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30.10\common\020_本社文書\020_本社文書（関係者限り）\130_調達部\12.調達資材\00.その他\09.作業服（NSENGI集中購買）\2023FY\"/>
    </mc:Choice>
  </mc:AlternateContent>
  <xr:revisionPtr revIDLastSave="0" documentId="13_ncr:1_{4BC69C6E-6C7B-45B4-9471-A59BE6F2CFCB}" xr6:coauthVersionLast="47" xr6:coauthVersionMax="47" xr10:uidLastSave="{00000000-0000-0000-0000-000000000000}"/>
  <bookViews>
    <workbookView xWindow="-120" yWindow="-120" windowWidth="29040" windowHeight="15840" xr2:uid="{40D829C9-BD5F-46C3-AAF5-D250F866B283}"/>
  </bookViews>
  <sheets>
    <sheet name="1.入荷数量 入力操作まで" sheetId="12" r:id="rId1"/>
    <sheet name="ＵＩ①メニュー画面" sheetId="1" r:id="rId2"/>
    <sheet name="ＵＩ②③機能の選択（メイン画面）" sheetId="2" r:id="rId3"/>
    <sheet name="ＵＩ②③機能の選択（サイド）" sheetId="13" r:id="rId4"/>
    <sheet name="ＵＩ④（入力フォーム）個人別サイズ登録" sheetId="7" r:id="rId5"/>
    <sheet name="帳票①集計イメージ（部署、事業所）" sheetId="6" r:id="rId6"/>
    <sheet name="帳票②集計イメージ（ALL）" sheetId="5" r:id="rId7"/>
    <sheet name="2.出荷数量入力操作" sheetId="14" r:id="rId8"/>
    <sheet name="ＵＩ⑤出荷実績インプット" sheetId="15" r:id="rId9"/>
    <sheet name="帳票③集計イメージ（ALL）" sheetId="10" r:id="rId10"/>
    <sheet name="帳票④事業所別出荷スケジュール" sheetId="11" r:id="rId11"/>
    <sheet name="資料１組織管理ＩＤ①" sheetId="8" r:id="rId12"/>
    <sheet name="資料２組織管理ＩＤ②" sheetId="9" r:id="rId13"/>
    <sheet name="（参考）組織１（変更あり）" sheetId="3" r:id="rId14"/>
    <sheet name="（参考）組織２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1" i="10" l="1"/>
  <c r="AS71" i="10"/>
  <c r="AR71" i="10"/>
  <c r="AQ71" i="10"/>
  <c r="AP71" i="10"/>
  <c r="AO71" i="10"/>
  <c r="AN71" i="10"/>
  <c r="AM71" i="10"/>
  <c r="AL71" i="10"/>
  <c r="AK71" i="10"/>
  <c r="AI71" i="10"/>
  <c r="AH71" i="10"/>
  <c r="AG71" i="10"/>
  <c r="AF71" i="10"/>
  <c r="AE71" i="10"/>
  <c r="AD71" i="10"/>
  <c r="AC71" i="10"/>
  <c r="AB71" i="10"/>
  <c r="AA71" i="10"/>
  <c r="Z71" i="10"/>
  <c r="X71" i="10"/>
  <c r="W71" i="10"/>
  <c r="V71" i="10"/>
  <c r="U71" i="10"/>
  <c r="T71" i="10"/>
  <c r="S71" i="10"/>
  <c r="R71" i="10"/>
  <c r="Q71" i="10"/>
  <c r="P71" i="10"/>
  <c r="O71" i="10"/>
  <c r="M71" i="10"/>
  <c r="L71" i="10"/>
  <c r="K71" i="10"/>
  <c r="J71" i="10"/>
  <c r="I71" i="10"/>
  <c r="H71" i="10"/>
  <c r="G71" i="10"/>
  <c r="F71" i="10"/>
  <c r="E71" i="10"/>
  <c r="D71" i="10"/>
  <c r="AU70" i="10"/>
  <c r="AJ70" i="10"/>
  <c r="Y70" i="10"/>
  <c r="N70" i="10"/>
  <c r="AU69" i="10"/>
  <c r="AJ69" i="10"/>
  <c r="Y69" i="10"/>
  <c r="N69" i="10"/>
  <c r="AV69" i="10" s="1"/>
  <c r="AU68" i="10"/>
  <c r="AJ68" i="10"/>
  <c r="Y68" i="10"/>
  <c r="N68" i="10"/>
  <c r="AU67" i="10"/>
  <c r="AJ67" i="10"/>
  <c r="Y67" i="10"/>
  <c r="N67" i="10"/>
  <c r="AV67" i="10" s="1"/>
  <c r="AU66" i="10"/>
  <c r="AJ66" i="10"/>
  <c r="AV66" i="10" s="1"/>
  <c r="Y66" i="10"/>
  <c r="N66" i="10"/>
  <c r="AU65" i="10"/>
  <c r="AJ65" i="10"/>
  <c r="Y65" i="10"/>
  <c r="N65" i="10"/>
  <c r="AU64" i="10"/>
  <c r="AV64" i="10" s="1"/>
  <c r="AJ64" i="10"/>
  <c r="Y64" i="10"/>
  <c r="N64" i="10"/>
  <c r="AU63" i="10"/>
  <c r="AJ63" i="10"/>
  <c r="Y63" i="10"/>
  <c r="AV63" i="10" s="1"/>
  <c r="N63" i="10"/>
  <c r="AU62" i="10"/>
  <c r="AJ62" i="10"/>
  <c r="Y62" i="10"/>
  <c r="N62" i="10"/>
  <c r="AU61" i="10"/>
  <c r="AJ61" i="10"/>
  <c r="Y61" i="10"/>
  <c r="N61" i="10"/>
  <c r="AU60" i="10"/>
  <c r="AJ60" i="10"/>
  <c r="Y60" i="10"/>
  <c r="N60" i="10"/>
  <c r="AU59" i="10"/>
  <c r="AJ59" i="10"/>
  <c r="Y59" i="10"/>
  <c r="N59" i="10"/>
  <c r="AU58" i="10"/>
  <c r="AJ58" i="10"/>
  <c r="Y58" i="10"/>
  <c r="N58" i="10"/>
  <c r="AU57" i="10"/>
  <c r="AJ57" i="10"/>
  <c r="Y57" i="10"/>
  <c r="AV57" i="10" s="1"/>
  <c r="N57" i="10"/>
  <c r="AV56" i="10"/>
  <c r="AU56" i="10"/>
  <c r="AJ56" i="10"/>
  <c r="Y56" i="10"/>
  <c r="N56" i="10"/>
  <c r="AU55" i="10"/>
  <c r="AJ55" i="10"/>
  <c r="Y55" i="10"/>
  <c r="N55" i="10"/>
  <c r="AU54" i="10"/>
  <c r="AJ54" i="10"/>
  <c r="Y54" i="10"/>
  <c r="N54" i="10"/>
  <c r="AU53" i="10"/>
  <c r="AJ53" i="10"/>
  <c r="Y53" i="10"/>
  <c r="N53" i="10"/>
  <c r="AV53" i="10" s="1"/>
  <c r="AU52" i="10"/>
  <c r="AJ52" i="10"/>
  <c r="Y52" i="10"/>
  <c r="N52" i="10"/>
  <c r="AU51" i="10"/>
  <c r="AJ51" i="10"/>
  <c r="Y51" i="10"/>
  <c r="N51" i="10"/>
  <c r="AV51" i="10" s="1"/>
  <c r="AU50" i="10"/>
  <c r="AJ50" i="10"/>
  <c r="Y50" i="10"/>
  <c r="N50" i="10"/>
  <c r="AU49" i="10"/>
  <c r="AJ49" i="10"/>
  <c r="Y49" i="10"/>
  <c r="N49" i="10"/>
  <c r="AV48" i="10"/>
  <c r="AU48" i="10"/>
  <c r="AJ48" i="10"/>
  <c r="Y48" i="10"/>
  <c r="N48" i="10"/>
  <c r="AU47" i="10"/>
  <c r="AJ47" i="10"/>
  <c r="Y47" i="10"/>
  <c r="AV47" i="10" s="1"/>
  <c r="N47" i="10"/>
  <c r="AU46" i="10"/>
  <c r="AJ46" i="10"/>
  <c r="Y46" i="10"/>
  <c r="N46" i="10"/>
  <c r="AU45" i="10"/>
  <c r="AJ45" i="10"/>
  <c r="Y45" i="10"/>
  <c r="N45" i="10"/>
  <c r="AU44" i="10"/>
  <c r="AJ44" i="10"/>
  <c r="Y44" i="10"/>
  <c r="N44" i="10"/>
  <c r="AU43" i="10"/>
  <c r="AJ43" i="10"/>
  <c r="Y43" i="10"/>
  <c r="N43" i="10"/>
  <c r="AU42" i="10"/>
  <c r="AJ42" i="10"/>
  <c r="Y42" i="10"/>
  <c r="N42" i="10"/>
  <c r="AU41" i="10"/>
  <c r="AJ41" i="10"/>
  <c r="Y41" i="10"/>
  <c r="AV41" i="10" s="1"/>
  <c r="N41" i="10"/>
  <c r="AU40" i="10"/>
  <c r="AJ40" i="10"/>
  <c r="Y40" i="10"/>
  <c r="N40" i="10"/>
  <c r="AV40" i="10" s="1"/>
  <c r="AU39" i="10"/>
  <c r="AJ39" i="10"/>
  <c r="Y39" i="10"/>
  <c r="N39" i="10"/>
  <c r="AU38" i="10"/>
  <c r="AJ38" i="10"/>
  <c r="Y38" i="10"/>
  <c r="N38" i="10"/>
  <c r="AV38" i="10" s="1"/>
  <c r="AU37" i="10"/>
  <c r="AJ37" i="10"/>
  <c r="Y37" i="10"/>
  <c r="N37" i="10"/>
  <c r="AU36" i="10"/>
  <c r="AJ36" i="10"/>
  <c r="Y36" i="10"/>
  <c r="N36" i="10"/>
  <c r="AV36" i="10" s="1"/>
  <c r="AU35" i="10"/>
  <c r="AJ35" i="10"/>
  <c r="Y35" i="10"/>
  <c r="N35" i="10"/>
  <c r="AU34" i="10"/>
  <c r="AJ34" i="10"/>
  <c r="Y34" i="10"/>
  <c r="N34" i="10"/>
  <c r="AU33" i="10"/>
  <c r="AJ33" i="10"/>
  <c r="Y33" i="10"/>
  <c r="N33" i="10"/>
  <c r="AU32" i="10"/>
  <c r="AJ32" i="10"/>
  <c r="Y32" i="10"/>
  <c r="N32" i="10"/>
  <c r="AV32" i="10" s="1"/>
  <c r="AU31" i="10"/>
  <c r="AJ31" i="10"/>
  <c r="Y31" i="10"/>
  <c r="N31" i="10"/>
  <c r="AU30" i="10"/>
  <c r="AJ30" i="10"/>
  <c r="Y30" i="10"/>
  <c r="N30" i="10"/>
  <c r="AU29" i="10"/>
  <c r="AJ29" i="10"/>
  <c r="Y29" i="10"/>
  <c r="N29" i="10"/>
  <c r="AU28" i="10"/>
  <c r="AJ28" i="10"/>
  <c r="Y28" i="10"/>
  <c r="N28" i="10"/>
  <c r="AU27" i="10"/>
  <c r="AJ27" i="10"/>
  <c r="Y27" i="10"/>
  <c r="N27" i="10"/>
  <c r="AU26" i="10"/>
  <c r="AJ26" i="10"/>
  <c r="Y26" i="10"/>
  <c r="N26" i="10"/>
  <c r="AU25" i="10"/>
  <c r="AJ25" i="10"/>
  <c r="Y25" i="10"/>
  <c r="N25" i="10"/>
  <c r="AU24" i="10"/>
  <c r="AJ24" i="10"/>
  <c r="Y24" i="10"/>
  <c r="N24" i="10"/>
  <c r="AV24" i="10" s="1"/>
  <c r="AU23" i="10"/>
  <c r="AJ23" i="10"/>
  <c r="Y23" i="10"/>
  <c r="N23" i="10"/>
  <c r="AU22" i="10"/>
  <c r="AJ22" i="10"/>
  <c r="Y22" i="10"/>
  <c r="N22" i="10"/>
  <c r="AV22" i="10" s="1"/>
  <c r="AU21" i="10"/>
  <c r="AJ21" i="10"/>
  <c r="Y21" i="10"/>
  <c r="N21" i="10"/>
  <c r="AU20" i="10"/>
  <c r="AJ20" i="10"/>
  <c r="Y20" i="10"/>
  <c r="N20" i="10"/>
  <c r="AV20" i="10" s="1"/>
  <c r="AU19" i="10"/>
  <c r="AJ19" i="10"/>
  <c r="Y19" i="10"/>
  <c r="N19" i="10"/>
  <c r="AU18" i="10"/>
  <c r="AJ18" i="10"/>
  <c r="Y18" i="10"/>
  <c r="N18" i="10"/>
  <c r="AU17" i="10"/>
  <c r="AJ17" i="10"/>
  <c r="Y17" i="10"/>
  <c r="N17" i="10"/>
  <c r="AU16" i="10"/>
  <c r="AJ16" i="10"/>
  <c r="Y16" i="10"/>
  <c r="N16" i="10"/>
  <c r="AV16" i="10" s="1"/>
  <c r="AU15" i="10"/>
  <c r="AJ15" i="10"/>
  <c r="Y15" i="10"/>
  <c r="N15" i="10"/>
  <c r="AU14" i="10"/>
  <c r="AJ14" i="10"/>
  <c r="Y14" i="10"/>
  <c r="N14" i="10"/>
  <c r="AU13" i="10"/>
  <c r="AJ13" i="10"/>
  <c r="Y13" i="10"/>
  <c r="N13" i="10"/>
  <c r="AU12" i="10"/>
  <c r="AJ12" i="10"/>
  <c r="Y12" i="10"/>
  <c r="N12" i="10"/>
  <c r="AU11" i="10"/>
  <c r="AJ11" i="10"/>
  <c r="Y11" i="10"/>
  <c r="N11" i="10"/>
  <c r="AU10" i="10"/>
  <c r="AJ10" i="10"/>
  <c r="Y10" i="10"/>
  <c r="N10" i="10"/>
  <c r="AU9" i="10"/>
  <c r="AJ9" i="10"/>
  <c r="Y9" i="10"/>
  <c r="N9" i="10"/>
  <c r="AU8" i="10"/>
  <c r="AJ8" i="10"/>
  <c r="AJ71" i="10" s="1"/>
  <c r="Y8" i="10"/>
  <c r="N8" i="10"/>
  <c r="R203" i="8"/>
  <c r="S203" i="8" s="1"/>
  <c r="I203" i="8"/>
  <c r="R202" i="8"/>
  <c r="S202" i="8" s="1"/>
  <c r="I202" i="8"/>
  <c r="R201" i="8"/>
  <c r="S201" i="8" s="1"/>
  <c r="I201" i="8"/>
  <c r="C201" i="8"/>
  <c r="R200" i="8"/>
  <c r="S200" i="8" s="1"/>
  <c r="I200" i="8"/>
  <c r="F200" i="8"/>
  <c r="F201" i="8" s="1"/>
  <c r="F202" i="8" s="1"/>
  <c r="F203" i="8" s="1"/>
  <c r="C200" i="8"/>
  <c r="R199" i="8"/>
  <c r="S199" i="8" s="1"/>
  <c r="I199" i="8"/>
  <c r="C199" i="8"/>
  <c r="N199" i="8" s="1"/>
  <c r="S198" i="8"/>
  <c r="R198" i="8"/>
  <c r="N198" i="8"/>
  <c r="R197" i="8"/>
  <c r="S197" i="8" s="1"/>
  <c r="N197" i="8"/>
  <c r="S196" i="8"/>
  <c r="R196" i="8"/>
  <c r="N196" i="8"/>
  <c r="N195" i="8"/>
  <c r="N194" i="8"/>
  <c r="R193" i="8"/>
  <c r="N193" i="8"/>
  <c r="S192" i="8"/>
  <c r="R192" i="8"/>
  <c r="N192" i="8"/>
  <c r="R190" i="8"/>
  <c r="I190" i="8"/>
  <c r="I191" i="8" s="1"/>
  <c r="N191" i="8" s="1"/>
  <c r="R189" i="8"/>
  <c r="S189" i="8" s="1"/>
  <c r="R188" i="8"/>
  <c r="S188" i="8" s="1"/>
  <c r="I188" i="8"/>
  <c r="I189" i="8" s="1"/>
  <c r="R187" i="8"/>
  <c r="S187" i="8" s="1"/>
  <c r="R186" i="8"/>
  <c r="S186" i="8" s="1"/>
  <c r="I186" i="8"/>
  <c r="I187" i="8" s="1"/>
  <c r="R185" i="8"/>
  <c r="S185" i="8" s="1"/>
  <c r="I185" i="8"/>
  <c r="R184" i="8"/>
  <c r="S184" i="8" s="1"/>
  <c r="I184" i="8"/>
  <c r="R183" i="8"/>
  <c r="S183" i="8" s="1"/>
  <c r="R182" i="8"/>
  <c r="S182" i="8" s="1"/>
  <c r="I182" i="8"/>
  <c r="I183" i="8" s="1"/>
  <c r="R181" i="8"/>
  <c r="S181" i="8" s="1"/>
  <c r="R180" i="8"/>
  <c r="S180" i="8" s="1"/>
  <c r="I180" i="8"/>
  <c r="I181" i="8" s="1"/>
  <c r="R179" i="8"/>
  <c r="S179" i="8" s="1"/>
  <c r="R178" i="8"/>
  <c r="S178" i="8" s="1"/>
  <c r="I178" i="8"/>
  <c r="I179" i="8" s="1"/>
  <c r="R177" i="8"/>
  <c r="S177" i="8" s="1"/>
  <c r="I177" i="8"/>
  <c r="R176" i="8"/>
  <c r="S176" i="8" s="1"/>
  <c r="I176" i="8"/>
  <c r="S175" i="8"/>
  <c r="R175" i="8"/>
  <c r="R174" i="8"/>
  <c r="S174" i="8" s="1"/>
  <c r="I174" i="8"/>
  <c r="I175" i="8" s="1"/>
  <c r="R173" i="8"/>
  <c r="S173" i="8" s="1"/>
  <c r="I173" i="8"/>
  <c r="R172" i="8"/>
  <c r="S172" i="8" s="1"/>
  <c r="I172" i="8"/>
  <c r="R170" i="8"/>
  <c r="S170" i="8" s="1"/>
  <c r="I170" i="8"/>
  <c r="I171" i="8" s="1"/>
  <c r="R169" i="8"/>
  <c r="S169" i="8" s="1"/>
  <c r="I169" i="8"/>
  <c r="R168" i="8"/>
  <c r="S168" i="8" s="1"/>
  <c r="I168" i="8"/>
  <c r="S167" i="8"/>
  <c r="R167" i="8"/>
  <c r="I167" i="8"/>
  <c r="R166" i="8"/>
  <c r="S166" i="8" s="1"/>
  <c r="N166" i="8"/>
  <c r="I166" i="8"/>
  <c r="F166" i="8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C166" i="8"/>
  <c r="C167" i="8" s="1"/>
  <c r="R165" i="8"/>
  <c r="S165" i="8" s="1"/>
  <c r="I165" i="8"/>
  <c r="F165" i="8"/>
  <c r="C165" i="8"/>
  <c r="N165" i="8" s="1"/>
  <c r="R164" i="8"/>
  <c r="S164" i="8" s="1"/>
  <c r="N164" i="8"/>
  <c r="S163" i="8"/>
  <c r="R163" i="8"/>
  <c r="N163" i="8"/>
  <c r="S162" i="8"/>
  <c r="R162" i="8"/>
  <c r="N162" i="8"/>
  <c r="S161" i="8"/>
  <c r="R161" i="8"/>
  <c r="I161" i="8"/>
  <c r="S160" i="8"/>
  <c r="R160" i="8"/>
  <c r="I160" i="8"/>
  <c r="S159" i="8"/>
  <c r="R159" i="8"/>
  <c r="I159" i="8"/>
  <c r="S158" i="8"/>
  <c r="R158" i="8"/>
  <c r="I158" i="8"/>
  <c r="S157" i="8"/>
  <c r="R157" i="8"/>
  <c r="I157" i="8"/>
  <c r="F157" i="8"/>
  <c r="F158" i="8" s="1"/>
  <c r="F159" i="8" s="1"/>
  <c r="F160" i="8" s="1"/>
  <c r="F161" i="8" s="1"/>
  <c r="S156" i="8"/>
  <c r="R156" i="8"/>
  <c r="N156" i="8"/>
  <c r="I156" i="8"/>
  <c r="F156" i="8"/>
  <c r="S155" i="8"/>
  <c r="R155" i="8"/>
  <c r="I155" i="8"/>
  <c r="F155" i="8"/>
  <c r="S154" i="8"/>
  <c r="R154" i="8"/>
  <c r="I154" i="8"/>
  <c r="F154" i="8"/>
  <c r="S153" i="8"/>
  <c r="R153" i="8"/>
  <c r="I153" i="8"/>
  <c r="F153" i="8"/>
  <c r="N153" i="8" s="1"/>
  <c r="C153" i="8"/>
  <c r="C154" i="8" s="1"/>
  <c r="C155" i="8" s="1"/>
  <c r="C156" i="8" s="1"/>
  <c r="C157" i="8" s="1"/>
  <c r="I150" i="8"/>
  <c r="I151" i="8" s="1"/>
  <c r="I152" i="8" s="1"/>
  <c r="S149" i="8"/>
  <c r="R149" i="8"/>
  <c r="R150" i="8" s="1"/>
  <c r="R151" i="8" s="1"/>
  <c r="I149" i="8"/>
  <c r="S148" i="8"/>
  <c r="S147" i="8"/>
  <c r="R147" i="8"/>
  <c r="R148" i="8" s="1"/>
  <c r="I147" i="8"/>
  <c r="I148" i="8" s="1"/>
  <c r="S146" i="8"/>
  <c r="I146" i="8"/>
  <c r="S145" i="8"/>
  <c r="R145" i="8"/>
  <c r="R146" i="8" s="1"/>
  <c r="I145" i="8"/>
  <c r="S144" i="8"/>
  <c r="S143" i="8"/>
  <c r="R143" i="8"/>
  <c r="R144" i="8" s="1"/>
  <c r="I143" i="8"/>
  <c r="I144" i="8" s="1"/>
  <c r="S142" i="8"/>
  <c r="S140" i="8"/>
  <c r="R140" i="8"/>
  <c r="R141" i="8" s="1"/>
  <c r="R142" i="8" s="1"/>
  <c r="I140" i="8"/>
  <c r="I141" i="8" s="1"/>
  <c r="I142" i="8" s="1"/>
  <c r="S139" i="8"/>
  <c r="R139" i="8"/>
  <c r="S138" i="8"/>
  <c r="R138" i="8"/>
  <c r="I138" i="8"/>
  <c r="I139" i="8" s="1"/>
  <c r="S135" i="8"/>
  <c r="R135" i="8"/>
  <c r="R136" i="8" s="1"/>
  <c r="R137" i="8" s="1"/>
  <c r="S137" i="8" s="1"/>
  <c r="I135" i="8"/>
  <c r="I136" i="8" s="1"/>
  <c r="I137" i="8" s="1"/>
  <c r="S133" i="8"/>
  <c r="S132" i="8"/>
  <c r="R132" i="8"/>
  <c r="R133" i="8" s="1"/>
  <c r="R134" i="8" s="1"/>
  <c r="S134" i="8" s="1"/>
  <c r="I132" i="8"/>
  <c r="I133" i="8" s="1"/>
  <c r="I134" i="8" s="1"/>
  <c r="I130" i="8"/>
  <c r="I131" i="8" s="1"/>
  <c r="S129" i="8"/>
  <c r="R129" i="8"/>
  <c r="R130" i="8" s="1"/>
  <c r="R131" i="8" s="1"/>
  <c r="S131" i="8" s="1"/>
  <c r="I129" i="8"/>
  <c r="S128" i="8"/>
  <c r="S127" i="8"/>
  <c r="R127" i="8"/>
  <c r="R128" i="8" s="1"/>
  <c r="S126" i="8"/>
  <c r="R126" i="8"/>
  <c r="I126" i="8"/>
  <c r="I127" i="8" s="1"/>
  <c r="I128" i="8" s="1"/>
  <c r="S124" i="8"/>
  <c r="R124" i="8"/>
  <c r="R125" i="8" s="1"/>
  <c r="S125" i="8" s="1"/>
  <c r="I124" i="8"/>
  <c r="I125" i="8" s="1"/>
  <c r="R123" i="8"/>
  <c r="S123" i="8" s="1"/>
  <c r="S122" i="8"/>
  <c r="R122" i="8"/>
  <c r="I122" i="8"/>
  <c r="I123" i="8" s="1"/>
  <c r="R119" i="8"/>
  <c r="R120" i="8" s="1"/>
  <c r="R121" i="8" s="1"/>
  <c r="S121" i="8" s="1"/>
  <c r="I119" i="8"/>
  <c r="I120" i="8" s="1"/>
  <c r="I121" i="8" s="1"/>
  <c r="I118" i="8"/>
  <c r="S117" i="8"/>
  <c r="R117" i="8"/>
  <c r="R118" i="8" s="1"/>
  <c r="S118" i="8" s="1"/>
  <c r="I117" i="8"/>
  <c r="S116" i="8"/>
  <c r="R116" i="8"/>
  <c r="I116" i="8"/>
  <c r="S115" i="8"/>
  <c r="R115" i="8"/>
  <c r="I115" i="8"/>
  <c r="S114" i="8"/>
  <c r="R114" i="8"/>
  <c r="I114" i="8"/>
  <c r="S113" i="8"/>
  <c r="R113" i="8"/>
  <c r="I113" i="8"/>
  <c r="S112" i="8"/>
  <c r="R112" i="8"/>
  <c r="I112" i="8"/>
  <c r="F112" i="8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S111" i="8"/>
  <c r="R111" i="8"/>
  <c r="N111" i="8"/>
  <c r="S109" i="8"/>
  <c r="R109" i="8"/>
  <c r="R110" i="8" s="1"/>
  <c r="S110" i="8" s="1"/>
  <c r="I109" i="8"/>
  <c r="I110" i="8" s="1"/>
  <c r="S106" i="8"/>
  <c r="R106" i="8"/>
  <c r="R107" i="8" s="1"/>
  <c r="I106" i="8"/>
  <c r="I107" i="8" s="1"/>
  <c r="I108" i="8" s="1"/>
  <c r="R104" i="8"/>
  <c r="S104" i="8" s="1"/>
  <c r="I104" i="8"/>
  <c r="I105" i="8" s="1"/>
  <c r="I103" i="8"/>
  <c r="S101" i="8"/>
  <c r="R101" i="8"/>
  <c r="R102" i="8" s="1"/>
  <c r="I101" i="8"/>
  <c r="I102" i="8" s="1"/>
  <c r="R100" i="8"/>
  <c r="S100" i="8" s="1"/>
  <c r="I100" i="8"/>
  <c r="S99" i="8"/>
  <c r="R99" i="8"/>
  <c r="I99" i="8"/>
  <c r="I97" i="8"/>
  <c r="I98" i="8" s="1"/>
  <c r="R96" i="8"/>
  <c r="S96" i="8" s="1"/>
  <c r="I96" i="8"/>
  <c r="S95" i="8"/>
  <c r="R95" i="8"/>
  <c r="R94" i="8"/>
  <c r="S94" i="8" s="1"/>
  <c r="I94" i="8"/>
  <c r="I95" i="8" s="1"/>
  <c r="I93" i="8"/>
  <c r="R92" i="8"/>
  <c r="I92" i="8"/>
  <c r="R90" i="8"/>
  <c r="S90" i="8" s="1"/>
  <c r="I90" i="8"/>
  <c r="I91" i="8" s="1"/>
  <c r="R87" i="8"/>
  <c r="S87" i="8" s="1"/>
  <c r="I87" i="8"/>
  <c r="I88" i="8" s="1"/>
  <c r="I89" i="8" s="1"/>
  <c r="R86" i="8"/>
  <c r="S86" i="8" s="1"/>
  <c r="S85" i="8"/>
  <c r="R85" i="8"/>
  <c r="I85" i="8"/>
  <c r="I86" i="8" s="1"/>
  <c r="R83" i="8"/>
  <c r="I83" i="8"/>
  <c r="I84" i="8" s="1"/>
  <c r="S82" i="8"/>
  <c r="R82" i="8"/>
  <c r="S81" i="8"/>
  <c r="R81" i="8"/>
  <c r="I81" i="8"/>
  <c r="I82" i="8" s="1"/>
  <c r="I80" i="8"/>
  <c r="S79" i="8"/>
  <c r="R79" i="8"/>
  <c r="R80" i="8" s="1"/>
  <c r="S80" i="8" s="1"/>
  <c r="I79" i="8"/>
  <c r="S78" i="8"/>
  <c r="R78" i="8"/>
  <c r="I78" i="8"/>
  <c r="S77" i="8"/>
  <c r="R77" i="8"/>
  <c r="I77" i="8"/>
  <c r="R76" i="8"/>
  <c r="S76" i="8" s="1"/>
  <c r="I76" i="8"/>
  <c r="S75" i="8"/>
  <c r="R75" i="8"/>
  <c r="I75" i="8"/>
  <c r="F75" i="8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R72" i="8"/>
  <c r="S72" i="8" s="1"/>
  <c r="I72" i="8"/>
  <c r="I73" i="8" s="1"/>
  <c r="I74" i="8" s="1"/>
  <c r="I71" i="8"/>
  <c r="S70" i="8"/>
  <c r="R70" i="8"/>
  <c r="R71" i="8" s="1"/>
  <c r="S71" i="8" s="1"/>
  <c r="I70" i="8"/>
  <c r="R69" i="8"/>
  <c r="S69" i="8" s="1"/>
  <c r="R68" i="8"/>
  <c r="S68" i="8" s="1"/>
  <c r="I68" i="8"/>
  <c r="I69" i="8" s="1"/>
  <c r="S67" i="8"/>
  <c r="R67" i="8"/>
  <c r="I67" i="8"/>
  <c r="R66" i="8"/>
  <c r="S66" i="8" s="1"/>
  <c r="R65" i="8"/>
  <c r="S65" i="8" s="1"/>
  <c r="I65" i="8"/>
  <c r="I66" i="8" s="1"/>
  <c r="I64" i="8"/>
  <c r="R63" i="8"/>
  <c r="R64" i="8" s="1"/>
  <c r="S64" i="8" s="1"/>
  <c r="I63" i="8"/>
  <c r="I62" i="8"/>
  <c r="R61" i="8"/>
  <c r="S61" i="8" s="1"/>
  <c r="I61" i="8"/>
  <c r="R60" i="8"/>
  <c r="S60" i="8" s="1"/>
  <c r="R59" i="8"/>
  <c r="S59" i="8" s="1"/>
  <c r="I59" i="8"/>
  <c r="I60" i="8" s="1"/>
  <c r="S58" i="8"/>
  <c r="R58" i="8"/>
  <c r="I58" i="8"/>
  <c r="S57" i="8"/>
  <c r="R57" i="8"/>
  <c r="I57" i="8"/>
  <c r="R56" i="8"/>
  <c r="S56" i="8" s="1"/>
  <c r="R55" i="8"/>
  <c r="S55" i="8" s="1"/>
  <c r="I55" i="8"/>
  <c r="I56" i="8" s="1"/>
  <c r="F55" i="8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S54" i="8"/>
  <c r="R54" i="8"/>
  <c r="I54" i="8"/>
  <c r="I53" i="8"/>
  <c r="R52" i="8"/>
  <c r="I52" i="8"/>
  <c r="R51" i="8"/>
  <c r="S51" i="8" s="1"/>
  <c r="I51" i="8"/>
  <c r="F51" i="8"/>
  <c r="F52" i="8" s="1"/>
  <c r="F53" i="8" s="1"/>
  <c r="F54" i="8" s="1"/>
  <c r="S50" i="8"/>
  <c r="R50" i="8"/>
  <c r="I50" i="8"/>
  <c r="S49" i="8"/>
  <c r="R49" i="8"/>
  <c r="I49" i="8"/>
  <c r="R48" i="8"/>
  <c r="S48" i="8" s="1"/>
  <c r="I48" i="8"/>
  <c r="R47" i="8"/>
  <c r="S47" i="8" s="1"/>
  <c r="I47" i="8"/>
  <c r="F47" i="8"/>
  <c r="F48" i="8" s="1"/>
  <c r="F49" i="8" s="1"/>
  <c r="F50" i="8" s="1"/>
  <c r="I46" i="8"/>
  <c r="I45" i="8"/>
  <c r="R44" i="8"/>
  <c r="I44" i="8"/>
  <c r="R43" i="8"/>
  <c r="S43" i="8" s="1"/>
  <c r="I43" i="8"/>
  <c r="F43" i="8"/>
  <c r="F44" i="8" s="1"/>
  <c r="F45" i="8" s="1"/>
  <c r="F46" i="8" s="1"/>
  <c r="S42" i="8"/>
  <c r="R42" i="8"/>
  <c r="I42" i="8"/>
  <c r="S41" i="8"/>
  <c r="R41" i="8"/>
  <c r="I41" i="8"/>
  <c r="R40" i="8"/>
  <c r="S40" i="8" s="1"/>
  <c r="I40" i="8"/>
  <c r="F40" i="8"/>
  <c r="F41" i="8" s="1"/>
  <c r="F42" i="8" s="1"/>
  <c r="R39" i="8"/>
  <c r="S39" i="8" s="1"/>
  <c r="I39" i="8"/>
  <c r="S38" i="8"/>
  <c r="R38" i="8"/>
  <c r="I38" i="8"/>
  <c r="S37" i="8"/>
  <c r="R37" i="8"/>
  <c r="I37" i="8"/>
  <c r="F37" i="8"/>
  <c r="F38" i="8" s="1"/>
  <c r="F39" i="8" s="1"/>
  <c r="R36" i="8"/>
  <c r="S36" i="8" s="1"/>
  <c r="I36" i="8"/>
  <c r="R35" i="8"/>
  <c r="S35" i="8" s="1"/>
  <c r="I35" i="8"/>
  <c r="F35" i="8"/>
  <c r="F36" i="8" s="1"/>
  <c r="S34" i="8"/>
  <c r="R34" i="8"/>
  <c r="I34" i="8"/>
  <c r="F34" i="8"/>
  <c r="C34" i="8"/>
  <c r="S33" i="8"/>
  <c r="R33" i="8"/>
  <c r="I33" i="8"/>
  <c r="R32" i="8"/>
  <c r="S32" i="8" s="1"/>
  <c r="I32" i="8"/>
  <c r="F32" i="8"/>
  <c r="F33" i="8" s="1"/>
  <c r="R31" i="8"/>
  <c r="S31" i="8" s="1"/>
  <c r="I31" i="8"/>
  <c r="F31" i="8"/>
  <c r="S30" i="8"/>
  <c r="R30" i="8"/>
  <c r="I30" i="8"/>
  <c r="F30" i="8"/>
  <c r="S29" i="8"/>
  <c r="R29" i="8"/>
  <c r="I29" i="8"/>
  <c r="F29" i="8"/>
  <c r="R28" i="8"/>
  <c r="S28" i="8" s="1"/>
  <c r="I28" i="8"/>
  <c r="F28" i="8"/>
  <c r="R27" i="8"/>
  <c r="S27" i="8" s="1"/>
  <c r="I27" i="8"/>
  <c r="F27" i="8"/>
  <c r="S26" i="8"/>
  <c r="R26" i="8"/>
  <c r="I26" i="8"/>
  <c r="F26" i="8"/>
  <c r="S25" i="8"/>
  <c r="R25" i="8"/>
  <c r="I25" i="8"/>
  <c r="F25" i="8"/>
  <c r="R24" i="8"/>
  <c r="S24" i="8" s="1"/>
  <c r="I24" i="8"/>
  <c r="F24" i="8"/>
  <c r="R23" i="8"/>
  <c r="S23" i="8" s="1"/>
  <c r="I23" i="8"/>
  <c r="F23" i="8"/>
  <c r="S22" i="8"/>
  <c r="R22" i="8"/>
  <c r="I22" i="8"/>
  <c r="F22" i="8"/>
  <c r="C22" i="8"/>
  <c r="S21" i="8"/>
  <c r="R21" i="8"/>
  <c r="I21" i="8"/>
  <c r="F21" i="8"/>
  <c r="C21" i="8"/>
  <c r="N21" i="8" s="1"/>
  <c r="R20" i="8"/>
  <c r="S20" i="8" s="1"/>
  <c r="I20" i="8"/>
  <c r="C20" i="8"/>
  <c r="R19" i="8"/>
  <c r="S19" i="8" s="1"/>
  <c r="I19" i="8"/>
  <c r="R18" i="8"/>
  <c r="S18" i="8" s="1"/>
  <c r="I18" i="8"/>
  <c r="R17" i="8"/>
  <c r="S17" i="8" s="1"/>
  <c r="I17" i="8"/>
  <c r="S16" i="8"/>
  <c r="R16" i="8"/>
  <c r="I16" i="8"/>
  <c r="R15" i="8"/>
  <c r="S15" i="8" s="1"/>
  <c r="I15" i="8"/>
  <c r="F15" i="8"/>
  <c r="F16" i="8" s="1"/>
  <c r="F17" i="8" s="1"/>
  <c r="R14" i="8"/>
  <c r="S14" i="8" s="1"/>
  <c r="I14" i="8"/>
  <c r="S13" i="8"/>
  <c r="R13" i="8"/>
  <c r="I13" i="8"/>
  <c r="S12" i="8"/>
  <c r="R12" i="8"/>
  <c r="I12" i="8"/>
  <c r="R11" i="8"/>
  <c r="S11" i="8" s="1"/>
  <c r="I11" i="8"/>
  <c r="S10" i="8"/>
  <c r="R10" i="8"/>
  <c r="I10" i="8"/>
  <c r="F10" i="8"/>
  <c r="F11" i="8" s="1"/>
  <c r="F12" i="8" s="1"/>
  <c r="F13" i="8" s="1"/>
  <c r="F14" i="8" s="1"/>
  <c r="S9" i="8"/>
  <c r="R9" i="8"/>
  <c r="N9" i="8"/>
  <c r="I9" i="8"/>
  <c r="F9" i="8"/>
  <c r="C9" i="8"/>
  <c r="C10" i="8" s="1"/>
  <c r="S8" i="8"/>
  <c r="R8" i="8"/>
  <c r="N8" i="8"/>
  <c r="I8" i="8"/>
  <c r="F8" i="8"/>
  <c r="C8" i="8"/>
  <c r="N71" i="10" l="1"/>
  <c r="AV25" i="10"/>
  <c r="AV31" i="10"/>
  <c r="AV35" i="10"/>
  <c r="AV37" i="10"/>
  <c r="AV50" i="10"/>
  <c r="AV68" i="10"/>
  <c r="AV70" i="10"/>
  <c r="Y71" i="10"/>
  <c r="AV12" i="10"/>
  <c r="AV14" i="10"/>
  <c r="AV33" i="10"/>
  <c r="AV39" i="10"/>
  <c r="AV43" i="10"/>
  <c r="AV45" i="10"/>
  <c r="AV58" i="10"/>
  <c r="AV10" i="10"/>
  <c r="AV28" i="10"/>
  <c r="AV30" i="10"/>
  <c r="AV49" i="10"/>
  <c r="AV55" i="10"/>
  <c r="AV59" i="10"/>
  <c r="AV61" i="10"/>
  <c r="AV8" i="10"/>
  <c r="AV71" i="10" s="1"/>
  <c r="AV11" i="10"/>
  <c r="AV13" i="10"/>
  <c r="AV26" i="10"/>
  <c r="AV44" i="10"/>
  <c r="AV46" i="10"/>
  <c r="AV65" i="10"/>
  <c r="AV9" i="10"/>
  <c r="AV15" i="10"/>
  <c r="AV19" i="10"/>
  <c r="AV21" i="10"/>
  <c r="AV34" i="10"/>
  <c r="AV52" i="10"/>
  <c r="AV54" i="10"/>
  <c r="AV18" i="10"/>
  <c r="AV17" i="10"/>
  <c r="AV23" i="10"/>
  <c r="AV27" i="10"/>
  <c r="AV29" i="10"/>
  <c r="AV42" i="10"/>
  <c r="AV60" i="10"/>
  <c r="AV62" i="10"/>
  <c r="AU71" i="10"/>
  <c r="F18" i="8"/>
  <c r="N17" i="8"/>
  <c r="C23" i="8"/>
  <c r="N22" i="8"/>
  <c r="N10" i="8"/>
  <c r="C11" i="8"/>
  <c r="S63" i="8"/>
  <c r="N167" i="8"/>
  <c r="C168" i="8"/>
  <c r="S92" i="8"/>
  <c r="R93" i="8"/>
  <c r="S93" i="8" s="1"/>
  <c r="S102" i="8"/>
  <c r="R103" i="8"/>
  <c r="S103" i="8" s="1"/>
  <c r="R108" i="8"/>
  <c r="S108" i="8" s="1"/>
  <c r="S107" i="8"/>
  <c r="C158" i="8"/>
  <c r="N157" i="8"/>
  <c r="C35" i="8"/>
  <c r="N34" i="8"/>
  <c r="R53" i="8"/>
  <c r="S53" i="8" s="1"/>
  <c r="S52" i="8"/>
  <c r="R45" i="8"/>
  <c r="S44" i="8"/>
  <c r="R84" i="8"/>
  <c r="S84" i="8" s="1"/>
  <c r="S83" i="8"/>
  <c r="R152" i="8"/>
  <c r="S152" i="8" s="1"/>
  <c r="S151" i="8"/>
  <c r="C202" i="8"/>
  <c r="N201" i="8"/>
  <c r="S141" i="8"/>
  <c r="S150" i="8"/>
  <c r="N154" i="8"/>
  <c r="R171" i="8"/>
  <c r="S171" i="8" s="1"/>
  <c r="R91" i="8"/>
  <c r="S91" i="8" s="1"/>
  <c r="R97" i="8"/>
  <c r="S130" i="8"/>
  <c r="R62" i="8"/>
  <c r="S62" i="8" s="1"/>
  <c r="R88" i="8"/>
  <c r="S119" i="8"/>
  <c r="S136" i="8"/>
  <c r="R73" i="8"/>
  <c r="R105" i="8"/>
  <c r="S105" i="8" s="1"/>
  <c r="R194" i="8"/>
  <c r="S193" i="8"/>
  <c r="N200" i="8"/>
  <c r="S120" i="8"/>
  <c r="N155" i="8"/>
  <c r="R191" i="8"/>
  <c r="S191" i="8" s="1"/>
  <c r="S190" i="8"/>
  <c r="S73" i="8" l="1"/>
  <c r="R74" i="8"/>
  <c r="S74" i="8" s="1"/>
  <c r="C159" i="8"/>
  <c r="N158" i="8"/>
  <c r="S88" i="8"/>
  <c r="R89" i="8"/>
  <c r="S89" i="8" s="1"/>
  <c r="R46" i="8"/>
  <c r="S46" i="8" s="1"/>
  <c r="S45" i="8"/>
  <c r="C12" i="8"/>
  <c r="N11" i="8"/>
  <c r="N202" i="8"/>
  <c r="C203" i="8"/>
  <c r="N203" i="8" s="1"/>
  <c r="S194" i="8"/>
  <c r="R195" i="8"/>
  <c r="S195" i="8" s="1"/>
  <c r="S97" i="8"/>
  <c r="R98" i="8"/>
  <c r="S98" i="8" s="1"/>
  <c r="C24" i="8"/>
  <c r="N23" i="8"/>
  <c r="C36" i="8"/>
  <c r="N35" i="8"/>
  <c r="N168" i="8"/>
  <c r="C169" i="8"/>
  <c r="N18" i="8"/>
  <c r="F19" i="8"/>
  <c r="C25" i="8" l="1"/>
  <c r="N24" i="8"/>
  <c r="C13" i="8"/>
  <c r="N12" i="8"/>
  <c r="C170" i="8"/>
  <c r="N169" i="8"/>
  <c r="N19" i="8"/>
  <c r="F20" i="8"/>
  <c r="N20" i="8" s="1"/>
  <c r="C37" i="8"/>
  <c r="N36" i="8"/>
  <c r="C160" i="8"/>
  <c r="N159" i="8"/>
  <c r="C26" i="8" l="1"/>
  <c r="N25" i="8"/>
  <c r="N170" i="8"/>
  <c r="C171" i="8"/>
  <c r="C161" i="8"/>
  <c r="N161" i="8" s="1"/>
  <c r="N160" i="8"/>
  <c r="C14" i="8"/>
  <c r="N13" i="8"/>
  <c r="C38" i="8"/>
  <c r="N37" i="8"/>
  <c r="C39" i="8" l="1"/>
  <c r="N38" i="8"/>
  <c r="C27" i="8"/>
  <c r="N26" i="8"/>
  <c r="N14" i="8"/>
  <c r="C15" i="8"/>
  <c r="N171" i="8"/>
  <c r="C172" i="8"/>
  <c r="C40" i="8" l="1"/>
  <c r="N39" i="8"/>
  <c r="N172" i="8"/>
  <c r="C173" i="8"/>
  <c r="C16" i="8"/>
  <c r="N16" i="8" s="1"/>
  <c r="N15" i="8"/>
  <c r="C28" i="8"/>
  <c r="N27" i="8"/>
  <c r="C29" i="8" l="1"/>
  <c r="N28" i="8"/>
  <c r="C41" i="8"/>
  <c r="N40" i="8"/>
  <c r="C174" i="8"/>
  <c r="N173" i="8"/>
  <c r="N41" i="8" l="1"/>
  <c r="C42" i="8"/>
  <c r="N29" i="8"/>
  <c r="C30" i="8"/>
  <c r="C175" i="8"/>
  <c r="N174" i="8"/>
  <c r="N175" i="8" l="1"/>
  <c r="C176" i="8"/>
  <c r="C31" i="8"/>
  <c r="N30" i="8"/>
  <c r="C43" i="8"/>
  <c r="N42" i="8"/>
  <c r="C44" i="8" l="1"/>
  <c r="N43" i="8"/>
  <c r="C32" i="8"/>
  <c r="N31" i="8"/>
  <c r="N176" i="8"/>
  <c r="C177" i="8"/>
  <c r="C45" i="8" l="1"/>
  <c r="N44" i="8"/>
  <c r="C178" i="8"/>
  <c r="N177" i="8"/>
  <c r="N32" i="8"/>
  <c r="C33" i="8"/>
  <c r="N33" i="8" s="1"/>
  <c r="N45" i="8" l="1"/>
  <c r="C46" i="8"/>
  <c r="C179" i="8"/>
  <c r="N178" i="8"/>
  <c r="N179" i="8" l="1"/>
  <c r="C180" i="8"/>
  <c r="C47" i="8"/>
  <c r="N46" i="8"/>
  <c r="N180" i="8" l="1"/>
  <c r="C181" i="8"/>
  <c r="C48" i="8"/>
  <c r="N47" i="8"/>
  <c r="C49" i="8" l="1"/>
  <c r="N48" i="8"/>
  <c r="C182" i="8"/>
  <c r="N181" i="8"/>
  <c r="N182" i="8" l="1"/>
  <c r="C183" i="8"/>
  <c r="N49" i="8"/>
  <c r="C50" i="8"/>
  <c r="C51" i="8" l="1"/>
  <c r="N50" i="8"/>
  <c r="N183" i="8"/>
  <c r="C184" i="8"/>
  <c r="N184" i="8" l="1"/>
  <c r="C185" i="8"/>
  <c r="C52" i="8"/>
  <c r="N51" i="8"/>
  <c r="C53" i="8" l="1"/>
  <c r="N52" i="8"/>
  <c r="C186" i="8"/>
  <c r="N185" i="8"/>
  <c r="C187" i="8" l="1"/>
  <c r="N186" i="8"/>
  <c r="N53" i="8"/>
  <c r="C54" i="8"/>
  <c r="C55" i="8" l="1"/>
  <c r="N54" i="8"/>
  <c r="N187" i="8"/>
  <c r="C188" i="8"/>
  <c r="N188" i="8" l="1"/>
  <c r="C189" i="8"/>
  <c r="C56" i="8"/>
  <c r="N55" i="8"/>
  <c r="C57" i="8" l="1"/>
  <c r="N56" i="8"/>
  <c r="C190" i="8"/>
  <c r="N190" i="8" s="1"/>
  <c r="N189" i="8"/>
  <c r="N57" i="8" l="1"/>
  <c r="C58" i="8"/>
  <c r="C59" i="8" l="1"/>
  <c r="N58" i="8"/>
  <c r="C60" i="8" l="1"/>
  <c r="N59" i="8"/>
  <c r="C61" i="8" l="1"/>
  <c r="N60" i="8"/>
  <c r="N61" i="8" l="1"/>
  <c r="C62" i="8"/>
  <c r="C63" i="8" l="1"/>
  <c r="N62" i="8"/>
  <c r="N63" i="8" l="1"/>
  <c r="C64" i="8"/>
  <c r="C65" i="8" l="1"/>
  <c r="N64" i="8"/>
  <c r="C66" i="8" l="1"/>
  <c r="N65" i="8"/>
  <c r="N66" i="8" l="1"/>
  <c r="C67" i="8"/>
  <c r="N67" i="8" l="1"/>
  <c r="C68" i="8"/>
  <c r="C69" i="8" l="1"/>
  <c r="N68" i="8"/>
  <c r="N69" i="8" l="1"/>
  <c r="C70" i="8"/>
  <c r="C71" i="8" l="1"/>
  <c r="N70" i="8"/>
  <c r="N71" i="8" l="1"/>
  <c r="C72" i="8"/>
  <c r="N72" i="8" l="1"/>
  <c r="C73" i="8"/>
  <c r="C74" i="8" l="1"/>
  <c r="N73" i="8"/>
  <c r="C75" i="8" l="1"/>
  <c r="N74" i="8"/>
  <c r="N75" i="8" l="1"/>
  <c r="C76" i="8"/>
  <c r="C77" i="8" l="1"/>
  <c r="N76" i="8"/>
  <c r="C78" i="8" l="1"/>
  <c r="N77" i="8"/>
  <c r="N78" i="8" l="1"/>
  <c r="C79" i="8"/>
  <c r="N79" i="8" l="1"/>
  <c r="C80" i="8"/>
  <c r="C81" i="8" l="1"/>
  <c r="N80" i="8"/>
  <c r="N81" i="8" l="1"/>
  <c r="C82" i="8"/>
  <c r="C83" i="8" l="1"/>
  <c r="N82" i="8"/>
  <c r="N83" i="8" l="1"/>
  <c r="C84" i="8"/>
  <c r="N84" i="8" l="1"/>
  <c r="C85" i="8"/>
  <c r="C86" i="8" l="1"/>
  <c r="N85" i="8"/>
  <c r="C87" i="8" l="1"/>
  <c r="N86" i="8"/>
  <c r="N87" i="8" l="1"/>
  <c r="C88" i="8"/>
  <c r="C89" i="8" l="1"/>
  <c r="N88" i="8"/>
  <c r="C90" i="8" l="1"/>
  <c r="N89" i="8"/>
  <c r="N90" i="8" l="1"/>
  <c r="C91" i="8"/>
  <c r="N91" i="8" l="1"/>
  <c r="C92" i="8"/>
  <c r="C93" i="8" l="1"/>
  <c r="N92" i="8"/>
  <c r="N93" i="8" l="1"/>
  <c r="C94" i="8"/>
  <c r="C95" i="8" l="1"/>
  <c r="N94" i="8"/>
  <c r="N95" i="8" l="1"/>
  <c r="C96" i="8"/>
  <c r="C97" i="8" l="1"/>
  <c r="N96" i="8"/>
  <c r="C98" i="8" l="1"/>
  <c r="N97" i="8"/>
  <c r="N98" i="8" l="1"/>
  <c r="C99" i="8"/>
  <c r="N99" i="8" l="1"/>
  <c r="C100" i="8"/>
  <c r="C101" i="8" l="1"/>
  <c r="N100" i="8"/>
  <c r="N101" i="8" l="1"/>
  <c r="C102" i="8"/>
  <c r="C103" i="8" l="1"/>
  <c r="N102" i="8"/>
  <c r="N103" i="8" l="1"/>
  <c r="C104" i="8"/>
  <c r="N104" i="8" l="1"/>
  <c r="C105" i="8"/>
  <c r="C106" i="8" l="1"/>
  <c r="N105" i="8"/>
  <c r="C107" i="8" l="1"/>
  <c r="N106" i="8"/>
  <c r="N107" i="8" l="1"/>
  <c r="C108" i="8"/>
  <c r="C109" i="8" l="1"/>
  <c r="N108" i="8"/>
  <c r="C110" i="8" l="1"/>
  <c r="N109" i="8"/>
  <c r="C112" i="8" l="1"/>
  <c r="N110" i="8"/>
  <c r="N112" i="8" l="1"/>
  <c r="C113" i="8"/>
  <c r="C114" i="8" l="1"/>
  <c r="N113" i="8"/>
  <c r="C115" i="8" l="1"/>
  <c r="N114" i="8"/>
  <c r="C116" i="8" l="1"/>
  <c r="N115" i="8"/>
  <c r="C117" i="8" l="1"/>
  <c r="N116" i="8"/>
  <c r="C118" i="8" l="1"/>
  <c r="N117" i="8"/>
  <c r="C119" i="8" l="1"/>
  <c r="N118" i="8"/>
  <c r="C120" i="8" l="1"/>
  <c r="N119" i="8"/>
  <c r="N120" i="8" l="1"/>
  <c r="C121" i="8"/>
  <c r="C122" i="8" l="1"/>
  <c r="N121" i="8"/>
  <c r="C123" i="8" l="1"/>
  <c r="N122" i="8"/>
  <c r="C124" i="8" l="1"/>
  <c r="N123" i="8"/>
  <c r="N124" i="8" l="1"/>
  <c r="C125" i="8"/>
  <c r="C126" i="8" l="1"/>
  <c r="N125" i="8"/>
  <c r="C127" i="8" l="1"/>
  <c r="N126" i="8"/>
  <c r="C128" i="8" l="1"/>
  <c r="N127" i="8"/>
  <c r="C129" i="8" l="1"/>
  <c r="N128" i="8"/>
  <c r="C130" i="8" l="1"/>
  <c r="N129" i="8"/>
  <c r="C131" i="8" l="1"/>
  <c r="N130" i="8"/>
  <c r="C132" i="8" l="1"/>
  <c r="N131" i="8"/>
  <c r="C133" i="8" l="1"/>
  <c r="N132" i="8"/>
  <c r="C134" i="8" l="1"/>
  <c r="N133" i="8"/>
  <c r="C135" i="8" l="1"/>
  <c r="N134" i="8"/>
  <c r="C136" i="8" l="1"/>
  <c r="N135" i="8"/>
  <c r="C137" i="8" l="1"/>
  <c r="N136" i="8"/>
  <c r="C138" i="8" l="1"/>
  <c r="N137" i="8"/>
  <c r="C139" i="8" l="1"/>
  <c r="N138" i="8"/>
  <c r="C140" i="8" l="1"/>
  <c r="N139" i="8"/>
  <c r="C141" i="8" l="1"/>
  <c r="N140" i="8"/>
  <c r="C142" i="8" l="1"/>
  <c r="N141" i="8"/>
  <c r="C143" i="8" l="1"/>
  <c r="N142" i="8"/>
  <c r="C144" i="8" l="1"/>
  <c r="N143" i="8"/>
  <c r="C145" i="8" l="1"/>
  <c r="N144" i="8"/>
  <c r="C146" i="8" l="1"/>
  <c r="N145" i="8"/>
  <c r="C147" i="8" l="1"/>
  <c r="N146" i="8"/>
  <c r="C148" i="8" l="1"/>
  <c r="N147" i="8"/>
  <c r="N148" i="8" l="1"/>
  <c r="C149" i="8"/>
  <c r="C150" i="8" l="1"/>
  <c r="N149" i="8"/>
  <c r="AT71" i="5"/>
  <c r="AT74" i="5" s="1"/>
  <c r="AS71" i="5"/>
  <c r="AS74" i="5" s="1"/>
  <c r="AR71" i="5"/>
  <c r="AR74" i="5" s="1"/>
  <c r="AQ71" i="5"/>
  <c r="AQ74" i="5" s="1"/>
  <c r="AP71" i="5"/>
  <c r="AP74" i="5" s="1"/>
  <c r="AO71" i="5"/>
  <c r="AO74" i="5" s="1"/>
  <c r="AN71" i="5"/>
  <c r="AN74" i="5" s="1"/>
  <c r="AM71" i="5"/>
  <c r="AM74" i="5" s="1"/>
  <c r="AL71" i="5"/>
  <c r="AL74" i="5" s="1"/>
  <c r="AK71" i="5"/>
  <c r="AK74" i="5" s="1"/>
  <c r="AI71" i="5"/>
  <c r="AI74" i="5" s="1"/>
  <c r="AH71" i="5"/>
  <c r="AH74" i="5" s="1"/>
  <c r="AG71" i="5"/>
  <c r="AG74" i="5" s="1"/>
  <c r="AF71" i="5"/>
  <c r="AF74" i="5" s="1"/>
  <c r="AE71" i="5"/>
  <c r="AE74" i="5" s="1"/>
  <c r="AD71" i="5"/>
  <c r="AD74" i="5" s="1"/>
  <c r="AC71" i="5"/>
  <c r="AC74" i="5" s="1"/>
  <c r="AB71" i="5"/>
  <c r="AB74" i="5" s="1"/>
  <c r="AA71" i="5"/>
  <c r="AA74" i="5" s="1"/>
  <c r="Z71" i="5"/>
  <c r="Z74" i="5" s="1"/>
  <c r="X71" i="5"/>
  <c r="X74" i="5" s="1"/>
  <c r="W71" i="5"/>
  <c r="W74" i="5" s="1"/>
  <c r="V71" i="5"/>
  <c r="V74" i="5" s="1"/>
  <c r="U71" i="5"/>
  <c r="U74" i="5" s="1"/>
  <c r="T71" i="5"/>
  <c r="T74" i="5" s="1"/>
  <c r="S71" i="5"/>
  <c r="S74" i="5" s="1"/>
  <c r="R71" i="5"/>
  <c r="R74" i="5" s="1"/>
  <c r="Q71" i="5"/>
  <c r="Q74" i="5" s="1"/>
  <c r="P71" i="5"/>
  <c r="P74" i="5" s="1"/>
  <c r="O71" i="5"/>
  <c r="O74" i="5" s="1"/>
  <c r="M71" i="5"/>
  <c r="M74" i="5" s="1"/>
  <c r="L71" i="5"/>
  <c r="L74" i="5" s="1"/>
  <c r="K71" i="5"/>
  <c r="K74" i="5" s="1"/>
  <c r="J71" i="5"/>
  <c r="J74" i="5" s="1"/>
  <c r="I71" i="5"/>
  <c r="I74" i="5" s="1"/>
  <c r="H71" i="5"/>
  <c r="H74" i="5" s="1"/>
  <c r="G71" i="5"/>
  <c r="G74" i="5" s="1"/>
  <c r="F71" i="5"/>
  <c r="F74" i="5" s="1"/>
  <c r="E71" i="5"/>
  <c r="E74" i="5" s="1"/>
  <c r="D71" i="5"/>
  <c r="D74" i="5" s="1"/>
  <c r="AU70" i="5"/>
  <c r="AJ70" i="5"/>
  <c r="Y70" i="5"/>
  <c r="N70" i="5"/>
  <c r="AU69" i="5"/>
  <c r="AV69" i="5" s="1"/>
  <c r="AJ69" i="5"/>
  <c r="Y69" i="5"/>
  <c r="N69" i="5"/>
  <c r="AU68" i="5"/>
  <c r="AJ68" i="5"/>
  <c r="Y68" i="5"/>
  <c r="N68" i="5"/>
  <c r="AU67" i="5"/>
  <c r="AJ67" i="5"/>
  <c r="Y67" i="5"/>
  <c r="N67" i="5"/>
  <c r="AU66" i="5"/>
  <c r="AJ66" i="5"/>
  <c r="Y66" i="5"/>
  <c r="N66" i="5"/>
  <c r="AU65" i="5"/>
  <c r="AJ65" i="5"/>
  <c r="Y65" i="5"/>
  <c r="N65" i="5"/>
  <c r="AU64" i="5"/>
  <c r="AJ64" i="5"/>
  <c r="Y64" i="5"/>
  <c r="N64" i="5"/>
  <c r="AU63" i="5"/>
  <c r="AJ63" i="5"/>
  <c r="Y63" i="5"/>
  <c r="N63" i="5"/>
  <c r="AU62" i="5"/>
  <c r="AJ62" i="5"/>
  <c r="Y62" i="5"/>
  <c r="N62" i="5"/>
  <c r="AU61" i="5"/>
  <c r="AJ61" i="5"/>
  <c r="Y61" i="5"/>
  <c r="N61" i="5"/>
  <c r="AU60" i="5"/>
  <c r="AJ60" i="5"/>
  <c r="Y60" i="5"/>
  <c r="N60" i="5"/>
  <c r="AU59" i="5"/>
  <c r="AJ59" i="5"/>
  <c r="Y59" i="5"/>
  <c r="N59" i="5"/>
  <c r="AU58" i="5"/>
  <c r="AJ58" i="5"/>
  <c r="Y58" i="5"/>
  <c r="N58" i="5"/>
  <c r="AU57" i="5"/>
  <c r="AJ57" i="5"/>
  <c r="Y57" i="5"/>
  <c r="N57" i="5"/>
  <c r="AU56" i="5"/>
  <c r="AJ56" i="5"/>
  <c r="Y56" i="5"/>
  <c r="N56" i="5"/>
  <c r="AU55" i="5"/>
  <c r="AJ55" i="5"/>
  <c r="Y55" i="5"/>
  <c r="N55" i="5"/>
  <c r="AU54" i="5"/>
  <c r="AJ54" i="5"/>
  <c r="Y54" i="5"/>
  <c r="N54" i="5"/>
  <c r="AU53" i="5"/>
  <c r="AJ53" i="5"/>
  <c r="Y53" i="5"/>
  <c r="N53" i="5"/>
  <c r="AU52" i="5"/>
  <c r="AJ52" i="5"/>
  <c r="Y52" i="5"/>
  <c r="N52" i="5"/>
  <c r="AU51" i="5"/>
  <c r="AJ51" i="5"/>
  <c r="Y51" i="5"/>
  <c r="N51" i="5"/>
  <c r="AU50" i="5"/>
  <c r="AJ50" i="5"/>
  <c r="Y50" i="5"/>
  <c r="N50" i="5"/>
  <c r="AU49" i="5"/>
  <c r="AJ49" i="5"/>
  <c r="Y49" i="5"/>
  <c r="N49" i="5"/>
  <c r="AU48" i="5"/>
  <c r="AJ48" i="5"/>
  <c r="Y48" i="5"/>
  <c r="N48" i="5"/>
  <c r="AU47" i="5"/>
  <c r="AJ47" i="5"/>
  <c r="Y47" i="5"/>
  <c r="N47" i="5"/>
  <c r="AU46" i="5"/>
  <c r="AJ46" i="5"/>
  <c r="Y46" i="5"/>
  <c r="N46" i="5"/>
  <c r="AU45" i="5"/>
  <c r="AJ45" i="5"/>
  <c r="Y45" i="5"/>
  <c r="N45" i="5"/>
  <c r="AU44" i="5"/>
  <c r="AJ44" i="5"/>
  <c r="Y44" i="5"/>
  <c r="N44" i="5"/>
  <c r="AU43" i="5"/>
  <c r="AJ43" i="5"/>
  <c r="Y43" i="5"/>
  <c r="N43" i="5"/>
  <c r="AU42" i="5"/>
  <c r="AJ42" i="5"/>
  <c r="Y42" i="5"/>
  <c r="N42" i="5"/>
  <c r="AU41" i="5"/>
  <c r="AJ41" i="5"/>
  <c r="Y41" i="5"/>
  <c r="N41" i="5"/>
  <c r="AU40" i="5"/>
  <c r="AJ40" i="5"/>
  <c r="Y40" i="5"/>
  <c r="N40" i="5"/>
  <c r="AU39" i="5"/>
  <c r="AJ39" i="5"/>
  <c r="Y39" i="5"/>
  <c r="N39" i="5"/>
  <c r="AU38" i="5"/>
  <c r="AJ38" i="5"/>
  <c r="Y38" i="5"/>
  <c r="N38" i="5"/>
  <c r="AU37" i="5"/>
  <c r="AJ37" i="5"/>
  <c r="Y37" i="5"/>
  <c r="N37" i="5"/>
  <c r="AU36" i="5"/>
  <c r="AJ36" i="5"/>
  <c r="Y36" i="5"/>
  <c r="N36" i="5"/>
  <c r="AU35" i="5"/>
  <c r="AJ35" i="5"/>
  <c r="Y35" i="5"/>
  <c r="N35" i="5"/>
  <c r="AU34" i="5"/>
  <c r="AJ34" i="5"/>
  <c r="Y34" i="5"/>
  <c r="N34" i="5"/>
  <c r="AU33" i="5"/>
  <c r="AJ33" i="5"/>
  <c r="Y33" i="5"/>
  <c r="N33" i="5"/>
  <c r="AU32" i="5"/>
  <c r="AJ32" i="5"/>
  <c r="Y32" i="5"/>
  <c r="N32" i="5"/>
  <c r="AU31" i="5"/>
  <c r="AJ31" i="5"/>
  <c r="Y31" i="5"/>
  <c r="N31" i="5"/>
  <c r="AU30" i="5"/>
  <c r="AJ30" i="5"/>
  <c r="Y30" i="5"/>
  <c r="N30" i="5"/>
  <c r="AU29" i="5"/>
  <c r="AJ29" i="5"/>
  <c r="Y29" i="5"/>
  <c r="N29" i="5"/>
  <c r="AU28" i="5"/>
  <c r="AJ28" i="5"/>
  <c r="Y28" i="5"/>
  <c r="N28" i="5"/>
  <c r="AU27" i="5"/>
  <c r="AJ27" i="5"/>
  <c r="Y27" i="5"/>
  <c r="N27" i="5"/>
  <c r="AU26" i="5"/>
  <c r="AJ26" i="5"/>
  <c r="Y26" i="5"/>
  <c r="N26" i="5"/>
  <c r="AU25" i="5"/>
  <c r="AJ25" i="5"/>
  <c r="Y25" i="5"/>
  <c r="N25" i="5"/>
  <c r="AU24" i="5"/>
  <c r="AJ24" i="5"/>
  <c r="Y24" i="5"/>
  <c r="N24" i="5"/>
  <c r="AU23" i="5"/>
  <c r="AJ23" i="5"/>
  <c r="Y23" i="5"/>
  <c r="N23" i="5"/>
  <c r="AU22" i="5"/>
  <c r="AJ22" i="5"/>
  <c r="Y22" i="5"/>
  <c r="N22" i="5"/>
  <c r="AV22" i="5" s="1"/>
  <c r="AV21" i="5"/>
  <c r="AU21" i="5"/>
  <c r="AJ21" i="5"/>
  <c r="Y21" i="5"/>
  <c r="N21" i="5"/>
  <c r="AU20" i="5"/>
  <c r="AJ20" i="5"/>
  <c r="Y20" i="5"/>
  <c r="N20" i="5"/>
  <c r="AU19" i="5"/>
  <c r="AJ19" i="5"/>
  <c r="Y19" i="5"/>
  <c r="N19" i="5"/>
  <c r="AU18" i="5"/>
  <c r="AJ18" i="5"/>
  <c r="Y18" i="5"/>
  <c r="N18" i="5"/>
  <c r="AU17" i="5"/>
  <c r="AJ17" i="5"/>
  <c r="Y17" i="5"/>
  <c r="N17" i="5"/>
  <c r="AU16" i="5"/>
  <c r="AJ16" i="5"/>
  <c r="Y16" i="5"/>
  <c r="N16" i="5"/>
  <c r="AV16" i="5" s="1"/>
  <c r="AU15" i="5"/>
  <c r="AJ15" i="5"/>
  <c r="Y15" i="5"/>
  <c r="N15" i="5"/>
  <c r="AU14" i="5"/>
  <c r="AJ14" i="5"/>
  <c r="Y14" i="5"/>
  <c r="N14" i="5"/>
  <c r="AV14" i="5" s="1"/>
  <c r="AU13" i="5"/>
  <c r="AJ13" i="5"/>
  <c r="Y13" i="5"/>
  <c r="N13" i="5"/>
  <c r="AU12" i="5"/>
  <c r="AJ12" i="5"/>
  <c r="Y12" i="5"/>
  <c r="N12" i="5"/>
  <c r="AU11" i="5"/>
  <c r="AJ11" i="5"/>
  <c r="Y11" i="5"/>
  <c r="N11" i="5"/>
  <c r="AU10" i="5"/>
  <c r="AJ10" i="5"/>
  <c r="Y10" i="5"/>
  <c r="N10" i="5"/>
  <c r="AU9" i="5"/>
  <c r="AJ9" i="5"/>
  <c r="Y9" i="5"/>
  <c r="N9" i="5"/>
  <c r="AU8" i="5"/>
  <c r="AJ8" i="5"/>
  <c r="Y8" i="5"/>
  <c r="N8" i="5"/>
  <c r="AV24" i="5" l="1"/>
  <c r="AV12" i="5"/>
  <c r="AV36" i="5"/>
  <c r="AV68" i="5"/>
  <c r="AV42" i="5"/>
  <c r="AV50" i="5"/>
  <c r="AV45" i="5"/>
  <c r="AV49" i="5"/>
  <c r="AV53" i="5"/>
  <c r="AV59" i="5"/>
  <c r="AV67" i="5"/>
  <c r="AV15" i="5"/>
  <c r="AV29" i="5"/>
  <c r="Y71" i="5"/>
  <c r="Y74" i="5" s="1"/>
  <c r="AV37" i="5"/>
  <c r="AV51" i="5"/>
  <c r="AV57" i="5"/>
  <c r="AV61" i="5"/>
  <c r="AV65" i="5"/>
  <c r="AV13" i="5"/>
  <c r="AV31" i="5"/>
  <c r="AV63" i="5"/>
  <c r="AV25" i="5"/>
  <c r="AV27" i="5"/>
  <c r="AV34" i="5"/>
  <c r="AV52" i="5"/>
  <c r="AV54" i="5"/>
  <c r="AV56" i="5"/>
  <c r="AV33" i="5"/>
  <c r="AV35" i="5"/>
  <c r="AV60" i="5"/>
  <c r="AV62" i="5"/>
  <c r="AV64" i="5"/>
  <c r="N71" i="5"/>
  <c r="N74" i="5" s="1"/>
  <c r="AV23" i="5"/>
  <c r="AV41" i="5"/>
  <c r="AV43" i="5"/>
  <c r="AV70" i="5"/>
  <c r="AV58" i="5"/>
  <c r="AV20" i="5"/>
  <c r="AV39" i="5"/>
  <c r="AV66" i="5"/>
  <c r="AV10" i="5"/>
  <c r="AV28" i="5"/>
  <c r="AV30" i="5"/>
  <c r="AV32" i="5"/>
  <c r="AV47" i="5"/>
  <c r="AJ71" i="5"/>
  <c r="AJ74" i="5" s="1"/>
  <c r="AV9" i="5"/>
  <c r="AV18" i="5"/>
  <c r="AV38" i="5"/>
  <c r="AV40" i="5"/>
  <c r="AV55" i="5"/>
  <c r="AV11" i="5"/>
  <c r="AV17" i="5"/>
  <c r="AV19" i="5"/>
  <c r="AV26" i="5"/>
  <c r="AV44" i="5"/>
  <c r="AV46" i="5"/>
  <c r="AV48" i="5"/>
  <c r="C151" i="8"/>
  <c r="N150" i="8"/>
  <c r="AV8" i="5"/>
  <c r="AU71" i="5"/>
  <c r="AU74" i="5" s="1"/>
  <c r="AV71" i="5" l="1"/>
  <c r="C152" i="8"/>
  <c r="N152" i="8" s="1"/>
  <c r="N151" i="8"/>
</calcChain>
</file>

<file path=xl/sharedStrings.xml><?xml version="1.0" encoding="utf-8"?>
<sst xmlns="http://schemas.openxmlformats.org/spreadsheetml/2006/main" count="3495" uniqueCount="2074">
  <si>
    <t>取締役会</t>
    <phoneticPr fontId="1"/>
  </si>
  <si>
    <t>社　長</t>
    <rPh sb="0" eb="1">
      <t>シャ</t>
    </rPh>
    <rPh sb="2" eb="3">
      <t>チョウ</t>
    </rPh>
    <phoneticPr fontId="1"/>
  </si>
  <si>
    <t>織田和之</t>
    <rPh sb="0" eb="2">
      <t>オリタ</t>
    </rPh>
    <rPh sb="2" eb="4">
      <t>カズユキ</t>
    </rPh>
    <phoneticPr fontId="7"/>
  </si>
  <si>
    <t>総務部</t>
    <rPh sb="0" eb="2">
      <t>ソウム</t>
    </rPh>
    <rPh sb="2" eb="3">
      <t>ブ</t>
    </rPh>
    <phoneticPr fontId="1"/>
  </si>
  <si>
    <t>打越隆宏</t>
  </si>
  <si>
    <t>企画・総務室</t>
    <rPh sb="0" eb="2">
      <t>キカク</t>
    </rPh>
    <rPh sb="3" eb="5">
      <t>ソウム</t>
    </rPh>
    <rPh sb="5" eb="6">
      <t>シツ</t>
    </rPh>
    <phoneticPr fontId="7"/>
  </si>
  <si>
    <t>打越隆宏（事務取扱）</t>
    <phoneticPr fontId="7"/>
  </si>
  <si>
    <t>東京総務室</t>
    <rPh sb="0" eb="2">
      <t>トウキョウ</t>
    </rPh>
    <rPh sb="2" eb="5">
      <t>ソウムシツ</t>
    </rPh>
    <phoneticPr fontId="1"/>
  </si>
  <si>
    <t>濱崎龍美</t>
    <rPh sb="0" eb="2">
      <t>ハマサキ</t>
    </rPh>
    <rPh sb="2" eb="4">
      <t>タツミ</t>
    </rPh>
    <phoneticPr fontId="7"/>
  </si>
  <si>
    <t>財務室</t>
    <rPh sb="0" eb="3">
      <t>ザイムシツ</t>
    </rPh>
    <phoneticPr fontId="7"/>
  </si>
  <si>
    <t>久田武志</t>
    <rPh sb="0" eb="2">
      <t>ヒサダ</t>
    </rPh>
    <rPh sb="2" eb="4">
      <t>タケシ</t>
    </rPh>
    <phoneticPr fontId="7"/>
  </si>
  <si>
    <t>CSR・広報ｸﾞﾙｰﾌﾟ</t>
    <rPh sb="4" eb="6">
      <t>コウホウ</t>
    </rPh>
    <phoneticPr fontId="7"/>
  </si>
  <si>
    <t>安全・環境部</t>
    <rPh sb="0" eb="2">
      <t>アンゼン</t>
    </rPh>
    <rPh sb="3" eb="6">
      <t>カンキョウブ</t>
    </rPh>
    <phoneticPr fontId="1"/>
  </si>
  <si>
    <t>中塚光一</t>
    <rPh sb="0" eb="2">
      <t>ナカツカ</t>
    </rPh>
    <rPh sb="2" eb="4">
      <t>コウイチ</t>
    </rPh>
    <phoneticPr fontId="7"/>
  </si>
  <si>
    <t>内部統制・監査部</t>
    <rPh sb="0" eb="4">
      <t>ナイブトウセイ</t>
    </rPh>
    <rPh sb="5" eb="8">
      <t>カンサブ</t>
    </rPh>
    <phoneticPr fontId="1"/>
  </si>
  <si>
    <t>松田辰雄</t>
    <rPh sb="0" eb="2">
      <t>マツダ</t>
    </rPh>
    <rPh sb="2" eb="4">
      <t>タツオ</t>
    </rPh>
    <phoneticPr fontId="1"/>
  </si>
  <si>
    <t>ｺﾝﾌﾟﾗｲｱﾝｽ推進室</t>
    <rPh sb="9" eb="12">
      <t>スイシンシツ</t>
    </rPh>
    <phoneticPr fontId="7"/>
  </si>
  <si>
    <t>松田辰雄（事務取扱）</t>
    <rPh sb="0" eb="2">
      <t>マツダ</t>
    </rPh>
    <rPh sb="2" eb="4">
      <t>タツオ</t>
    </rPh>
    <phoneticPr fontId="1"/>
  </si>
  <si>
    <t>ﾏﾈｼﾞﾒﾝﾄｼｽﾃﾑ室</t>
    <rPh sb="11" eb="12">
      <t>シツ</t>
    </rPh>
    <phoneticPr fontId="1"/>
  </si>
  <si>
    <t>江頭宏</t>
    <rPh sb="0" eb="2">
      <t>エガシラ</t>
    </rPh>
    <rPh sb="2" eb="3">
      <t>ヒロシ</t>
    </rPh>
    <phoneticPr fontId="1"/>
  </si>
  <si>
    <t>人事部</t>
    <rPh sb="0" eb="2">
      <t>ジンジ</t>
    </rPh>
    <rPh sb="2" eb="3">
      <t>ブ</t>
    </rPh>
    <phoneticPr fontId="1"/>
  </si>
  <si>
    <t>森川透（委嘱）</t>
    <rPh sb="0" eb="2">
      <t>モリカワ</t>
    </rPh>
    <rPh sb="2" eb="3">
      <t>トオ</t>
    </rPh>
    <rPh sb="4" eb="6">
      <t>イショク</t>
    </rPh>
    <phoneticPr fontId="7"/>
  </si>
  <si>
    <t>人事室</t>
    <rPh sb="0" eb="2">
      <t>ジンジ</t>
    </rPh>
    <rPh sb="2" eb="3">
      <t>シツ</t>
    </rPh>
    <phoneticPr fontId="7"/>
  </si>
  <si>
    <t>槌谷史彦</t>
    <rPh sb="0" eb="2">
      <t>ツチヤ</t>
    </rPh>
    <rPh sb="2" eb="4">
      <t>フミヒコ</t>
    </rPh>
    <phoneticPr fontId="7"/>
  </si>
  <si>
    <t>東京人事ｸﾞﾙｰﾌﾟ</t>
    <rPh sb="0" eb="2">
      <t>トウキョウ</t>
    </rPh>
    <rPh sb="2" eb="4">
      <t>ジンジ</t>
    </rPh>
    <phoneticPr fontId="7"/>
  </si>
  <si>
    <t>太田至和</t>
    <rPh sb="0" eb="2">
      <t>オオタ</t>
    </rPh>
    <rPh sb="2" eb="3">
      <t>イタル</t>
    </rPh>
    <rPh sb="3" eb="4">
      <t>ワ</t>
    </rPh>
    <phoneticPr fontId="1"/>
  </si>
  <si>
    <t>採用室</t>
    <rPh sb="0" eb="3">
      <t>サイヨウシツ</t>
    </rPh>
    <phoneticPr fontId="7"/>
  </si>
  <si>
    <t>大西拓成</t>
    <rPh sb="0" eb="2">
      <t>オオニシ</t>
    </rPh>
    <rPh sb="2" eb="4">
      <t>タクナリ</t>
    </rPh>
    <phoneticPr fontId="1"/>
  </si>
  <si>
    <t>給与・厚生室</t>
    <rPh sb="0" eb="2">
      <t>キュウヨ</t>
    </rPh>
    <rPh sb="3" eb="5">
      <t>コウセイ</t>
    </rPh>
    <rPh sb="5" eb="6">
      <t>シツ</t>
    </rPh>
    <phoneticPr fontId="7"/>
  </si>
  <si>
    <t>髙尾俊幸</t>
    <rPh sb="0" eb="2">
      <t>タカオ</t>
    </rPh>
    <rPh sb="2" eb="4">
      <t>トシユキ</t>
    </rPh>
    <phoneticPr fontId="7"/>
  </si>
  <si>
    <t>人材開発部</t>
    <rPh sb="0" eb="2">
      <t>ジンザイ</t>
    </rPh>
    <rPh sb="2" eb="4">
      <t>カイハツ</t>
    </rPh>
    <rPh sb="4" eb="5">
      <t>ブ</t>
    </rPh>
    <phoneticPr fontId="1"/>
  </si>
  <si>
    <t>矢田博之</t>
    <rPh sb="0" eb="2">
      <t>ヤタ</t>
    </rPh>
    <rPh sb="2" eb="4">
      <t>ヒロユキ</t>
    </rPh>
    <phoneticPr fontId="7"/>
  </si>
  <si>
    <t>DX推進室</t>
    <rPh sb="2" eb="5">
      <t>スイシンシツ</t>
    </rPh>
    <phoneticPr fontId="1"/>
  </si>
  <si>
    <t>松尾宏一</t>
    <phoneticPr fontId="1"/>
  </si>
  <si>
    <t>ICTｸﾞﾙｰﾌﾟ</t>
    <phoneticPr fontId="7"/>
  </si>
  <si>
    <t>小原正幸</t>
    <rPh sb="0" eb="2">
      <t>コハラ</t>
    </rPh>
    <rPh sb="2" eb="4">
      <t>マサユキ</t>
    </rPh>
    <phoneticPr fontId="1"/>
  </si>
  <si>
    <t>調達部</t>
    <rPh sb="0" eb="2">
      <t>チョウタツ</t>
    </rPh>
    <rPh sb="2" eb="3">
      <t>ブ</t>
    </rPh>
    <phoneticPr fontId="1"/>
  </si>
  <si>
    <t>額賀寛</t>
    <rPh sb="0" eb="2">
      <t>ヌカガ</t>
    </rPh>
    <rPh sb="2" eb="3">
      <t>ヒロシ</t>
    </rPh>
    <phoneticPr fontId="7"/>
  </si>
  <si>
    <t>資材調達室</t>
    <phoneticPr fontId="7"/>
  </si>
  <si>
    <t>額賀寛（事務取扱）</t>
    <rPh sb="0" eb="2">
      <t>ヌカガ</t>
    </rPh>
    <rPh sb="2" eb="3">
      <t>ヒロシ</t>
    </rPh>
    <rPh sb="4" eb="8">
      <t>ジムトリアツカイ</t>
    </rPh>
    <phoneticPr fontId="7"/>
  </si>
  <si>
    <t>整備調達室</t>
    <rPh sb="0" eb="2">
      <t>セイビ</t>
    </rPh>
    <rPh sb="2" eb="4">
      <t>チョウタツ</t>
    </rPh>
    <rPh sb="4" eb="5">
      <t>シツ</t>
    </rPh>
    <phoneticPr fontId="7"/>
  </si>
  <si>
    <t>田中尚明</t>
    <rPh sb="0" eb="2">
      <t>タナカ</t>
    </rPh>
    <rPh sb="2" eb="4">
      <t>ナオアキ</t>
    </rPh>
    <phoneticPr fontId="7"/>
  </si>
  <si>
    <t>営業企画部</t>
    <rPh sb="0" eb="2">
      <t>エイギョウ</t>
    </rPh>
    <rPh sb="2" eb="4">
      <t>キカク</t>
    </rPh>
    <rPh sb="4" eb="5">
      <t>ブ</t>
    </rPh>
    <phoneticPr fontId="1"/>
  </si>
  <si>
    <t>上村覚</t>
    <rPh sb="0" eb="2">
      <t>ウエムラ</t>
    </rPh>
    <rPh sb="2" eb="3">
      <t>オボ</t>
    </rPh>
    <phoneticPr fontId="7"/>
  </si>
  <si>
    <t>営業企画室</t>
    <rPh sb="0" eb="2">
      <t>エイギョウ</t>
    </rPh>
    <rPh sb="2" eb="4">
      <t>キカク</t>
    </rPh>
    <rPh sb="4" eb="5">
      <t>シツ</t>
    </rPh>
    <phoneticPr fontId="7"/>
  </si>
  <si>
    <t>福原徹</t>
    <rPh sb="0" eb="2">
      <t>フクハラ</t>
    </rPh>
    <rPh sb="2" eb="3">
      <t>トオル</t>
    </rPh>
    <phoneticPr fontId="7"/>
  </si>
  <si>
    <t>ｿﾘｭｰｼｮﾝ企画推進室</t>
    <rPh sb="7" eb="9">
      <t>キカク</t>
    </rPh>
    <rPh sb="11" eb="12">
      <t>シツ</t>
    </rPh>
    <phoneticPr fontId="7"/>
  </si>
  <si>
    <t>福間秀樹</t>
    <rPh sb="0" eb="2">
      <t>フクマ</t>
    </rPh>
    <rPh sb="2" eb="4">
      <t>ヒデキ</t>
    </rPh>
    <phoneticPr fontId="7"/>
  </si>
  <si>
    <t>溶融操業技術部</t>
    <rPh sb="0" eb="2">
      <t>ヨウユウ</t>
    </rPh>
    <rPh sb="2" eb="4">
      <t>ソウギョウ</t>
    </rPh>
    <rPh sb="4" eb="6">
      <t>ギジュツ</t>
    </rPh>
    <rPh sb="6" eb="7">
      <t>ブ</t>
    </rPh>
    <phoneticPr fontId="1"/>
  </si>
  <si>
    <t>星沢康介</t>
    <rPh sb="0" eb="2">
      <t>ホシザワ</t>
    </rPh>
    <rPh sb="2" eb="4">
      <t>ヤススケ</t>
    </rPh>
    <phoneticPr fontId="7"/>
  </si>
  <si>
    <t>操業技術室</t>
    <rPh sb="0" eb="2">
      <t>ソウギョウ</t>
    </rPh>
    <rPh sb="2" eb="4">
      <t>ギジュツ</t>
    </rPh>
    <rPh sb="4" eb="5">
      <t>シツ</t>
    </rPh>
    <phoneticPr fontId="7"/>
  </si>
  <si>
    <t>岩堀愛弘</t>
  </si>
  <si>
    <t>ｿﾘｭｰｼｮﾝ技術室</t>
    <rPh sb="7" eb="9">
      <t>ギジュツ</t>
    </rPh>
    <rPh sb="9" eb="10">
      <t>ガシツ</t>
    </rPh>
    <phoneticPr fontId="7"/>
  </si>
  <si>
    <t>星沢康介（事務取扱）</t>
    <rPh sb="0" eb="2">
      <t>ホシザワ</t>
    </rPh>
    <rPh sb="2" eb="4">
      <t>ヤススケ</t>
    </rPh>
    <rPh sb="5" eb="9">
      <t>ジムトリアツカイ</t>
    </rPh>
    <phoneticPr fontId="7"/>
  </si>
  <si>
    <t>浜松試運転ｸﾞﾙｰﾌﾟ</t>
    <rPh sb="0" eb="5">
      <t>ハママツシウンテン</t>
    </rPh>
    <phoneticPr fontId="7"/>
  </si>
  <si>
    <t>稲田礼二郎</t>
    <rPh sb="0" eb="2">
      <t>イナダ</t>
    </rPh>
    <rPh sb="2" eb="5">
      <t>レイジロウ</t>
    </rPh>
    <phoneticPr fontId="1"/>
  </si>
  <si>
    <t>溶融設備保全部</t>
    <rPh sb="0" eb="2">
      <t>ヨウユウ</t>
    </rPh>
    <rPh sb="2" eb="4">
      <t>セツビ</t>
    </rPh>
    <rPh sb="4" eb="6">
      <t>ホゼン</t>
    </rPh>
    <rPh sb="6" eb="7">
      <t>ブ</t>
    </rPh>
    <phoneticPr fontId="1"/>
  </si>
  <si>
    <t>東武志</t>
    <rPh sb="0" eb="1">
      <t>アヅマ</t>
    </rPh>
    <rPh sb="1" eb="3">
      <t>タケシ</t>
    </rPh>
    <phoneticPr fontId="7"/>
  </si>
  <si>
    <t>保全計画室</t>
    <rPh sb="0" eb="2">
      <t>ホゼン</t>
    </rPh>
    <rPh sb="2" eb="4">
      <t>ケイカク</t>
    </rPh>
    <rPh sb="4" eb="5">
      <t>シツ</t>
    </rPh>
    <phoneticPr fontId="7"/>
  </si>
  <si>
    <t>小宮史朗</t>
    <rPh sb="0" eb="2">
      <t>コミヤ</t>
    </rPh>
    <rPh sb="2" eb="4">
      <t>シロウ</t>
    </rPh>
    <phoneticPr fontId="7"/>
  </si>
  <si>
    <t>保全技術室</t>
    <rPh sb="0" eb="2">
      <t>ホゼン</t>
    </rPh>
    <rPh sb="2" eb="4">
      <t>ギジュツ</t>
    </rPh>
    <rPh sb="4" eb="5">
      <t>シツ</t>
    </rPh>
    <phoneticPr fontId="7"/>
  </si>
  <si>
    <t>東日本支社</t>
    <rPh sb="0" eb="1">
      <t>ヒガシ</t>
    </rPh>
    <rPh sb="1" eb="3">
      <t>ニホン</t>
    </rPh>
    <rPh sb="3" eb="5">
      <t>シシャ</t>
    </rPh>
    <phoneticPr fontId="1"/>
  </si>
  <si>
    <t>中部支社</t>
    <rPh sb="0" eb="4">
      <t>チュウブシシャ</t>
    </rPh>
    <phoneticPr fontId="1"/>
  </si>
  <si>
    <t>西日本支社</t>
    <rPh sb="0" eb="1">
      <t>ニシ</t>
    </rPh>
    <rPh sb="1" eb="3">
      <t>ニホン</t>
    </rPh>
    <rPh sb="3" eb="5">
      <t>シシャ</t>
    </rPh>
    <phoneticPr fontId="1"/>
  </si>
  <si>
    <t>雪田克博</t>
    <rPh sb="0" eb="1">
      <t>ユキ</t>
    </rPh>
    <rPh sb="1" eb="2">
      <t>タ</t>
    </rPh>
    <rPh sb="2" eb="4">
      <t>カツヒロ</t>
    </rPh>
    <phoneticPr fontId="7"/>
  </si>
  <si>
    <t>保全管理室</t>
    <rPh sb="0" eb="2">
      <t>ホゼン</t>
    </rPh>
    <rPh sb="2" eb="4">
      <t>カンリ</t>
    </rPh>
    <rPh sb="4" eb="5">
      <t>シツ</t>
    </rPh>
    <phoneticPr fontId="7"/>
  </si>
  <si>
    <t>登別事業所</t>
    <rPh sb="0" eb="2">
      <t>ノボリベツ</t>
    </rPh>
    <rPh sb="2" eb="5">
      <t>ジギョウショ</t>
    </rPh>
    <phoneticPr fontId="1"/>
  </si>
  <si>
    <t>亀山事業所</t>
    <rPh sb="0" eb="2">
      <t>カメヤマ</t>
    </rPh>
    <rPh sb="2" eb="5">
      <t>ジギョウショ</t>
    </rPh>
    <phoneticPr fontId="1"/>
  </si>
  <si>
    <t>揖龍事業所</t>
    <rPh sb="0" eb="2">
      <t>イリュウ</t>
    </rPh>
    <rPh sb="2" eb="5">
      <t>ジギョウショ</t>
    </rPh>
    <phoneticPr fontId="1"/>
  </si>
  <si>
    <t>園田英亮</t>
    <phoneticPr fontId="1"/>
  </si>
  <si>
    <t>PCB処理設備保全室</t>
    <rPh sb="3" eb="5">
      <t>ショリ</t>
    </rPh>
    <rPh sb="5" eb="7">
      <t>セツビ</t>
    </rPh>
    <rPh sb="7" eb="9">
      <t>ホゼン</t>
    </rPh>
    <rPh sb="9" eb="10">
      <t>シツ</t>
    </rPh>
    <phoneticPr fontId="7"/>
  </si>
  <si>
    <t>秋田事業所</t>
    <rPh sb="0" eb="2">
      <t>アキタ</t>
    </rPh>
    <rPh sb="2" eb="5">
      <t>ジギョウショ</t>
    </rPh>
    <phoneticPr fontId="1"/>
  </si>
  <si>
    <t>豊川事業所</t>
    <rPh sb="0" eb="2">
      <t>トヨカワ</t>
    </rPh>
    <rPh sb="2" eb="5">
      <t>ジギョウショ</t>
    </rPh>
    <phoneticPr fontId="1"/>
  </si>
  <si>
    <t>香川事業所</t>
    <rPh sb="0" eb="2">
      <t>カガワ</t>
    </rPh>
    <rPh sb="2" eb="5">
      <t>ジギョウショ</t>
    </rPh>
    <phoneticPr fontId="1"/>
  </si>
  <si>
    <t>村田光也</t>
    <rPh sb="0" eb="2">
      <t>ムラタ</t>
    </rPh>
    <rPh sb="2" eb="4">
      <t>ミツヤ</t>
    </rPh>
    <phoneticPr fontId="7"/>
  </si>
  <si>
    <t>北海道PCBｸﾞﾙｰﾌﾟ</t>
    <rPh sb="0" eb="3">
      <t>ホッカイドウ</t>
    </rPh>
    <phoneticPr fontId="7"/>
  </si>
  <si>
    <t>滝沢事業所</t>
    <rPh sb="0" eb="2">
      <t>タキザワ</t>
    </rPh>
    <rPh sb="2" eb="5">
      <t>ジギョウショ</t>
    </rPh>
    <phoneticPr fontId="1"/>
  </si>
  <si>
    <t>多治見事業所</t>
    <rPh sb="0" eb="3">
      <t>タジミ</t>
    </rPh>
    <rPh sb="3" eb="6">
      <t>ジギョウショ</t>
    </rPh>
    <phoneticPr fontId="1"/>
  </si>
  <si>
    <t>高知幡多事業所</t>
    <rPh sb="0" eb="2">
      <t>コウチ</t>
    </rPh>
    <rPh sb="2" eb="4">
      <t>ハタ</t>
    </rPh>
    <rPh sb="4" eb="7">
      <t>ジギョウショ</t>
    </rPh>
    <phoneticPr fontId="1"/>
  </si>
  <si>
    <t>村田光也(事務取扱)</t>
    <rPh sb="0" eb="2">
      <t>ムラタ</t>
    </rPh>
    <rPh sb="2" eb="4">
      <t>ミツヤ</t>
    </rPh>
    <rPh sb="5" eb="7">
      <t>ジム</t>
    </rPh>
    <rPh sb="7" eb="9">
      <t>トリアツカイ</t>
    </rPh>
    <phoneticPr fontId="7"/>
  </si>
  <si>
    <t>北九州PCBｸﾞﾙｰﾌﾟ</t>
    <rPh sb="0" eb="3">
      <t>キタキュウシュウ</t>
    </rPh>
    <phoneticPr fontId="7"/>
  </si>
  <si>
    <t>巻事業所</t>
    <rPh sb="0" eb="1">
      <t>マ</t>
    </rPh>
    <rPh sb="1" eb="4">
      <t>ジギョウショ</t>
    </rPh>
    <phoneticPr fontId="1"/>
  </si>
  <si>
    <t>島田事業所</t>
    <rPh sb="0" eb="2">
      <t>シマダ</t>
    </rPh>
    <rPh sb="2" eb="5">
      <t>ジギョウショ</t>
    </rPh>
    <phoneticPr fontId="1"/>
  </si>
  <si>
    <t>茨木事業所</t>
    <rPh sb="0" eb="2">
      <t>イバラキ</t>
    </rPh>
    <rPh sb="2" eb="5">
      <t>ジギョウショ</t>
    </rPh>
    <phoneticPr fontId="1"/>
  </si>
  <si>
    <t>松田健志</t>
    <rPh sb="0" eb="2">
      <t>マツダ</t>
    </rPh>
    <rPh sb="2" eb="4">
      <t>ケンジ</t>
    </rPh>
    <phoneticPr fontId="7"/>
  </si>
  <si>
    <t>かずさ事業所</t>
    <rPh sb="3" eb="6">
      <t>ジギョウショ</t>
    </rPh>
    <phoneticPr fontId="1"/>
  </si>
  <si>
    <t>袋井事業所</t>
    <rPh sb="0" eb="2">
      <t>フクロイ</t>
    </rPh>
    <rPh sb="2" eb="5">
      <t>ジギョウショ</t>
    </rPh>
    <phoneticPr fontId="1"/>
  </si>
  <si>
    <t>あぼし事業所</t>
    <rPh sb="3" eb="6">
      <t>ジギョウショ</t>
    </rPh>
    <phoneticPr fontId="1"/>
  </si>
  <si>
    <t>宮内淳(委嘱）</t>
    <rPh sb="0" eb="2">
      <t>ミヤウチ</t>
    </rPh>
    <rPh sb="2" eb="3">
      <t>ジュン</t>
    </rPh>
    <phoneticPr fontId="7"/>
  </si>
  <si>
    <t>営業・調整室</t>
    <rPh sb="0" eb="2">
      <t>エイギョウ</t>
    </rPh>
    <rPh sb="3" eb="5">
      <t>チョウセイ</t>
    </rPh>
    <rPh sb="5" eb="6">
      <t>シツ</t>
    </rPh>
    <phoneticPr fontId="1"/>
  </si>
  <si>
    <t>習志野事業所</t>
    <rPh sb="0" eb="1">
      <t>ナラ</t>
    </rPh>
    <rPh sb="1" eb="2">
      <t>ココロザシ</t>
    </rPh>
    <rPh sb="3" eb="6">
      <t>ジギョウショ</t>
    </rPh>
    <phoneticPr fontId="1"/>
  </si>
  <si>
    <t>鳴海事業所</t>
    <rPh sb="0" eb="2">
      <t>ナルミ</t>
    </rPh>
    <rPh sb="2" eb="5">
      <t>ジギョウショ</t>
    </rPh>
    <phoneticPr fontId="1"/>
  </si>
  <si>
    <t>松江事業所</t>
    <rPh sb="0" eb="2">
      <t>マツエ</t>
    </rPh>
    <rPh sb="2" eb="5">
      <t>ジギョウショ</t>
    </rPh>
    <phoneticPr fontId="1"/>
  </si>
  <si>
    <t>佐々木武</t>
    <rPh sb="0" eb="3">
      <t>ササキ</t>
    </rPh>
    <rPh sb="3" eb="4">
      <t>タケシ</t>
    </rPh>
    <phoneticPr fontId="7"/>
  </si>
  <si>
    <t>焼却営業室</t>
    <rPh sb="0" eb="2">
      <t>ショウキャク</t>
    </rPh>
    <rPh sb="2" eb="5">
      <t>エイギョウシツ</t>
    </rPh>
    <phoneticPr fontId="1"/>
  </si>
  <si>
    <t>岩手沿岸南部事業所</t>
    <rPh sb="0" eb="4">
      <t>イワテエンガン</t>
    </rPh>
    <rPh sb="4" eb="6">
      <t>ナンブ</t>
    </rPh>
    <rPh sb="6" eb="9">
      <t>ジギョウショ</t>
    </rPh>
    <phoneticPr fontId="1"/>
  </si>
  <si>
    <t>静岡事業所</t>
    <rPh sb="0" eb="2">
      <t>シズオカ</t>
    </rPh>
    <rPh sb="2" eb="5">
      <t>ジギョウショ</t>
    </rPh>
    <phoneticPr fontId="1"/>
  </si>
  <si>
    <t>堺事業所</t>
    <rPh sb="0" eb="1">
      <t>サカイ</t>
    </rPh>
    <rPh sb="1" eb="4">
      <t>ジギョウショ</t>
    </rPh>
    <phoneticPr fontId="1"/>
  </si>
  <si>
    <t>佐藤文紀</t>
    <phoneticPr fontId="1"/>
  </si>
  <si>
    <t>運営管理室</t>
    <rPh sb="0" eb="2">
      <t>ウンエイ</t>
    </rPh>
    <rPh sb="2" eb="4">
      <t>カンリ</t>
    </rPh>
    <rPh sb="4" eb="5">
      <t>シツ</t>
    </rPh>
    <phoneticPr fontId="1"/>
  </si>
  <si>
    <t>さいたま事業所</t>
    <rPh sb="4" eb="7">
      <t>ジギョウショ</t>
    </rPh>
    <phoneticPr fontId="1"/>
  </si>
  <si>
    <t>岡崎事業所</t>
    <rPh sb="0" eb="2">
      <t>オカザキ</t>
    </rPh>
    <rPh sb="2" eb="5">
      <t>ジギョウショ</t>
    </rPh>
    <phoneticPr fontId="1"/>
  </si>
  <si>
    <t>飯塚事業所</t>
    <rPh sb="0" eb="2">
      <t>イイヅカ</t>
    </rPh>
    <rPh sb="2" eb="5">
      <t>ジギョウショ</t>
    </rPh>
    <phoneticPr fontId="1"/>
  </si>
  <si>
    <t>大浦智弘</t>
    <rPh sb="0" eb="2">
      <t>オオウラ</t>
    </rPh>
    <rPh sb="2" eb="4">
      <t>トモヒロ</t>
    </rPh>
    <phoneticPr fontId="7"/>
  </si>
  <si>
    <t>設備管理室</t>
    <rPh sb="0" eb="2">
      <t>セツビ</t>
    </rPh>
    <rPh sb="2" eb="5">
      <t>カンリシツ</t>
    </rPh>
    <phoneticPr fontId="1"/>
  </si>
  <si>
    <t>双葉事業所</t>
    <rPh sb="0" eb="2">
      <t>フタバ</t>
    </rPh>
    <rPh sb="2" eb="5">
      <t>ジギョウショ</t>
    </rPh>
    <phoneticPr fontId="1"/>
  </si>
  <si>
    <t>鳥羽志摩事業所</t>
    <rPh sb="0" eb="2">
      <t>トバ</t>
    </rPh>
    <rPh sb="2" eb="4">
      <t>シマ</t>
    </rPh>
    <rPh sb="4" eb="7">
      <t>ジギョウショ</t>
    </rPh>
    <phoneticPr fontId="1"/>
  </si>
  <si>
    <t>糸島事業所</t>
    <rPh sb="0" eb="2">
      <t>イトシマ</t>
    </rPh>
    <rPh sb="2" eb="5">
      <t>ジギョウショ</t>
    </rPh>
    <phoneticPr fontId="1"/>
  </si>
  <si>
    <t>相原卓也</t>
    <rPh sb="0" eb="2">
      <t>アイハラ</t>
    </rPh>
    <rPh sb="2" eb="4">
      <t>タクヤ</t>
    </rPh>
    <phoneticPr fontId="7"/>
  </si>
  <si>
    <t>事業所</t>
    <rPh sb="0" eb="3">
      <t>ジギョウショ</t>
    </rPh>
    <phoneticPr fontId="1"/>
  </si>
  <si>
    <t>東総事業所</t>
    <rPh sb="0" eb="1">
      <t>ヒガシ</t>
    </rPh>
    <rPh sb="1" eb="2">
      <t>ソウ</t>
    </rPh>
    <rPh sb="2" eb="5">
      <t>ジギョウショ</t>
    </rPh>
    <phoneticPr fontId="1"/>
  </si>
  <si>
    <t>小牧岩倉事業所</t>
    <rPh sb="0" eb="2">
      <t>コマキ</t>
    </rPh>
    <rPh sb="2" eb="4">
      <t>イワクラ</t>
    </rPh>
    <rPh sb="4" eb="7">
      <t>ジギョウショ</t>
    </rPh>
    <phoneticPr fontId="1"/>
  </si>
  <si>
    <t>大分事業所</t>
    <rPh sb="0" eb="2">
      <t>オオイタ</t>
    </rPh>
    <rPh sb="2" eb="5">
      <t>ジギョウショ</t>
    </rPh>
    <phoneticPr fontId="1"/>
  </si>
  <si>
    <t>（10ヶ所）</t>
    <rPh sb="4" eb="5">
      <t>ショ</t>
    </rPh>
    <phoneticPr fontId="1"/>
  </si>
  <si>
    <t>中部支社</t>
    <rPh sb="0" eb="2">
      <t>チュウブ</t>
    </rPh>
    <rPh sb="2" eb="4">
      <t>シシャ</t>
    </rPh>
    <phoneticPr fontId="1"/>
  </si>
  <si>
    <t>四日市事業所</t>
    <rPh sb="0" eb="3">
      <t>ヨッカイチ</t>
    </rPh>
    <rPh sb="3" eb="6">
      <t>ジギョウショ</t>
    </rPh>
    <phoneticPr fontId="1"/>
  </si>
  <si>
    <t>宗像事業所</t>
    <rPh sb="0" eb="2">
      <t>ムナカタ</t>
    </rPh>
    <rPh sb="2" eb="5">
      <t>ジギョウショ</t>
    </rPh>
    <phoneticPr fontId="1"/>
  </si>
  <si>
    <t>伊藤宣之（委嘱）</t>
    <rPh sb="0" eb="2">
      <t>イトウ</t>
    </rPh>
    <rPh sb="5" eb="7">
      <t>イショク</t>
    </rPh>
    <phoneticPr fontId="7"/>
  </si>
  <si>
    <t>東部知多事業所</t>
    <rPh sb="0" eb="2">
      <t>トウブ</t>
    </rPh>
    <rPh sb="2" eb="4">
      <t>チタ</t>
    </rPh>
    <rPh sb="4" eb="7">
      <t>ジギョウショ</t>
    </rPh>
    <phoneticPr fontId="1"/>
  </si>
  <si>
    <t>新門司事業所</t>
    <rPh sb="0" eb="3">
      <t>シンモジ</t>
    </rPh>
    <rPh sb="3" eb="6">
      <t>ジギョウショ</t>
    </rPh>
    <phoneticPr fontId="1"/>
  </si>
  <si>
    <t>山下太士</t>
    <rPh sb="0" eb="2">
      <t>ヤマシタ</t>
    </rPh>
    <rPh sb="2" eb="4">
      <t>フトシ</t>
    </rPh>
    <phoneticPr fontId="7"/>
  </si>
  <si>
    <t>北名古屋事業所</t>
    <rPh sb="0" eb="1">
      <t>キタ</t>
    </rPh>
    <rPh sb="1" eb="4">
      <t>ナゴヤ</t>
    </rPh>
    <rPh sb="4" eb="7">
      <t>ジギョウショ</t>
    </rPh>
    <phoneticPr fontId="1"/>
  </si>
  <si>
    <t>さが西部事業所</t>
    <rPh sb="2" eb="4">
      <t>セイブ</t>
    </rPh>
    <rPh sb="4" eb="7">
      <t>ジギョウショ</t>
    </rPh>
    <phoneticPr fontId="1"/>
  </si>
  <si>
    <t>太田誠仁</t>
    <rPh sb="0" eb="2">
      <t>オオタ</t>
    </rPh>
    <rPh sb="2" eb="4">
      <t>ノブヒト</t>
    </rPh>
    <phoneticPr fontId="7"/>
  </si>
  <si>
    <t>（13ヶ所）</t>
    <rPh sb="4" eb="5">
      <t>ショ</t>
    </rPh>
    <phoneticPr fontId="1"/>
  </si>
  <si>
    <t>広島中央事業所</t>
    <rPh sb="0" eb="2">
      <t>ヒロシマ</t>
    </rPh>
    <rPh sb="2" eb="4">
      <t>チュウオウ</t>
    </rPh>
    <rPh sb="4" eb="7">
      <t>ジギョウショ</t>
    </rPh>
    <phoneticPr fontId="1"/>
  </si>
  <si>
    <t>宮薗綾博</t>
    <phoneticPr fontId="1"/>
  </si>
  <si>
    <t>（14ヶ所）</t>
    <rPh sb="4" eb="5">
      <t>ショ</t>
    </rPh>
    <phoneticPr fontId="1"/>
  </si>
  <si>
    <t>（溶融炉　37ヶ所）</t>
    <rPh sb="1" eb="4">
      <t>ヨウユウロ</t>
    </rPh>
    <rPh sb="8" eb="9">
      <t>ショ</t>
    </rPh>
    <phoneticPr fontId="1"/>
  </si>
  <si>
    <t>寺田篤志（委嘱）</t>
    <phoneticPr fontId="1"/>
  </si>
  <si>
    <t>江河勝利</t>
    <rPh sb="0" eb="2">
      <t>エガワ</t>
    </rPh>
    <rPh sb="2" eb="4">
      <t>カツトシ</t>
    </rPh>
    <phoneticPr fontId="7"/>
  </si>
  <si>
    <t>石倉久聖</t>
    <phoneticPr fontId="1"/>
  </si>
  <si>
    <t>上仮屋亮介</t>
    <rPh sb="0" eb="3">
      <t>カミカリヤ</t>
    </rPh>
    <rPh sb="3" eb="5">
      <t>リョウスケ</t>
    </rPh>
    <phoneticPr fontId="7"/>
  </si>
  <si>
    <t>焼却事業</t>
    <rPh sb="0" eb="2">
      <t>ショウキャク</t>
    </rPh>
    <rPh sb="2" eb="4">
      <t>ジギョウ</t>
    </rPh>
    <phoneticPr fontId="1"/>
  </si>
  <si>
    <t>焼却事業ｾﾝﾀｰ</t>
    <rPh sb="0" eb="2">
      <t>ショウキャク</t>
    </rPh>
    <rPh sb="2" eb="4">
      <t>ジギョウ</t>
    </rPh>
    <phoneticPr fontId="1"/>
  </si>
  <si>
    <t>梶山博久（委嘱）</t>
    <rPh sb="5" eb="7">
      <t>イショク</t>
    </rPh>
    <phoneticPr fontId="7"/>
  </si>
  <si>
    <t>板橋事業所</t>
    <rPh sb="0" eb="2">
      <t>イタバシ</t>
    </rPh>
    <rPh sb="2" eb="5">
      <t>ジギョウショ</t>
    </rPh>
    <phoneticPr fontId="20"/>
  </si>
  <si>
    <t>忠岡事業所</t>
    <rPh sb="0" eb="2">
      <t>タダオカ</t>
    </rPh>
    <rPh sb="2" eb="5">
      <t>ジギョウショ</t>
    </rPh>
    <phoneticPr fontId="20"/>
  </si>
  <si>
    <t>業務管理グループ</t>
    <rPh sb="0" eb="2">
      <t>ギョウム</t>
    </rPh>
    <rPh sb="2" eb="4">
      <t>カンリ</t>
    </rPh>
    <phoneticPr fontId="1"/>
  </si>
  <si>
    <t>小玉正美</t>
  </si>
  <si>
    <t>柳泉園事業所</t>
    <rPh sb="0" eb="1">
      <t>リュウ</t>
    </rPh>
    <rPh sb="1" eb="2">
      <t>セン</t>
    </rPh>
    <rPh sb="2" eb="3">
      <t>エン</t>
    </rPh>
    <rPh sb="3" eb="6">
      <t>ジギョウショ</t>
    </rPh>
    <phoneticPr fontId="20"/>
  </si>
  <si>
    <t>明石事業所</t>
    <rPh sb="0" eb="2">
      <t>アカシ</t>
    </rPh>
    <rPh sb="2" eb="5">
      <t>ジギョウショ</t>
    </rPh>
    <phoneticPr fontId="20"/>
  </si>
  <si>
    <t>事業所</t>
    <rPh sb="0" eb="3">
      <t>ジギョウショ</t>
    </rPh>
    <phoneticPr fontId="20"/>
  </si>
  <si>
    <t>横須賀事業所</t>
    <rPh sb="0" eb="3">
      <t>ヨコスガ</t>
    </rPh>
    <rPh sb="3" eb="6">
      <t>ジギョウショ</t>
    </rPh>
    <phoneticPr fontId="20"/>
  </si>
  <si>
    <t>彦根事業所</t>
    <rPh sb="0" eb="2">
      <t>ヒコネ</t>
    </rPh>
    <rPh sb="2" eb="5">
      <t>ジギョウショ</t>
    </rPh>
    <phoneticPr fontId="20"/>
  </si>
  <si>
    <t>焼却設備技術部</t>
    <rPh sb="0" eb="2">
      <t>ショウキャク</t>
    </rPh>
    <rPh sb="2" eb="4">
      <t>セツビ</t>
    </rPh>
    <rPh sb="4" eb="7">
      <t>ギジュツブ</t>
    </rPh>
    <phoneticPr fontId="1"/>
  </si>
  <si>
    <t>熊坂健一（事務取扱）</t>
    <phoneticPr fontId="1"/>
  </si>
  <si>
    <t>潮来事業所</t>
    <rPh sb="0" eb="1">
      <t>ライ</t>
    </rPh>
    <rPh sb="1" eb="4">
      <t>ジギョウショ</t>
    </rPh>
    <phoneticPr fontId="20"/>
  </si>
  <si>
    <t>新居浜事業所</t>
    <rPh sb="0" eb="3">
      <t>ニイハマ</t>
    </rPh>
    <rPh sb="3" eb="6">
      <t>ジギョウショ</t>
    </rPh>
    <phoneticPr fontId="20"/>
  </si>
  <si>
    <t>工事管理グループ</t>
    <phoneticPr fontId="1"/>
  </si>
  <si>
    <t>河本宏</t>
  </si>
  <si>
    <t>丸子事業所</t>
    <rPh sb="0" eb="2">
      <t>マルコ</t>
    </rPh>
    <rPh sb="2" eb="5">
      <t>ジギョウショ</t>
    </rPh>
    <phoneticPr fontId="20"/>
  </si>
  <si>
    <t>人吉球磨事業所</t>
    <rPh sb="0" eb="2">
      <t>ヒトヨシ</t>
    </rPh>
    <rPh sb="1" eb="2">
      <t>ホンニン</t>
    </rPh>
    <rPh sb="2" eb="4">
      <t>クマ</t>
    </rPh>
    <rPh sb="4" eb="7">
      <t>ジギョウショ</t>
    </rPh>
    <phoneticPr fontId="20"/>
  </si>
  <si>
    <t>東京技術室</t>
    <rPh sb="0" eb="2">
      <t>トウキョウ</t>
    </rPh>
    <rPh sb="2" eb="4">
      <t>ギジュツ</t>
    </rPh>
    <rPh sb="4" eb="5">
      <t>シツ</t>
    </rPh>
    <phoneticPr fontId="20"/>
  </si>
  <si>
    <t>（11ヶ所）</t>
    <rPh sb="4" eb="5">
      <t>ショ</t>
    </rPh>
    <phoneticPr fontId="1"/>
  </si>
  <si>
    <t>藤江豊</t>
  </si>
  <si>
    <t>東部事業所</t>
    <rPh sb="0" eb="2">
      <t>トウブ</t>
    </rPh>
    <rPh sb="2" eb="5">
      <t>ジギョウショ</t>
    </rPh>
    <phoneticPr fontId="20"/>
  </si>
  <si>
    <t>大阪技術室</t>
    <rPh sb="0" eb="2">
      <t>オオサカ</t>
    </rPh>
    <rPh sb="2" eb="4">
      <t>ギジュツ</t>
    </rPh>
    <rPh sb="4" eb="5">
      <t>シツ</t>
    </rPh>
    <phoneticPr fontId="20"/>
  </si>
  <si>
    <t>林真介</t>
  </si>
  <si>
    <t>焼却ﾌﾟﾛｼﾞｪｸﾄ室</t>
    <rPh sb="0" eb="2">
      <t>ショウキャク</t>
    </rPh>
    <rPh sb="10" eb="11">
      <t>シツ</t>
    </rPh>
    <phoneticPr fontId="20"/>
  </si>
  <si>
    <t>熊坂健一（事務取扱）</t>
    <rPh sb="5" eb="9">
      <t>ジムトリアツカイ</t>
    </rPh>
    <phoneticPr fontId="1"/>
  </si>
  <si>
    <t>汚泥資源化運営室</t>
    <rPh sb="0" eb="2">
      <t>オデイ</t>
    </rPh>
    <rPh sb="2" eb="4">
      <t>シゲン</t>
    </rPh>
    <rPh sb="4" eb="5">
      <t>カ</t>
    </rPh>
    <rPh sb="5" eb="7">
      <t>ウンエイ</t>
    </rPh>
    <rPh sb="7" eb="8">
      <t>シツ</t>
    </rPh>
    <phoneticPr fontId="1"/>
  </si>
  <si>
    <t>村橋一毅</t>
    <phoneticPr fontId="1"/>
  </si>
  <si>
    <t>エネルギー事業</t>
    <rPh sb="5" eb="7">
      <t>ジギョウ</t>
    </rPh>
    <phoneticPr fontId="1"/>
  </si>
  <si>
    <t>ｴﾈﾙｷﾞｰ事業ｾﾝﾀｰ</t>
    <rPh sb="6" eb="8">
      <t>ジギョウ</t>
    </rPh>
    <phoneticPr fontId="1"/>
  </si>
  <si>
    <t>味の素川崎事業所</t>
    <rPh sb="0" eb="1">
      <t>アジ</t>
    </rPh>
    <rPh sb="2" eb="3">
      <t>モト</t>
    </rPh>
    <rPh sb="3" eb="5">
      <t>カワサキ</t>
    </rPh>
    <rPh sb="5" eb="8">
      <t>ジギョウショ</t>
    </rPh>
    <phoneticPr fontId="1"/>
  </si>
  <si>
    <t>宮内淳（委嘱）</t>
    <rPh sb="0" eb="2">
      <t>ミヤウチ</t>
    </rPh>
    <rPh sb="2" eb="3">
      <t>ジュン</t>
    </rPh>
    <rPh sb="4" eb="6">
      <t>イショク</t>
    </rPh>
    <phoneticPr fontId="7"/>
  </si>
  <si>
    <t>ｴﾈﾙｷﾞｰ運営管理部</t>
    <rPh sb="6" eb="8">
      <t>ウンエイ</t>
    </rPh>
    <rPh sb="9" eb="10">
      <t>カンリ</t>
    </rPh>
    <rPh sb="10" eb="11">
      <t>ブ</t>
    </rPh>
    <phoneticPr fontId="1"/>
  </si>
  <si>
    <t>J-オイルミルズ千葉事業所</t>
    <rPh sb="8" eb="10">
      <t>チバ</t>
    </rPh>
    <rPh sb="10" eb="13">
      <t>ジギョウショ</t>
    </rPh>
    <phoneticPr fontId="1"/>
  </si>
  <si>
    <t>花田信一郎</t>
    <rPh sb="0" eb="2">
      <t>ハナダ</t>
    </rPh>
    <rPh sb="2" eb="5">
      <t>シンイチロウ</t>
    </rPh>
    <phoneticPr fontId="7"/>
  </si>
  <si>
    <t>電力サービスセンター</t>
    <rPh sb="0" eb="2">
      <t>デンリョク</t>
    </rPh>
    <phoneticPr fontId="1"/>
  </si>
  <si>
    <t>広畑ﾊﾞｲｵﾏｽ
ﾌﾟﾛｼﾞｪｸﾄｸﾞﾙｰﾌﾟ</t>
    <phoneticPr fontId="1"/>
  </si>
  <si>
    <t>J-オイルミルズ静岡事業所</t>
    <rPh sb="8" eb="10">
      <t>シズオカ</t>
    </rPh>
    <rPh sb="10" eb="13">
      <t>ジギョウショ</t>
    </rPh>
    <phoneticPr fontId="1"/>
  </si>
  <si>
    <t>中柴和貴</t>
    <rPh sb="0" eb="2">
      <t>ナカシバ</t>
    </rPh>
    <rPh sb="2" eb="4">
      <t>カズタカ</t>
    </rPh>
    <phoneticPr fontId="7"/>
  </si>
  <si>
    <t>ｴﾈﾙｷﾞｰ設備技術部</t>
    <rPh sb="6" eb="8">
      <t>セツビ</t>
    </rPh>
    <rPh sb="8" eb="10">
      <t>ギジュツ</t>
    </rPh>
    <rPh sb="10" eb="11">
      <t>ブ</t>
    </rPh>
    <phoneticPr fontId="1"/>
  </si>
  <si>
    <t>FFQエネルギーセンター</t>
    <phoneticPr fontId="1"/>
  </si>
  <si>
    <t>成田斉</t>
    <rPh sb="0" eb="2">
      <t>ナリタ</t>
    </rPh>
    <rPh sb="2" eb="3">
      <t>セイ</t>
    </rPh>
    <phoneticPr fontId="7"/>
  </si>
  <si>
    <t>興人ライフサイエンス佐伯事業所</t>
    <rPh sb="0" eb="2">
      <t>オキト</t>
    </rPh>
    <rPh sb="10" eb="12">
      <t>サエキ</t>
    </rPh>
    <rPh sb="12" eb="15">
      <t>ジギョウショ</t>
    </rPh>
    <phoneticPr fontId="1"/>
  </si>
  <si>
    <t>味の素九州事業所</t>
    <phoneticPr fontId="1"/>
  </si>
  <si>
    <t>（7ヶ所）</t>
    <phoneticPr fontId="1"/>
  </si>
  <si>
    <t>【守秘区分：社外秘、開示範囲：全社員】</t>
    <rPh sb="1" eb="3">
      <t>シュヒ</t>
    </rPh>
    <rPh sb="3" eb="5">
      <t>クブン</t>
    </rPh>
    <rPh sb="6" eb="9">
      <t>シャガイヒ</t>
    </rPh>
    <rPh sb="10" eb="12">
      <t>カイジ</t>
    </rPh>
    <rPh sb="12" eb="14">
      <t>ハンイ</t>
    </rPh>
    <rPh sb="15" eb="18">
      <t>ゼンシャイン</t>
    </rPh>
    <phoneticPr fontId="7"/>
  </si>
  <si>
    <t>東京本社</t>
    <rPh sb="0" eb="2">
      <t>トウキョウ</t>
    </rPh>
    <rPh sb="2" eb="4">
      <t>ホンシャ</t>
    </rPh>
    <phoneticPr fontId="31"/>
  </si>
  <si>
    <t>西日本支社</t>
    <rPh sb="0" eb="1">
      <t>ニシ</t>
    </rPh>
    <rPh sb="1" eb="3">
      <t>ニホン</t>
    </rPh>
    <rPh sb="3" eb="5">
      <t>シシャ</t>
    </rPh>
    <phoneticPr fontId="31"/>
  </si>
  <si>
    <t>本社・事業所 連絡先一覧</t>
    <rPh sb="0" eb="2">
      <t>ホンシャ</t>
    </rPh>
    <rPh sb="3" eb="6">
      <t>ジギョウショ</t>
    </rPh>
    <rPh sb="7" eb="10">
      <t>レンラクサキ</t>
    </rPh>
    <rPh sb="10" eb="12">
      <t>イチラン</t>
    </rPh>
    <phoneticPr fontId="7"/>
  </si>
  <si>
    <t>2023.5.1 作成</t>
    <rPh sb="9" eb="11">
      <t>サクセイ</t>
    </rPh>
    <phoneticPr fontId="7"/>
  </si>
  <si>
    <t>北九州本社</t>
    <rPh sb="0" eb="3">
      <t>キタキュウシュウ</t>
    </rPh>
    <rPh sb="3" eb="5">
      <t>ホンシャ</t>
    </rPh>
    <phoneticPr fontId="31"/>
  </si>
  <si>
    <t>焼却事業センター</t>
    <rPh sb="0" eb="4">
      <t>ショウキャクジギョウ</t>
    </rPh>
    <phoneticPr fontId="31"/>
  </si>
  <si>
    <t>東日本支社</t>
    <rPh sb="0" eb="1">
      <t>ヒガシ</t>
    </rPh>
    <rPh sb="1" eb="3">
      <t>ニホン</t>
    </rPh>
    <rPh sb="3" eb="5">
      <t>シシャ</t>
    </rPh>
    <phoneticPr fontId="31"/>
  </si>
  <si>
    <t>エネルギー事業C</t>
    <rPh sb="5" eb="7">
      <t>ジギョウ</t>
    </rPh>
    <phoneticPr fontId="31"/>
  </si>
  <si>
    <t>事業所等  ≪施設名≫</t>
  </si>
  <si>
    <t>役職</t>
  </si>
  <si>
    <t>担当</t>
  </si>
  <si>
    <t>緊急連絡（携帯）</t>
  </si>
  <si>
    <t>中部支社</t>
    <rPh sb="0" eb="2">
      <t>チュウブ</t>
    </rPh>
    <rPh sb="2" eb="4">
      <t>シシャ</t>
    </rPh>
    <phoneticPr fontId="31"/>
  </si>
  <si>
    <t>日鉄環境エネルギーソリューション株式会社</t>
    <rPh sb="2" eb="4">
      <t>カンキョウ</t>
    </rPh>
    <phoneticPr fontId="7"/>
  </si>
  <si>
    <t>代表取締役社長</t>
    <rPh sb="0" eb="2">
      <t>ダイヒョウ</t>
    </rPh>
    <rPh sb="2" eb="5">
      <t>トリシマリヤク</t>
    </rPh>
    <rPh sb="5" eb="7">
      <t>シャチョウ</t>
    </rPh>
    <phoneticPr fontId="7"/>
  </si>
  <si>
    <t>織田 和之</t>
  </si>
  <si>
    <t>080-9696-8746</t>
    <phoneticPr fontId="7"/>
  </si>
  <si>
    <t>東京本社</t>
    <rPh sb="0" eb="2">
      <t>トウキョウ</t>
    </rPh>
    <phoneticPr fontId="7"/>
  </si>
  <si>
    <t>専務取締役</t>
    <rPh sb="0" eb="2">
      <t>センム</t>
    </rPh>
    <rPh sb="2" eb="5">
      <t>トリシマリヤク</t>
    </rPh>
    <phoneticPr fontId="7"/>
  </si>
  <si>
    <t>小林 淳志</t>
    <rPh sb="0" eb="2">
      <t>コバヤシ</t>
    </rPh>
    <rPh sb="3" eb="5">
      <t>アツシ</t>
    </rPh>
    <phoneticPr fontId="7"/>
  </si>
  <si>
    <t>080-3502-9750</t>
    <phoneticPr fontId="7"/>
  </si>
  <si>
    <t>〒141-8604</t>
    <phoneticPr fontId="7"/>
  </si>
  <si>
    <t>取締役 エネルギー事業センター長 東日本支社長 委嘱</t>
    <rPh sb="0" eb="3">
      <t>トリシマリヤク</t>
    </rPh>
    <rPh sb="9" eb="11">
      <t>ジギョウ</t>
    </rPh>
    <rPh sb="15" eb="16">
      <t>チョウ</t>
    </rPh>
    <rPh sb="22" eb="23">
      <t>チョウ</t>
    </rPh>
    <rPh sb="24" eb="26">
      <t>イショク</t>
    </rPh>
    <phoneticPr fontId="7"/>
  </si>
  <si>
    <t>宮内 淳</t>
    <rPh sb="0" eb="2">
      <t>ミヤウチ</t>
    </rPh>
    <rPh sb="3" eb="4">
      <t>ジュン</t>
    </rPh>
    <phoneticPr fontId="7"/>
  </si>
  <si>
    <t>080-2737-5392</t>
    <phoneticPr fontId="7"/>
  </si>
  <si>
    <t>東京都品川区大崎1丁目5番1号 大崎センタービル16階</t>
    <rPh sb="0" eb="3">
      <t>トウキョウト</t>
    </rPh>
    <rPh sb="3" eb="6">
      <t>シナガワク</t>
    </rPh>
    <rPh sb="6" eb="8">
      <t>オオサキ</t>
    </rPh>
    <rPh sb="9" eb="11">
      <t>チョウメ</t>
    </rPh>
    <rPh sb="12" eb="13">
      <t>バン</t>
    </rPh>
    <rPh sb="14" eb="15">
      <t>ゴウ</t>
    </rPh>
    <rPh sb="16" eb="18">
      <t>オオサキ</t>
    </rPh>
    <phoneticPr fontId="7"/>
  </si>
  <si>
    <t xml:space="preserve">取締役 焼却事業センター長委嘱 東日本支社副支社長委嘱 </t>
    <rPh sb="0" eb="3">
      <t>トリシマリヤク</t>
    </rPh>
    <phoneticPr fontId="7"/>
  </si>
  <si>
    <t>梶山 博久</t>
    <rPh sb="0" eb="2">
      <t>カジヤマ</t>
    </rPh>
    <rPh sb="3" eb="5">
      <t>ヒロヒサ</t>
    </rPh>
    <phoneticPr fontId="7"/>
  </si>
  <si>
    <t>090-7380-0276</t>
    <phoneticPr fontId="7"/>
  </si>
  <si>
    <t>【代表】</t>
    <rPh sb="1" eb="3">
      <t>ダイヒョウ</t>
    </rPh>
    <phoneticPr fontId="31"/>
  </si>
  <si>
    <t>03-6665-4584</t>
    <phoneticPr fontId="7"/>
  </si>
  <si>
    <t>取締役</t>
    <rPh sb="0" eb="3">
      <t>トリシマリヤク</t>
    </rPh>
    <phoneticPr fontId="7"/>
  </si>
  <si>
    <t>村上 裕</t>
    <rPh sb="0" eb="2">
      <t>ムラカミ</t>
    </rPh>
    <rPh sb="3" eb="4">
      <t>ヒロシ</t>
    </rPh>
    <phoneticPr fontId="7"/>
  </si>
  <si>
    <t>080-4068-1249</t>
  </si>
  <si>
    <t>【代表FAX】</t>
    <rPh sb="1" eb="3">
      <t>ダイヒョウ</t>
    </rPh>
    <phoneticPr fontId="31"/>
  </si>
  <si>
    <t>03-6665-4858</t>
  </si>
  <si>
    <t>監査役</t>
    <rPh sb="0" eb="3">
      <t>カンサヤク</t>
    </rPh>
    <phoneticPr fontId="7"/>
  </si>
  <si>
    <t>片瀬 一哉</t>
    <rPh sb="0" eb="2">
      <t>カタセ</t>
    </rPh>
    <rPh sb="3" eb="5">
      <t>カズヤ</t>
    </rPh>
    <phoneticPr fontId="7"/>
  </si>
  <si>
    <t>080-4104-4552</t>
    <phoneticPr fontId="7"/>
  </si>
  <si>
    <t>【焼却事業センター】</t>
    <rPh sb="1" eb="3">
      <t>ショウキャク</t>
    </rPh>
    <rPh sb="3" eb="5">
      <t>ジギョウ</t>
    </rPh>
    <phoneticPr fontId="31"/>
  </si>
  <si>
    <t>03-6665-4585</t>
    <phoneticPr fontId="7"/>
  </si>
  <si>
    <t>顧問</t>
    <rPh sb="0" eb="2">
      <t>コモン</t>
    </rPh>
    <phoneticPr fontId="7"/>
  </si>
  <si>
    <t>高橋 憲二</t>
  </si>
  <si>
    <t>090-4947-7757</t>
  </si>
  <si>
    <t>【焼却事業センターFAX】</t>
    <rPh sb="1" eb="3">
      <t>ショウキャク</t>
    </rPh>
    <rPh sb="3" eb="5">
      <t>ジギョウ</t>
    </rPh>
    <phoneticPr fontId="31"/>
  </si>
  <si>
    <t>03-6665-4859</t>
    <phoneticPr fontId="7"/>
  </si>
  <si>
    <t>総務部 担当部長 東京総務室長（担当部長） 兼務</t>
    <phoneticPr fontId="7"/>
  </si>
  <si>
    <t>濱﨑 龍美</t>
  </si>
  <si>
    <t>080-2737-6091</t>
  </si>
  <si>
    <t>営業企画部 担当部長 東京本社勤務
東日本支社 担当部長 兼務 西日本支社 担当部長 兼務</t>
    <rPh sb="0" eb="2">
      <t>エイギョウ</t>
    </rPh>
    <rPh sb="2" eb="4">
      <t>キカク</t>
    </rPh>
    <rPh sb="4" eb="5">
      <t>ブ</t>
    </rPh>
    <rPh sb="6" eb="8">
      <t>タントウ</t>
    </rPh>
    <rPh sb="8" eb="10">
      <t>ブチョウ</t>
    </rPh>
    <rPh sb="11" eb="13">
      <t>トウキョウ</t>
    </rPh>
    <rPh sb="13" eb="15">
      <t>ホンシャ</t>
    </rPh>
    <rPh sb="15" eb="17">
      <t>キンム</t>
    </rPh>
    <rPh sb="18" eb="19">
      <t>ヒガシ</t>
    </rPh>
    <rPh sb="19" eb="21">
      <t>ニホン</t>
    </rPh>
    <rPh sb="21" eb="23">
      <t>シシャ</t>
    </rPh>
    <rPh sb="24" eb="26">
      <t>タントウ</t>
    </rPh>
    <rPh sb="26" eb="28">
      <t>ブチョウ</t>
    </rPh>
    <rPh sb="29" eb="31">
      <t>ケンム</t>
    </rPh>
    <rPh sb="32" eb="33">
      <t>ニシ</t>
    </rPh>
    <rPh sb="33" eb="35">
      <t>ニホン</t>
    </rPh>
    <rPh sb="35" eb="37">
      <t>シシャ</t>
    </rPh>
    <rPh sb="38" eb="40">
      <t>タントウ</t>
    </rPh>
    <rPh sb="40" eb="42">
      <t>ブチョウ</t>
    </rPh>
    <rPh sb="43" eb="45">
      <t>ケンム</t>
    </rPh>
    <phoneticPr fontId="7"/>
  </si>
  <si>
    <t>四方 博文</t>
  </si>
  <si>
    <t>090-1527-1189</t>
  </si>
  <si>
    <t>汚泥資源化運営室長（担当部長）</t>
    <phoneticPr fontId="31"/>
  </si>
  <si>
    <t>村橋 一毅</t>
    <rPh sb="0" eb="2">
      <t>ムラハシ</t>
    </rPh>
    <rPh sb="3" eb="5">
      <t>カズキ</t>
    </rPh>
    <phoneticPr fontId="7"/>
  </si>
  <si>
    <t>090-4774-5241</t>
  </si>
  <si>
    <t>北九州本社</t>
    <rPh sb="0" eb="3">
      <t>キタキュウシュウ</t>
    </rPh>
    <phoneticPr fontId="7"/>
  </si>
  <si>
    <t>常務取締役</t>
    <phoneticPr fontId="7"/>
  </si>
  <si>
    <t>山口 徹</t>
  </si>
  <si>
    <t>090-9483-6325</t>
    <phoneticPr fontId="7"/>
  </si>
  <si>
    <t>〒804-0002</t>
  </si>
  <si>
    <t>福岡県北九州市戸畑区大字中原４６番地５９</t>
    <phoneticPr fontId="7"/>
  </si>
  <si>
    <t>総務部長 企画･総務室長 事務取扱 CSR･広報グループ長 事務取扱</t>
    <rPh sb="0" eb="2">
      <t>ソウム</t>
    </rPh>
    <rPh sb="2" eb="4">
      <t>ブチョウ</t>
    </rPh>
    <rPh sb="5" eb="7">
      <t>キカク</t>
    </rPh>
    <rPh sb="8" eb="10">
      <t>ソウム</t>
    </rPh>
    <rPh sb="10" eb="11">
      <t>シツ</t>
    </rPh>
    <rPh sb="11" eb="12">
      <t>チョウ</t>
    </rPh>
    <rPh sb="13" eb="15">
      <t>ジム</t>
    </rPh>
    <rPh sb="15" eb="17">
      <t>トリアツカイ</t>
    </rPh>
    <rPh sb="22" eb="24">
      <t>コウホウ</t>
    </rPh>
    <rPh sb="28" eb="29">
      <t>チョウ</t>
    </rPh>
    <rPh sb="30" eb="34">
      <t>ジムトリアツカイ</t>
    </rPh>
    <phoneticPr fontId="7"/>
  </si>
  <si>
    <t>打越 隆宏</t>
  </si>
  <si>
    <t>090-9492-6827</t>
    <phoneticPr fontId="7"/>
  </si>
  <si>
    <t>会社代表電話 093-588-7361  ＦＡＸ 093-588-7432</t>
    <rPh sb="0" eb="2">
      <t>カイシャ</t>
    </rPh>
    <rPh sb="2" eb="4">
      <t>ダイヒョウ</t>
    </rPh>
    <rPh sb="4" eb="6">
      <t>デンワ</t>
    </rPh>
    <phoneticPr fontId="7"/>
  </si>
  <si>
    <t>安全・環境部長</t>
    <rPh sb="0" eb="2">
      <t>アンゼン</t>
    </rPh>
    <rPh sb="3" eb="6">
      <t>カンキョウブ</t>
    </rPh>
    <rPh sb="6" eb="7">
      <t>チョウ</t>
    </rPh>
    <phoneticPr fontId="7"/>
  </si>
  <si>
    <t>中塚 光一</t>
    <rPh sb="0" eb="2">
      <t>ナカツカ</t>
    </rPh>
    <rPh sb="3" eb="5">
      <t>コウイチ</t>
    </rPh>
    <phoneticPr fontId="7"/>
  </si>
  <si>
    <t>080-3226-3588</t>
  </si>
  <si>
    <t>【総務部】</t>
    <rPh sb="1" eb="3">
      <t>ソウム</t>
    </rPh>
    <rPh sb="3" eb="4">
      <t>ブ</t>
    </rPh>
    <phoneticPr fontId="31"/>
  </si>
  <si>
    <t>093-588-7361</t>
    <phoneticPr fontId="7"/>
  </si>
  <si>
    <t>内部統制･監査部長 コンプライアンス推進室長 事務取扱 人事部 担当部長 兼務</t>
    <rPh sb="0" eb="2">
      <t>ナイブ</t>
    </rPh>
    <rPh sb="2" eb="4">
      <t>トウセイ</t>
    </rPh>
    <rPh sb="5" eb="7">
      <t>カンサ</t>
    </rPh>
    <rPh sb="7" eb="8">
      <t>ブ</t>
    </rPh>
    <rPh sb="8" eb="9">
      <t>チョウ</t>
    </rPh>
    <phoneticPr fontId="7"/>
  </si>
  <si>
    <t>松田 辰雄</t>
    <rPh sb="0" eb="2">
      <t>マツダ</t>
    </rPh>
    <rPh sb="3" eb="5">
      <t>タツオ</t>
    </rPh>
    <phoneticPr fontId="7"/>
  </si>
  <si>
    <t>080-8956-3989</t>
  </si>
  <si>
    <t>【安全・環境部】</t>
    <rPh sb="1" eb="3">
      <t>アンゼン</t>
    </rPh>
    <rPh sb="4" eb="7">
      <t>カンキョウブ</t>
    </rPh>
    <phoneticPr fontId="31"/>
  </si>
  <si>
    <t>093-588-7368</t>
  </si>
  <si>
    <t>常務取締役 人事部長 委嘱</t>
    <rPh sb="0" eb="2">
      <t>ジョウム</t>
    </rPh>
    <rPh sb="2" eb="5">
      <t>トリシマリヤク</t>
    </rPh>
    <rPh sb="5" eb="6">
      <t>ブチョウ</t>
    </rPh>
    <rPh sb="11" eb="13">
      <t>イショク</t>
    </rPh>
    <phoneticPr fontId="7"/>
  </si>
  <si>
    <t>森川 透</t>
    <rPh sb="0" eb="2">
      <t>モリカワ</t>
    </rPh>
    <rPh sb="3" eb="4">
      <t>トオル</t>
    </rPh>
    <phoneticPr fontId="7"/>
  </si>
  <si>
    <t>090-9004-9939</t>
  </si>
  <si>
    <t>【人事部】</t>
    <rPh sb="1" eb="3">
      <t>ジンジ</t>
    </rPh>
    <rPh sb="3" eb="4">
      <t>ブ</t>
    </rPh>
    <phoneticPr fontId="31"/>
  </si>
  <si>
    <t>人材開発部長</t>
    <rPh sb="0" eb="2">
      <t>ジンザイ</t>
    </rPh>
    <rPh sb="2" eb="5">
      <t>カイハツブ</t>
    </rPh>
    <rPh sb="5" eb="6">
      <t>チョウ</t>
    </rPh>
    <phoneticPr fontId="7"/>
  </si>
  <si>
    <t>矢田 博之</t>
  </si>
  <si>
    <t>090-7987-5430</t>
  </si>
  <si>
    <t>【人材開発部】</t>
    <rPh sb="1" eb="3">
      <t>ジンザイ</t>
    </rPh>
    <rPh sb="3" eb="6">
      <t>カイハツブ</t>
    </rPh>
    <phoneticPr fontId="31"/>
  </si>
  <si>
    <t>093-588-7362</t>
  </si>
  <si>
    <t>調達部長 資材調達室長 事務取扱</t>
    <rPh sb="0" eb="2">
      <t>チョウタツ</t>
    </rPh>
    <rPh sb="2" eb="4">
      <t>ブチョウ</t>
    </rPh>
    <rPh sb="5" eb="7">
      <t>シザイ</t>
    </rPh>
    <rPh sb="7" eb="9">
      <t>チョウタツ</t>
    </rPh>
    <rPh sb="9" eb="11">
      <t>シツチョウ</t>
    </rPh>
    <rPh sb="12" eb="14">
      <t>ジム</t>
    </rPh>
    <rPh sb="14" eb="16">
      <t>トリアツカイ</t>
    </rPh>
    <phoneticPr fontId="7"/>
  </si>
  <si>
    <t>額賀 寛</t>
    <rPh sb="0" eb="2">
      <t>ヌカガ</t>
    </rPh>
    <rPh sb="3" eb="4">
      <t>ヒロシ</t>
    </rPh>
    <phoneticPr fontId="7"/>
  </si>
  <si>
    <t>080-2737-6176</t>
  </si>
  <si>
    <t>【テクノセンター】</t>
  </si>
  <si>
    <t>070-4472-6045（事務スタッフはこちら）</t>
    <rPh sb="14" eb="16">
      <t>ジ</t>
    </rPh>
    <phoneticPr fontId="31"/>
  </si>
  <si>
    <t>営業企画部長</t>
    <rPh sb="0" eb="2">
      <t>エイギョウ</t>
    </rPh>
    <rPh sb="2" eb="4">
      <t>キカク</t>
    </rPh>
    <rPh sb="4" eb="6">
      <t>ブチョウ</t>
    </rPh>
    <phoneticPr fontId="7"/>
  </si>
  <si>
    <t>上村 覚</t>
    <rPh sb="0" eb="2">
      <t>ウエムラ</t>
    </rPh>
    <rPh sb="3" eb="4">
      <t>サトル</t>
    </rPh>
    <phoneticPr fontId="7"/>
  </si>
  <si>
    <t>080-2737-6100</t>
  </si>
  <si>
    <t>【調達部】</t>
    <rPh sb="1" eb="3">
      <t>チョウタツ</t>
    </rPh>
    <rPh sb="3" eb="4">
      <t>ブ</t>
    </rPh>
    <phoneticPr fontId="31"/>
  </si>
  <si>
    <t>093-588-7364</t>
  </si>
  <si>
    <t>溶融操業技術部長 ソリューション技術室長 事務取扱</t>
    <rPh sb="0" eb="2">
      <t>ヨウユウ</t>
    </rPh>
    <rPh sb="2" eb="4">
      <t>ソウギョウ</t>
    </rPh>
    <rPh sb="4" eb="6">
      <t>ギジュツ</t>
    </rPh>
    <rPh sb="6" eb="8">
      <t>ブチョウ</t>
    </rPh>
    <rPh sb="16" eb="18">
      <t>ギジュツ</t>
    </rPh>
    <rPh sb="18" eb="19">
      <t>シツ</t>
    </rPh>
    <rPh sb="19" eb="20">
      <t>チョウ</t>
    </rPh>
    <rPh sb="21" eb="23">
      <t>ジム</t>
    </rPh>
    <rPh sb="23" eb="25">
      <t>トリアツカイ</t>
    </rPh>
    <phoneticPr fontId="7"/>
  </si>
  <si>
    <t>星沢 康介</t>
    <rPh sb="0" eb="2">
      <t>ホシザワ</t>
    </rPh>
    <rPh sb="3" eb="4">
      <t>ヤス</t>
    </rPh>
    <rPh sb="4" eb="5">
      <t>スケ</t>
    </rPh>
    <phoneticPr fontId="7"/>
  </si>
  <si>
    <t>090-5386-9304</t>
  </si>
  <si>
    <t>【営業企画部】</t>
    <rPh sb="1" eb="3">
      <t>エイギョウ</t>
    </rPh>
    <rPh sb="3" eb="5">
      <t>キカク</t>
    </rPh>
    <rPh sb="5" eb="6">
      <t>ブ</t>
    </rPh>
    <phoneticPr fontId="31"/>
  </si>
  <si>
    <t>093-588-7363</t>
  </si>
  <si>
    <t>溶融設備保全部長</t>
    <rPh sb="0" eb="2">
      <t>ヨウユウ</t>
    </rPh>
    <rPh sb="2" eb="4">
      <t>セツビ</t>
    </rPh>
    <rPh sb="4" eb="6">
      <t>ホゼン</t>
    </rPh>
    <rPh sb="6" eb="8">
      <t>ブチョウ</t>
    </rPh>
    <phoneticPr fontId="7"/>
  </si>
  <si>
    <t>東 武志</t>
  </si>
  <si>
    <t>090-5744-7388</t>
  </si>
  <si>
    <t>【溶融操業技術部】</t>
    <rPh sb="1" eb="3">
      <t>ヨウユウ</t>
    </rPh>
    <rPh sb="3" eb="5">
      <t>ソウギョウ</t>
    </rPh>
    <rPh sb="5" eb="7">
      <t>ギジュツ</t>
    </rPh>
    <rPh sb="7" eb="8">
      <t>ブ</t>
    </rPh>
    <phoneticPr fontId="31"/>
  </si>
  <si>
    <t>093-588-7366</t>
    <phoneticPr fontId="7"/>
  </si>
  <si>
    <t>取締役 西日本支社長</t>
    <rPh sb="0" eb="3">
      <t>トリシマリヤク</t>
    </rPh>
    <rPh sb="4" eb="5">
      <t>ニシ</t>
    </rPh>
    <rPh sb="5" eb="7">
      <t>ニホン</t>
    </rPh>
    <rPh sb="9" eb="10">
      <t>チョウ</t>
    </rPh>
    <phoneticPr fontId="7"/>
  </si>
  <si>
    <t>寺田 篤志</t>
  </si>
  <si>
    <t>090-5924-9234</t>
  </si>
  <si>
    <t>【溶融設備保全部】</t>
    <rPh sb="1" eb="3">
      <t>ヨウユウ</t>
    </rPh>
    <rPh sb="3" eb="5">
      <t>セツビ</t>
    </rPh>
    <rPh sb="5" eb="7">
      <t>ホゼン</t>
    </rPh>
    <rPh sb="7" eb="8">
      <t>ブ</t>
    </rPh>
    <rPh sb="8" eb="9">
      <t>ジュツブ</t>
    </rPh>
    <phoneticPr fontId="31"/>
  </si>
  <si>
    <t>093-588-7367</t>
  </si>
  <si>
    <t>溶融炉</t>
    <rPh sb="0" eb="2">
      <t>ヨウユウ</t>
    </rPh>
    <rPh sb="2" eb="3">
      <t>ロ</t>
    </rPh>
    <phoneticPr fontId="7"/>
  </si>
  <si>
    <t>東日本支社</t>
    <rPh sb="0" eb="1">
      <t>ヒガシ</t>
    </rPh>
    <rPh sb="3" eb="5">
      <t>シシャ</t>
    </rPh>
    <phoneticPr fontId="7"/>
  </si>
  <si>
    <t>取締役 エネルギー事業センター長 委嘱 東日本支社長 委嘱</t>
    <rPh sb="0" eb="3">
      <t>トリシマリヤク</t>
    </rPh>
    <rPh sb="9" eb="11">
      <t>ジギョウ</t>
    </rPh>
    <rPh sb="15" eb="16">
      <t>チョウ</t>
    </rPh>
    <rPh sb="25" eb="26">
      <t>チョウ</t>
    </rPh>
    <rPh sb="27" eb="29">
      <t>イショク</t>
    </rPh>
    <phoneticPr fontId="7"/>
  </si>
  <si>
    <t>080-2737-5392</t>
  </si>
  <si>
    <t>〒141-8604</t>
  </si>
  <si>
    <t>取締役 焼却事業センター長委嘱 東日本支社副支社長委嘱</t>
    <phoneticPr fontId="7"/>
  </si>
  <si>
    <t>090-7380-0276</t>
  </si>
  <si>
    <t>《東京本社》</t>
  </si>
  <si>
    <t>TEL：</t>
  </si>
  <si>
    <t>03-6665-4584</t>
  </si>
  <si>
    <t>FAX：</t>
  </si>
  <si>
    <t>登別事業所</t>
  </si>
  <si>
    <t>≪クリンクルセンター≫</t>
  </si>
  <si>
    <t>Tel</t>
  </si>
  <si>
    <t>0143-88-2330</t>
    <phoneticPr fontId="7"/>
  </si>
  <si>
    <t>所長</t>
    <phoneticPr fontId="7"/>
  </si>
  <si>
    <t>村井 広勝</t>
    <rPh sb="0" eb="2">
      <t>ムライ</t>
    </rPh>
    <rPh sb="3" eb="5">
      <t>ヒロカツ</t>
    </rPh>
    <phoneticPr fontId="43"/>
  </si>
  <si>
    <t>080-8384-4270</t>
  </si>
  <si>
    <t>〒059-0002</t>
  </si>
  <si>
    <t>（中操）2336</t>
  </si>
  <si>
    <t>操業技術主任</t>
    <phoneticPr fontId="7"/>
  </si>
  <si>
    <t>大場 靖夫</t>
    <rPh sb="0" eb="2">
      <t>オオバ</t>
    </rPh>
    <rPh sb="3" eb="5">
      <t>ヤスオ</t>
    </rPh>
    <phoneticPr fontId="7"/>
  </si>
  <si>
    <t>080-8380-9233</t>
    <phoneticPr fontId="7"/>
  </si>
  <si>
    <t>北海道登別市幸町 2丁目5-1</t>
  </si>
  <si>
    <t>Fax</t>
  </si>
  <si>
    <t>0143-88-2331</t>
  </si>
  <si>
    <t>設備技術主任</t>
    <phoneticPr fontId="7"/>
  </si>
  <si>
    <t>黒田 稔</t>
  </si>
  <si>
    <t>090-2398-5261</t>
  </si>
  <si>
    <t>事務スタッフ</t>
    <rPh sb="0" eb="2">
      <t>ジム</t>
    </rPh>
    <phoneticPr fontId="7"/>
  </si>
  <si>
    <t>廣田 裕子</t>
    <rPh sb="0" eb="2">
      <t>ヒロタ</t>
    </rPh>
    <phoneticPr fontId="7"/>
  </si>
  <si>
    <t>巻事業所</t>
  </si>
  <si>
    <t>≪鎧潟（よろいがた）クリーンセンター≫</t>
    <rPh sb="1" eb="3">
      <t>ヨロイガタ</t>
    </rPh>
    <phoneticPr fontId="7"/>
  </si>
  <si>
    <t>0256-73-1244</t>
  </si>
  <si>
    <t>所長</t>
    <rPh sb="0" eb="2">
      <t>ショチョウ</t>
    </rPh>
    <phoneticPr fontId="7"/>
  </si>
  <si>
    <t>小林 浩</t>
    <rPh sb="0" eb="2">
      <t>コバヤシ</t>
    </rPh>
    <rPh sb="3" eb="4">
      <t>ヒロシ</t>
    </rPh>
    <phoneticPr fontId="7"/>
  </si>
  <si>
    <t>090-4987-2670</t>
  </si>
  <si>
    <t>〒959-0521</t>
    <phoneticPr fontId="7"/>
  </si>
  <si>
    <t>（中操）1247</t>
    <phoneticPr fontId="7"/>
  </si>
  <si>
    <t>操業技術主任</t>
  </si>
  <si>
    <t>河合 茂幸</t>
    <rPh sb="0" eb="2">
      <t>カワイ</t>
    </rPh>
    <rPh sb="3" eb="5">
      <t>シゲユキ</t>
    </rPh>
    <phoneticPr fontId="7"/>
  </si>
  <si>
    <t>080-8394-0315</t>
  </si>
  <si>
    <t>新潟県新潟市西蒲区鎧潟12618番地</t>
  </si>
  <si>
    <t>0256-73-1255</t>
  </si>
  <si>
    <t>下田 克昭</t>
    <rPh sb="0" eb="2">
      <t>シモダ</t>
    </rPh>
    <rPh sb="3" eb="5">
      <t>カツアキ</t>
    </rPh>
    <phoneticPr fontId="7"/>
  </si>
  <si>
    <t>080-8563-0339</t>
    <phoneticPr fontId="7"/>
  </si>
  <si>
    <t>林  由香</t>
  </si>
  <si>
    <t>秋田事業所</t>
  </si>
  <si>
    <t>≪秋田市総合環境センター≫</t>
    <rPh sb="1" eb="4">
      <t>アキタシ</t>
    </rPh>
    <rPh sb="4" eb="6">
      <t>ソウゴウ</t>
    </rPh>
    <rPh sb="6" eb="8">
      <t>カンキョウ</t>
    </rPh>
    <phoneticPr fontId="7"/>
  </si>
  <si>
    <t>018-829-3744</t>
  </si>
  <si>
    <t>泉 信一郎</t>
    <rPh sb="0" eb="1">
      <t>イズミ</t>
    </rPh>
    <rPh sb="2" eb="5">
      <t>シンイチロウ</t>
    </rPh>
    <phoneticPr fontId="7"/>
  </si>
  <si>
    <t>080-2737-6087</t>
  </si>
  <si>
    <t>〒019-2614</t>
  </si>
  <si>
    <t>（中操）839-2550</t>
  </si>
  <si>
    <t>操業技術主任代行</t>
    <rPh sb="6" eb="8">
      <t>ダイコウ</t>
    </rPh>
    <phoneticPr fontId="7"/>
  </si>
  <si>
    <t>佐々木 貴和</t>
    <rPh sb="0" eb="3">
      <t>ササキ</t>
    </rPh>
    <rPh sb="4" eb="6">
      <t>タカカズ</t>
    </rPh>
    <phoneticPr fontId="7"/>
  </si>
  <si>
    <t>090-1466-6550</t>
    <phoneticPr fontId="7"/>
  </si>
  <si>
    <t>秋田県秋田市河辺豊成字虚空蔵大台滝1-1</t>
  </si>
  <si>
    <t>018-829-3795</t>
  </si>
  <si>
    <t>京谷 保</t>
    <rPh sb="0" eb="2">
      <t>キョウヤ</t>
    </rPh>
    <rPh sb="3" eb="4">
      <t>タモツ</t>
    </rPh>
    <phoneticPr fontId="7"/>
  </si>
  <si>
    <t>080-2731-0245</t>
  </si>
  <si>
    <t>太田 教子</t>
  </si>
  <si>
    <t>かずさ事業所</t>
  </si>
  <si>
    <t>≪君津地域広域廃棄物処理施設≫</t>
    <rPh sb="1" eb="3">
      <t>キミツ</t>
    </rPh>
    <rPh sb="3" eb="5">
      <t>チイキ</t>
    </rPh>
    <rPh sb="5" eb="7">
      <t>コウイキ</t>
    </rPh>
    <rPh sb="7" eb="10">
      <t>ハイキブツ</t>
    </rPh>
    <rPh sb="10" eb="12">
      <t>ショリ</t>
    </rPh>
    <rPh sb="12" eb="14">
      <t>シセツ</t>
    </rPh>
    <phoneticPr fontId="7"/>
  </si>
  <si>
    <t>0438-30-7183</t>
  </si>
  <si>
    <t>木村 大輔</t>
    <rPh sb="0" eb="2">
      <t>キムラ</t>
    </rPh>
    <rPh sb="3" eb="5">
      <t>ダイスケ</t>
    </rPh>
    <phoneticPr fontId="7"/>
  </si>
  <si>
    <t>080-2742-0852</t>
  </si>
  <si>
    <t>〒292-0836</t>
  </si>
  <si>
    <t>（中操）7182</t>
    <phoneticPr fontId="7"/>
  </si>
  <si>
    <t>冷水 秀年</t>
    <rPh sb="0" eb="1">
      <t>ヒ</t>
    </rPh>
    <rPh sb="1" eb="2">
      <t>ミズ</t>
    </rPh>
    <rPh sb="3" eb="5">
      <t>ヒデトシ</t>
    </rPh>
    <phoneticPr fontId="7"/>
  </si>
  <si>
    <t>090-4991-3616</t>
  </si>
  <si>
    <t>千葉県木更津市新港17-2</t>
  </si>
  <si>
    <t>0438-36-8470</t>
  </si>
  <si>
    <t>来 雅之</t>
  </si>
  <si>
    <t>080-1545-0787</t>
  </si>
  <si>
    <t>大畑 阿曇</t>
  </si>
  <si>
    <t>鈴木 秋乃</t>
  </si>
  <si>
    <t>滝沢事業所</t>
    <phoneticPr fontId="7"/>
  </si>
  <si>
    <t>≪滝沢・雫石環境組合滝沢清掃センター≫</t>
    <rPh sb="1" eb="3">
      <t>タキザワ</t>
    </rPh>
    <rPh sb="4" eb="6">
      <t>シズクイシ</t>
    </rPh>
    <rPh sb="6" eb="8">
      <t>カンキョウ</t>
    </rPh>
    <rPh sb="8" eb="10">
      <t>クミアイ</t>
    </rPh>
    <rPh sb="10" eb="12">
      <t>タキザワ</t>
    </rPh>
    <rPh sb="12" eb="14">
      <t>セイソウ</t>
    </rPh>
    <phoneticPr fontId="7"/>
  </si>
  <si>
    <t>019-694-9330</t>
    <phoneticPr fontId="7"/>
  </si>
  <si>
    <t>小竹 伸行</t>
    <rPh sb="0" eb="2">
      <t>コタケ</t>
    </rPh>
    <rPh sb="3" eb="5">
      <t>ノブユキ</t>
    </rPh>
    <phoneticPr fontId="7"/>
  </si>
  <si>
    <t>080-2705-8654</t>
  </si>
  <si>
    <t>〒020-0613</t>
  </si>
  <si>
    <t>（中操）9331</t>
  </si>
  <si>
    <t>紺野 正徳</t>
  </si>
  <si>
    <t>090-4006-4346</t>
  </si>
  <si>
    <t>岩手県滝沢市大石渡332番地2</t>
    <rPh sb="3" eb="5">
      <t>タキザワ</t>
    </rPh>
    <rPh sb="5" eb="6">
      <t>シ</t>
    </rPh>
    <rPh sb="6" eb="7">
      <t>ダイ</t>
    </rPh>
    <phoneticPr fontId="7"/>
  </si>
  <si>
    <t>019-694-9334</t>
  </si>
  <si>
    <t>今古賀 康治</t>
  </si>
  <si>
    <t>080-8553-9053</t>
  </si>
  <si>
    <t>須藤 しのぶ</t>
  </si>
  <si>
    <t>習志野事業所</t>
    <phoneticPr fontId="7"/>
  </si>
  <si>
    <t>≪芝園清掃工場≫</t>
    <rPh sb="1" eb="2">
      <t>シバ</t>
    </rPh>
    <rPh sb="2" eb="3">
      <t>ソノ</t>
    </rPh>
    <rPh sb="3" eb="5">
      <t>セイソウ</t>
    </rPh>
    <rPh sb="5" eb="7">
      <t>コウジョウ</t>
    </rPh>
    <phoneticPr fontId="7"/>
  </si>
  <si>
    <t>Tel</t>
    <phoneticPr fontId="7"/>
  </si>
  <si>
    <t>047-453-2378</t>
  </si>
  <si>
    <t>鎌田 宏一</t>
    <rPh sb="0" eb="2">
      <t>カマタ</t>
    </rPh>
    <rPh sb="3" eb="5">
      <t>コウイチ</t>
    </rPh>
    <phoneticPr fontId="7"/>
  </si>
  <si>
    <t>080-8389-9440</t>
  </si>
  <si>
    <t>〒275-0023</t>
  </si>
  <si>
    <t>（中操）451-1805</t>
  </si>
  <si>
    <t>緒方 健太</t>
  </si>
  <si>
    <t>080-8590-0076</t>
  </si>
  <si>
    <t xml:space="preserve">千葉県習志野市芝園3-2-1 ｸﾘｰﾝセンター内 </t>
  </si>
  <si>
    <t>047-451-7023</t>
  </si>
  <si>
    <t>設備技術主任代行</t>
  </si>
  <si>
    <t>山平 佑貴</t>
    <rPh sb="0" eb="2">
      <t>ヤマヒラ</t>
    </rPh>
    <rPh sb="3" eb="5">
      <t>ユウキ</t>
    </rPh>
    <phoneticPr fontId="7"/>
  </si>
  <si>
    <t>080-8562-3068</t>
  </si>
  <si>
    <t>滝口 るり子</t>
  </si>
  <si>
    <t>岩手沿岸南部事業所　≪岩手沿岸南部クリーンセンター≫</t>
    <rPh sb="0" eb="2">
      <t>イワテ</t>
    </rPh>
    <rPh sb="2" eb="4">
      <t>エンガン</t>
    </rPh>
    <rPh sb="4" eb="6">
      <t>ナンブ</t>
    </rPh>
    <rPh sb="6" eb="9">
      <t>ジギョウショ</t>
    </rPh>
    <phoneticPr fontId="7"/>
  </si>
  <si>
    <t>0193-36-1081</t>
  </si>
  <si>
    <t>久保田 博史</t>
    <rPh sb="0" eb="3">
      <t>クボタ</t>
    </rPh>
    <rPh sb="4" eb="6">
      <t>ヒロシ</t>
    </rPh>
    <phoneticPr fontId="7"/>
  </si>
  <si>
    <t>080-1545-0785</t>
  </si>
  <si>
    <t>〒026-0001</t>
    <phoneticPr fontId="7"/>
  </si>
  <si>
    <t>0193-36-1082</t>
  </si>
  <si>
    <t>渡辺 弘</t>
    <rPh sb="0" eb="2">
      <t>ワタナベ</t>
    </rPh>
    <rPh sb="3" eb="4">
      <t>ヒロシ</t>
    </rPh>
    <phoneticPr fontId="7"/>
  </si>
  <si>
    <t>080-8352-5971</t>
  </si>
  <si>
    <t>岩手県釜石市大字平田第３地割８１番地３</t>
    <rPh sb="17" eb="18">
      <t>チ</t>
    </rPh>
    <phoneticPr fontId="7"/>
  </si>
  <si>
    <t>設備技術主任代行</t>
    <phoneticPr fontId="7"/>
  </si>
  <si>
    <t>新沼 太</t>
  </si>
  <si>
    <t>080-2738-6350</t>
  </si>
  <si>
    <t>遠野 美緒子</t>
  </si>
  <si>
    <t>さいたま事業所</t>
    <rPh sb="4" eb="7">
      <t>ジギョウショ</t>
    </rPh>
    <phoneticPr fontId="7"/>
  </si>
  <si>
    <t>≪さいたま市桜環境センター≫</t>
    <rPh sb="5" eb="6">
      <t>シ</t>
    </rPh>
    <rPh sb="6" eb="7">
      <t>サクラ</t>
    </rPh>
    <rPh sb="7" eb="9">
      <t>カンキョウ</t>
    </rPh>
    <phoneticPr fontId="7"/>
  </si>
  <si>
    <t>048-710-7567</t>
  </si>
  <si>
    <t>西内 仁</t>
    <rPh sb="0" eb="2">
      <t>ニシウチ</t>
    </rPh>
    <rPh sb="3" eb="4">
      <t>ジン</t>
    </rPh>
    <phoneticPr fontId="7"/>
  </si>
  <si>
    <t>080-2705-4114</t>
    <phoneticPr fontId="7"/>
  </si>
  <si>
    <t>〒338-0834</t>
    <phoneticPr fontId="7"/>
  </si>
  <si>
    <t>（中操）862-5625</t>
    <phoneticPr fontId="7"/>
  </si>
  <si>
    <t>盛合 諒</t>
  </si>
  <si>
    <t>080-8591-7765</t>
  </si>
  <si>
    <t>埼玉県さいたま市桜区新開４丁目２番１号</t>
    <rPh sb="0" eb="3">
      <t>サイタマケン</t>
    </rPh>
    <rPh sb="7" eb="8">
      <t>シ</t>
    </rPh>
    <rPh sb="8" eb="9">
      <t>サクラ</t>
    </rPh>
    <rPh sb="9" eb="10">
      <t>ク</t>
    </rPh>
    <rPh sb="10" eb="12">
      <t>シンカイ</t>
    </rPh>
    <rPh sb="13" eb="15">
      <t>チョウメ</t>
    </rPh>
    <rPh sb="16" eb="17">
      <t>バン</t>
    </rPh>
    <rPh sb="18" eb="19">
      <t>ゴウ</t>
    </rPh>
    <phoneticPr fontId="7"/>
  </si>
  <si>
    <t>048-710-7568</t>
  </si>
  <si>
    <t>眞保 弘樹</t>
    <rPh sb="0" eb="2">
      <t>シンポ</t>
    </rPh>
    <rPh sb="3" eb="5">
      <t>ヒロキ</t>
    </rPh>
    <phoneticPr fontId="7"/>
  </si>
  <si>
    <t>090-4990-9412</t>
  </si>
  <si>
    <t>細矢 浩美</t>
    <rPh sb="3" eb="5">
      <t>ヒロミ</t>
    </rPh>
    <phoneticPr fontId="7"/>
  </si>
  <si>
    <t>双葉事業所</t>
    <phoneticPr fontId="7"/>
  </si>
  <si>
    <t>《双葉町仮設焼却第一施設》</t>
    <phoneticPr fontId="7"/>
  </si>
  <si>
    <t>0240-23-5864</t>
    <phoneticPr fontId="7"/>
  </si>
  <si>
    <t>所長</t>
  </si>
  <si>
    <t>小玉 敦</t>
    <rPh sb="0" eb="2">
      <t>コダマ</t>
    </rPh>
    <rPh sb="3" eb="4">
      <t>アツシ</t>
    </rPh>
    <phoneticPr fontId="7"/>
  </si>
  <si>
    <t>080-8569-9623</t>
  </si>
  <si>
    <t>〒979-1412</t>
    <phoneticPr fontId="7"/>
  </si>
  <si>
    <t>（中操）5863</t>
    <phoneticPr fontId="7"/>
  </si>
  <si>
    <t>下田 隼人</t>
    <rPh sb="0" eb="2">
      <t>シモダ</t>
    </rPh>
    <rPh sb="3" eb="5">
      <t>ハヤト</t>
    </rPh>
    <phoneticPr fontId="7"/>
  </si>
  <si>
    <t>080-8373-2127</t>
  </si>
  <si>
    <t>福島県双葉郡双葉町細谷大森137</t>
    <phoneticPr fontId="7"/>
  </si>
  <si>
    <t>0240-23-5865</t>
    <phoneticPr fontId="7"/>
  </si>
  <si>
    <t>設備技術主任</t>
  </si>
  <si>
    <t>浦井 富士男</t>
  </si>
  <si>
    <t>080-1743-0928</t>
  </si>
  <si>
    <t>【郵送先】　〒979-1401</t>
    <rPh sb="1" eb="3">
      <t>ユウソウ</t>
    </rPh>
    <rPh sb="3" eb="4">
      <t>サキ</t>
    </rPh>
    <phoneticPr fontId="7"/>
  </si>
  <si>
    <t>遠藤 春花</t>
    <rPh sb="0" eb="2">
      <t>エンドウ</t>
    </rPh>
    <rPh sb="3" eb="5">
      <t>ハルカ</t>
    </rPh>
    <phoneticPr fontId="7"/>
  </si>
  <si>
    <t>福島県双葉郡双葉町大字中野字原田57番地</t>
    <rPh sb="6" eb="9">
      <t>フタバチョウ</t>
    </rPh>
    <rPh sb="9" eb="11">
      <t>オオアザ</t>
    </rPh>
    <rPh sb="11" eb="13">
      <t>ナカノ</t>
    </rPh>
    <rPh sb="13" eb="14">
      <t>アザ</t>
    </rPh>
    <rPh sb="14" eb="16">
      <t>ハラダ</t>
    </rPh>
    <rPh sb="18" eb="20">
      <t>バンチ</t>
    </rPh>
    <phoneticPr fontId="7"/>
  </si>
  <si>
    <t>日鉄エンジニアリング(株)中野事務所　気付</t>
    <rPh sb="13" eb="15">
      <t>ナカノ</t>
    </rPh>
    <phoneticPr fontId="7"/>
  </si>
  <si>
    <t>東総事業所</t>
    <rPh sb="0" eb="2">
      <t>トウソウ</t>
    </rPh>
    <rPh sb="2" eb="5">
      <t>ジギョウショ</t>
    </rPh>
    <phoneticPr fontId="7"/>
  </si>
  <si>
    <t>《東総地区クリーンセンター》</t>
  </si>
  <si>
    <t>0479-30-1360</t>
    <phoneticPr fontId="7"/>
  </si>
  <si>
    <t>今井 崇</t>
    <rPh sb="0" eb="2">
      <t>イマイ</t>
    </rPh>
    <rPh sb="3" eb="4">
      <t>タカシ</t>
    </rPh>
    <phoneticPr fontId="7"/>
  </si>
  <si>
    <t>080-8580-9034</t>
  </si>
  <si>
    <t>〒288-0863</t>
    <phoneticPr fontId="7"/>
  </si>
  <si>
    <t>（中操）1362</t>
    <phoneticPr fontId="7"/>
  </si>
  <si>
    <t>操業技術主任代行</t>
    <rPh sb="0" eb="2">
      <t>ソウギョウ</t>
    </rPh>
    <rPh sb="2" eb="4">
      <t>ギジュツ</t>
    </rPh>
    <rPh sb="4" eb="6">
      <t>シュニン</t>
    </rPh>
    <rPh sb="6" eb="8">
      <t>ダイコウ</t>
    </rPh>
    <phoneticPr fontId="7"/>
  </si>
  <si>
    <t>伊藤 実</t>
    <rPh sb="0" eb="2">
      <t>イトウ</t>
    </rPh>
    <rPh sb="3" eb="4">
      <t>ミノル</t>
    </rPh>
    <phoneticPr fontId="7"/>
  </si>
  <si>
    <t>080-2790-0032</t>
  </si>
  <si>
    <t>千葉県銚子市野尻町1678-1</t>
    <phoneticPr fontId="7"/>
  </si>
  <si>
    <t>0479-33-1777</t>
    <phoneticPr fontId="7"/>
  </si>
  <si>
    <t>塚本 裕次郎</t>
    <rPh sb="0" eb="2">
      <t>ツカモト</t>
    </rPh>
    <rPh sb="3" eb="6">
      <t>ユウジロウ</t>
    </rPh>
    <phoneticPr fontId="7"/>
  </si>
  <si>
    <t>080-2777-0332</t>
  </si>
  <si>
    <t>事務スタッフ</t>
    <phoneticPr fontId="7"/>
  </si>
  <si>
    <t>渡邊 満帆</t>
  </si>
  <si>
    <t>中部支社</t>
    <rPh sb="0" eb="2">
      <t>チュウブ</t>
    </rPh>
    <rPh sb="2" eb="4">
      <t>シシャ</t>
    </rPh>
    <phoneticPr fontId="7"/>
  </si>
  <si>
    <t>取締役 中部支社長 委嘱</t>
    <rPh sb="0" eb="3">
      <t>トリシマリヤク</t>
    </rPh>
    <rPh sb="4" eb="6">
      <t>チュウブ</t>
    </rPh>
    <rPh sb="6" eb="9">
      <t>シシャチョウ</t>
    </rPh>
    <rPh sb="10" eb="12">
      <t>イショク</t>
    </rPh>
    <phoneticPr fontId="7"/>
  </si>
  <si>
    <t>伊藤 宣之</t>
    <rPh sb="0" eb="2">
      <t>イトウ</t>
    </rPh>
    <rPh sb="3" eb="5">
      <t>ノブユキ</t>
    </rPh>
    <phoneticPr fontId="7"/>
  </si>
  <si>
    <t>090-4838-7200</t>
    <phoneticPr fontId="7"/>
  </si>
  <si>
    <t>〒450-0001</t>
  </si>
  <si>
    <t>営業企画部 担当部長 中部支社勤務
東日本支社 担当部長 兼務 中部支社 担当部長 兼務 西日本支社 担当部長 兼務</t>
    <rPh sb="0" eb="2">
      <t>エイギョウ</t>
    </rPh>
    <rPh sb="2" eb="4">
      <t>キカク</t>
    </rPh>
    <rPh sb="4" eb="5">
      <t>ブ</t>
    </rPh>
    <rPh sb="6" eb="8">
      <t>タントウ</t>
    </rPh>
    <rPh sb="8" eb="10">
      <t>ブチョウ</t>
    </rPh>
    <rPh sb="11" eb="13">
      <t>チュウブ</t>
    </rPh>
    <rPh sb="13" eb="15">
      <t>シシャ</t>
    </rPh>
    <rPh sb="15" eb="17">
      <t>キンム</t>
    </rPh>
    <rPh sb="24" eb="26">
      <t>タントウ</t>
    </rPh>
    <rPh sb="32" eb="34">
      <t>チュウブ</t>
    </rPh>
    <rPh sb="34" eb="36">
      <t>シシャ</t>
    </rPh>
    <rPh sb="51" eb="53">
      <t>タントウ</t>
    </rPh>
    <phoneticPr fontId="7"/>
  </si>
  <si>
    <t>佐藤 哲</t>
    <rPh sb="0" eb="2">
      <t>サトウ</t>
    </rPh>
    <rPh sb="3" eb="4">
      <t>サトシ</t>
    </rPh>
    <phoneticPr fontId="7"/>
  </si>
  <si>
    <t>090-9590-9394</t>
  </si>
  <si>
    <t>愛知県名古屋市中村区那古野1-47-1</t>
    <rPh sb="10" eb="11">
      <t>ナ</t>
    </rPh>
    <rPh sb="11" eb="12">
      <t>コ</t>
    </rPh>
    <rPh sb="12" eb="13">
      <t>ノ</t>
    </rPh>
    <phoneticPr fontId="7"/>
  </si>
  <si>
    <t xml:space="preserve"> 名古屋国際センタービル 14階</t>
  </si>
  <si>
    <t>052-588-3063</t>
  </si>
  <si>
    <t>052-588-3058</t>
  </si>
  <si>
    <t>亀山事業所</t>
  </si>
  <si>
    <t>≪亀山市総合環境センター≫</t>
    <rPh sb="1" eb="4">
      <t>カメヤマシ</t>
    </rPh>
    <rPh sb="4" eb="6">
      <t>ソウゴウ</t>
    </rPh>
    <rPh sb="6" eb="8">
      <t>カンキョウ</t>
    </rPh>
    <phoneticPr fontId="7"/>
  </si>
  <si>
    <t>0595-83-0377</t>
  </si>
  <si>
    <t>夏目 卓昇</t>
  </si>
  <si>
    <t>080-8561-5313</t>
  </si>
  <si>
    <t>〒519-0166</t>
  </si>
  <si>
    <t>（中操）1263</t>
  </si>
  <si>
    <t>竹内 優之</t>
    <rPh sb="0" eb="2">
      <t>タケウチ</t>
    </rPh>
    <rPh sb="3" eb="4">
      <t>ユウ</t>
    </rPh>
    <rPh sb="4" eb="5">
      <t>ユキ</t>
    </rPh>
    <phoneticPr fontId="7"/>
  </si>
  <si>
    <t>090-8762-3018</t>
    <phoneticPr fontId="7"/>
  </si>
  <si>
    <t>三重県亀山市布気町442番地</t>
  </si>
  <si>
    <t>0595-83-1273</t>
  </si>
  <si>
    <t>木下 喜一朗</t>
    <rPh sb="0" eb="2">
      <t>キノシタ</t>
    </rPh>
    <rPh sb="3" eb="6">
      <t>キイチロウ</t>
    </rPh>
    <phoneticPr fontId="7"/>
  </si>
  <si>
    <t>080-2738-6347</t>
  </si>
  <si>
    <t>諸岡 知美</t>
  </si>
  <si>
    <t>豊川事業所</t>
  </si>
  <si>
    <t>≪豊川市清掃工場≫</t>
    <rPh sb="1" eb="3">
      <t>トヨカワ</t>
    </rPh>
    <rPh sb="3" eb="4">
      <t>シ</t>
    </rPh>
    <rPh sb="4" eb="6">
      <t>セイソウ</t>
    </rPh>
    <rPh sb="6" eb="8">
      <t>コウジョウ</t>
    </rPh>
    <phoneticPr fontId="7"/>
  </si>
  <si>
    <t>0533-88-1080</t>
  </si>
  <si>
    <t>松永 博行</t>
    <rPh sb="0" eb="2">
      <t>マツナガ</t>
    </rPh>
    <rPh sb="3" eb="5">
      <t>ヒロユキ</t>
    </rPh>
    <phoneticPr fontId="7"/>
  </si>
  <si>
    <t>080-8389-1849</t>
  </si>
  <si>
    <t>〒442-0863</t>
  </si>
  <si>
    <t>（中操）87-8776</t>
    <phoneticPr fontId="7"/>
  </si>
  <si>
    <t>宮舘 秀典</t>
    <rPh sb="0" eb="2">
      <t>ミヤダテ</t>
    </rPh>
    <rPh sb="3" eb="5">
      <t>ヒデノリ</t>
    </rPh>
    <phoneticPr fontId="7"/>
  </si>
  <si>
    <t>080-2739-1728</t>
  </si>
  <si>
    <t>愛知県豊川市平尾町親坂50番地</t>
  </si>
  <si>
    <t>0533-88-1081</t>
  </si>
  <si>
    <t>木村 英二</t>
    <rPh sb="0" eb="2">
      <t>キムラ</t>
    </rPh>
    <rPh sb="3" eb="5">
      <t>エイジ</t>
    </rPh>
    <phoneticPr fontId="7"/>
  </si>
  <si>
    <t>090-5289-6760</t>
  </si>
  <si>
    <t>山口 京子</t>
    <rPh sb="0" eb="2">
      <t>ヤマグチ</t>
    </rPh>
    <rPh sb="3" eb="5">
      <t>キョウコ</t>
    </rPh>
    <phoneticPr fontId="7"/>
  </si>
  <si>
    <t>多治見事業所</t>
    <rPh sb="3" eb="6">
      <t>ジギョウショ</t>
    </rPh>
    <phoneticPr fontId="7"/>
  </si>
  <si>
    <t>≪三の倉センター≫</t>
    <rPh sb="1" eb="2">
      <t>サン</t>
    </rPh>
    <rPh sb="3" eb="4">
      <t>クラ</t>
    </rPh>
    <phoneticPr fontId="7"/>
  </si>
  <si>
    <t>0572-21-5166</t>
  </si>
  <si>
    <t>所長 設備技術主任 事務取扱</t>
    <rPh sb="0" eb="2">
      <t>ショチョウ</t>
    </rPh>
    <rPh sb="3" eb="5">
      <t>セツビ</t>
    </rPh>
    <rPh sb="5" eb="7">
      <t>ギジュツ</t>
    </rPh>
    <rPh sb="7" eb="9">
      <t>シュニン</t>
    </rPh>
    <rPh sb="10" eb="12">
      <t>ジム</t>
    </rPh>
    <rPh sb="12" eb="14">
      <t>トリアツカイ</t>
    </rPh>
    <phoneticPr fontId="7"/>
  </si>
  <si>
    <t>多田羅 功</t>
    <rPh sb="0" eb="3">
      <t>タタラ</t>
    </rPh>
    <rPh sb="4" eb="5">
      <t>イサオ</t>
    </rPh>
    <phoneticPr fontId="7"/>
  </si>
  <si>
    <t>080-8569-0395</t>
  </si>
  <si>
    <t>〒507-0045</t>
  </si>
  <si>
    <t>（中操）24-7056</t>
  </si>
  <si>
    <t>谷山 寿幸</t>
  </si>
  <si>
    <t>080-2658-3355</t>
  </si>
  <si>
    <t>岐阜県多治見市三の倉町猪場37番地 三の倉センター内</t>
  </si>
  <si>
    <t>0572-24-0450</t>
  </si>
  <si>
    <t>星崎 珠美</t>
    <rPh sb="0" eb="2">
      <t>ホシザキ</t>
    </rPh>
    <rPh sb="3" eb="5">
      <t>タマミ</t>
    </rPh>
    <phoneticPr fontId="7"/>
  </si>
  <si>
    <t>島田事業所</t>
    <rPh sb="0" eb="2">
      <t>シマダ</t>
    </rPh>
    <rPh sb="2" eb="5">
      <t>ジギョウショ</t>
    </rPh>
    <phoneticPr fontId="7"/>
  </si>
  <si>
    <t>≪田代環境プラザ≫</t>
    <rPh sb="1" eb="3">
      <t>タシロ</t>
    </rPh>
    <rPh sb="3" eb="5">
      <t>カンキョウ</t>
    </rPh>
    <phoneticPr fontId="7"/>
  </si>
  <si>
    <t>0547-33-0887</t>
    <phoneticPr fontId="7"/>
  </si>
  <si>
    <t>市橋 勝利</t>
    <rPh sb="0" eb="2">
      <t>イチハシ</t>
    </rPh>
    <rPh sb="3" eb="5">
      <t>カツトシ</t>
    </rPh>
    <phoneticPr fontId="7"/>
  </si>
  <si>
    <t>080-2696-1802</t>
  </si>
  <si>
    <t>〒427-0034</t>
    <phoneticPr fontId="7"/>
  </si>
  <si>
    <t>（中操）0891</t>
    <phoneticPr fontId="7"/>
  </si>
  <si>
    <t>森 貴美</t>
    <phoneticPr fontId="31"/>
  </si>
  <si>
    <t>静岡県島田市伊太7番地の1</t>
  </si>
  <si>
    <t>0547-33-0890</t>
  </si>
  <si>
    <t>野田 隆文</t>
    <rPh sb="0" eb="2">
      <t>ノダ</t>
    </rPh>
    <rPh sb="3" eb="5">
      <t>タカフミ</t>
    </rPh>
    <phoneticPr fontId="7"/>
  </si>
  <si>
    <t>080-2710-1661</t>
  </si>
  <si>
    <t>鈴木 早代子</t>
    <rPh sb="0" eb="2">
      <t>スズキ</t>
    </rPh>
    <rPh sb="3" eb="6">
      <t>サヨコ</t>
    </rPh>
    <phoneticPr fontId="7"/>
  </si>
  <si>
    <t>袋井事業所</t>
    <rPh sb="0" eb="2">
      <t>フクロイ</t>
    </rPh>
    <rPh sb="2" eb="5">
      <t>ジギョウショ</t>
    </rPh>
    <phoneticPr fontId="7"/>
  </si>
  <si>
    <t>≪中遠クリーンセンター≫</t>
    <rPh sb="1" eb="3">
      <t>チュウエン</t>
    </rPh>
    <phoneticPr fontId="7"/>
  </si>
  <si>
    <t>0538-30-2171</t>
    <phoneticPr fontId="7"/>
  </si>
  <si>
    <t>北川 靖</t>
    <rPh sb="0" eb="2">
      <t>キタガワ</t>
    </rPh>
    <rPh sb="3" eb="4">
      <t>ヤスシ</t>
    </rPh>
    <phoneticPr fontId="7"/>
  </si>
  <si>
    <t>080-8378-3870</t>
  </si>
  <si>
    <t>〒437-1312</t>
    <phoneticPr fontId="7"/>
  </si>
  <si>
    <t>（中操）2173</t>
    <phoneticPr fontId="7"/>
  </si>
  <si>
    <t>小林 正幸</t>
    <rPh sb="0" eb="2">
      <t>コバヤシ</t>
    </rPh>
    <rPh sb="3" eb="5">
      <t>マサユキ</t>
    </rPh>
    <phoneticPr fontId="7"/>
  </si>
  <si>
    <t>080-2721-1295</t>
    <phoneticPr fontId="7"/>
  </si>
  <si>
    <t>静岡県袋井市岡崎6635番地192</t>
  </si>
  <si>
    <t>0538-30-2174</t>
  </si>
  <si>
    <t>大西 力</t>
    <rPh sb="0" eb="2">
      <t>オオニシ</t>
    </rPh>
    <rPh sb="3" eb="4">
      <t>リキ</t>
    </rPh>
    <phoneticPr fontId="7"/>
  </si>
  <si>
    <t>080-1775-7391</t>
  </si>
  <si>
    <t>三室 景子</t>
    <rPh sb="0" eb="2">
      <t>ミムロ</t>
    </rPh>
    <rPh sb="3" eb="5">
      <t>ケイコ</t>
    </rPh>
    <phoneticPr fontId="7"/>
  </si>
  <si>
    <t>堀内 扶実子</t>
  </si>
  <si>
    <t>鳴海事業所</t>
    <rPh sb="0" eb="2">
      <t>ナルミ</t>
    </rPh>
    <rPh sb="2" eb="4">
      <t>ジギョウ</t>
    </rPh>
    <rPh sb="4" eb="5">
      <t>ショ</t>
    </rPh>
    <phoneticPr fontId="7"/>
  </si>
  <si>
    <t>≪名古屋市鳴海工場≫</t>
    <rPh sb="1" eb="5">
      <t>ナゴヤシ</t>
    </rPh>
    <rPh sb="5" eb="7">
      <t>ナルミ</t>
    </rPh>
    <rPh sb="7" eb="9">
      <t>コウジョウ</t>
    </rPh>
    <phoneticPr fontId="7"/>
  </si>
  <si>
    <t>052-899-3171</t>
  </si>
  <si>
    <t>田中 義昭</t>
  </si>
  <si>
    <t>090-5291-1078</t>
  </si>
  <si>
    <t>〒458-0801</t>
    <phoneticPr fontId="7"/>
  </si>
  <si>
    <t>（中操）3176</t>
    <phoneticPr fontId="7"/>
  </si>
  <si>
    <t>山﨑 誠一</t>
    <rPh sb="0" eb="2">
      <t>ヤマサキ</t>
    </rPh>
    <rPh sb="3" eb="5">
      <t>セイイチ</t>
    </rPh>
    <phoneticPr fontId="7"/>
  </si>
  <si>
    <t>080-2658-0776</t>
    <phoneticPr fontId="7"/>
  </si>
  <si>
    <t>愛知県名古屋市緑区鳴海町字天白９０番地 他</t>
  </si>
  <si>
    <t>052-899-3178</t>
  </si>
  <si>
    <t>田邊 英</t>
    <rPh sb="0" eb="2">
      <t>タナベ</t>
    </rPh>
    <rPh sb="3" eb="4">
      <t>スグル</t>
    </rPh>
    <phoneticPr fontId="7"/>
  </si>
  <si>
    <t>080-2737-6067</t>
  </si>
  <si>
    <t>小島 敏恵</t>
    <rPh sb="0" eb="2">
      <t>コジマ</t>
    </rPh>
    <rPh sb="3" eb="4">
      <t>トシ</t>
    </rPh>
    <rPh sb="4" eb="5">
      <t>エ</t>
    </rPh>
    <phoneticPr fontId="7"/>
  </si>
  <si>
    <t>静岡事業所</t>
    <rPh sb="0" eb="2">
      <t>シズオカ</t>
    </rPh>
    <rPh sb="2" eb="4">
      <t>ジギョウ</t>
    </rPh>
    <rPh sb="4" eb="5">
      <t>ショ</t>
    </rPh>
    <phoneticPr fontId="7"/>
  </si>
  <si>
    <t>≪西ケ谷清掃工場≫</t>
    <rPh sb="1" eb="4">
      <t>ニシガヤ</t>
    </rPh>
    <rPh sb="4" eb="6">
      <t>セイソウ</t>
    </rPh>
    <rPh sb="6" eb="8">
      <t>コウジョウ</t>
    </rPh>
    <phoneticPr fontId="7"/>
  </si>
  <si>
    <t>054-206-0350</t>
    <phoneticPr fontId="7"/>
  </si>
  <si>
    <t>植田 高弘</t>
    <rPh sb="0" eb="2">
      <t>ウエタ</t>
    </rPh>
    <rPh sb="3" eb="5">
      <t>タカヒロ</t>
    </rPh>
    <phoneticPr fontId="7"/>
  </si>
  <si>
    <t>080-8569-0396</t>
  </si>
  <si>
    <t>〒421-2116</t>
    <phoneticPr fontId="7"/>
  </si>
  <si>
    <t>（中操）0408</t>
    <phoneticPr fontId="7"/>
  </si>
  <si>
    <t>盛泉 大輔</t>
    <rPh sb="0" eb="2">
      <t>モリイズミ</t>
    </rPh>
    <rPh sb="3" eb="5">
      <t>ダイスケ</t>
    </rPh>
    <phoneticPr fontId="7"/>
  </si>
  <si>
    <t>080-5801-6243</t>
  </si>
  <si>
    <t>静岡県静岡市葵区西ヶ谷553番地</t>
  </si>
  <si>
    <t>054-206-0351</t>
  </si>
  <si>
    <t>新名 洋朗</t>
    <rPh sb="0" eb="2">
      <t>ニイナ</t>
    </rPh>
    <rPh sb="3" eb="5">
      <t>ヒロアキ</t>
    </rPh>
    <phoneticPr fontId="7"/>
  </si>
  <si>
    <t>080-2703-9840</t>
  </si>
  <si>
    <t>中田 あかね</t>
    <rPh sb="0" eb="2">
      <t>ナカタ</t>
    </rPh>
    <phoneticPr fontId="7"/>
  </si>
  <si>
    <t>岡崎事業所</t>
    <rPh sb="0" eb="2">
      <t>オカザキ</t>
    </rPh>
    <rPh sb="2" eb="4">
      <t>ジギョウ</t>
    </rPh>
    <rPh sb="4" eb="5">
      <t>ショ</t>
    </rPh>
    <phoneticPr fontId="7"/>
  </si>
  <si>
    <t>≪岡崎市中央クリーンセンター≫</t>
  </si>
  <si>
    <t>0564-27-7015</t>
    <phoneticPr fontId="7"/>
  </si>
  <si>
    <t>林 国広</t>
    <rPh sb="0" eb="1">
      <t>ハヤシ</t>
    </rPh>
    <rPh sb="2" eb="4">
      <t>クニヒロ</t>
    </rPh>
    <phoneticPr fontId="7"/>
  </si>
  <si>
    <t>080-8570-0859</t>
  </si>
  <si>
    <t>〒444-3171</t>
    <phoneticPr fontId="7"/>
  </si>
  <si>
    <t>所長代行</t>
    <rPh sb="0" eb="2">
      <t>ショチョウ</t>
    </rPh>
    <rPh sb="2" eb="4">
      <t>ダイコウ</t>
    </rPh>
    <phoneticPr fontId="7"/>
  </si>
  <si>
    <t>早瀨 広志</t>
    <rPh sb="1" eb="2">
      <t>セ</t>
    </rPh>
    <phoneticPr fontId="7"/>
  </si>
  <si>
    <t>080-2737-6072</t>
  </si>
  <si>
    <t>愛知県岡崎市板田町字西流石２番地１</t>
    <rPh sb="15" eb="16">
      <t>チ</t>
    </rPh>
    <phoneticPr fontId="7"/>
  </si>
  <si>
    <t>0564-27-7016</t>
  </si>
  <si>
    <t>依田 誠</t>
  </si>
  <si>
    <t>090-1539-4551</t>
    <phoneticPr fontId="31"/>
  </si>
  <si>
    <t>竹内 基幸</t>
  </si>
  <si>
    <t>080-8952-0343</t>
    <phoneticPr fontId="7"/>
  </si>
  <si>
    <t>北市 美由紀</t>
  </si>
  <si>
    <t>鳥羽志摩事業所</t>
    <rPh sb="0" eb="4">
      <t>トバシマ</t>
    </rPh>
    <rPh sb="4" eb="7">
      <t>ジギョウショ</t>
    </rPh>
    <phoneticPr fontId="7"/>
  </si>
  <si>
    <t>≪やまだエコセンター≫</t>
  </si>
  <si>
    <t>0599-56-1551</t>
    <phoneticPr fontId="7"/>
  </si>
  <si>
    <t>加来 義弘</t>
    <rPh sb="0" eb="2">
      <t>カク</t>
    </rPh>
    <rPh sb="3" eb="5">
      <t>ヨシヒロ</t>
    </rPh>
    <phoneticPr fontId="7"/>
  </si>
  <si>
    <t>080-8375-7372</t>
  </si>
  <si>
    <t>〒517-0203</t>
    <phoneticPr fontId="7"/>
  </si>
  <si>
    <t>（中操）55-2171</t>
    <phoneticPr fontId="7"/>
  </si>
  <si>
    <t>小笠原 崇真</t>
    <rPh sb="0" eb="3">
      <t>オガサワラ</t>
    </rPh>
    <rPh sb="4" eb="5">
      <t>タカシ</t>
    </rPh>
    <rPh sb="5" eb="6">
      <t>マコト</t>
    </rPh>
    <phoneticPr fontId="7"/>
  </si>
  <si>
    <t>080-1712-9388</t>
  </si>
  <si>
    <t>三重県志摩市磯部町山田800番地</t>
    <rPh sb="0" eb="3">
      <t>ミエケン</t>
    </rPh>
    <rPh sb="3" eb="6">
      <t>シマシ</t>
    </rPh>
    <rPh sb="6" eb="8">
      <t>イソベ</t>
    </rPh>
    <rPh sb="8" eb="9">
      <t>マチ</t>
    </rPh>
    <rPh sb="9" eb="11">
      <t>ヤマダ</t>
    </rPh>
    <rPh sb="14" eb="16">
      <t>バンチ</t>
    </rPh>
    <phoneticPr fontId="7"/>
  </si>
  <si>
    <t>設備技術主任代行</t>
    <rPh sb="6" eb="8">
      <t>ダイコウ</t>
    </rPh>
    <phoneticPr fontId="7"/>
  </si>
  <si>
    <t>岩本 一哉</t>
  </si>
  <si>
    <t>080-8597-4591</t>
  </si>
  <si>
    <t>0599-56-1550</t>
  </si>
  <si>
    <t>尾﨑 亜由実</t>
    <rPh sb="0" eb="1">
      <t>オ</t>
    </rPh>
    <rPh sb="1" eb="2">
      <t>サキ</t>
    </rPh>
    <rPh sb="3" eb="6">
      <t>アユミ</t>
    </rPh>
    <phoneticPr fontId="7"/>
  </si>
  <si>
    <t>小牧岩倉事業所</t>
    <rPh sb="0" eb="2">
      <t>コマキ</t>
    </rPh>
    <rPh sb="2" eb="4">
      <t>イワクラ</t>
    </rPh>
    <rPh sb="4" eb="7">
      <t>ジギョウショ</t>
    </rPh>
    <phoneticPr fontId="7"/>
  </si>
  <si>
    <t>≪小牧岩倉エコルセンター≫</t>
    <rPh sb="1" eb="3">
      <t>コマキ</t>
    </rPh>
    <rPh sb="3" eb="5">
      <t>イワクラ</t>
    </rPh>
    <phoneticPr fontId="7"/>
  </si>
  <si>
    <t>0568-47-5977</t>
    <phoneticPr fontId="7"/>
  </si>
  <si>
    <t>矢野 雄一</t>
    <rPh sb="0" eb="2">
      <t>ヤノ</t>
    </rPh>
    <rPh sb="3" eb="5">
      <t>ユウイチ</t>
    </rPh>
    <phoneticPr fontId="7"/>
  </si>
  <si>
    <t>080-8557-9932</t>
  </si>
  <si>
    <t>〒485-0806</t>
    <phoneticPr fontId="7"/>
  </si>
  <si>
    <t>（中操）5980</t>
    <phoneticPr fontId="7"/>
  </si>
  <si>
    <t>林 洋史</t>
    <rPh sb="0" eb="1">
      <t>ハヤシ</t>
    </rPh>
    <rPh sb="2" eb="4">
      <t>ヒロシ</t>
    </rPh>
    <phoneticPr fontId="7"/>
  </si>
  <si>
    <t>080-8561-5184</t>
  </si>
  <si>
    <t>愛知県小牧市大字野口2881-9</t>
    <rPh sb="0" eb="3">
      <t>アイチケン</t>
    </rPh>
    <rPh sb="3" eb="6">
      <t>コマキシ</t>
    </rPh>
    <rPh sb="6" eb="8">
      <t>オオアザ</t>
    </rPh>
    <rPh sb="8" eb="10">
      <t>ノグチ</t>
    </rPh>
    <rPh sb="10" eb="11">
      <t>オマエ</t>
    </rPh>
    <phoneticPr fontId="7"/>
  </si>
  <si>
    <t>0568-47-5978</t>
  </si>
  <si>
    <t>鈴木 善久</t>
    <rPh sb="0" eb="2">
      <t>スズキ</t>
    </rPh>
    <rPh sb="3" eb="5">
      <t>ヨシヒサ</t>
    </rPh>
    <phoneticPr fontId="7"/>
  </si>
  <si>
    <t>080-2751-7199</t>
  </si>
  <si>
    <t>近藤 みどり</t>
    <rPh sb="0" eb="2">
      <t>コンドウ</t>
    </rPh>
    <phoneticPr fontId="7"/>
  </si>
  <si>
    <t>四日市事業所</t>
    <rPh sb="0" eb="3">
      <t>ヨッカイチ</t>
    </rPh>
    <rPh sb="3" eb="6">
      <t>ジギョウショ</t>
    </rPh>
    <phoneticPr fontId="7"/>
  </si>
  <si>
    <t>≪四日市市クリーンセンター≫</t>
    <rPh sb="1" eb="5">
      <t>ヨッカイチシ</t>
    </rPh>
    <phoneticPr fontId="7"/>
  </si>
  <si>
    <t>059-330-4090</t>
    <phoneticPr fontId="7"/>
  </si>
  <si>
    <t>所長（事業所運営統括）</t>
    <rPh sb="0" eb="2">
      <t>ショチョウ</t>
    </rPh>
    <rPh sb="3" eb="6">
      <t>ジギョウショ</t>
    </rPh>
    <rPh sb="6" eb="8">
      <t>ウンエイ</t>
    </rPh>
    <rPh sb="8" eb="10">
      <t>トウカツ</t>
    </rPh>
    <phoneticPr fontId="7"/>
  </si>
  <si>
    <t>栢森 覚</t>
    <rPh sb="0" eb="2">
      <t>カヤモリ</t>
    </rPh>
    <rPh sb="3" eb="4">
      <t>サトル</t>
    </rPh>
    <phoneticPr fontId="7"/>
  </si>
  <si>
    <t>080-2705-8655</t>
  </si>
  <si>
    <t>〒510-8037</t>
  </si>
  <si>
    <t>（中操）4092</t>
    <phoneticPr fontId="7"/>
  </si>
  <si>
    <t>立石 慶成</t>
    <rPh sb="0" eb="2">
      <t>タテイシ</t>
    </rPh>
    <rPh sb="3" eb="4">
      <t>ケイ</t>
    </rPh>
    <rPh sb="4" eb="5">
      <t>セイ</t>
    </rPh>
    <phoneticPr fontId="7"/>
  </si>
  <si>
    <t>080-8366-7617</t>
  </si>
  <si>
    <t>三重県四日市市垂坂町1736番地</t>
    <rPh sb="0" eb="3">
      <t>ミエケン</t>
    </rPh>
    <rPh sb="3" eb="7">
      <t>ヨッカイチシ</t>
    </rPh>
    <rPh sb="7" eb="10">
      <t>タルサカチョウ</t>
    </rPh>
    <rPh sb="14" eb="16">
      <t>バンチ</t>
    </rPh>
    <phoneticPr fontId="7"/>
  </si>
  <si>
    <t>059-330-4098</t>
  </si>
  <si>
    <t>真次 康弘</t>
    <rPh sb="0" eb="2">
      <t>マツグ</t>
    </rPh>
    <rPh sb="3" eb="5">
      <t>ヤスヒロ</t>
    </rPh>
    <phoneticPr fontId="7"/>
  </si>
  <si>
    <t>080-2737-5696</t>
  </si>
  <si>
    <t>前川 恵里</t>
  </si>
  <si>
    <t>東部知多事業所</t>
    <rPh sb="0" eb="2">
      <t>トウブ</t>
    </rPh>
    <rPh sb="2" eb="4">
      <t>チタ</t>
    </rPh>
    <rPh sb="4" eb="6">
      <t>ジギョウ</t>
    </rPh>
    <rPh sb="6" eb="7">
      <t>ショ</t>
    </rPh>
    <phoneticPr fontId="7"/>
  </si>
  <si>
    <t>≪東部知多クリーンセンター≫</t>
    <rPh sb="1" eb="3">
      <t>トウブ</t>
    </rPh>
    <rPh sb="3" eb="5">
      <t>チタ</t>
    </rPh>
    <phoneticPr fontId="7"/>
  </si>
  <si>
    <t>0562-85-5520</t>
    <phoneticPr fontId="7"/>
  </si>
  <si>
    <t>所長</t>
    <rPh sb="0" eb="1">
      <t>ショ</t>
    </rPh>
    <rPh sb="1" eb="2">
      <t>チョウ</t>
    </rPh>
    <phoneticPr fontId="7"/>
  </si>
  <si>
    <t>西野 誠</t>
    <rPh sb="0" eb="2">
      <t>ニシノ</t>
    </rPh>
    <rPh sb="3" eb="4">
      <t>マコト</t>
    </rPh>
    <phoneticPr fontId="7"/>
  </si>
  <si>
    <t>090-7446-7583</t>
  </si>
  <si>
    <t>〒470-2101</t>
    <phoneticPr fontId="7"/>
  </si>
  <si>
    <t>（中操）45-3050</t>
    <phoneticPr fontId="7"/>
  </si>
  <si>
    <t>山下 毅</t>
    <rPh sb="0" eb="2">
      <t>ヤマシタ</t>
    </rPh>
    <rPh sb="3" eb="4">
      <t>タケシ</t>
    </rPh>
    <phoneticPr fontId="7"/>
  </si>
  <si>
    <t>090-1459-4954</t>
  </si>
  <si>
    <t>愛知県知多郡東浦町大字森岡字葭野41番地</t>
    <phoneticPr fontId="7"/>
  </si>
  <si>
    <t>0562-85-5830</t>
    <phoneticPr fontId="7"/>
  </si>
  <si>
    <t>小山 淳</t>
    <rPh sb="0" eb="2">
      <t>コヤマ</t>
    </rPh>
    <rPh sb="3" eb="4">
      <t>ジュン</t>
    </rPh>
    <phoneticPr fontId="7"/>
  </si>
  <si>
    <t>080-8560-8101</t>
  </si>
  <si>
    <t>東部知多クリーンセンター内 2階</t>
    <rPh sb="15" eb="16">
      <t>カイ</t>
    </rPh>
    <phoneticPr fontId="7"/>
  </si>
  <si>
    <t>下谷 友香</t>
    <rPh sb="0" eb="2">
      <t>シモヤ</t>
    </rPh>
    <rPh sb="3" eb="5">
      <t>トモカ</t>
    </rPh>
    <phoneticPr fontId="7"/>
  </si>
  <si>
    <t>北名古屋事業所</t>
    <rPh sb="0" eb="4">
      <t>キタナゴヤ</t>
    </rPh>
    <rPh sb="4" eb="7">
      <t>ジギョウショ</t>
    </rPh>
    <phoneticPr fontId="7"/>
  </si>
  <si>
    <t>《名古屋市北名古屋工場》</t>
    <phoneticPr fontId="7"/>
  </si>
  <si>
    <t>0568-26-0071</t>
    <phoneticPr fontId="7"/>
  </si>
  <si>
    <t>加用 教宏</t>
  </si>
  <si>
    <t>080-8951-3958</t>
  </si>
  <si>
    <t>〒481-0013</t>
    <phoneticPr fontId="7"/>
  </si>
  <si>
    <t>（中操）22-8865</t>
    <phoneticPr fontId="7"/>
  </si>
  <si>
    <t>藤村 邦昌</t>
    <rPh sb="0" eb="2">
      <t>フジムラ</t>
    </rPh>
    <rPh sb="3" eb="5">
      <t>クニマサ</t>
    </rPh>
    <phoneticPr fontId="7"/>
  </si>
  <si>
    <t>080-2739-1727</t>
  </si>
  <si>
    <t>愛知県北名古屋市二子四反地15-1</t>
    <rPh sb="0" eb="3">
      <t>アイチケン</t>
    </rPh>
    <rPh sb="3" eb="8">
      <t>キタナゴヤシ</t>
    </rPh>
    <rPh sb="8" eb="10">
      <t>フタコ</t>
    </rPh>
    <rPh sb="10" eb="11">
      <t>ヨン</t>
    </rPh>
    <rPh sb="11" eb="12">
      <t>ハン</t>
    </rPh>
    <rPh sb="12" eb="13">
      <t>チ</t>
    </rPh>
    <phoneticPr fontId="7"/>
  </si>
  <si>
    <t>0568-22-8866</t>
    <phoneticPr fontId="7"/>
  </si>
  <si>
    <t>時任 博史</t>
    <rPh sb="0" eb="2">
      <t>トキトウ</t>
    </rPh>
    <rPh sb="3" eb="5">
      <t>ヒロシ</t>
    </rPh>
    <phoneticPr fontId="7"/>
  </si>
  <si>
    <t>080-8554-4672</t>
  </si>
  <si>
    <t>池田 晴加</t>
    <rPh sb="0" eb="2">
      <t>イケダ</t>
    </rPh>
    <rPh sb="3" eb="5">
      <t>ハレカ</t>
    </rPh>
    <phoneticPr fontId="31"/>
  </si>
  <si>
    <t>西日本支社</t>
    <rPh sb="0" eb="1">
      <t>ニシ</t>
    </rPh>
    <rPh sb="1" eb="3">
      <t>ニホン</t>
    </rPh>
    <rPh sb="3" eb="5">
      <t>シシャ</t>
    </rPh>
    <phoneticPr fontId="7"/>
  </si>
  <si>
    <t>≪北九州本社≫</t>
    <rPh sb="1" eb="4">
      <t>キタキュウシュウ</t>
    </rPh>
    <phoneticPr fontId="7"/>
  </si>
  <si>
    <t>093-588-7366</t>
  </si>
  <si>
    <t>担当部長</t>
    <rPh sb="0" eb="2">
      <t>タントウ</t>
    </rPh>
    <phoneticPr fontId="7"/>
  </si>
  <si>
    <t>藤原 光秋</t>
  </si>
  <si>
    <t>080-1796-3457</t>
  </si>
  <si>
    <t>093-588-7432</t>
  </si>
  <si>
    <t>甲斐 敏明</t>
  </si>
  <si>
    <t>080-8380-5857</t>
  </si>
  <si>
    <t>揖龍事業所</t>
  </si>
  <si>
    <t>≪揖龍クリーンセンター≫</t>
    <rPh sb="1" eb="3">
      <t>イリュウ</t>
    </rPh>
    <phoneticPr fontId="7"/>
  </si>
  <si>
    <t>0791-66-2537</t>
  </si>
  <si>
    <t>栗原 重義</t>
  </si>
  <si>
    <t>080-2778-7565</t>
  </si>
  <si>
    <t>〒679-4012</t>
    <phoneticPr fontId="7"/>
  </si>
  <si>
    <t>0791-66-2541</t>
    <phoneticPr fontId="7"/>
  </si>
  <si>
    <t>山中 章浩</t>
    <rPh sb="0" eb="2">
      <t>ヤマナカ</t>
    </rPh>
    <rPh sb="3" eb="5">
      <t>アキヒロ</t>
    </rPh>
    <phoneticPr fontId="7"/>
  </si>
  <si>
    <t>080-1770-7546</t>
  </si>
  <si>
    <t>兵庫県たつの市揖西町前地513ー１</t>
  </si>
  <si>
    <t>高瀬 太</t>
    <rPh sb="0" eb="2">
      <t>タカセ</t>
    </rPh>
    <rPh sb="3" eb="4">
      <t>フトシ</t>
    </rPh>
    <phoneticPr fontId="7"/>
  </si>
  <si>
    <t>080-9248-7757</t>
  </si>
  <si>
    <t>久田 志保子</t>
    <rPh sb="0" eb="2">
      <t>ヒサダ</t>
    </rPh>
    <rPh sb="3" eb="6">
      <t>シホコ</t>
    </rPh>
    <phoneticPr fontId="7"/>
  </si>
  <si>
    <t>香川事業所</t>
    <phoneticPr fontId="7"/>
  </si>
  <si>
    <t>≪香川東部溶融クリーンセンター≫</t>
    <rPh sb="1" eb="3">
      <t>カガワ</t>
    </rPh>
    <rPh sb="3" eb="5">
      <t>トウブ</t>
    </rPh>
    <rPh sb="5" eb="7">
      <t>ヨウユウ</t>
    </rPh>
    <phoneticPr fontId="7"/>
  </si>
  <si>
    <t>0879-52-1733</t>
  </si>
  <si>
    <t>松井 保明</t>
    <rPh sb="0" eb="2">
      <t>マツイ</t>
    </rPh>
    <rPh sb="3" eb="5">
      <t>ヤスアキ</t>
    </rPh>
    <phoneticPr fontId="7"/>
  </si>
  <si>
    <t>080-8393-6153</t>
  </si>
  <si>
    <t>〒769-2301</t>
    <phoneticPr fontId="7"/>
  </si>
  <si>
    <t>0879-52-1744</t>
    <phoneticPr fontId="7"/>
  </si>
  <si>
    <t>中井 幸太</t>
    <rPh sb="0" eb="2">
      <t>ナカイ</t>
    </rPh>
    <rPh sb="3" eb="5">
      <t>コウタ</t>
    </rPh>
    <phoneticPr fontId="7"/>
  </si>
  <si>
    <t>080-8366-7618</t>
  </si>
  <si>
    <t>香川県さぬき市長尾東3013番地</t>
  </si>
  <si>
    <t>岩澤 美佐子</t>
  </si>
  <si>
    <t>高知幡多事業所</t>
    <phoneticPr fontId="7"/>
  </si>
  <si>
    <t>≪幡多クリーンセンター≫</t>
    <rPh sb="1" eb="3">
      <t>ハタ</t>
    </rPh>
    <phoneticPr fontId="7"/>
  </si>
  <si>
    <t>0880-31-2551</t>
    <phoneticPr fontId="7"/>
  </si>
  <si>
    <t>小島 誠</t>
    <rPh sb="0" eb="2">
      <t>コジマ</t>
    </rPh>
    <rPh sb="3" eb="4">
      <t>マコト</t>
    </rPh>
    <phoneticPr fontId="7"/>
  </si>
  <si>
    <t>080-8574-4616</t>
    <phoneticPr fontId="7"/>
  </si>
  <si>
    <t>〒787-0776</t>
    <phoneticPr fontId="7"/>
  </si>
  <si>
    <t>（中操）37-0043</t>
    <phoneticPr fontId="7"/>
  </si>
  <si>
    <t>渡邊 剛志</t>
    <rPh sb="0" eb="2">
      <t>ワタナベ</t>
    </rPh>
    <rPh sb="3" eb="5">
      <t>タケシ</t>
    </rPh>
    <phoneticPr fontId="7"/>
  </si>
  <si>
    <t>080-2701-3156</t>
  </si>
  <si>
    <t>高知県四万十市上ノ土居1544番地</t>
  </si>
  <si>
    <t>0880-37-0065</t>
  </si>
  <si>
    <t>田井 北斗</t>
  </si>
  <si>
    <t>080-8559-9170</t>
  </si>
  <si>
    <t>秋森 梢</t>
  </si>
  <si>
    <t>茨木事業所</t>
  </si>
  <si>
    <t>≪茨木市環境衛生センター≫</t>
  </si>
  <si>
    <t>072-632-7163</t>
    <phoneticPr fontId="7"/>
  </si>
  <si>
    <t>垰本 英治</t>
    <rPh sb="0" eb="1">
      <t>タオ</t>
    </rPh>
    <rPh sb="1" eb="2">
      <t>モト</t>
    </rPh>
    <rPh sb="3" eb="5">
      <t>エイジ</t>
    </rPh>
    <phoneticPr fontId="7"/>
  </si>
  <si>
    <t>080-8359-2305</t>
  </si>
  <si>
    <t>〒567-0838</t>
    <phoneticPr fontId="7"/>
  </si>
  <si>
    <t>072-632-6853</t>
    <phoneticPr fontId="7"/>
  </si>
  <si>
    <t>前田 顕太郎</t>
    <rPh sb="0" eb="2">
      <t>マエダ</t>
    </rPh>
    <rPh sb="3" eb="6">
      <t>ケンタロウ</t>
    </rPh>
    <phoneticPr fontId="7"/>
  </si>
  <si>
    <t>080-2737-6068</t>
    <phoneticPr fontId="7"/>
  </si>
  <si>
    <t>大阪府茨木市東野々宮町14-1</t>
  </si>
  <si>
    <t>久保田 雄平</t>
    <rPh sb="4" eb="6">
      <t>ユウヘイ</t>
    </rPh>
    <phoneticPr fontId="7"/>
  </si>
  <si>
    <t>080-2707-5445</t>
  </si>
  <si>
    <t>林 朋子</t>
  </si>
  <si>
    <t>あぼし事業所</t>
    <rPh sb="3" eb="6">
      <t>ジギョウショ</t>
    </rPh>
    <phoneticPr fontId="7"/>
  </si>
  <si>
    <t>≪エコパークあぼし≫</t>
    <phoneticPr fontId="7"/>
  </si>
  <si>
    <t>079-271-3310</t>
    <phoneticPr fontId="7"/>
  </si>
  <si>
    <t>角田 博</t>
    <rPh sb="0" eb="2">
      <t>カクタ</t>
    </rPh>
    <rPh sb="3" eb="4">
      <t>ヒロシ</t>
    </rPh>
    <phoneticPr fontId="7"/>
  </si>
  <si>
    <t>080-8387-9991</t>
  </si>
  <si>
    <t>〒671-1236</t>
    <phoneticPr fontId="7"/>
  </si>
  <si>
    <t>（中操）3326</t>
  </si>
  <si>
    <t>船木 圭介</t>
    <rPh sb="0" eb="2">
      <t>フナキ</t>
    </rPh>
    <rPh sb="3" eb="5">
      <t>ケイスケ</t>
    </rPh>
    <phoneticPr fontId="7"/>
  </si>
  <si>
    <t>090-6820-1503</t>
  </si>
  <si>
    <t>兵庫県姫路市網干区網干浜4-1 エコパークあぼし内</t>
  </si>
  <si>
    <t>079-271-3312</t>
  </si>
  <si>
    <t>八柳 友崇</t>
  </si>
  <si>
    <t>080-2756-6685</t>
  </si>
  <si>
    <t>中島 みさ子</t>
    <rPh sb="0" eb="2">
      <t>ナカシマ</t>
    </rPh>
    <rPh sb="5" eb="6">
      <t>コ</t>
    </rPh>
    <phoneticPr fontId="7"/>
  </si>
  <si>
    <t>松江事業所</t>
    <rPh sb="0" eb="2">
      <t>マツエ</t>
    </rPh>
    <rPh sb="2" eb="4">
      <t>ジギョウ</t>
    </rPh>
    <rPh sb="4" eb="5">
      <t>ショ</t>
    </rPh>
    <phoneticPr fontId="7"/>
  </si>
  <si>
    <t>≪エコクリーン松江≫</t>
    <phoneticPr fontId="7"/>
  </si>
  <si>
    <t>0852-82-9421</t>
    <phoneticPr fontId="7"/>
  </si>
  <si>
    <t>和田 敏政</t>
  </si>
  <si>
    <t>080-8569-0394</t>
  </si>
  <si>
    <t>〒690-0801</t>
    <phoneticPr fontId="7"/>
  </si>
  <si>
    <t>0852-82-9423</t>
  </si>
  <si>
    <t>嶋田 篤</t>
    <rPh sb="0" eb="2">
      <t>シマダ</t>
    </rPh>
    <rPh sb="3" eb="4">
      <t>アツシ</t>
    </rPh>
    <phoneticPr fontId="7"/>
  </si>
  <si>
    <t>080-1799-4862</t>
    <phoneticPr fontId="7"/>
  </si>
  <si>
    <t>島根県松江市鹿島町上講武１６９９-１</t>
  </si>
  <si>
    <t>中田 啓介</t>
    <rPh sb="0" eb="2">
      <t>ナカタ</t>
    </rPh>
    <rPh sb="3" eb="5">
      <t>ケイスケ</t>
    </rPh>
    <phoneticPr fontId="7"/>
  </si>
  <si>
    <t>080-2737-5590</t>
  </si>
  <si>
    <t>坂本 香里</t>
  </si>
  <si>
    <t>堺事業所</t>
    <rPh sb="0" eb="1">
      <t>サカイ</t>
    </rPh>
    <rPh sb="1" eb="4">
      <t>ジギョウショ</t>
    </rPh>
    <phoneticPr fontId="7"/>
  </si>
  <si>
    <t>≪堺市クリーンセンター臨海工場≫</t>
    <rPh sb="1" eb="3">
      <t>サカイシ</t>
    </rPh>
    <rPh sb="11" eb="13">
      <t>リンカイ</t>
    </rPh>
    <rPh sb="13" eb="15">
      <t>コウジョウ</t>
    </rPh>
    <phoneticPr fontId="7"/>
  </si>
  <si>
    <t>072-232-3251</t>
  </si>
  <si>
    <t>秋永 剛志</t>
    <rPh sb="0" eb="2">
      <t>アキナガ</t>
    </rPh>
    <rPh sb="3" eb="5">
      <t>タケシ</t>
    </rPh>
    <phoneticPr fontId="7"/>
  </si>
  <si>
    <t>080-2790-5589</t>
  </si>
  <si>
    <t>〒590-0901</t>
    <phoneticPr fontId="7"/>
  </si>
  <si>
    <t>072-232-3250</t>
  </si>
  <si>
    <t>久富 康弘</t>
    <rPh sb="0" eb="2">
      <t>ヒサトミ</t>
    </rPh>
    <rPh sb="3" eb="5">
      <t>ヤスヒロ</t>
    </rPh>
    <phoneticPr fontId="7"/>
  </si>
  <si>
    <t>080-8397-1861</t>
  </si>
  <si>
    <t>大阪府堺市堺区築港八幡町1番70 堺市ｸﾘｰﾝセンター臨海工場</t>
    <rPh sb="0" eb="3">
      <t>オオサカフ</t>
    </rPh>
    <rPh sb="3" eb="5">
      <t>サカイシ</t>
    </rPh>
    <rPh sb="5" eb="7">
      <t>サカイク</t>
    </rPh>
    <rPh sb="7" eb="8">
      <t>チク</t>
    </rPh>
    <rPh sb="8" eb="9">
      <t>コウ</t>
    </rPh>
    <rPh sb="9" eb="11">
      <t>ヤハタ</t>
    </rPh>
    <rPh sb="11" eb="12">
      <t>マチ</t>
    </rPh>
    <rPh sb="13" eb="14">
      <t>バン</t>
    </rPh>
    <rPh sb="17" eb="19">
      <t>サカイシ</t>
    </rPh>
    <rPh sb="27" eb="29">
      <t>リンカイ</t>
    </rPh>
    <rPh sb="29" eb="31">
      <t>コウジョウ</t>
    </rPh>
    <phoneticPr fontId="7"/>
  </si>
  <si>
    <t>溝渕 崇</t>
    <rPh sb="0" eb="2">
      <t>ミゾブチ</t>
    </rPh>
    <rPh sb="3" eb="4">
      <t>タカシ</t>
    </rPh>
    <phoneticPr fontId="7"/>
  </si>
  <si>
    <t>080-2737-6070</t>
  </si>
  <si>
    <t>宮崎 瞳</t>
    <rPh sb="0" eb="2">
      <t>ミヤザキ</t>
    </rPh>
    <rPh sb="3" eb="4">
      <t>ヒトミ</t>
    </rPh>
    <phoneticPr fontId="7"/>
  </si>
  <si>
    <t>広島中央事業所</t>
    <rPh sb="0" eb="4">
      <t>ヒロシマチュウオウ</t>
    </rPh>
    <rPh sb="4" eb="7">
      <t>ジギョウショ</t>
    </rPh>
    <phoneticPr fontId="7"/>
  </si>
  <si>
    <t>《広島中央エコパーク》</t>
    <rPh sb="1" eb="3">
      <t>ヒロシマ</t>
    </rPh>
    <rPh sb="3" eb="5">
      <t>チュウオウ</t>
    </rPh>
    <phoneticPr fontId="7"/>
  </si>
  <si>
    <t>082-420-6806</t>
    <phoneticPr fontId="7"/>
  </si>
  <si>
    <t>島 史治</t>
    <rPh sb="0" eb="1">
      <t>シマ</t>
    </rPh>
    <rPh sb="2" eb="4">
      <t>フミハル</t>
    </rPh>
    <phoneticPr fontId="7"/>
  </si>
  <si>
    <t>090-4582-8933</t>
  </si>
  <si>
    <t>〒739-0022</t>
    <phoneticPr fontId="7"/>
  </si>
  <si>
    <t>（中操）6808</t>
    <phoneticPr fontId="7"/>
  </si>
  <si>
    <t>新田 隆将</t>
  </si>
  <si>
    <t>080-1564-5199</t>
    <phoneticPr fontId="31"/>
  </si>
  <si>
    <t>広島県東広島市西条町上三永10759番地2</t>
    <phoneticPr fontId="7"/>
  </si>
  <si>
    <t>082-420-6807</t>
    <phoneticPr fontId="7"/>
  </si>
  <si>
    <t>松田 康史</t>
    <rPh sb="0" eb="2">
      <t>マツダ</t>
    </rPh>
    <rPh sb="3" eb="4">
      <t>ヤスシ</t>
    </rPh>
    <rPh sb="4" eb="5">
      <t>フミ</t>
    </rPh>
    <phoneticPr fontId="7"/>
  </si>
  <si>
    <t>080-8366-7622</t>
  </si>
  <si>
    <t>角本 あや</t>
  </si>
  <si>
    <t>飯塚事業所</t>
  </si>
  <si>
    <t>≪飯塚市クリーンセンター≫</t>
    <rPh sb="1" eb="4">
      <t>イイヅカシ</t>
    </rPh>
    <phoneticPr fontId="7"/>
  </si>
  <si>
    <t>0948-21-5861</t>
    <phoneticPr fontId="7"/>
  </si>
  <si>
    <t>池永 敏明</t>
    <rPh sb="0" eb="2">
      <t>イケナガ</t>
    </rPh>
    <rPh sb="3" eb="5">
      <t>トシアキ</t>
    </rPh>
    <phoneticPr fontId="7"/>
  </si>
  <si>
    <t>090-7451-1661</t>
  </si>
  <si>
    <t>〒820-0061</t>
    <phoneticPr fontId="7"/>
  </si>
  <si>
    <t>（中操）22-8532</t>
    <phoneticPr fontId="7"/>
  </si>
  <si>
    <t>中村 保博</t>
    <rPh sb="0" eb="2">
      <t>ナカムラ</t>
    </rPh>
    <rPh sb="3" eb="5">
      <t>ヤスヒロ</t>
    </rPh>
    <phoneticPr fontId="7"/>
  </si>
  <si>
    <t>090-5924-6067</t>
    <phoneticPr fontId="7"/>
  </si>
  <si>
    <t>福岡県飯塚市吉北118-2地内</t>
  </si>
  <si>
    <t>0948-21-5866</t>
  </si>
  <si>
    <t>松岡 貴広</t>
    <phoneticPr fontId="31"/>
  </si>
  <si>
    <t>大和 堅司</t>
    <rPh sb="0" eb="2">
      <t>ヤマト</t>
    </rPh>
    <rPh sb="3" eb="5">
      <t>ケンジ</t>
    </rPh>
    <phoneticPr fontId="7"/>
  </si>
  <si>
    <t>080-8569-9622</t>
  </si>
  <si>
    <t>長野 恵子</t>
  </si>
  <si>
    <t>糸島事業所</t>
    <phoneticPr fontId="7"/>
  </si>
  <si>
    <t>≪糸島市クリーンセンター≫</t>
    <rPh sb="1" eb="3">
      <t>イトシマ</t>
    </rPh>
    <rPh sb="3" eb="4">
      <t>シ</t>
    </rPh>
    <phoneticPr fontId="7"/>
  </si>
  <si>
    <t>092-327-3850</t>
    <phoneticPr fontId="7"/>
  </si>
  <si>
    <t>濱崎 友信</t>
  </si>
  <si>
    <t>080-1545-0786</t>
  </si>
  <si>
    <t>〒819-1325</t>
  </si>
  <si>
    <t>（中操）3851</t>
  </si>
  <si>
    <t>中村 庸助</t>
    <rPh sb="0" eb="2">
      <t>ナカムラ</t>
    </rPh>
    <rPh sb="3" eb="5">
      <t>ヨウスケ</t>
    </rPh>
    <phoneticPr fontId="7"/>
  </si>
  <si>
    <t>090-1535-8612</t>
    <phoneticPr fontId="7"/>
  </si>
  <si>
    <t>福岡県糸島市志摩西貝塚122番地</t>
  </si>
  <si>
    <t>092-327-3853</t>
  </si>
  <si>
    <t>前田 裕二</t>
    <rPh sb="0" eb="2">
      <t>マエダ</t>
    </rPh>
    <rPh sb="3" eb="5">
      <t>ユウジ</t>
    </rPh>
    <phoneticPr fontId="7"/>
  </si>
  <si>
    <t>080-2737-6090</t>
  </si>
  <si>
    <t>川野 久美</t>
  </si>
  <si>
    <t>大分事業所</t>
    <rPh sb="2" eb="5">
      <t>ジギョウショ</t>
    </rPh>
    <phoneticPr fontId="7"/>
  </si>
  <si>
    <t>≪佐野清掃センター≫</t>
    <rPh sb="1" eb="3">
      <t>サノ</t>
    </rPh>
    <rPh sb="3" eb="5">
      <t>セイソウ</t>
    </rPh>
    <phoneticPr fontId="7"/>
  </si>
  <si>
    <t>097-528-9973</t>
  </si>
  <si>
    <t>松元 正</t>
    <rPh sb="0" eb="2">
      <t>マツモト</t>
    </rPh>
    <rPh sb="3" eb="4">
      <t>タダシ</t>
    </rPh>
    <phoneticPr fontId="7"/>
  </si>
  <si>
    <t>080-1781-0666</t>
  </si>
  <si>
    <t>〒870-0315</t>
    <phoneticPr fontId="7"/>
  </si>
  <si>
    <t>（中操）592-4074</t>
  </si>
  <si>
    <t>宮﨑 智史</t>
    <rPh sb="0" eb="2">
      <t>ミヤザキ</t>
    </rPh>
    <rPh sb="3" eb="5">
      <t>サトシ</t>
    </rPh>
    <phoneticPr fontId="7"/>
  </si>
  <si>
    <t>080-9248-7758</t>
    <phoneticPr fontId="7"/>
  </si>
  <si>
    <t>大分県大分市大字佐野3400-10 佐野清掃センター内 ３階</t>
    <rPh sb="0" eb="2">
      <t>オオイタ</t>
    </rPh>
    <rPh sb="2" eb="3">
      <t>ケン</t>
    </rPh>
    <phoneticPr fontId="7"/>
  </si>
  <si>
    <t>097-592-4073</t>
  </si>
  <si>
    <t>設備技術主任</t>
    <phoneticPr fontId="31"/>
  </si>
  <si>
    <t>髙橋 哲弘</t>
    <rPh sb="0" eb="2">
      <t>タカハシ</t>
    </rPh>
    <rPh sb="3" eb="5">
      <t>テツヒロ</t>
    </rPh>
    <phoneticPr fontId="7"/>
  </si>
  <si>
    <t>080-2743-9383</t>
    <phoneticPr fontId="7"/>
  </si>
  <si>
    <t>白川 祐子</t>
  </si>
  <si>
    <t>宗像事業所</t>
    <rPh sb="0" eb="2">
      <t>ムナカタ</t>
    </rPh>
    <rPh sb="2" eb="5">
      <t>ジギョウショ</t>
    </rPh>
    <phoneticPr fontId="7"/>
  </si>
  <si>
    <t>≪宗像清掃工場≫</t>
    <rPh sb="1" eb="3">
      <t>ムナカタ</t>
    </rPh>
    <rPh sb="3" eb="5">
      <t>セイソウ</t>
    </rPh>
    <rPh sb="5" eb="7">
      <t>コウジョウ</t>
    </rPh>
    <phoneticPr fontId="7"/>
  </si>
  <si>
    <t>0940-62-9077</t>
    <phoneticPr fontId="7"/>
  </si>
  <si>
    <t>瀬口 隆幸</t>
    <rPh sb="0" eb="2">
      <t>セグチ</t>
    </rPh>
    <rPh sb="3" eb="5">
      <t>タカユキ</t>
    </rPh>
    <phoneticPr fontId="7"/>
  </si>
  <si>
    <t>090-5940-1488</t>
  </si>
  <si>
    <t>〒811-3401</t>
    <phoneticPr fontId="7"/>
  </si>
  <si>
    <t>（中操）4425</t>
    <phoneticPr fontId="7"/>
  </si>
  <si>
    <t>奥野 浩司</t>
  </si>
  <si>
    <t>090-5927-4064</t>
  </si>
  <si>
    <t>福岡県宗像市池浦600番地１</t>
  </si>
  <si>
    <t>0940-62-9078</t>
  </si>
  <si>
    <t>千原 芳夫</t>
    <rPh sb="0" eb="2">
      <t>チハラ</t>
    </rPh>
    <rPh sb="3" eb="5">
      <t>ヨシオ</t>
    </rPh>
    <phoneticPr fontId="7"/>
  </si>
  <si>
    <t>080-8589-7392</t>
  </si>
  <si>
    <t>小方 真弓</t>
  </si>
  <si>
    <t>新門司事業所</t>
    <rPh sb="0" eb="1">
      <t>シン</t>
    </rPh>
    <rPh sb="1" eb="3">
      <t>モジ</t>
    </rPh>
    <rPh sb="3" eb="6">
      <t>ジギョウショ</t>
    </rPh>
    <phoneticPr fontId="7"/>
  </si>
  <si>
    <t>≪北九州市新門司工場≫</t>
    <rPh sb="1" eb="4">
      <t>キタキュウシュウ</t>
    </rPh>
    <rPh sb="4" eb="5">
      <t>シ</t>
    </rPh>
    <rPh sb="5" eb="6">
      <t>シン</t>
    </rPh>
    <rPh sb="6" eb="8">
      <t>モジ</t>
    </rPh>
    <rPh sb="8" eb="10">
      <t>コウジョウ</t>
    </rPh>
    <phoneticPr fontId="7"/>
  </si>
  <si>
    <t>093-483-1930</t>
    <phoneticPr fontId="7"/>
  </si>
  <si>
    <t>丸塚 龍巳</t>
  </si>
  <si>
    <t>080-8572-2637</t>
  </si>
  <si>
    <t>〒800-0115</t>
    <phoneticPr fontId="7"/>
  </si>
  <si>
    <t>（中操）1931</t>
    <phoneticPr fontId="7"/>
  </si>
  <si>
    <t>永井 貢樹</t>
    <rPh sb="0" eb="2">
      <t>ナガイ</t>
    </rPh>
    <rPh sb="3" eb="4">
      <t>コウ</t>
    </rPh>
    <rPh sb="4" eb="5">
      <t>キ</t>
    </rPh>
    <phoneticPr fontId="7"/>
  </si>
  <si>
    <t>080-1750-7008</t>
    <phoneticPr fontId="7"/>
  </si>
  <si>
    <t>福岡県北九州市門司区新門司３丁目７９番地</t>
    <rPh sb="0" eb="2">
      <t>フクオカ</t>
    </rPh>
    <rPh sb="2" eb="3">
      <t>ケン</t>
    </rPh>
    <phoneticPr fontId="7"/>
  </si>
  <si>
    <t>093-483-1933</t>
  </si>
  <si>
    <t>中谷 和将</t>
    <rPh sb="0" eb="2">
      <t>ナカタニ</t>
    </rPh>
    <rPh sb="3" eb="5">
      <t>カズマサ</t>
    </rPh>
    <phoneticPr fontId="7"/>
  </si>
  <si>
    <t>080-2737-5949</t>
  </si>
  <si>
    <t>徳永 実佑紀</t>
  </si>
  <si>
    <t>さが西部事業所</t>
    <rPh sb="2" eb="4">
      <t>セイブ</t>
    </rPh>
    <rPh sb="4" eb="6">
      <t>ジギョウ</t>
    </rPh>
    <rPh sb="6" eb="7">
      <t>ショ</t>
    </rPh>
    <phoneticPr fontId="7"/>
  </si>
  <si>
    <t>≪さが西部クリーンセンター≫</t>
    <rPh sb="3" eb="5">
      <t>セイブ</t>
    </rPh>
    <phoneticPr fontId="7"/>
  </si>
  <si>
    <t>0955-26-3310</t>
    <phoneticPr fontId="7"/>
  </si>
  <si>
    <t>江島 達也</t>
  </si>
  <si>
    <t>080-2732-7045</t>
    <phoneticPr fontId="7"/>
  </si>
  <si>
    <t>〒849-5263</t>
    <phoneticPr fontId="7"/>
  </si>
  <si>
    <t>（中操）3311</t>
    <phoneticPr fontId="7"/>
  </si>
  <si>
    <t>梶原 哲也</t>
    <rPh sb="0" eb="2">
      <t>カジハラ</t>
    </rPh>
    <rPh sb="3" eb="5">
      <t>テツヤ</t>
    </rPh>
    <phoneticPr fontId="7"/>
  </si>
  <si>
    <t>090-5292-2155</t>
    <phoneticPr fontId="7"/>
  </si>
  <si>
    <t>佐賀県伊万里市松浦町山形字上高尾5092番4</t>
    <rPh sb="0" eb="3">
      <t>サガケン</t>
    </rPh>
    <rPh sb="3" eb="7">
      <t>イマリシ</t>
    </rPh>
    <rPh sb="7" eb="10">
      <t>マツウラチョウ</t>
    </rPh>
    <rPh sb="10" eb="12">
      <t>ヤマガタ</t>
    </rPh>
    <rPh sb="12" eb="13">
      <t>アザ</t>
    </rPh>
    <rPh sb="13" eb="14">
      <t>ウエ</t>
    </rPh>
    <rPh sb="14" eb="16">
      <t>タカオ</t>
    </rPh>
    <rPh sb="20" eb="21">
      <t>バン</t>
    </rPh>
    <phoneticPr fontId="7"/>
  </si>
  <si>
    <t>0955-26-3312</t>
  </si>
  <si>
    <t>浦田 惣一郎</t>
    <rPh sb="0" eb="2">
      <t>ウラタ</t>
    </rPh>
    <rPh sb="3" eb="6">
      <t>ソウイチロウ</t>
    </rPh>
    <phoneticPr fontId="7"/>
  </si>
  <si>
    <t>080-1713-9407</t>
  </si>
  <si>
    <t>山口 啓子</t>
    <rPh sb="0" eb="2">
      <t>ヤマグチ</t>
    </rPh>
    <rPh sb="3" eb="5">
      <t>ケイコ</t>
    </rPh>
    <phoneticPr fontId="7"/>
  </si>
  <si>
    <t>焼却事業センター</t>
    <phoneticPr fontId="7"/>
  </si>
  <si>
    <t>取締役 焼却事業センター長委嘱 東日本支社副支社長委嘱</t>
    <rPh sb="0" eb="3">
      <t>トリシマリヤク</t>
    </rPh>
    <rPh sb="4" eb="6">
      <t>ショウキャク</t>
    </rPh>
    <rPh sb="6" eb="8">
      <t>ジギョウ</t>
    </rPh>
    <rPh sb="12" eb="13">
      <t>チョウ</t>
    </rPh>
    <rPh sb="13" eb="15">
      <t>イショク</t>
    </rPh>
    <rPh sb="16" eb="17">
      <t>ヒガシ</t>
    </rPh>
    <rPh sb="17" eb="19">
      <t>ニホン</t>
    </rPh>
    <rPh sb="19" eb="21">
      <t>シシャ</t>
    </rPh>
    <rPh sb="21" eb="25">
      <t>フクシシャチョウ</t>
    </rPh>
    <rPh sb="25" eb="27">
      <t>イショク</t>
    </rPh>
    <phoneticPr fontId="7"/>
  </si>
  <si>
    <t>梶山 博久</t>
    <phoneticPr fontId="31"/>
  </si>
  <si>
    <t>《東京本社》</t>
    <rPh sb="1" eb="3">
      <t>トウキョウ</t>
    </rPh>
    <rPh sb="3" eb="5">
      <t>ホンシャ</t>
    </rPh>
    <phoneticPr fontId="7"/>
  </si>
  <si>
    <t>焼却事業センター 副センター長
焼却設備技術部長 事務取扱 焼却プロジェクト室長 事務取扱</t>
    <rPh sb="9" eb="10">
      <t>フク</t>
    </rPh>
    <rPh sb="23" eb="24">
      <t>チョウ</t>
    </rPh>
    <rPh sb="25" eb="27">
      <t>ジム</t>
    </rPh>
    <rPh sb="27" eb="29">
      <t>トリアツカイ</t>
    </rPh>
    <rPh sb="41" eb="43">
      <t>ジム</t>
    </rPh>
    <rPh sb="43" eb="45">
      <t>トリアツカイ</t>
    </rPh>
    <phoneticPr fontId="7"/>
  </si>
  <si>
    <t>熊坂 健一</t>
  </si>
  <si>
    <t>090-1634-3094</t>
  </si>
  <si>
    <t>焼却設備技術部 担当部長</t>
    <rPh sb="8" eb="10">
      <t>タントウ</t>
    </rPh>
    <rPh sb="10" eb="11">
      <t>ブ</t>
    </rPh>
    <rPh sb="11" eb="12">
      <t>チョウ</t>
    </rPh>
    <phoneticPr fontId="7"/>
  </si>
  <si>
    <t>山田 桂二</t>
  </si>
  <si>
    <t>090-1527-1091</t>
  </si>
  <si>
    <t>03-6665-4585</t>
  </si>
  <si>
    <t>03-6665-4859</t>
  </si>
  <si>
    <t>《大阪オフィス》</t>
    <rPh sb="1" eb="3">
      <t>オオサカ</t>
    </rPh>
    <phoneticPr fontId="7"/>
  </si>
  <si>
    <t>〒530-6110</t>
  </si>
  <si>
    <t>大阪府大阪市北区中之島3丁目3-23 中之島ダイビル 10階1005号室</t>
    <phoneticPr fontId="7"/>
  </si>
  <si>
    <t>06-6147-2106</t>
    <phoneticPr fontId="7"/>
  </si>
  <si>
    <t>06-6147-2267</t>
    <phoneticPr fontId="7"/>
  </si>
  <si>
    <t>板橋事業所</t>
  </si>
  <si>
    <t>03-5921-2731</t>
    <phoneticPr fontId="7"/>
  </si>
  <si>
    <t>事業所長</t>
    <rPh sb="0" eb="3">
      <t>ジギョウショ</t>
    </rPh>
    <rPh sb="2" eb="4">
      <t>ショチョウ</t>
    </rPh>
    <phoneticPr fontId="7"/>
  </si>
  <si>
    <t>野尻 憲彦</t>
  </si>
  <si>
    <t>090-1564-6506</t>
  </si>
  <si>
    <t>〒175-0082</t>
    <phoneticPr fontId="7"/>
  </si>
  <si>
    <t>≪板橋清掃工場≫</t>
    <phoneticPr fontId="7"/>
  </si>
  <si>
    <t>03-5921-2732</t>
    <phoneticPr fontId="7"/>
  </si>
  <si>
    <t>操業技術主任代行</t>
  </si>
  <si>
    <t>木谷 幸男</t>
  </si>
  <si>
    <t>080-8379-6117</t>
    <phoneticPr fontId="7"/>
  </si>
  <si>
    <t>東京都板橋区高島平9-48-1　板橋清掃工場灰溶融設備</t>
    <rPh sb="0" eb="3">
      <t>トウキョウト</t>
    </rPh>
    <rPh sb="3" eb="6">
      <t>イタバシク</t>
    </rPh>
    <rPh sb="6" eb="9">
      <t>タカシマダイラ</t>
    </rPh>
    <phoneticPr fontId="5"/>
  </si>
  <si>
    <t>柳泉園事業所</t>
  </si>
  <si>
    <t>042-479-2482</t>
    <phoneticPr fontId="7"/>
  </si>
  <si>
    <t>藤田 紀彦</t>
    <phoneticPr fontId="31"/>
  </si>
  <si>
    <t>070-3123-7999</t>
  </si>
  <si>
    <t>〒203-0043</t>
    <phoneticPr fontId="7"/>
  </si>
  <si>
    <t>≪柳泉園クリーンポート≫</t>
    <phoneticPr fontId="7"/>
  </si>
  <si>
    <t>042-479-2482</t>
  </si>
  <si>
    <t>東京都東久留米市下里4-3-10　柳泉園クリーンポート</t>
    <phoneticPr fontId="7"/>
  </si>
  <si>
    <t>横須賀事業所</t>
  </si>
  <si>
    <t>046-869-4631</t>
    <phoneticPr fontId="7"/>
  </si>
  <si>
    <t>事業所長 操業技術主任 事務取扱</t>
    <rPh sb="0" eb="3">
      <t>ジギョウショ</t>
    </rPh>
    <rPh sb="2" eb="4">
      <t>ショチョウ</t>
    </rPh>
    <rPh sb="12" eb="14">
      <t>ジム</t>
    </rPh>
    <rPh sb="14" eb="16">
      <t>トリアツカイ</t>
    </rPh>
    <phoneticPr fontId="7"/>
  </si>
  <si>
    <t>権藤 太二</t>
  </si>
  <si>
    <t>090-1564-6549</t>
  </si>
  <si>
    <t>〒237-0062</t>
    <phoneticPr fontId="7"/>
  </si>
  <si>
    <t>≪横須賀市リサイクルプラザ（アイクル）≫</t>
    <phoneticPr fontId="7"/>
  </si>
  <si>
    <t>046-869-4663</t>
    <phoneticPr fontId="7"/>
  </si>
  <si>
    <t>細井 浩</t>
  </si>
  <si>
    <t>090-1527-1245</t>
  </si>
  <si>
    <t>横須賀市浦郷町5-2931　横須賀市リサイクルプラザ</t>
  </si>
  <si>
    <t>阿蘇 可奈子</t>
    <rPh sb="0" eb="2">
      <t>アソ</t>
    </rPh>
    <rPh sb="3" eb="4">
      <t>カ</t>
    </rPh>
    <rPh sb="4" eb="5">
      <t>ナ</t>
    </rPh>
    <rPh sb="5" eb="6">
      <t>コ</t>
    </rPh>
    <phoneticPr fontId="7"/>
  </si>
  <si>
    <t>潮来事業所</t>
    <phoneticPr fontId="31"/>
  </si>
  <si>
    <t>0299-64-6359</t>
    <phoneticPr fontId="7"/>
  </si>
  <si>
    <t>事業所長</t>
  </si>
  <si>
    <t>鈴木 克秀</t>
  </si>
  <si>
    <t>090-1564-6417</t>
    <phoneticPr fontId="7"/>
  </si>
  <si>
    <t>〒311-2434</t>
    <phoneticPr fontId="7"/>
  </si>
  <si>
    <t>≪潮来クリーンセンター≫</t>
    <phoneticPr fontId="7"/>
  </si>
  <si>
    <t>0299-64-6381</t>
    <phoneticPr fontId="7"/>
  </si>
  <si>
    <t>大津 賢一</t>
  </si>
  <si>
    <t>090-1634-3077</t>
  </si>
  <si>
    <t>茨城県潮来市島須1255　潮来クリーンセンター</t>
    <phoneticPr fontId="7"/>
  </si>
  <si>
    <t>天野 直人</t>
  </si>
  <si>
    <t>090-2441-9906</t>
    <phoneticPr fontId="7"/>
  </si>
  <si>
    <t>新橋 和代</t>
  </si>
  <si>
    <t>前野 とし子</t>
  </si>
  <si>
    <t>丸子事業所</t>
  </si>
  <si>
    <t>0268-42-0991</t>
    <phoneticPr fontId="7"/>
  </si>
  <si>
    <t>西牧 拓哉</t>
  </si>
  <si>
    <t>090-1121-9239</t>
  </si>
  <si>
    <t>〒386-0403</t>
    <phoneticPr fontId="7"/>
  </si>
  <si>
    <t>≪丸子クリーンセンター≫</t>
    <phoneticPr fontId="7"/>
  </si>
  <si>
    <t>0268-42-0991</t>
  </si>
  <si>
    <t>長野県上田市腰越399-1　丸子クリーンセンター</t>
    <phoneticPr fontId="7"/>
  </si>
  <si>
    <t>東部事業所</t>
  </si>
  <si>
    <t>0268-64-5592</t>
    <phoneticPr fontId="7"/>
  </si>
  <si>
    <t>中村 政博</t>
  </si>
  <si>
    <t>090-1564-6489</t>
  </si>
  <si>
    <t>〒389-0516</t>
    <phoneticPr fontId="7"/>
  </si>
  <si>
    <t>≪東部クリーンセンター≫</t>
    <phoneticPr fontId="7"/>
  </si>
  <si>
    <t>山本 ゆかり</t>
    <rPh sb="0" eb="2">
      <t>ヤマモト</t>
    </rPh>
    <phoneticPr fontId="7"/>
  </si>
  <si>
    <t>長野県東御市田中656-2　東部クリーンセンター</t>
    <phoneticPr fontId="7"/>
  </si>
  <si>
    <t>忠岡事業所</t>
    <phoneticPr fontId="7"/>
  </si>
  <si>
    <t>0724-23-2663</t>
    <phoneticPr fontId="7"/>
  </si>
  <si>
    <t>中村 裕二</t>
  </si>
  <si>
    <t>090-1121-9284</t>
  </si>
  <si>
    <t>〒595-0814</t>
    <phoneticPr fontId="7"/>
  </si>
  <si>
    <t>≪忠岡町クリーンセンター≫</t>
    <phoneticPr fontId="7"/>
  </si>
  <si>
    <t>0724-23-2663</t>
  </si>
  <si>
    <t>大阪府泉北郡忠岡町新浜2-5-46　忠岡町クリーンセンター</t>
    <phoneticPr fontId="7"/>
  </si>
  <si>
    <t>明石事業所</t>
  </si>
  <si>
    <t>0789-35-1977</t>
    <phoneticPr fontId="7"/>
  </si>
  <si>
    <t>井上 健吾</t>
  </si>
  <si>
    <t>090-1121-9638</t>
  </si>
  <si>
    <t>〒6740053</t>
    <phoneticPr fontId="7"/>
  </si>
  <si>
    <t>≪明石クリーンセンター≫</t>
    <phoneticPr fontId="7"/>
  </si>
  <si>
    <t>0789-35-1979</t>
  </si>
  <si>
    <t>神野 誠</t>
    <rPh sb="0" eb="2">
      <t>ジンノ</t>
    </rPh>
    <rPh sb="3" eb="4">
      <t>マコト</t>
    </rPh>
    <phoneticPr fontId="31"/>
  </si>
  <si>
    <t>兵庫県明石市大久保町松陰1131　明石クリーンセンター</t>
    <phoneticPr fontId="7"/>
  </si>
  <si>
    <t>小嶋 美紀</t>
  </si>
  <si>
    <t>彦根事業所</t>
  </si>
  <si>
    <t>0749-24-0720</t>
    <phoneticPr fontId="7"/>
  </si>
  <si>
    <t>近藤 正道</t>
  </si>
  <si>
    <t>090-1121-9260</t>
  </si>
  <si>
    <t>〒522-0055</t>
    <phoneticPr fontId="7"/>
  </si>
  <si>
    <t>≪彦根市清掃センター≫</t>
    <phoneticPr fontId="7"/>
  </si>
  <si>
    <t>0749-24-0720</t>
  </si>
  <si>
    <t>寺嶋 充恵</t>
  </si>
  <si>
    <t>滋賀県彦根市野瀬町279-1　彦根市清掃センター</t>
    <phoneticPr fontId="7"/>
  </si>
  <si>
    <t>新居浜事業所</t>
  </si>
  <si>
    <t>0897-31-6631</t>
    <phoneticPr fontId="7"/>
  </si>
  <si>
    <t>鈴木 須晴</t>
  </si>
  <si>
    <t>090-1527-1038</t>
  </si>
  <si>
    <t>〒792-0851</t>
    <phoneticPr fontId="7"/>
  </si>
  <si>
    <t>≪新居浜市清掃センター≫</t>
    <phoneticPr fontId="7"/>
  </si>
  <si>
    <t>0897-31-6632</t>
  </si>
  <si>
    <t>永森 敬</t>
  </si>
  <si>
    <t>愛媛県新居浜市観音原町122-1　新居浜市清掃センター</t>
    <phoneticPr fontId="7"/>
  </si>
  <si>
    <t>岡﨑 泰崇</t>
  </si>
  <si>
    <t>伊藤 敦子</t>
  </si>
  <si>
    <t>人吉球磨事業所</t>
  </si>
  <si>
    <t>0966-28-3623</t>
    <phoneticPr fontId="7"/>
  </si>
  <si>
    <t>赤池 寛</t>
  </si>
  <si>
    <t>090-1527-1041</t>
  </si>
  <si>
    <t>〒868-0824</t>
    <phoneticPr fontId="7"/>
  </si>
  <si>
    <t>≪人吉球磨クリーンプラザ≫</t>
    <phoneticPr fontId="7"/>
  </si>
  <si>
    <t xml:space="preserve">0966-33-2262 </t>
  </si>
  <si>
    <t>赤池 浩一</t>
  </si>
  <si>
    <t>090-1527-1088</t>
  </si>
  <si>
    <t>熊本県人吉市赤池水無町字鍋の口1269-1　 人吉球磨クリーンプラザ</t>
    <phoneticPr fontId="7"/>
  </si>
  <si>
    <t>山本 由里</t>
  </si>
  <si>
    <t>エネルギー事業センター</t>
    <rPh sb="5" eb="7">
      <t>ジギョウ</t>
    </rPh>
    <phoneticPr fontId="7"/>
  </si>
  <si>
    <t>取締役 エネルギー事業センター長 委嘱 東日本支社長 委嘱</t>
    <rPh sb="0" eb="3">
      <t>トリシマリヤク</t>
    </rPh>
    <rPh sb="9" eb="11">
      <t>ジギョウ</t>
    </rPh>
    <rPh sb="15" eb="16">
      <t>チョウ</t>
    </rPh>
    <rPh sb="17" eb="19">
      <t>イショク</t>
    </rPh>
    <rPh sb="25" eb="26">
      <t>チョウ</t>
    </rPh>
    <rPh sb="27" eb="29">
      <t>イショク</t>
    </rPh>
    <phoneticPr fontId="7"/>
  </si>
  <si>
    <t>エネルギー運営管理部長 興人ライフサイエンス佐伯事業所長 事務取扱</t>
    <rPh sb="27" eb="28">
      <t>チョウ</t>
    </rPh>
    <rPh sb="29" eb="31">
      <t>ジム</t>
    </rPh>
    <rPh sb="31" eb="33">
      <t>トリアツカイ</t>
    </rPh>
    <phoneticPr fontId="7"/>
  </si>
  <si>
    <t>花田 信一郎</t>
    <rPh sb="0" eb="2">
      <t>ハナダ</t>
    </rPh>
    <rPh sb="3" eb="6">
      <t>シンイチロウ</t>
    </rPh>
    <phoneticPr fontId="7"/>
  </si>
  <si>
    <t>090-4986-9350</t>
    <phoneticPr fontId="7"/>
  </si>
  <si>
    <t>エネルギー設備技術部長</t>
    <rPh sb="10" eb="11">
      <t>チョウ</t>
    </rPh>
    <phoneticPr fontId="7"/>
  </si>
  <si>
    <t>成田 斉</t>
    <rPh sb="0" eb="2">
      <t>ナリタ</t>
    </rPh>
    <rPh sb="3" eb="4">
      <t>サイ</t>
    </rPh>
    <phoneticPr fontId="7"/>
  </si>
  <si>
    <t>090-5435-5051</t>
    <phoneticPr fontId="7"/>
  </si>
  <si>
    <t>担当部長</t>
  </si>
  <si>
    <t>田中 裕之</t>
    <rPh sb="0" eb="2">
      <t>タナカ</t>
    </rPh>
    <rPh sb="3" eb="5">
      <t>ヒロユキ</t>
    </rPh>
    <phoneticPr fontId="7"/>
  </si>
  <si>
    <t>080-1262-1708</t>
  </si>
  <si>
    <t>エネルギー運営管理部 担当部長 広畑バイオマスプロジェクトグループ長(担当部長) 兼務</t>
    <rPh sb="5" eb="7">
      <t>ウンエイ</t>
    </rPh>
    <rPh sb="7" eb="9">
      <t>カンリ</t>
    </rPh>
    <rPh sb="16" eb="18">
      <t>ヒロハタ</t>
    </rPh>
    <rPh sb="33" eb="34">
      <t>チョウ</t>
    </rPh>
    <rPh sb="35" eb="37">
      <t>タントウ</t>
    </rPh>
    <rPh sb="37" eb="39">
      <t>ブチョウ</t>
    </rPh>
    <rPh sb="41" eb="43">
      <t>ケンム</t>
    </rPh>
    <phoneticPr fontId="31" alignment="distributed"/>
  </si>
  <si>
    <t>中柴 和貴</t>
    <rPh sb="0" eb="1">
      <t>ナカ</t>
    </rPh>
    <rPh sb="1" eb="2">
      <t>シバ</t>
    </rPh>
    <rPh sb="3" eb="5">
      <t>カズタカ</t>
    </rPh>
    <phoneticPr fontId="7"/>
  </si>
  <si>
    <t>090-2514-1982</t>
  </si>
  <si>
    <t>エネルギー設備技術部 担当部長</t>
    <rPh sb="11" eb="15">
      <t>タントウブチョウ</t>
    </rPh>
    <phoneticPr fontId="7"/>
  </si>
  <si>
    <t>川島 昭二</t>
    <rPh sb="0" eb="2">
      <t>カワシマ</t>
    </rPh>
    <rPh sb="3" eb="5">
      <t>ショウジ</t>
    </rPh>
    <phoneticPr fontId="7"/>
  </si>
  <si>
    <t>070-4096-8863</t>
  </si>
  <si>
    <t xml:space="preserve">味の素川崎事業所 </t>
    <rPh sb="0" eb="1">
      <t>アジ</t>
    </rPh>
    <rPh sb="2" eb="3">
      <t>モト</t>
    </rPh>
    <rPh sb="3" eb="5">
      <t>カワサキ</t>
    </rPh>
    <rPh sb="5" eb="8">
      <t>ジギョウショ</t>
    </rPh>
    <phoneticPr fontId="7"/>
  </si>
  <si>
    <t>044-200-8004</t>
    <phoneticPr fontId="7"/>
  </si>
  <si>
    <t>尾方 洋一</t>
    <rPh sb="0" eb="2">
      <t>オガタ</t>
    </rPh>
    <rPh sb="3" eb="5">
      <t>ヨウイチ</t>
    </rPh>
    <phoneticPr fontId="7"/>
  </si>
  <si>
    <t>080-7802-5888</t>
  </si>
  <si>
    <t>〒210-8680</t>
  </si>
  <si>
    <t>≪味の素川崎工場≫</t>
    <rPh sb="1" eb="2">
      <t>アジ</t>
    </rPh>
    <rPh sb="3" eb="4">
      <t>モト</t>
    </rPh>
    <rPh sb="4" eb="6">
      <t>カワサキ</t>
    </rPh>
    <rPh sb="6" eb="8">
      <t>コウジョウ</t>
    </rPh>
    <phoneticPr fontId="7"/>
  </si>
  <si>
    <t>044-200-8004</t>
  </si>
  <si>
    <t>事業所長代行</t>
    <rPh sb="0" eb="3">
      <t>ジギョウショ</t>
    </rPh>
    <rPh sb="2" eb="4">
      <t>ショチョウ</t>
    </rPh>
    <rPh sb="4" eb="6">
      <t>ダイコウ</t>
    </rPh>
    <phoneticPr fontId="7"/>
  </si>
  <si>
    <t>土田 幸紀</t>
    <rPh sb="0" eb="2">
      <t>ツチダ</t>
    </rPh>
    <rPh sb="3" eb="5">
      <t>ユキノリ</t>
    </rPh>
    <phoneticPr fontId="31"/>
  </si>
  <si>
    <t>080-8108-0440</t>
  </si>
  <si>
    <t>神奈川県川崎市川崎区鈴木町1-1 味の素(株)川崎事業所内</t>
    <rPh sb="0" eb="4">
      <t>カナガワケン</t>
    </rPh>
    <rPh sb="4" eb="7">
      <t>カワサキシ</t>
    </rPh>
    <rPh sb="7" eb="10">
      <t>カワサキク</t>
    </rPh>
    <rPh sb="10" eb="13">
      <t>スズキチョウ</t>
    </rPh>
    <rPh sb="17" eb="18">
      <t>アジ</t>
    </rPh>
    <rPh sb="19" eb="20">
      <t>モト</t>
    </rPh>
    <rPh sb="20" eb="23">
      <t>カブシキガイシャ</t>
    </rPh>
    <rPh sb="23" eb="25">
      <t>カワサキ</t>
    </rPh>
    <rPh sb="25" eb="28">
      <t>ジギョウショ</t>
    </rPh>
    <rPh sb="28" eb="29">
      <t>ナイ</t>
    </rPh>
    <phoneticPr fontId="5"/>
  </si>
  <si>
    <t>事務スタッフ</t>
  </si>
  <si>
    <t>森本 厚子</t>
    <rPh sb="0" eb="2">
      <t>モリモト</t>
    </rPh>
    <rPh sb="3" eb="5">
      <t>アツコ</t>
    </rPh>
    <phoneticPr fontId="7"/>
  </si>
  <si>
    <t xml:space="preserve">Ｊ－オイルミルズ千葉事業所                </t>
    <phoneticPr fontId="7"/>
  </si>
  <si>
    <t>043-445-8070</t>
    <phoneticPr fontId="7"/>
  </si>
  <si>
    <t>080-7802-5888</t>
    <phoneticPr fontId="7"/>
  </si>
  <si>
    <t>〒261-0002</t>
  </si>
  <si>
    <t>≪Ｊ-オイルミルズ千葉工場≫</t>
    <rPh sb="9" eb="11">
      <t>チバ</t>
    </rPh>
    <rPh sb="11" eb="13">
      <t>コウジョウ</t>
    </rPh>
    <phoneticPr fontId="7"/>
  </si>
  <si>
    <t>043-445-8071</t>
    <phoneticPr fontId="7"/>
  </si>
  <si>
    <t>山本 由紀</t>
  </si>
  <si>
    <t>千葉県千葉市美浜区新港230 Ｊ-オイルミルズ千葉工場内</t>
    <rPh sb="0" eb="3">
      <t>チバケン</t>
    </rPh>
    <rPh sb="3" eb="6">
      <t>チバシ</t>
    </rPh>
    <rPh sb="6" eb="9">
      <t>ミハマク</t>
    </rPh>
    <rPh sb="9" eb="10">
      <t>シン</t>
    </rPh>
    <rPh sb="10" eb="11">
      <t>ミナト</t>
    </rPh>
    <rPh sb="23" eb="25">
      <t>チバ</t>
    </rPh>
    <rPh sb="25" eb="27">
      <t>コウジョウ</t>
    </rPh>
    <rPh sb="27" eb="28">
      <t>ナイ</t>
    </rPh>
    <phoneticPr fontId="5"/>
  </si>
  <si>
    <t xml:space="preserve">電力サービスセンター      </t>
  </si>
  <si>
    <t>090-1407-1544</t>
    <phoneticPr fontId="7"/>
  </si>
  <si>
    <t>土橋 浩朗</t>
    <rPh sb="0" eb="2">
      <t>ドバシ</t>
    </rPh>
    <rPh sb="3" eb="5">
      <t>ヒロアキ</t>
    </rPh>
    <phoneticPr fontId="7"/>
  </si>
  <si>
    <t>080-1533-2624</t>
    <phoneticPr fontId="7"/>
  </si>
  <si>
    <t>〒292-0835</t>
    <phoneticPr fontId="7"/>
  </si>
  <si>
    <t>≪電力サービスセンター≫</t>
    <rPh sb="1" eb="3">
      <t>デンリョク</t>
    </rPh>
    <phoneticPr fontId="7"/>
  </si>
  <si>
    <t>0438-38-3350</t>
    <phoneticPr fontId="7"/>
  </si>
  <si>
    <t>中田 裕子</t>
    <rPh sb="0" eb="2">
      <t>ナカダ</t>
    </rPh>
    <rPh sb="3" eb="5">
      <t>ユウコ</t>
    </rPh>
    <phoneticPr fontId="7"/>
  </si>
  <si>
    <t>千葉県木更津市築地1-1 東日本製鉄所君津地区ビジネスセンター 112号室</t>
    <rPh sb="0" eb="3">
      <t>チバケン</t>
    </rPh>
    <rPh sb="3" eb="7">
      <t>キサラヅシ</t>
    </rPh>
    <rPh sb="7" eb="9">
      <t>ツキジ</t>
    </rPh>
    <rPh sb="13" eb="14">
      <t>ヒガシ</t>
    </rPh>
    <rPh sb="14" eb="16">
      <t>ニホン</t>
    </rPh>
    <rPh sb="16" eb="18">
      <t>セイテツ</t>
    </rPh>
    <rPh sb="18" eb="19">
      <t>ジョ</t>
    </rPh>
    <rPh sb="19" eb="21">
      <t>キミツ</t>
    </rPh>
    <rPh sb="21" eb="23">
      <t>チク</t>
    </rPh>
    <rPh sb="35" eb="37">
      <t>ゴウシツ</t>
    </rPh>
    <phoneticPr fontId="5"/>
  </si>
  <si>
    <t xml:space="preserve"> Ｊ－オイルミルズ静岡事業所         </t>
    <phoneticPr fontId="7"/>
  </si>
  <si>
    <t>054-625-6511</t>
    <phoneticPr fontId="7"/>
  </si>
  <si>
    <t>斉藤 武彦</t>
    <rPh sb="0" eb="2">
      <t>サイトウ</t>
    </rPh>
    <rPh sb="3" eb="5">
      <t>タケヒコ</t>
    </rPh>
    <phoneticPr fontId="7"/>
  </si>
  <si>
    <t>090-4937-6897</t>
    <phoneticPr fontId="7"/>
  </si>
  <si>
    <t>〒424-0824</t>
  </si>
  <si>
    <t>≪Ｊ-オイルミルズ静岡事業所≫</t>
    <rPh sb="11" eb="14">
      <t>ジギョウショ</t>
    </rPh>
    <phoneticPr fontId="7"/>
  </si>
  <si>
    <t>054-625-6512</t>
    <phoneticPr fontId="7"/>
  </si>
  <si>
    <t>静岡県静岡市清水区新港町2 Ｊ-オイルミルズ(株)静岡事業所内</t>
    <rPh sb="0" eb="3">
      <t>シズオカケン</t>
    </rPh>
    <rPh sb="3" eb="6">
      <t>シズオカシ</t>
    </rPh>
    <rPh sb="6" eb="9">
      <t>シミズク</t>
    </rPh>
    <rPh sb="9" eb="11">
      <t>シンコウ</t>
    </rPh>
    <rPh sb="11" eb="12">
      <t>チョウ</t>
    </rPh>
    <rPh sb="22" eb="25">
      <t>カブシキガイシャ</t>
    </rPh>
    <rPh sb="25" eb="27">
      <t>シズオカ</t>
    </rPh>
    <rPh sb="27" eb="30">
      <t>ジギョウショ</t>
    </rPh>
    <rPh sb="30" eb="31">
      <t>ナイ</t>
    </rPh>
    <phoneticPr fontId="5"/>
  </si>
  <si>
    <t xml:space="preserve">FFQエネルギーセンター  </t>
  </si>
  <si>
    <t>096-233-3201</t>
    <phoneticPr fontId="7"/>
  </si>
  <si>
    <t>早田 明一</t>
    <rPh sb="0" eb="2">
      <t>ハヤタ</t>
    </rPh>
    <rPh sb="3" eb="4">
      <t>アキラ</t>
    </rPh>
    <rPh sb="4" eb="5">
      <t>イチ</t>
    </rPh>
    <phoneticPr fontId="7"/>
  </si>
  <si>
    <t>080-1723-4253</t>
  </si>
  <si>
    <t>〒869-1101</t>
  </si>
  <si>
    <t>≪富士フイルム九州㈱≫</t>
    <phoneticPr fontId="7"/>
  </si>
  <si>
    <t>096-233-3221</t>
    <phoneticPr fontId="7"/>
  </si>
  <si>
    <t>小野原 康介</t>
    <rPh sb="0" eb="3">
      <t>オノハラ</t>
    </rPh>
    <rPh sb="4" eb="6">
      <t>コウスケ</t>
    </rPh>
    <phoneticPr fontId="7"/>
  </si>
  <si>
    <t>080-1396-7762</t>
  </si>
  <si>
    <t>設備技術主任代行</t>
    <rPh sb="0" eb="2">
      <t>セツビ</t>
    </rPh>
    <rPh sb="2" eb="4">
      <t>ギジュツ</t>
    </rPh>
    <rPh sb="4" eb="6">
      <t>シュニン</t>
    </rPh>
    <rPh sb="6" eb="8">
      <t>ダイコウ</t>
    </rPh>
    <phoneticPr fontId="7"/>
  </si>
  <si>
    <t>土屋 真一</t>
  </si>
  <si>
    <t>080-8552-2966</t>
  </si>
  <si>
    <t>熊本県菊池郡菊陽町津久礼2900 富士フイルム九州(株)内</t>
    <rPh sb="0" eb="3">
      <t>クマモトケン</t>
    </rPh>
    <rPh sb="3" eb="4">
      <t>キク</t>
    </rPh>
    <rPh sb="4" eb="5">
      <t>イケ</t>
    </rPh>
    <rPh sb="5" eb="6">
      <t>グン</t>
    </rPh>
    <rPh sb="6" eb="8">
      <t>キクヨウ</t>
    </rPh>
    <rPh sb="8" eb="9">
      <t>チョウ</t>
    </rPh>
    <rPh sb="9" eb="10">
      <t>ツ</t>
    </rPh>
    <rPh sb="10" eb="11">
      <t>ヒサ</t>
    </rPh>
    <rPh sb="11" eb="12">
      <t>レイ</t>
    </rPh>
    <rPh sb="17" eb="19">
      <t>フジ</t>
    </rPh>
    <rPh sb="23" eb="25">
      <t>キュウシュウ</t>
    </rPh>
    <rPh sb="25" eb="28">
      <t>カブシキガイシャ</t>
    </rPh>
    <rPh sb="28" eb="29">
      <t>ナイ</t>
    </rPh>
    <phoneticPr fontId="5"/>
  </si>
  <si>
    <t>高橋 直子</t>
    <rPh sb="0" eb="2">
      <t>タカハシ</t>
    </rPh>
    <rPh sb="3" eb="5">
      <t>ナオコ</t>
    </rPh>
    <phoneticPr fontId="7"/>
  </si>
  <si>
    <t xml:space="preserve">興人ライフサイエンス佐伯事業所  </t>
    <rPh sb="0" eb="2">
      <t>オキト</t>
    </rPh>
    <rPh sb="10" eb="12">
      <t>サエキ</t>
    </rPh>
    <rPh sb="12" eb="15">
      <t>ジギョウショ</t>
    </rPh>
    <phoneticPr fontId="7"/>
  </si>
  <si>
    <t>0972-28-5103</t>
    <phoneticPr fontId="7"/>
  </si>
  <si>
    <t>〒876-8580</t>
  </si>
  <si>
    <t>≪興人ライフサイエンス佐伯工場≫</t>
    <phoneticPr fontId="7"/>
  </si>
  <si>
    <t>0972-28-5104</t>
    <phoneticPr fontId="7"/>
  </si>
  <si>
    <t>大分県佐伯市東浜1-6 興人ライフサイエンス(株)佐伯工場内</t>
    <rPh sb="0" eb="3">
      <t>オオイタケン</t>
    </rPh>
    <rPh sb="3" eb="6">
      <t>サイキシ</t>
    </rPh>
    <rPh sb="6" eb="8">
      <t>アガリハマ</t>
    </rPh>
    <rPh sb="12" eb="14">
      <t>コウジン</t>
    </rPh>
    <rPh sb="22" eb="25">
      <t>カブ</t>
    </rPh>
    <rPh sb="25" eb="27">
      <t>サエキ</t>
    </rPh>
    <rPh sb="27" eb="29">
      <t>コウジョウ</t>
    </rPh>
    <rPh sb="29" eb="30">
      <t>ナイ</t>
    </rPh>
    <phoneticPr fontId="5"/>
  </si>
  <si>
    <t>味の素九州事業所</t>
    <phoneticPr fontId="31"/>
  </si>
  <si>
    <t xml:space="preserve"> 0952-20-0578</t>
    <phoneticPr fontId="31"/>
  </si>
  <si>
    <t>〒840-2105</t>
    <phoneticPr fontId="31"/>
  </si>
  <si>
    <t>≪味の素九州事業所≫</t>
    <phoneticPr fontId="7"/>
  </si>
  <si>
    <t>0952-20-0579</t>
    <phoneticPr fontId="31"/>
  </si>
  <si>
    <t>中村 将大</t>
  </si>
  <si>
    <t>080-8375-7200</t>
    <phoneticPr fontId="31"/>
  </si>
  <si>
    <t>佐賀県佐賀市諸富町大字諸富津450 味の素㈱九州事業所内</t>
    <phoneticPr fontId="31"/>
  </si>
  <si>
    <t>広畑バイオマスプロジェクトグループ</t>
    <phoneticPr fontId="7"/>
  </si>
  <si>
    <t>079-287-9647</t>
    <phoneticPr fontId="31"/>
  </si>
  <si>
    <t>グループ長(担当部長)</t>
    <rPh sb="4" eb="5">
      <t>チョウ</t>
    </rPh>
    <rPh sb="6" eb="8">
      <t>タントウ</t>
    </rPh>
    <rPh sb="8" eb="10">
      <t>ブチョウ</t>
    </rPh>
    <phoneticPr fontId="7"/>
  </si>
  <si>
    <t>〒671-1123</t>
    <phoneticPr fontId="7"/>
  </si>
  <si>
    <t>079-287-9648</t>
    <phoneticPr fontId="31"/>
  </si>
  <si>
    <t>マネジャー</t>
    <phoneticPr fontId="7"/>
  </si>
  <si>
    <t>小庄司 裕</t>
    <rPh sb="0" eb="3">
      <t>コショウジ</t>
    </rPh>
    <rPh sb="4" eb="5">
      <t>ユタカ</t>
    </rPh>
    <phoneticPr fontId="7"/>
  </si>
  <si>
    <t>070-4370-9241</t>
  </si>
  <si>
    <t>兵庫県姫路市広畑区富士町1番79</t>
    <rPh sb="0" eb="3">
      <t>ヒョウゴケン</t>
    </rPh>
    <rPh sb="3" eb="6">
      <t>ヒメジシ</t>
    </rPh>
    <rPh sb="6" eb="12">
      <t>ヒロハタクフジチョウ</t>
    </rPh>
    <rPh sb="13" eb="14">
      <t>バン</t>
    </rPh>
    <phoneticPr fontId="5"/>
  </si>
  <si>
    <t>中村 利香</t>
  </si>
  <si>
    <t>サイズ別数量</t>
    <rPh sb="3" eb="4">
      <t>ベツ</t>
    </rPh>
    <rPh sb="4" eb="6">
      <t>スウリョウ</t>
    </rPh>
    <phoneticPr fontId="1"/>
  </si>
  <si>
    <t>ブルゾン（ブルー）</t>
    <phoneticPr fontId="1"/>
  </si>
  <si>
    <t>冬用シャツ</t>
    <rPh sb="0" eb="2">
      <t>フユヨウ</t>
    </rPh>
    <phoneticPr fontId="1"/>
  </si>
  <si>
    <t>夏用シャツ</t>
    <rPh sb="0" eb="2">
      <t>ナツヨウ</t>
    </rPh>
    <phoneticPr fontId="1"/>
  </si>
  <si>
    <t>スラックス</t>
    <phoneticPr fontId="1"/>
  </si>
  <si>
    <t>本社、事業所名</t>
    <phoneticPr fontId="1"/>
  </si>
  <si>
    <t>S</t>
    <phoneticPr fontId="1"/>
  </si>
  <si>
    <t>M</t>
    <phoneticPr fontId="1"/>
  </si>
  <si>
    <t>L</t>
    <phoneticPr fontId="1"/>
  </si>
  <si>
    <t>LL</t>
    <phoneticPr fontId="1"/>
  </si>
  <si>
    <t>3L</t>
    <phoneticPr fontId="1"/>
  </si>
  <si>
    <t>4L</t>
  </si>
  <si>
    <t>5L</t>
  </si>
  <si>
    <t>6L</t>
  </si>
  <si>
    <t>7L</t>
  </si>
  <si>
    <t>別寸</t>
  </si>
  <si>
    <t>小計</t>
    <rPh sb="0" eb="2">
      <t>ショウケイ</t>
    </rPh>
    <phoneticPr fontId="1"/>
  </si>
  <si>
    <t>合計</t>
    <rPh sb="0" eb="2">
      <t>ゴウケイ</t>
    </rPh>
    <phoneticPr fontId="1"/>
  </si>
  <si>
    <t>本社（給与厚生室）</t>
    <rPh sb="0" eb="2">
      <t>ホンシャ</t>
    </rPh>
    <rPh sb="3" eb="5">
      <t>キュウヨ</t>
    </rPh>
    <rPh sb="5" eb="7">
      <t>コウセイ</t>
    </rPh>
    <rPh sb="7" eb="8">
      <t>シツ</t>
    </rPh>
    <phoneticPr fontId="7"/>
  </si>
  <si>
    <t>本社（安全）</t>
    <rPh sb="0" eb="2">
      <t>ホンシャ</t>
    </rPh>
    <rPh sb="3" eb="5">
      <t>アンゼン</t>
    </rPh>
    <phoneticPr fontId="3"/>
  </si>
  <si>
    <t>本社（運営管理）</t>
    <rPh sb="0" eb="2">
      <t>ホンシャ</t>
    </rPh>
    <rPh sb="3" eb="7">
      <t>ウンエイカンリ</t>
    </rPh>
    <phoneticPr fontId="3"/>
  </si>
  <si>
    <t>本社（技術）</t>
    <rPh sb="0" eb="2">
      <t>ホンシャ</t>
    </rPh>
    <rPh sb="3" eb="5">
      <t>ギジュツ</t>
    </rPh>
    <phoneticPr fontId="3"/>
  </si>
  <si>
    <t>本社（西日本）</t>
    <rPh sb="0" eb="2">
      <t>ホンシャ</t>
    </rPh>
    <rPh sb="3" eb="4">
      <t>ニシ</t>
    </rPh>
    <rPh sb="4" eb="6">
      <t>ニホン</t>
    </rPh>
    <phoneticPr fontId="3"/>
  </si>
  <si>
    <t>本社（保全）</t>
    <rPh sb="0" eb="2">
      <t>ホンシャ</t>
    </rPh>
    <rPh sb="3" eb="5">
      <t>ホゼン</t>
    </rPh>
    <phoneticPr fontId="3"/>
  </si>
  <si>
    <t>北海道PCBグループ</t>
  </si>
  <si>
    <t>東日本支社</t>
  </si>
  <si>
    <t>登別</t>
  </si>
  <si>
    <t>巻</t>
  </si>
  <si>
    <t>秋田</t>
  </si>
  <si>
    <t>かずさ</t>
  </si>
  <si>
    <t>滝沢</t>
  </si>
  <si>
    <t>習志野</t>
  </si>
  <si>
    <t>岩手沿岸南部</t>
  </si>
  <si>
    <t>さいたま</t>
  </si>
  <si>
    <t>双葉</t>
  </si>
  <si>
    <t>東総</t>
  </si>
  <si>
    <t>中部支社</t>
  </si>
  <si>
    <t>亀山</t>
  </si>
  <si>
    <t>豊川</t>
  </si>
  <si>
    <t>多治見</t>
  </si>
  <si>
    <t>島田</t>
  </si>
  <si>
    <t>袋井</t>
  </si>
  <si>
    <t>鳴海</t>
  </si>
  <si>
    <t>静岡</t>
  </si>
  <si>
    <t>岡崎</t>
  </si>
  <si>
    <t>鳥羽志摩</t>
  </si>
  <si>
    <t>小牧岩倉</t>
  </si>
  <si>
    <t>四日市</t>
  </si>
  <si>
    <t>東部知多</t>
  </si>
  <si>
    <t>北名古屋</t>
  </si>
  <si>
    <t>揖龍</t>
  </si>
  <si>
    <t>香川</t>
  </si>
  <si>
    <t>高知幡多</t>
  </si>
  <si>
    <t>茨木</t>
  </si>
  <si>
    <t>あぼし</t>
  </si>
  <si>
    <t>松江</t>
  </si>
  <si>
    <t>堺</t>
  </si>
  <si>
    <t>広島中央</t>
  </si>
  <si>
    <t>飯塚</t>
  </si>
  <si>
    <t>糸島</t>
  </si>
  <si>
    <t>大分</t>
  </si>
  <si>
    <t>宗像</t>
  </si>
  <si>
    <t>新門司</t>
  </si>
  <si>
    <t>さが西部</t>
  </si>
  <si>
    <t>味の素川崎</t>
  </si>
  <si>
    <t>J-オイルミルズ千葉</t>
  </si>
  <si>
    <t>電力サービスセンター</t>
  </si>
  <si>
    <t>J-オイルミルズ静岡</t>
  </si>
  <si>
    <t>FFQエネルギーセンター</t>
  </si>
  <si>
    <t>興人ライフサイエンス</t>
  </si>
  <si>
    <t>広畑バイオマスプロジェクトグループ</t>
  </si>
  <si>
    <t>板橋</t>
  </si>
  <si>
    <t>柳泉園</t>
  </si>
  <si>
    <t>横須賀</t>
  </si>
  <si>
    <t>潮来</t>
  </si>
  <si>
    <t>丸子</t>
  </si>
  <si>
    <t>東部</t>
  </si>
  <si>
    <t>明石</t>
  </si>
  <si>
    <t>新居浜</t>
  </si>
  <si>
    <t>彦根</t>
  </si>
  <si>
    <t>人吉球磨</t>
  </si>
  <si>
    <t>事業所名</t>
    <rPh sb="0" eb="3">
      <t>ジギョウショ</t>
    </rPh>
    <rPh sb="3" eb="4">
      <t>メイ</t>
    </rPh>
    <phoneticPr fontId="1"/>
  </si>
  <si>
    <t>社員番号</t>
    <rPh sb="0" eb="4">
      <t>シャインバンゴウ</t>
    </rPh>
    <phoneticPr fontId="1"/>
  </si>
  <si>
    <t>事業所ＩＤ</t>
    <rPh sb="0" eb="3">
      <t>ジギョウショ</t>
    </rPh>
    <phoneticPr fontId="1"/>
  </si>
  <si>
    <t>氏名</t>
    <rPh sb="0" eb="2">
      <t>シメイ</t>
    </rPh>
    <phoneticPr fontId="1"/>
  </si>
  <si>
    <t>入社年月日</t>
    <rPh sb="0" eb="2">
      <t>ニュウシャ</t>
    </rPh>
    <rPh sb="2" eb="5">
      <t>ネンガッピ</t>
    </rPh>
    <phoneticPr fontId="1"/>
  </si>
  <si>
    <t>退職</t>
    <rPh sb="0" eb="2">
      <t>タイショク</t>
    </rPh>
    <phoneticPr fontId="1"/>
  </si>
  <si>
    <t>☑</t>
    <phoneticPr fontId="1"/>
  </si>
  <si>
    <t>〇〇〇〇</t>
    <phoneticPr fontId="1"/>
  </si>
  <si>
    <t>〇〇　〇〇</t>
    <phoneticPr fontId="1"/>
  </si>
  <si>
    <t>〇〇</t>
    <phoneticPr fontId="1"/>
  </si>
  <si>
    <t>〇〇〇事業所</t>
    <rPh sb="3" eb="6">
      <t>ジギョウショ</t>
    </rPh>
    <phoneticPr fontId="1"/>
  </si>
  <si>
    <t>ブルゾン</t>
    <phoneticPr fontId="1"/>
  </si>
  <si>
    <t>夏シャツ</t>
    <rPh sb="0" eb="1">
      <t>ナツ</t>
    </rPh>
    <phoneticPr fontId="1"/>
  </si>
  <si>
    <t>冬シャツ</t>
    <rPh sb="0" eb="1">
      <t>フユ</t>
    </rPh>
    <phoneticPr fontId="1"/>
  </si>
  <si>
    <t>靴</t>
    <rPh sb="0" eb="1">
      <t>クツ</t>
    </rPh>
    <phoneticPr fontId="1"/>
  </si>
  <si>
    <t>ｃｍ</t>
    <phoneticPr fontId="1"/>
  </si>
  <si>
    <t>サイズ表</t>
    <rPh sb="3" eb="4">
      <t>ヒョウ</t>
    </rPh>
    <phoneticPr fontId="1"/>
  </si>
  <si>
    <t>S</t>
  </si>
  <si>
    <t>M</t>
  </si>
  <si>
    <t>L</t>
  </si>
  <si>
    <t>LL</t>
  </si>
  <si>
    <t>3L</t>
  </si>
  <si>
    <t>希望サイズ</t>
    <rPh sb="0" eb="2">
      <t>キボウ</t>
    </rPh>
    <phoneticPr fontId="1"/>
  </si>
  <si>
    <t>種類</t>
    <rPh sb="0" eb="2">
      <t>シュルイ</t>
    </rPh>
    <phoneticPr fontId="1"/>
  </si>
  <si>
    <t>ヘルメット</t>
    <phoneticPr fontId="1"/>
  </si>
  <si>
    <t>A</t>
    <phoneticPr fontId="1"/>
  </si>
  <si>
    <t>必要数</t>
    <rPh sb="0" eb="2">
      <t>ヒツヨウ</t>
    </rPh>
    <rPh sb="2" eb="3">
      <t>スウ</t>
    </rPh>
    <phoneticPr fontId="1"/>
  </si>
  <si>
    <t>総務部 財務室</t>
    <rPh sb="0" eb="3">
      <t>ソウムブ</t>
    </rPh>
    <rPh sb="4" eb="7">
      <t>ザイムシツ</t>
    </rPh>
    <phoneticPr fontId="7"/>
  </si>
  <si>
    <t>　原　価　部　門　コ　ー　ド　一　覧　</t>
    <phoneticPr fontId="7"/>
  </si>
  <si>
    <t>新</t>
    <rPh sb="0" eb="1">
      <t>シン</t>
    </rPh>
    <phoneticPr fontId="1"/>
  </si>
  <si>
    <t>旧</t>
    <rPh sb="0" eb="1">
      <t>キュウ</t>
    </rPh>
    <phoneticPr fontId="7"/>
  </si>
  <si>
    <t>大 部門区分</t>
    <rPh sb="0" eb="1">
      <t>ダイ</t>
    </rPh>
    <rPh sb="4" eb="6">
      <t>クブン</t>
    </rPh>
    <phoneticPr fontId="1"/>
  </si>
  <si>
    <t>中 部門区分</t>
    <rPh sb="0" eb="1">
      <t>チュウ</t>
    </rPh>
    <phoneticPr fontId="1"/>
  </si>
  <si>
    <t>小 部門区分</t>
    <rPh sb="0" eb="1">
      <t>ショウ</t>
    </rPh>
    <phoneticPr fontId="1"/>
  </si>
  <si>
    <t>明細区分</t>
    <phoneticPr fontId="1"/>
  </si>
  <si>
    <t>部門</t>
    <rPh sb="0" eb="2">
      <t>ブモン</t>
    </rPh>
    <phoneticPr fontId="7"/>
  </si>
  <si>
    <t>ｺｰﾄﾞ</t>
  </si>
  <si>
    <t>名称</t>
    <rPh sb="0" eb="2">
      <t>メイショウ</t>
    </rPh>
    <phoneticPr fontId="7"/>
  </si>
  <si>
    <t>名称</t>
    <rPh sb="0" eb="2">
      <t>メイショウ</t>
    </rPh>
    <phoneticPr fontId="1"/>
  </si>
  <si>
    <t>ｺｰﾄﾞ</t>
    <phoneticPr fontId="1"/>
  </si>
  <si>
    <t>費用区分</t>
    <rPh sb="0" eb="2">
      <t>ヒヨウ</t>
    </rPh>
    <rPh sb="2" eb="4">
      <t>クブン</t>
    </rPh>
    <phoneticPr fontId="7"/>
  </si>
  <si>
    <t>摘　　　　　　要</t>
    <phoneticPr fontId="7"/>
  </si>
  <si>
    <t>全社共通部門</t>
    <rPh sb="0" eb="2">
      <t>ゼンシャ</t>
    </rPh>
    <rPh sb="2" eb="4">
      <t>キョウツウ</t>
    </rPh>
    <rPh sb="4" eb="6">
      <t>ブモン</t>
    </rPh>
    <phoneticPr fontId="7"/>
  </si>
  <si>
    <t>全社直轄</t>
    <rPh sb="0" eb="2">
      <t>ゼンシャ</t>
    </rPh>
    <phoneticPr fontId="7"/>
  </si>
  <si>
    <t>00</t>
    <phoneticPr fontId="7"/>
  </si>
  <si>
    <t>全社直轄</t>
  </si>
  <si>
    <t>1</t>
  </si>
  <si>
    <t>一般管理費</t>
    <rPh sb="0" eb="2">
      <t>イッパン</t>
    </rPh>
    <rPh sb="2" eb="5">
      <t>カンリヒ</t>
    </rPh>
    <phoneticPr fontId="7"/>
  </si>
  <si>
    <t>50001</t>
  </si>
  <si>
    <t>全社直轄</t>
    <rPh sb="2" eb="4">
      <t>チョッカツ</t>
    </rPh>
    <phoneticPr fontId="1"/>
  </si>
  <si>
    <t>総務部</t>
    <rPh sb="0" eb="2">
      <t>ソウム</t>
    </rPh>
    <rPh sb="2" eb="3">
      <t>ブ</t>
    </rPh>
    <phoneticPr fontId="7"/>
  </si>
  <si>
    <t>総務部直轄</t>
  </si>
  <si>
    <t>一般管理費</t>
  </si>
  <si>
    <t>51001</t>
  </si>
  <si>
    <t>総務部直轄</t>
    <phoneticPr fontId="1"/>
  </si>
  <si>
    <t>01</t>
    <phoneticPr fontId="7"/>
  </si>
  <si>
    <t>企画･総務室</t>
  </si>
  <si>
    <t>51011</t>
  </si>
  <si>
    <t xml:space="preserve">企画･総務室 </t>
  </si>
  <si>
    <t>02</t>
    <phoneticPr fontId="7"/>
  </si>
  <si>
    <t>東京総務室</t>
  </si>
  <si>
    <t>51021</t>
  </si>
  <si>
    <t xml:space="preserve">東京総務室 </t>
  </si>
  <si>
    <t>03</t>
    <phoneticPr fontId="7"/>
  </si>
  <si>
    <t>財務室</t>
  </si>
  <si>
    <t>51031</t>
  </si>
  <si>
    <t xml:space="preserve">財務室 </t>
  </si>
  <si>
    <t>04</t>
    <phoneticPr fontId="7"/>
  </si>
  <si>
    <t>CSR･広報ｸﾞﾙｰﾌﾟ</t>
  </si>
  <si>
    <t>51041</t>
  </si>
  <si>
    <t xml:space="preserve">CSR･広報Gr </t>
  </si>
  <si>
    <t>05</t>
    <phoneticPr fontId="7"/>
  </si>
  <si>
    <t>ITｻﾎﾟｰﾄｸﾞﾙｰﾌﾟ</t>
  </si>
  <si>
    <t>51051</t>
  </si>
  <si>
    <t>20230401組織改正に伴い廃止　移管</t>
    <rPh sb="8" eb="12">
      <t>ソシキカイセイ</t>
    </rPh>
    <rPh sb="18" eb="20">
      <t>イカン</t>
    </rPh>
    <phoneticPr fontId="7"/>
  </si>
  <si>
    <t xml:space="preserve">ITｻﾎﾟｰﾄGr </t>
  </si>
  <si>
    <t>人事部直轄</t>
  </si>
  <si>
    <t>52001</t>
  </si>
  <si>
    <t>人事部直轄</t>
    <phoneticPr fontId="1"/>
  </si>
  <si>
    <t>人事室</t>
  </si>
  <si>
    <t>52011</t>
  </si>
  <si>
    <t xml:space="preserve">人事室 </t>
  </si>
  <si>
    <t>0２</t>
  </si>
  <si>
    <t>給与･厚生室</t>
  </si>
  <si>
    <t>52021</t>
  </si>
  <si>
    <t xml:space="preserve">給与･厚生室 </t>
  </si>
  <si>
    <t>-</t>
    <phoneticPr fontId="7"/>
  </si>
  <si>
    <t>20230401新設</t>
    <rPh sb="8" eb="10">
      <t>シンセツ</t>
    </rPh>
    <phoneticPr fontId="7"/>
  </si>
  <si>
    <t xml:space="preserve">採用室 </t>
    <phoneticPr fontId="7"/>
  </si>
  <si>
    <t>東京人事ｸﾞﾙｰﾌﾟ</t>
    <phoneticPr fontId="7"/>
  </si>
  <si>
    <t>09</t>
    <phoneticPr fontId="7"/>
  </si>
  <si>
    <t>人事室嘱託</t>
  </si>
  <si>
    <t>52091</t>
  </si>
  <si>
    <t xml:space="preserve">人事室嘱託 </t>
  </si>
  <si>
    <t>人材開発部</t>
    <rPh sb="0" eb="5">
      <t>ジンザイカイハツブ</t>
    </rPh>
    <phoneticPr fontId="7"/>
  </si>
  <si>
    <t>00</t>
  </si>
  <si>
    <t>人材開発部</t>
  </si>
  <si>
    <t>53001</t>
  </si>
  <si>
    <t xml:space="preserve">人材開発部 </t>
  </si>
  <si>
    <t>調達部</t>
    <rPh sb="0" eb="2">
      <t>チョウタツ</t>
    </rPh>
    <rPh sb="2" eb="3">
      <t>ブ</t>
    </rPh>
    <phoneticPr fontId="7"/>
  </si>
  <si>
    <t>調達部直轄</t>
  </si>
  <si>
    <t>54011</t>
  </si>
  <si>
    <t>調達部直轄</t>
    <phoneticPr fontId="1"/>
  </si>
  <si>
    <t>資材調達室</t>
  </si>
  <si>
    <t>54021</t>
  </si>
  <si>
    <t xml:space="preserve">資材調達室 </t>
  </si>
  <si>
    <t>整備調達室</t>
  </si>
  <si>
    <t>54031</t>
  </si>
  <si>
    <t xml:space="preserve">整備調達室 </t>
  </si>
  <si>
    <t>安全環境部</t>
    <rPh sb="0" eb="2">
      <t>アンゼン</t>
    </rPh>
    <rPh sb="2" eb="4">
      <t>カンキョウ</t>
    </rPh>
    <rPh sb="4" eb="5">
      <t>ブ</t>
    </rPh>
    <phoneticPr fontId="7"/>
  </si>
  <si>
    <t>00</t>
    <phoneticPr fontId="1"/>
  </si>
  <si>
    <t>安全環境部</t>
  </si>
  <si>
    <t>55001</t>
  </si>
  <si>
    <t xml:space="preserve">安全環境部 </t>
  </si>
  <si>
    <t>内部統制監査部</t>
    <rPh sb="0" eb="7">
      <t>ナイブトウセイカンサブ</t>
    </rPh>
    <phoneticPr fontId="7"/>
  </si>
  <si>
    <t>内部統制監査部直轄</t>
    <rPh sb="0" eb="7">
      <t>ナイブトウセイカンサブ</t>
    </rPh>
    <rPh sb="7" eb="9">
      <t>チョッカツ</t>
    </rPh>
    <phoneticPr fontId="7"/>
  </si>
  <si>
    <t>0１</t>
    <phoneticPr fontId="7"/>
  </si>
  <si>
    <t xml:space="preserve">ｺﾝﾌﾟﾗｲｱﾝｽ推進室 </t>
    <phoneticPr fontId="7"/>
  </si>
  <si>
    <t>ﾏﾈｼﾞﾒﾝﾄｼｽﾃﾑ室</t>
  </si>
  <si>
    <t>56001</t>
  </si>
  <si>
    <t>20230401移管</t>
    <rPh sb="8" eb="10">
      <t>イカン</t>
    </rPh>
    <phoneticPr fontId="7"/>
  </si>
  <si>
    <t xml:space="preserve">ﾏﾈｼﾞﾒﾝﾄｼｽﾃﾑ室 </t>
    <phoneticPr fontId="7"/>
  </si>
  <si>
    <t>汚泥資源化運営室</t>
    <rPh sb="0" eb="4">
      <t>オデイシゲン</t>
    </rPh>
    <rPh sb="4" eb="5">
      <t>カ</t>
    </rPh>
    <rPh sb="5" eb="7">
      <t>ウンエイ</t>
    </rPh>
    <rPh sb="7" eb="8">
      <t>シツ</t>
    </rPh>
    <phoneticPr fontId="1"/>
  </si>
  <si>
    <t>57001</t>
  </si>
  <si>
    <t>20230401名称変更</t>
    <rPh sb="8" eb="12">
      <t>メイショウヘンコウ</t>
    </rPh>
    <phoneticPr fontId="7"/>
  </si>
  <si>
    <t>汚泥資源化運営室</t>
    <rPh sb="5" eb="7">
      <t>ウンエイ</t>
    </rPh>
    <phoneticPr fontId="7"/>
  </si>
  <si>
    <t>DX推進室</t>
    <rPh sb="2" eb="5">
      <t>スイシンシツ</t>
    </rPh>
    <phoneticPr fontId="7"/>
  </si>
  <si>
    <t>DX推進室</t>
  </si>
  <si>
    <t>0１</t>
  </si>
  <si>
    <t>ICTｸﾞﾙｰﾌﾟ</t>
    <phoneticPr fontId="1"/>
  </si>
  <si>
    <t>戦略経費</t>
    <rPh sb="0" eb="2">
      <t>センリャク</t>
    </rPh>
    <rPh sb="2" eb="4">
      <t>ケイヒ</t>
    </rPh>
    <phoneticPr fontId="7"/>
  </si>
  <si>
    <t>戦略経費(営業費)</t>
  </si>
  <si>
    <t>59011</t>
  </si>
  <si>
    <t xml:space="preserve">戦略経費(営業費) </t>
  </si>
  <si>
    <t>戦略経費(製造費)</t>
  </si>
  <si>
    <t>製造費</t>
  </si>
  <si>
    <t>59021</t>
  </si>
  <si>
    <t xml:space="preserve">戦略経費(製造費) </t>
  </si>
  <si>
    <t>溶融炉分野</t>
    <rPh sb="3" eb="5">
      <t>ブンヤ</t>
    </rPh>
    <phoneticPr fontId="7"/>
  </si>
  <si>
    <t>営業企画部</t>
    <rPh sb="0" eb="5">
      <t>エイギョウキカクブ</t>
    </rPh>
    <phoneticPr fontId="1"/>
  </si>
  <si>
    <t>営業企画部直轄</t>
  </si>
  <si>
    <t>61001</t>
  </si>
  <si>
    <t>営業企画部直轄</t>
    <phoneticPr fontId="1"/>
  </si>
  <si>
    <t>01</t>
    <phoneticPr fontId="1"/>
  </si>
  <si>
    <t>営業企画室</t>
  </si>
  <si>
    <t>61011</t>
  </si>
  <si>
    <t xml:space="preserve">営業企画室 </t>
  </si>
  <si>
    <t>02</t>
    <phoneticPr fontId="1"/>
  </si>
  <si>
    <t>ｿﾘｭｰｼｮﾝ企画推進室</t>
    <rPh sb="11" eb="12">
      <t>シツ</t>
    </rPh>
    <phoneticPr fontId="1"/>
  </si>
  <si>
    <t>61021</t>
  </si>
  <si>
    <t xml:space="preserve">ｿﾘｭｰｼｮﾝ企画推進部 </t>
  </si>
  <si>
    <t>溶融操業技術部</t>
    <rPh sb="0" eb="4">
      <t>ヨウユウソウギョウ</t>
    </rPh>
    <rPh sb="4" eb="7">
      <t>ギジュツブ</t>
    </rPh>
    <phoneticPr fontId="1"/>
  </si>
  <si>
    <t>溶融操業技術部直轄</t>
  </si>
  <si>
    <t>62001</t>
  </si>
  <si>
    <t>溶融操業技術部直轄</t>
    <phoneticPr fontId="1"/>
  </si>
  <si>
    <t>01</t>
  </si>
  <si>
    <t>操業技術室</t>
  </si>
  <si>
    <t>62011</t>
  </si>
  <si>
    <t xml:space="preserve">操業技術室 </t>
  </si>
  <si>
    <t>02</t>
  </si>
  <si>
    <t>ｿﾘｭｰｼｮﾝ技術室</t>
  </si>
  <si>
    <t>62021</t>
  </si>
  <si>
    <t xml:space="preserve">ｿﾘｭｰｼｮﾝ技術室 </t>
  </si>
  <si>
    <t>溶融設備保全部直轄</t>
  </si>
  <si>
    <t>63001</t>
  </si>
  <si>
    <t>溶融設備保全部直轄</t>
    <phoneticPr fontId="1"/>
  </si>
  <si>
    <t>保全計画室</t>
  </si>
  <si>
    <t>63011</t>
  </si>
  <si>
    <t xml:space="preserve">保全計画室 </t>
  </si>
  <si>
    <t>保全技術室</t>
  </si>
  <si>
    <t>63021</t>
  </si>
  <si>
    <t xml:space="preserve">保全技術室 </t>
  </si>
  <si>
    <t>03</t>
  </si>
  <si>
    <t>保全管理室</t>
  </si>
  <si>
    <t>63031</t>
  </si>
  <si>
    <t xml:space="preserve">保全管理室 </t>
  </si>
  <si>
    <t>04</t>
  </si>
  <si>
    <t>PCB処理設備保全室</t>
  </si>
  <si>
    <t>63041</t>
  </si>
  <si>
    <t xml:space="preserve">PCB処理設備保全室 </t>
  </si>
  <si>
    <t>北海道PCBｸﾞﾙｰﾌﾟ</t>
    <phoneticPr fontId="1"/>
  </si>
  <si>
    <t>63042</t>
  </si>
  <si>
    <t>北海道PCB</t>
    <phoneticPr fontId="1"/>
  </si>
  <si>
    <t>北九州PCBｸﾞﾙｰﾌﾟ</t>
    <phoneticPr fontId="1"/>
  </si>
  <si>
    <t>63043</t>
  </si>
  <si>
    <t>北九州PCB</t>
    <rPh sb="0" eb="3">
      <t>キタキュウシュウ</t>
    </rPh>
    <phoneticPr fontId="1"/>
  </si>
  <si>
    <t>東日本支社直轄</t>
    <rPh sb="0" eb="1">
      <t>ヒガシ</t>
    </rPh>
    <rPh sb="1" eb="3">
      <t>ニホン</t>
    </rPh>
    <rPh sb="3" eb="5">
      <t>シシャ</t>
    </rPh>
    <rPh sb="5" eb="7">
      <t>チョッカツ</t>
    </rPh>
    <phoneticPr fontId="1"/>
  </si>
  <si>
    <t>64001</t>
  </si>
  <si>
    <t>営業･調整室</t>
    <rPh sb="0" eb="2">
      <t>エイギョウ</t>
    </rPh>
    <rPh sb="3" eb="6">
      <t>チョウセイシツ</t>
    </rPh>
    <phoneticPr fontId="1"/>
  </si>
  <si>
    <t>64011</t>
  </si>
  <si>
    <t xml:space="preserve">東日本 営業･調整室 </t>
  </si>
  <si>
    <t>運営管理室</t>
    <rPh sb="0" eb="5">
      <t>ウンエイカンリシツ</t>
    </rPh>
    <phoneticPr fontId="1"/>
  </si>
  <si>
    <t>64021</t>
  </si>
  <si>
    <t xml:space="preserve">東日本 運営管理室 </t>
  </si>
  <si>
    <t>03</t>
    <phoneticPr fontId="1"/>
  </si>
  <si>
    <t>設備管理室</t>
    <rPh sb="0" eb="5">
      <t>セツビカンリシツ</t>
    </rPh>
    <phoneticPr fontId="1"/>
  </si>
  <si>
    <t>64031</t>
  </si>
  <si>
    <t xml:space="preserve">東日本 設備管理室 </t>
  </si>
  <si>
    <t>04</t>
    <phoneticPr fontId="1"/>
  </si>
  <si>
    <t>焼却営業室</t>
    <rPh sb="0" eb="5">
      <t>ショウキャクエイギョウシツ</t>
    </rPh>
    <phoneticPr fontId="1"/>
  </si>
  <si>
    <t>-</t>
    <phoneticPr fontId="1"/>
  </si>
  <si>
    <t>東日本 焼却営業室</t>
    <rPh sb="0" eb="3">
      <t>ヒガシニホン</t>
    </rPh>
    <rPh sb="4" eb="9">
      <t>ショウキャクエイギョウシツ</t>
    </rPh>
    <phoneticPr fontId="1"/>
  </si>
  <si>
    <t>18</t>
    <phoneticPr fontId="7"/>
  </si>
  <si>
    <t>登別事業所</t>
    <rPh sb="0" eb="2">
      <t>ノボリベツ</t>
    </rPh>
    <rPh sb="2" eb="5">
      <t>ジギョウショ</t>
    </rPh>
    <phoneticPr fontId="7"/>
  </si>
  <si>
    <t>操業</t>
  </si>
  <si>
    <t>64181</t>
  </si>
  <si>
    <t>登別【操業】</t>
  </si>
  <si>
    <t>3</t>
  </si>
  <si>
    <t>工事</t>
  </si>
  <si>
    <t>64183</t>
  </si>
  <si>
    <t>設備技術スタッフ・工事担当</t>
    <rPh sb="0" eb="2">
      <t>セツビ</t>
    </rPh>
    <rPh sb="2" eb="4">
      <t>ギジュツ</t>
    </rPh>
    <rPh sb="9" eb="11">
      <t>コウジ</t>
    </rPh>
    <rPh sb="11" eb="13">
      <t>タントウ</t>
    </rPh>
    <phoneticPr fontId="7"/>
  </si>
  <si>
    <t>登別【工事】</t>
  </si>
  <si>
    <t>19</t>
    <phoneticPr fontId="7"/>
  </si>
  <si>
    <t>秋田事業所</t>
    <rPh sb="0" eb="2">
      <t>アキタ</t>
    </rPh>
    <rPh sb="2" eb="5">
      <t>ジギョウショ</t>
    </rPh>
    <phoneticPr fontId="7"/>
  </si>
  <si>
    <t>64191</t>
  </si>
  <si>
    <t>秋田【操業】</t>
  </si>
  <si>
    <t>2</t>
  </si>
  <si>
    <t>他業務</t>
    <rPh sb="0" eb="1">
      <t>タ</t>
    </rPh>
    <rPh sb="1" eb="3">
      <t>ギョウム</t>
    </rPh>
    <phoneticPr fontId="1"/>
  </si>
  <si>
    <t>製造費</t>
    <phoneticPr fontId="1"/>
  </si>
  <si>
    <t>64192</t>
  </si>
  <si>
    <t>秋田【他業務】</t>
  </si>
  <si>
    <t>64193</t>
  </si>
  <si>
    <t>設備技術スタッフ・工事担当</t>
  </si>
  <si>
    <t>秋田【工事】</t>
  </si>
  <si>
    <t>23</t>
    <phoneticPr fontId="7"/>
  </si>
  <si>
    <t>滝沢事業所</t>
  </si>
  <si>
    <t>64231</t>
  </si>
  <si>
    <t>滝沢【操業】</t>
  </si>
  <si>
    <t>64233</t>
  </si>
  <si>
    <t>滝沢【工事】</t>
  </si>
  <si>
    <t>20</t>
    <phoneticPr fontId="7"/>
  </si>
  <si>
    <t>巻事業所</t>
    <rPh sb="0" eb="1">
      <t>マ</t>
    </rPh>
    <rPh sb="1" eb="4">
      <t>ジギョウショ</t>
    </rPh>
    <phoneticPr fontId="7"/>
  </si>
  <si>
    <t>64201</t>
  </si>
  <si>
    <t>巻【操業】</t>
  </si>
  <si>
    <t>64203</t>
  </si>
  <si>
    <t>巻【工事】</t>
  </si>
  <si>
    <t>21</t>
    <phoneticPr fontId="7"/>
  </si>
  <si>
    <t>かずさ事業所</t>
    <rPh sb="3" eb="6">
      <t>ジギョウショ</t>
    </rPh>
    <phoneticPr fontId="7"/>
  </si>
  <si>
    <t>64211</t>
  </si>
  <si>
    <t>かずさ【操業】</t>
  </si>
  <si>
    <t>64213</t>
  </si>
  <si>
    <t>かずさ【工事】</t>
    <phoneticPr fontId="1"/>
  </si>
  <si>
    <t>26</t>
    <phoneticPr fontId="7"/>
  </si>
  <si>
    <t>習志野事業所</t>
    <rPh sb="0" eb="3">
      <t>ナラシノ</t>
    </rPh>
    <rPh sb="3" eb="6">
      <t>ジギョウショ</t>
    </rPh>
    <phoneticPr fontId="7"/>
  </si>
  <si>
    <t>64261</t>
  </si>
  <si>
    <t>習志野【操業】</t>
  </si>
  <si>
    <t>64263</t>
  </si>
  <si>
    <t>習志野【工事】</t>
  </si>
  <si>
    <t>43</t>
    <phoneticPr fontId="7"/>
  </si>
  <si>
    <t>岩手沿岸南部事業所</t>
    <rPh sb="0" eb="2">
      <t>イワテ</t>
    </rPh>
    <rPh sb="2" eb="4">
      <t>エンガン</t>
    </rPh>
    <rPh sb="4" eb="6">
      <t>ナンブ</t>
    </rPh>
    <rPh sb="6" eb="9">
      <t>ジギョウショ</t>
    </rPh>
    <phoneticPr fontId="7"/>
  </si>
  <si>
    <t>64431</t>
  </si>
  <si>
    <t>岩手沿岸南部【操業】</t>
  </si>
  <si>
    <t>64433</t>
  </si>
  <si>
    <t>岩手沿岸南部【工事】</t>
  </si>
  <si>
    <t>47</t>
    <phoneticPr fontId="7"/>
  </si>
  <si>
    <t>64471</t>
  </si>
  <si>
    <t>さいたま【操業】</t>
  </si>
  <si>
    <t>64472</t>
  </si>
  <si>
    <t>さいたま【他業務】</t>
  </si>
  <si>
    <t>64473</t>
  </si>
  <si>
    <t>さいたま【工事】</t>
  </si>
  <si>
    <t>53</t>
    <phoneticPr fontId="7"/>
  </si>
  <si>
    <t>双葉事業所</t>
    <rPh sb="0" eb="2">
      <t>フタバ</t>
    </rPh>
    <rPh sb="2" eb="5">
      <t>ジギョウショ</t>
    </rPh>
    <phoneticPr fontId="7"/>
  </si>
  <si>
    <t>64531</t>
  </si>
  <si>
    <t>双葉【操業】</t>
  </si>
  <si>
    <t>64533</t>
  </si>
  <si>
    <t>双葉【工事】</t>
  </si>
  <si>
    <t>55</t>
    <phoneticPr fontId="7"/>
  </si>
  <si>
    <t>64551</t>
  </si>
  <si>
    <t>東総【操業】</t>
  </si>
  <si>
    <t>64552</t>
  </si>
  <si>
    <t>東総【他業務】</t>
  </si>
  <si>
    <t>64553</t>
  </si>
  <si>
    <t>東総【工事】</t>
  </si>
  <si>
    <t>中部支社直轄</t>
    <rPh sb="0" eb="2">
      <t>チュウブ</t>
    </rPh>
    <rPh sb="2" eb="4">
      <t>シシャ</t>
    </rPh>
    <rPh sb="4" eb="6">
      <t>チョッカツ</t>
    </rPh>
    <phoneticPr fontId="7"/>
  </si>
  <si>
    <t>65001</t>
  </si>
  <si>
    <t>中部支社直轄</t>
    <rPh sb="4" eb="6">
      <t>チョッカツ</t>
    </rPh>
    <phoneticPr fontId="1"/>
  </si>
  <si>
    <t>65011</t>
  </si>
  <si>
    <t xml:space="preserve">中部 営業･調整室 </t>
    <rPh sb="0" eb="2">
      <t>チュウブ</t>
    </rPh>
    <phoneticPr fontId="1"/>
  </si>
  <si>
    <t>65021</t>
  </si>
  <si>
    <t xml:space="preserve">中部 運営管理室 </t>
  </si>
  <si>
    <t>65031</t>
  </si>
  <si>
    <t xml:space="preserve">中部 設備管理室 </t>
  </si>
  <si>
    <t>17</t>
    <phoneticPr fontId="7"/>
  </si>
  <si>
    <t>亀山事業所</t>
    <rPh sb="0" eb="2">
      <t>カメヤマ</t>
    </rPh>
    <rPh sb="2" eb="5">
      <t>ジギョウショ</t>
    </rPh>
    <phoneticPr fontId="7"/>
  </si>
  <si>
    <t>65171</t>
  </si>
  <si>
    <t>亀山【操業】</t>
  </si>
  <si>
    <t>65173</t>
  </si>
  <si>
    <t>亀山【工事】</t>
  </si>
  <si>
    <t>25</t>
    <phoneticPr fontId="7"/>
  </si>
  <si>
    <t>豊川事業所</t>
    <rPh sb="0" eb="2">
      <t>トヨカワ</t>
    </rPh>
    <rPh sb="2" eb="5">
      <t>ジギョウショ</t>
    </rPh>
    <phoneticPr fontId="7"/>
  </si>
  <si>
    <t>65251</t>
  </si>
  <si>
    <t>豊川【操業】</t>
  </si>
  <si>
    <t>65253</t>
  </si>
  <si>
    <t>豊川【工事】</t>
  </si>
  <si>
    <t>24</t>
    <phoneticPr fontId="7"/>
  </si>
  <si>
    <t>多治見事業所</t>
    <rPh sb="0" eb="3">
      <t>タジミ</t>
    </rPh>
    <rPh sb="3" eb="6">
      <t>ジギョウショ</t>
    </rPh>
    <phoneticPr fontId="7"/>
  </si>
  <si>
    <t>65241</t>
  </si>
  <si>
    <t>多治見【操業】</t>
  </si>
  <si>
    <t>65243</t>
  </si>
  <si>
    <t>多治見【工事】</t>
  </si>
  <si>
    <t>32</t>
    <phoneticPr fontId="7"/>
  </si>
  <si>
    <t>65321</t>
  </si>
  <si>
    <t>島田【操業】</t>
  </si>
  <si>
    <t>65323</t>
  </si>
  <si>
    <t>島田【工事】</t>
  </si>
  <si>
    <t>38</t>
    <phoneticPr fontId="7"/>
  </si>
  <si>
    <t>65381</t>
  </si>
  <si>
    <t>袋井【操業】</t>
  </si>
  <si>
    <t>65382</t>
  </si>
  <si>
    <t>袋井【他業務】</t>
  </si>
  <si>
    <t>65383</t>
  </si>
  <si>
    <t>袋井【工事】</t>
    <phoneticPr fontId="1"/>
  </si>
  <si>
    <t>39</t>
    <phoneticPr fontId="7"/>
  </si>
  <si>
    <t>鳴海事業所</t>
    <rPh sb="0" eb="2">
      <t>ナルミ</t>
    </rPh>
    <rPh sb="2" eb="5">
      <t>ジギョウショ</t>
    </rPh>
    <phoneticPr fontId="7"/>
  </si>
  <si>
    <t>65391</t>
  </si>
  <si>
    <t>鳴海【操業】</t>
  </si>
  <si>
    <t>65393</t>
  </si>
  <si>
    <t>鳴海【工事】</t>
  </si>
  <si>
    <t>41</t>
    <phoneticPr fontId="7"/>
  </si>
  <si>
    <t>静岡事業所</t>
    <rPh sb="0" eb="2">
      <t>シズオカ</t>
    </rPh>
    <rPh sb="2" eb="5">
      <t>ジギョウショ</t>
    </rPh>
    <phoneticPr fontId="7"/>
  </si>
  <si>
    <t>65411</t>
  </si>
  <si>
    <t>静岡【操業】</t>
  </si>
  <si>
    <t>65413</t>
  </si>
  <si>
    <t>静岡【工事】</t>
  </si>
  <si>
    <t>44</t>
    <phoneticPr fontId="7"/>
  </si>
  <si>
    <t>岡崎事業所</t>
    <rPh sb="0" eb="2">
      <t>オカザキ</t>
    </rPh>
    <rPh sb="2" eb="5">
      <t>ジギョウショ</t>
    </rPh>
    <phoneticPr fontId="7"/>
  </si>
  <si>
    <t>65441</t>
  </si>
  <si>
    <t>岡崎【操業】</t>
  </si>
  <si>
    <t>65443</t>
  </si>
  <si>
    <t>岡崎【工事】</t>
  </si>
  <si>
    <t>46</t>
    <phoneticPr fontId="7"/>
  </si>
  <si>
    <t>鳥羽志摩事業所</t>
    <rPh sb="0" eb="2">
      <t>トバ</t>
    </rPh>
    <rPh sb="2" eb="4">
      <t>シマ</t>
    </rPh>
    <rPh sb="4" eb="7">
      <t>ジギョウショ</t>
    </rPh>
    <phoneticPr fontId="7"/>
  </si>
  <si>
    <t>65461</t>
  </si>
  <si>
    <t>鳥羽志摩【操業】</t>
  </si>
  <si>
    <t>65463</t>
  </si>
  <si>
    <t>鳥羽志摩【工事】</t>
  </si>
  <si>
    <t>9</t>
  </si>
  <si>
    <t>試運転</t>
    <rPh sb="0" eb="3">
      <t>シウンテン</t>
    </rPh>
    <phoneticPr fontId="7"/>
  </si>
  <si>
    <t>製造費</t>
    <phoneticPr fontId="7"/>
  </si>
  <si>
    <t>65469</t>
  </si>
  <si>
    <t>収支利用不可（売上計上専用）</t>
    <rPh sb="0" eb="2">
      <t>シュウシ</t>
    </rPh>
    <rPh sb="2" eb="4">
      <t>リヨウ</t>
    </rPh>
    <rPh sb="4" eb="6">
      <t>フカ</t>
    </rPh>
    <rPh sb="7" eb="9">
      <t>ウリアゲ</t>
    </rPh>
    <rPh sb="9" eb="11">
      <t>ケイジョウ</t>
    </rPh>
    <rPh sb="11" eb="13">
      <t>センヨウ</t>
    </rPh>
    <phoneticPr fontId="1"/>
  </si>
  <si>
    <t>鳥羽志摩 【試運転】</t>
  </si>
  <si>
    <t>48</t>
    <phoneticPr fontId="7"/>
  </si>
  <si>
    <t>65481</t>
  </si>
  <si>
    <t>小牧岩倉【操業】</t>
  </si>
  <si>
    <t>65483</t>
  </si>
  <si>
    <t>小牧岩倉【工事】</t>
  </si>
  <si>
    <t>50</t>
    <phoneticPr fontId="7"/>
  </si>
  <si>
    <t>65501</t>
  </si>
  <si>
    <t>四日市【操業】</t>
  </si>
  <si>
    <t>65502</t>
  </si>
  <si>
    <t>四日市【他業務】</t>
  </si>
  <si>
    <t>65503</t>
  </si>
  <si>
    <t>四日市【工事】</t>
  </si>
  <si>
    <t>52</t>
  </si>
  <si>
    <t>東部知多事業所</t>
    <rPh sb="4" eb="7">
      <t>ジギョウショ</t>
    </rPh>
    <phoneticPr fontId="7"/>
  </si>
  <si>
    <t>65521</t>
  </si>
  <si>
    <t>東部知多【操業】</t>
  </si>
  <si>
    <t>65523</t>
  </si>
  <si>
    <t>東部知多【工事】</t>
  </si>
  <si>
    <t>54</t>
    <phoneticPr fontId="7"/>
  </si>
  <si>
    <t>北名古屋事業所</t>
    <rPh sb="0" eb="1">
      <t>キタ</t>
    </rPh>
    <rPh sb="1" eb="4">
      <t>ナゴヤ</t>
    </rPh>
    <rPh sb="4" eb="7">
      <t>ジギョウショ</t>
    </rPh>
    <phoneticPr fontId="7"/>
  </si>
  <si>
    <t>65541</t>
  </si>
  <si>
    <t>北名古屋【操業】</t>
  </si>
  <si>
    <t>65542</t>
  </si>
  <si>
    <t>北名古屋【他業務】</t>
  </si>
  <si>
    <t>65543</t>
  </si>
  <si>
    <t>北名古屋【工事】</t>
  </si>
  <si>
    <t>30</t>
    <phoneticPr fontId="7"/>
  </si>
  <si>
    <t>西濃事業所</t>
    <rPh sb="0" eb="2">
      <t>セイノウ</t>
    </rPh>
    <rPh sb="2" eb="5">
      <t>ジギョウショ</t>
    </rPh>
    <phoneticPr fontId="7"/>
  </si>
  <si>
    <t>65301</t>
  </si>
  <si>
    <t>西濃【操業】</t>
  </si>
  <si>
    <t>65303</t>
  </si>
  <si>
    <t>西濃【工事】</t>
  </si>
  <si>
    <t>18</t>
  </si>
  <si>
    <t>浜松事業所</t>
    <rPh sb="0" eb="2">
      <t>ハママツ</t>
    </rPh>
    <rPh sb="2" eb="5">
      <t>ジギョウショ</t>
    </rPh>
    <phoneticPr fontId="7"/>
  </si>
  <si>
    <t>浜松【試運転】</t>
    <rPh sb="0" eb="2">
      <t>ハママツ</t>
    </rPh>
    <rPh sb="3" eb="6">
      <t>シウンテン</t>
    </rPh>
    <phoneticPr fontId="1"/>
  </si>
  <si>
    <t>西日本支社</t>
    <rPh sb="0" eb="3">
      <t>ニシニホン</t>
    </rPh>
    <rPh sb="3" eb="5">
      <t>シシャ</t>
    </rPh>
    <phoneticPr fontId="7"/>
  </si>
  <si>
    <t>西日本支社直轄</t>
    <rPh sb="0" eb="3">
      <t>ニシニホン</t>
    </rPh>
    <rPh sb="3" eb="5">
      <t>シシャ</t>
    </rPh>
    <rPh sb="5" eb="7">
      <t>チョッカツ</t>
    </rPh>
    <phoneticPr fontId="7"/>
  </si>
  <si>
    <t>66001</t>
  </si>
  <si>
    <t>西日本支社直轄</t>
    <rPh sb="5" eb="7">
      <t>チョッカツ</t>
    </rPh>
    <phoneticPr fontId="1"/>
  </si>
  <si>
    <t>66011</t>
  </si>
  <si>
    <t xml:space="preserve">西日本 営業･調整室 </t>
  </si>
  <si>
    <t>66021</t>
  </si>
  <si>
    <t xml:space="preserve">西日本 運営管理室 </t>
  </si>
  <si>
    <t>66031</t>
  </si>
  <si>
    <t xml:space="preserve">西日本 設備管理室 </t>
  </si>
  <si>
    <t>西日本 焼却営業室</t>
    <rPh sb="4" eb="6">
      <t>ショウキャク</t>
    </rPh>
    <rPh sb="6" eb="9">
      <t>エイギョウシツ</t>
    </rPh>
    <phoneticPr fontId="1"/>
  </si>
  <si>
    <t>12</t>
    <phoneticPr fontId="7"/>
  </si>
  <si>
    <t>揖龍事業所</t>
    <rPh sb="0" eb="2">
      <t>イリュウ</t>
    </rPh>
    <rPh sb="2" eb="5">
      <t>ジギョウショ</t>
    </rPh>
    <phoneticPr fontId="7"/>
  </si>
  <si>
    <t>66121</t>
  </si>
  <si>
    <t>揖龍【操業】</t>
  </si>
  <si>
    <t>66123</t>
  </si>
  <si>
    <t>揖龍【工事】</t>
  </si>
  <si>
    <t>13</t>
    <phoneticPr fontId="7"/>
  </si>
  <si>
    <t>香川事業所</t>
  </si>
  <si>
    <t>66131</t>
  </si>
  <si>
    <t>香川【操業】</t>
  </si>
  <si>
    <t>66132</t>
  </si>
  <si>
    <t>香川【他業務】</t>
  </si>
  <si>
    <t>66133</t>
  </si>
  <si>
    <t>香川【工事】</t>
  </si>
  <si>
    <t>28</t>
    <phoneticPr fontId="7"/>
  </si>
  <si>
    <t>高知幡多事業所</t>
    <rPh sb="0" eb="2">
      <t>コウチ</t>
    </rPh>
    <rPh sb="2" eb="4">
      <t>ハタ</t>
    </rPh>
    <rPh sb="4" eb="7">
      <t>ジギョウショ</t>
    </rPh>
    <phoneticPr fontId="7"/>
  </si>
  <si>
    <t>66281</t>
  </si>
  <si>
    <t>高知幡多【操業】</t>
  </si>
  <si>
    <t>66283</t>
  </si>
  <si>
    <t>高知幡多【工事】</t>
  </si>
  <si>
    <t>11</t>
    <phoneticPr fontId="7"/>
  </si>
  <si>
    <t>茨木事業所</t>
    <rPh sb="0" eb="2">
      <t>イバラキ</t>
    </rPh>
    <rPh sb="2" eb="5">
      <t>ジギョウショ</t>
    </rPh>
    <phoneticPr fontId="7"/>
  </si>
  <si>
    <t>66111</t>
  </si>
  <si>
    <t>茨木【操業】</t>
  </si>
  <si>
    <t>66113</t>
  </si>
  <si>
    <t>茨木【工事】</t>
  </si>
  <si>
    <t>40</t>
    <phoneticPr fontId="7"/>
  </si>
  <si>
    <t>66401</t>
  </si>
  <si>
    <t>あぼし【操業】</t>
  </si>
  <si>
    <t>66402</t>
  </si>
  <si>
    <t>あぼし【他業務】</t>
  </si>
  <si>
    <t>66403</t>
  </si>
  <si>
    <t>あぼし【工事】</t>
  </si>
  <si>
    <t>42</t>
    <phoneticPr fontId="7"/>
  </si>
  <si>
    <t>松江事業所</t>
    <rPh sb="0" eb="2">
      <t>マツエ</t>
    </rPh>
    <rPh sb="2" eb="5">
      <t>ジギョウショ</t>
    </rPh>
    <phoneticPr fontId="7"/>
  </si>
  <si>
    <t>66421</t>
  </si>
  <si>
    <t>松江【操業】</t>
  </si>
  <si>
    <t>66422</t>
  </si>
  <si>
    <t>松江【他業務】</t>
  </si>
  <si>
    <t>66423</t>
  </si>
  <si>
    <t>松江【工事】</t>
  </si>
  <si>
    <t>45</t>
    <phoneticPr fontId="7"/>
  </si>
  <si>
    <t>66451</t>
  </si>
  <si>
    <t>堺【操業】</t>
  </si>
  <si>
    <t>66452</t>
  </si>
  <si>
    <t>堺【他業務】</t>
  </si>
  <si>
    <t>66453</t>
  </si>
  <si>
    <t>堺【工事】</t>
  </si>
  <si>
    <t>15</t>
    <phoneticPr fontId="7"/>
  </si>
  <si>
    <t>飯塚事業所</t>
    <rPh sb="0" eb="2">
      <t>イイヅカ</t>
    </rPh>
    <rPh sb="2" eb="5">
      <t>ジギョウショ</t>
    </rPh>
    <phoneticPr fontId="7"/>
  </si>
  <si>
    <t>66151</t>
  </si>
  <si>
    <t>飯塚【操業】</t>
  </si>
  <si>
    <t>66152</t>
  </si>
  <si>
    <t>飯塚【他業務】</t>
  </si>
  <si>
    <t>66153</t>
  </si>
  <si>
    <t>飯塚【工事】</t>
    <phoneticPr fontId="1"/>
  </si>
  <si>
    <t>16</t>
    <phoneticPr fontId="7"/>
  </si>
  <si>
    <t>糸島事業所</t>
    <rPh sb="0" eb="2">
      <t>イトシマ</t>
    </rPh>
    <rPh sb="2" eb="5">
      <t>ジギョウショ</t>
    </rPh>
    <phoneticPr fontId="7"/>
  </si>
  <si>
    <t>66161</t>
  </si>
  <si>
    <t>糸島【操業】</t>
  </si>
  <si>
    <t>66163</t>
  </si>
  <si>
    <t>糸島【工事】</t>
  </si>
  <si>
    <t>27</t>
    <phoneticPr fontId="7"/>
  </si>
  <si>
    <t>66271</t>
  </si>
  <si>
    <t>大分【操業】</t>
  </si>
  <si>
    <t>66272</t>
  </si>
  <si>
    <t>大分【他業務】</t>
  </si>
  <si>
    <t>66273</t>
  </si>
  <si>
    <t>大分【工事】</t>
  </si>
  <si>
    <t>29</t>
    <phoneticPr fontId="7"/>
  </si>
  <si>
    <t>66291</t>
  </si>
  <si>
    <t>宗像【操業】</t>
  </si>
  <si>
    <t>66293</t>
  </si>
  <si>
    <t>宗像【工事】</t>
    <phoneticPr fontId="1"/>
  </si>
  <si>
    <t>34</t>
    <phoneticPr fontId="7"/>
  </si>
  <si>
    <t>新門司事業所</t>
    <rPh sb="0" eb="3">
      <t>シンモジ</t>
    </rPh>
    <rPh sb="3" eb="6">
      <t>ジギョウショ</t>
    </rPh>
    <phoneticPr fontId="7"/>
  </si>
  <si>
    <t>66341</t>
  </si>
  <si>
    <t>新門司【操業】</t>
  </si>
  <si>
    <t>66343</t>
  </si>
  <si>
    <t>新門司【工事】</t>
  </si>
  <si>
    <t>51</t>
    <phoneticPr fontId="7"/>
  </si>
  <si>
    <t>さが西部事業所</t>
    <rPh sb="2" eb="4">
      <t>セイブ</t>
    </rPh>
    <rPh sb="4" eb="7">
      <t>ジギョウショ</t>
    </rPh>
    <phoneticPr fontId="7"/>
  </si>
  <si>
    <t>66511</t>
  </si>
  <si>
    <t>さが西部【操業】</t>
  </si>
  <si>
    <t>66513</t>
  </si>
  <si>
    <t>さが西部【工事】</t>
  </si>
  <si>
    <t>57</t>
  </si>
  <si>
    <t>広島中央事業所</t>
    <rPh sb="0" eb="2">
      <t>ヒロシマ</t>
    </rPh>
    <rPh sb="2" eb="4">
      <t>チュウオウ</t>
    </rPh>
    <rPh sb="4" eb="7">
      <t>ジギョウショ</t>
    </rPh>
    <phoneticPr fontId="7"/>
  </si>
  <si>
    <t>66571</t>
  </si>
  <si>
    <t>広島中央【操業】</t>
  </si>
  <si>
    <t>66572</t>
  </si>
  <si>
    <t>広島中央【他業務】</t>
  </si>
  <si>
    <t>66573</t>
  </si>
  <si>
    <t>広島中央【工事】</t>
  </si>
  <si>
    <t>試運転</t>
    <rPh sb="0" eb="3">
      <t>シウンテン</t>
    </rPh>
    <phoneticPr fontId="1"/>
  </si>
  <si>
    <t>66579</t>
  </si>
  <si>
    <t>広島中央【試運転】</t>
    <phoneticPr fontId="1"/>
  </si>
  <si>
    <t>ｴﾈﾙｷﾞｰ分野</t>
  </si>
  <si>
    <t>ｴﾈﾙｷﾞｰ事業ｾﾝﾀｰ</t>
  </si>
  <si>
    <t>0</t>
  </si>
  <si>
    <t>40000</t>
  </si>
  <si>
    <t>ｴﾈﾙｷﾞｰ事業Ｃ</t>
  </si>
  <si>
    <t>ｴﾈﾙｷﾞｰ運営管理部</t>
  </si>
  <si>
    <t>41000</t>
  </si>
  <si>
    <t xml:space="preserve">ｴﾈﾙｷﾞｰ運営管理部 </t>
  </si>
  <si>
    <t>ｴﾈﾙｷﾞｰ設備技術部</t>
  </si>
  <si>
    <t>41010</t>
  </si>
  <si>
    <t xml:space="preserve">ｴﾈﾙｷﾞｰ設備技術部 </t>
  </si>
  <si>
    <t>事業所等</t>
    <rPh sb="0" eb="4">
      <t>ジギョウショトウ</t>
    </rPh>
    <phoneticPr fontId="7"/>
  </si>
  <si>
    <t>電力ｻｰﾋﾞｽｾﾝﾀｰ</t>
  </si>
  <si>
    <t>42011</t>
  </si>
  <si>
    <t>電力ｻｰﾋﾞｽＣ</t>
  </si>
  <si>
    <t>FFQｴﾈﾙｷﾞｰｾﾝﾀｰ</t>
  </si>
  <si>
    <t>42021</t>
  </si>
  <si>
    <t>FFQｴﾈﾙｷﾞｰＣ</t>
  </si>
  <si>
    <t>味の素川崎事業所</t>
  </si>
  <si>
    <t>42031</t>
  </si>
  <si>
    <t xml:space="preserve">味の素川崎 </t>
  </si>
  <si>
    <t>J-ｵｲﾙﾐﾙｽﾞ千葉事業所</t>
  </si>
  <si>
    <t>42041</t>
  </si>
  <si>
    <t xml:space="preserve">J-ｵｲﾙﾐﾙｽﾞ千葉 </t>
  </si>
  <si>
    <t>J-ｵｲﾙﾐﾙｽﾞ静岡事業所</t>
  </si>
  <si>
    <t>42051</t>
  </si>
  <si>
    <t xml:space="preserve">J-ｵｲﾙﾐﾙｽﾞ静岡 </t>
  </si>
  <si>
    <t>06</t>
    <phoneticPr fontId="7"/>
  </si>
  <si>
    <t>興人ﾗｲﾌｻｲｴﾝｽ佐伯事業所</t>
  </si>
  <si>
    <t>42061</t>
  </si>
  <si>
    <t xml:space="preserve">興人ﾗｲﾌｻｲｴﾝｽ佐伯 </t>
  </si>
  <si>
    <t>07</t>
    <phoneticPr fontId="7"/>
  </si>
  <si>
    <t>07</t>
  </si>
  <si>
    <t>広畑ﾊﾞｲｵﾏｽﾌﾟﾛｼﾞｪｸﾄｸﾞﾙｰﾌﾟ</t>
  </si>
  <si>
    <t>42071</t>
  </si>
  <si>
    <t xml:space="preserve">広畑ﾊﾞｲｵﾏｽﾌﾟﾛｼﾞｪｸﾄGr </t>
  </si>
  <si>
    <t>08</t>
    <phoneticPr fontId="7"/>
  </si>
  <si>
    <t>08</t>
  </si>
  <si>
    <t>味の素九州事業所</t>
    <rPh sb="3" eb="5">
      <t>キュウシュウ</t>
    </rPh>
    <phoneticPr fontId="7"/>
  </si>
  <si>
    <t>42081</t>
  </si>
  <si>
    <t>味の素九州事業所</t>
  </si>
  <si>
    <t>09</t>
  </si>
  <si>
    <t>FFYエネルギーセンター</t>
    <phoneticPr fontId="7"/>
  </si>
  <si>
    <t>42091</t>
  </si>
  <si>
    <t>FFYｴﾈﾙｷﾞ-C</t>
    <phoneticPr fontId="7"/>
  </si>
  <si>
    <t>ｽﾄｰｶｰ炉分野</t>
    <rPh sb="5" eb="6">
      <t>ロ</t>
    </rPh>
    <phoneticPr fontId="1"/>
  </si>
  <si>
    <t>焼却事業ｾﾝﾀｰ</t>
    <phoneticPr fontId="1"/>
  </si>
  <si>
    <t>70000</t>
  </si>
  <si>
    <t>焼却事業Ｃ</t>
  </si>
  <si>
    <t>焼却運営管理部</t>
    <phoneticPr fontId="1"/>
  </si>
  <si>
    <t>焼却運営管理部直轄</t>
    <rPh sb="7" eb="9">
      <t>チョッカツ</t>
    </rPh>
    <phoneticPr fontId="1"/>
  </si>
  <si>
    <t>71000</t>
  </si>
  <si>
    <t>20230401移管に伴い廃止</t>
    <rPh sb="8" eb="10">
      <t>イカン</t>
    </rPh>
    <phoneticPr fontId="7"/>
  </si>
  <si>
    <t>焼却運営管理部</t>
  </si>
  <si>
    <t>業務管理グループ</t>
    <phoneticPr fontId="1"/>
  </si>
  <si>
    <t>71010</t>
  </si>
  <si>
    <t xml:space="preserve">業務管理Gr </t>
  </si>
  <si>
    <t>東京営業室</t>
    <phoneticPr fontId="1"/>
  </si>
  <si>
    <t>71020</t>
  </si>
  <si>
    <t xml:space="preserve">東京営業室 </t>
  </si>
  <si>
    <t>大阪営業室</t>
    <phoneticPr fontId="1"/>
  </si>
  <si>
    <t>71030</t>
  </si>
  <si>
    <t xml:space="preserve">大阪営業室 </t>
  </si>
  <si>
    <t>板橋事業所</t>
    <phoneticPr fontId="1"/>
  </si>
  <si>
    <t>71111</t>
  </si>
  <si>
    <t>板橋【操業】</t>
  </si>
  <si>
    <t>71113</t>
  </si>
  <si>
    <t>板橋【工事】</t>
  </si>
  <si>
    <t>柳泉園事業所</t>
    <phoneticPr fontId="1"/>
  </si>
  <si>
    <t>71121</t>
  </si>
  <si>
    <t>柳泉園【操業】</t>
  </si>
  <si>
    <t>71123</t>
  </si>
  <si>
    <t>柳泉園【工事】</t>
  </si>
  <si>
    <t>横須賀事業所</t>
    <phoneticPr fontId="1"/>
  </si>
  <si>
    <t>71131</t>
  </si>
  <si>
    <t>横須賀【操業】</t>
  </si>
  <si>
    <t>71133</t>
  </si>
  <si>
    <t>横須賀【工事】</t>
  </si>
  <si>
    <t>14</t>
    <phoneticPr fontId="7"/>
  </si>
  <si>
    <t>潮来事業所</t>
    <phoneticPr fontId="1"/>
  </si>
  <si>
    <t>71141</t>
  </si>
  <si>
    <t>潮来【操業】</t>
  </si>
  <si>
    <t>71143</t>
  </si>
  <si>
    <t>潮来【工事】</t>
  </si>
  <si>
    <t>丸子事業所</t>
    <phoneticPr fontId="1"/>
  </si>
  <si>
    <t>71151</t>
  </si>
  <si>
    <t>丸子【操業】</t>
  </si>
  <si>
    <t>71153</t>
  </si>
  <si>
    <t>丸子【工事】</t>
  </si>
  <si>
    <t>東部事業所</t>
    <phoneticPr fontId="1"/>
  </si>
  <si>
    <t>71161</t>
  </si>
  <si>
    <t>東部【操業】</t>
  </si>
  <si>
    <t>71163</t>
  </si>
  <si>
    <t>東部【工事】</t>
  </si>
  <si>
    <t>忠岡事業所</t>
    <phoneticPr fontId="1"/>
  </si>
  <si>
    <t>71171</t>
  </si>
  <si>
    <t>忠岡【操業】</t>
  </si>
  <si>
    <t>71173</t>
  </si>
  <si>
    <t>忠岡【工事】</t>
  </si>
  <si>
    <t>明石事業所</t>
    <phoneticPr fontId="1"/>
  </si>
  <si>
    <t>71181</t>
  </si>
  <si>
    <t>明石【操業】</t>
  </si>
  <si>
    <t>71183</t>
  </si>
  <si>
    <t>明石【工事】</t>
  </si>
  <si>
    <t>彦根事業所</t>
    <phoneticPr fontId="1"/>
  </si>
  <si>
    <t>71191</t>
  </si>
  <si>
    <t>彦根【操業】</t>
  </si>
  <si>
    <t>71193</t>
  </si>
  <si>
    <t>彦根【工事】</t>
  </si>
  <si>
    <t>新居浜事業所</t>
    <phoneticPr fontId="1"/>
  </si>
  <si>
    <t>71201</t>
  </si>
  <si>
    <t>新居浜【操業】</t>
  </si>
  <si>
    <t>71203</t>
  </si>
  <si>
    <t>新居浜【工事】</t>
  </si>
  <si>
    <t>人吉球磨事業所</t>
    <phoneticPr fontId="1"/>
  </si>
  <si>
    <t>71211</t>
  </si>
  <si>
    <t>人吉球磨【操業】</t>
  </si>
  <si>
    <t>71213</t>
  </si>
  <si>
    <t>人吉球磨【工事】</t>
  </si>
  <si>
    <t>22</t>
    <phoneticPr fontId="1"/>
  </si>
  <si>
    <t>22</t>
  </si>
  <si>
    <t>伊豆事業所</t>
    <rPh sb="0" eb="2">
      <t>イズ</t>
    </rPh>
    <rPh sb="2" eb="5">
      <t>ジギョウショ</t>
    </rPh>
    <phoneticPr fontId="1"/>
  </si>
  <si>
    <t>71223</t>
  </si>
  <si>
    <t>伊豆【工事】</t>
    <rPh sb="0" eb="2">
      <t>イズ</t>
    </rPh>
    <phoneticPr fontId="1"/>
  </si>
  <si>
    <t>23</t>
    <phoneticPr fontId="1"/>
  </si>
  <si>
    <t>23</t>
  </si>
  <si>
    <t>つくば事業所</t>
    <rPh sb="3" eb="6">
      <t>ジギョウショ</t>
    </rPh>
    <phoneticPr fontId="1"/>
  </si>
  <si>
    <t>操業</t>
    <phoneticPr fontId="7"/>
  </si>
  <si>
    <t>71231</t>
  </si>
  <si>
    <t>つくば【操業】</t>
    <rPh sb="4" eb="6">
      <t>ソウギョウ</t>
    </rPh>
    <phoneticPr fontId="1"/>
  </si>
  <si>
    <t>つくば【他業務】</t>
    <rPh sb="4" eb="7">
      <t>タギョウム</t>
    </rPh>
    <phoneticPr fontId="1"/>
  </si>
  <si>
    <t>71233</t>
  </si>
  <si>
    <t>つくば【工事】</t>
  </si>
  <si>
    <t>24</t>
    <phoneticPr fontId="1"/>
  </si>
  <si>
    <t>24</t>
  </si>
  <si>
    <t>一関事業所</t>
    <rPh sb="0" eb="2">
      <t>イチノセキ</t>
    </rPh>
    <rPh sb="2" eb="5">
      <t>ジギョウショ</t>
    </rPh>
    <phoneticPr fontId="1"/>
  </si>
  <si>
    <t>71243</t>
  </si>
  <si>
    <t>一関【工事】</t>
    <rPh sb="0" eb="2">
      <t>イチノセキ</t>
    </rPh>
    <phoneticPr fontId="1"/>
  </si>
  <si>
    <t>25</t>
    <phoneticPr fontId="1"/>
  </si>
  <si>
    <t>25</t>
  </si>
  <si>
    <t>出雲事業所</t>
    <rPh sb="0" eb="2">
      <t>イヅモ</t>
    </rPh>
    <rPh sb="2" eb="5">
      <t>ジギョウショ</t>
    </rPh>
    <phoneticPr fontId="1"/>
  </si>
  <si>
    <t>71253</t>
  </si>
  <si>
    <t>出雲【工事】</t>
    <rPh sb="0" eb="2">
      <t>イズモ</t>
    </rPh>
    <phoneticPr fontId="1"/>
  </si>
  <si>
    <t>26</t>
    <phoneticPr fontId="1"/>
  </si>
  <si>
    <t>尾鷲事業所</t>
    <rPh sb="0" eb="2">
      <t>オワシ</t>
    </rPh>
    <phoneticPr fontId="1"/>
  </si>
  <si>
    <t>71263</t>
  </si>
  <si>
    <t>尾鷲【工事】</t>
    <rPh sb="0" eb="2">
      <t>オワシ</t>
    </rPh>
    <phoneticPr fontId="1"/>
  </si>
  <si>
    <t>焼却設備技術部</t>
    <phoneticPr fontId="1"/>
  </si>
  <si>
    <t>焼却設備技術部直轄</t>
    <rPh sb="7" eb="9">
      <t>チョッカツ</t>
    </rPh>
    <phoneticPr fontId="1"/>
  </si>
  <si>
    <t>72001</t>
  </si>
  <si>
    <t>焼却設備技術部</t>
  </si>
  <si>
    <t>72011</t>
  </si>
  <si>
    <t xml:space="preserve">工事管理Gr </t>
  </si>
  <si>
    <t>東京技術室</t>
    <phoneticPr fontId="1"/>
  </si>
  <si>
    <t>72021</t>
  </si>
  <si>
    <t xml:space="preserve">東京技術室 </t>
  </si>
  <si>
    <t>大阪技術室</t>
    <phoneticPr fontId="1"/>
  </si>
  <si>
    <t>72031</t>
  </si>
  <si>
    <t xml:space="preserve">大阪技術室 </t>
  </si>
  <si>
    <t>焼却ﾌﾟﾛｼﾞｪｸﾄ室</t>
    <phoneticPr fontId="1"/>
  </si>
  <si>
    <t>72041</t>
  </si>
  <si>
    <t xml:space="preserve">焼却ﾌﾟﾛｼﾞｪｸﾄ室 </t>
  </si>
  <si>
    <t>実行管理番号体系</t>
    <phoneticPr fontId="1"/>
  </si>
  <si>
    <t>登録番号</t>
    <phoneticPr fontId="1"/>
  </si>
  <si>
    <t>主管箇所</t>
    <phoneticPr fontId="1"/>
  </si>
  <si>
    <t>EE101-4</t>
    <phoneticPr fontId="1"/>
  </si>
  <si>
    <t>総務部</t>
  </si>
  <si>
    <t>１．この体系の定める事項</t>
  </si>
  <si>
    <t>　この体系は､日鉄環境エネルギーソリューション(以下､当社という)全社の一件契約毎の区分を体系化･コード化し､</t>
    <rPh sb="38" eb="40">
      <t>ケイヤク</t>
    </rPh>
    <phoneticPr fontId="1"/>
  </si>
  <si>
    <t>円滑　かつ、効率的な業務処理に資する。</t>
    <phoneticPr fontId="1"/>
  </si>
  <si>
    <t>２．コードの体系・構成</t>
  </si>
  <si>
    <t>　コードは、７桁構成とし、2015年度の契約案件より、以下の体系とする。</t>
    <rPh sb="17" eb="19">
      <t>ネンド</t>
    </rPh>
    <rPh sb="20" eb="22">
      <t>ケイヤク</t>
    </rPh>
    <rPh sb="22" eb="24">
      <t>アンケン</t>
    </rPh>
    <phoneticPr fontId="1"/>
  </si>
  <si>
    <t>１・２桁目は、事業所略称。</t>
    <rPh sb="10" eb="12">
      <t>リャクショウ</t>
    </rPh>
    <phoneticPr fontId="1"/>
  </si>
  <si>
    <t>３桁目は、取引区分</t>
    <phoneticPr fontId="1"/>
  </si>
  <si>
    <t>４・５桁目は年度(西暦下2桁)。</t>
    <rPh sb="11" eb="12">
      <t>シモ</t>
    </rPh>
    <rPh sb="13" eb="14">
      <t>ケタ</t>
    </rPh>
    <phoneticPr fontId="1"/>
  </si>
  <si>
    <t>６・７桁目は、工事区分及び追番</t>
    <rPh sb="11" eb="12">
      <t>オヨ</t>
    </rPh>
    <rPh sb="13" eb="15">
      <t>オイバン</t>
    </rPh>
    <phoneticPr fontId="1"/>
  </si>
  <si>
    <t xml:space="preserve">    </t>
    <phoneticPr fontId="1"/>
  </si>
  <si>
    <t>1・2桁目　事業所略称</t>
    <rPh sb="3" eb="4">
      <t>ケタ</t>
    </rPh>
    <rPh sb="4" eb="5">
      <t>メ</t>
    </rPh>
    <rPh sb="6" eb="9">
      <t>ジギョウショ</t>
    </rPh>
    <rPh sb="9" eb="11">
      <t>リャクショウ</t>
    </rPh>
    <phoneticPr fontId="1"/>
  </si>
  <si>
    <t>3桁目　取引区分</t>
    <rPh sb="1" eb="2">
      <t>ケタ</t>
    </rPh>
    <rPh sb="2" eb="3">
      <t>メ</t>
    </rPh>
    <rPh sb="4" eb="6">
      <t>トリヒキ</t>
    </rPh>
    <rPh sb="6" eb="8">
      <t>クブン</t>
    </rPh>
    <phoneticPr fontId="1"/>
  </si>
  <si>
    <t>溶融炉
事業</t>
    <rPh sb="0" eb="2">
      <t>ヨウユウ</t>
    </rPh>
    <rPh sb="2" eb="3">
      <t>ロ</t>
    </rPh>
    <rPh sb="4" eb="6">
      <t>ジギョウ</t>
    </rPh>
    <phoneticPr fontId="1"/>
  </si>
  <si>
    <t>HN</t>
  </si>
  <si>
    <t>SK</t>
  </si>
  <si>
    <t>H2</t>
  </si>
  <si>
    <t>C</t>
    <phoneticPr fontId="1"/>
  </si>
  <si>
    <t>客先取引(建業法非適用）</t>
    <rPh sb="0" eb="2">
      <t>キャクサキ</t>
    </rPh>
    <rPh sb="2" eb="4">
      <t>トリヒキ</t>
    </rPh>
    <phoneticPr fontId="1"/>
  </si>
  <si>
    <t>AG</t>
  </si>
  <si>
    <t>FM</t>
  </si>
  <si>
    <t>HH</t>
  </si>
  <si>
    <t>エネルギー事業整備*1</t>
    <rPh sb="5" eb="7">
      <t>ジギョウ</t>
    </rPh>
    <rPh sb="7" eb="9">
      <t>セイビ</t>
    </rPh>
    <phoneticPr fontId="1"/>
  </si>
  <si>
    <t>IT</t>
  </si>
  <si>
    <t>NN</t>
  </si>
  <si>
    <t>SM</t>
  </si>
  <si>
    <t>焼却炉事業整備*2</t>
    <rPh sb="0" eb="5">
      <t>ショウキャクロジギョウ</t>
    </rPh>
    <rPh sb="5" eb="7">
      <t>セイビ</t>
    </rPh>
    <phoneticPr fontId="1"/>
  </si>
  <si>
    <t>NM</t>
  </si>
  <si>
    <t>SS</t>
  </si>
  <si>
    <t>OS</t>
  </si>
  <si>
    <t>D</t>
    <phoneticPr fontId="1"/>
  </si>
  <si>
    <t>客先取引(建業法適用)</t>
    <rPh sb="0" eb="2">
      <t>キャクサキ</t>
    </rPh>
    <rPh sb="2" eb="4">
      <t>トリヒキ</t>
    </rPh>
    <phoneticPr fontId="1"/>
  </si>
  <si>
    <t>CX</t>
  </si>
  <si>
    <t>AO</t>
  </si>
  <si>
    <t>F1</t>
  </si>
  <si>
    <t>E</t>
    <phoneticPr fontId="1"/>
  </si>
  <si>
    <t>NSES瑕疵(客先クレーム)</t>
    <rPh sb="4" eb="6">
      <t>カシ</t>
    </rPh>
    <rPh sb="7" eb="9">
      <t>キャクサキ</t>
    </rPh>
    <phoneticPr fontId="1"/>
  </si>
  <si>
    <t>CN</t>
  </si>
  <si>
    <t>TS</t>
  </si>
  <si>
    <t>Y5</t>
  </si>
  <si>
    <t>K</t>
    <phoneticPr fontId="1"/>
  </si>
  <si>
    <t>保険適用取引</t>
    <rPh sb="0" eb="2">
      <t>ホケン</t>
    </rPh>
    <rPh sb="2" eb="4">
      <t>テキヨウ</t>
    </rPh>
    <rPh sb="4" eb="6">
      <t>トリヒキ</t>
    </rPh>
    <phoneticPr fontId="1"/>
  </si>
  <si>
    <t>IN</t>
  </si>
  <si>
    <t>AK</t>
  </si>
  <si>
    <t>WO</t>
  </si>
  <si>
    <t>N</t>
    <phoneticPr fontId="1"/>
  </si>
  <si>
    <t>NSENGI取引(瑕疵除く)</t>
    <rPh sb="6" eb="8">
      <t>トリヒキ</t>
    </rPh>
    <phoneticPr fontId="1"/>
  </si>
  <si>
    <t>WS</t>
  </si>
  <si>
    <t>YM</t>
  </si>
  <si>
    <t>KE</t>
  </si>
  <si>
    <t>X</t>
    <phoneticPr fontId="1"/>
  </si>
  <si>
    <t>NSENGI瑕疵対応</t>
    <rPh sb="6" eb="8">
      <t>カシ</t>
    </rPh>
    <rPh sb="8" eb="10">
      <t>タイオウ</t>
    </rPh>
    <phoneticPr fontId="1"/>
  </si>
  <si>
    <t>FF</t>
  </si>
  <si>
    <t>TC</t>
  </si>
  <si>
    <t>KM</t>
  </si>
  <si>
    <t>資産購入</t>
    <rPh sb="0" eb="2">
      <t>シサン</t>
    </rPh>
    <rPh sb="2" eb="4">
      <t>コウニュウ</t>
    </rPh>
    <phoneticPr fontId="1"/>
  </si>
  <si>
    <t>CT</t>
  </si>
  <si>
    <t>KN</t>
  </si>
  <si>
    <t>SW</t>
  </si>
  <si>
    <t>R</t>
    <phoneticPr fontId="1"/>
  </si>
  <si>
    <t>研究開発</t>
    <rPh sb="0" eb="2">
      <t>ケンキュウ</t>
    </rPh>
    <rPh sb="2" eb="4">
      <t>カイハツ</t>
    </rPh>
    <phoneticPr fontId="1"/>
  </si>
  <si>
    <t>FH</t>
  </si>
  <si>
    <t>広野</t>
  </si>
  <si>
    <t>NA</t>
  </si>
  <si>
    <t>名古屋ASR</t>
    <phoneticPr fontId="1"/>
  </si>
  <si>
    <t>HC</t>
  </si>
  <si>
    <t>Y</t>
    <phoneticPr fontId="1"/>
  </si>
  <si>
    <t>本社物品購入等</t>
    <rPh sb="0" eb="2">
      <t>ホンシャ</t>
    </rPh>
    <rPh sb="2" eb="4">
      <t>ブッピン</t>
    </rPh>
    <rPh sb="4" eb="6">
      <t>コウニュウ</t>
    </rPh>
    <rPh sb="6" eb="7">
      <t>トウ</t>
    </rPh>
    <phoneticPr fontId="1"/>
  </si>
  <si>
    <t>MK</t>
  </si>
  <si>
    <t>NT</t>
  </si>
  <si>
    <t>東海</t>
  </si>
  <si>
    <t>KP</t>
  </si>
  <si>
    <t>北九州PCB</t>
    <phoneticPr fontId="1"/>
  </si>
  <si>
    <t>Z</t>
    <phoneticPr fontId="1"/>
  </si>
  <si>
    <t>事業所他業務振替用</t>
    <rPh sb="3" eb="4">
      <t>タ</t>
    </rPh>
    <rPh sb="4" eb="6">
      <t>ギョウム</t>
    </rPh>
    <rPh sb="6" eb="8">
      <t>フリカエ</t>
    </rPh>
    <rPh sb="8" eb="9">
      <t>ヨウ</t>
    </rPh>
    <phoneticPr fontId="1"/>
  </si>
  <si>
    <t>AT</t>
  </si>
  <si>
    <t>IR</t>
  </si>
  <si>
    <t>MP</t>
  </si>
  <si>
    <t>GT</t>
  </si>
  <si>
    <t>KG</t>
  </si>
  <si>
    <t>GW</t>
  </si>
  <si>
    <t>西濃</t>
  </si>
  <si>
    <t>KS</t>
  </si>
  <si>
    <t>6・7桁目　工事区分+追番</t>
    <rPh sb="3" eb="4">
      <t>ケタ</t>
    </rPh>
    <rPh sb="4" eb="5">
      <t>メ</t>
    </rPh>
    <rPh sb="8" eb="10">
      <t>クブン</t>
    </rPh>
    <rPh sb="11" eb="13">
      <t>オイバン</t>
    </rPh>
    <phoneticPr fontId="1"/>
  </si>
  <si>
    <t>ｴﾈﾙｷﾞｰ
事業</t>
    <rPh sb="7" eb="9">
      <t>ジギョウ</t>
    </rPh>
    <phoneticPr fontId="1"/>
  </si>
  <si>
    <t>DA</t>
  </si>
  <si>
    <t>電力ｻｰﾋﾞｽｾﾝﾀｰ</t>
    <phoneticPr fontId="1"/>
  </si>
  <si>
    <t>DD</t>
  </si>
  <si>
    <t>J-ｵｲﾙﾐﾙｽﾞ千葉</t>
    <phoneticPr fontId="1"/>
  </si>
  <si>
    <t>DG</t>
    <phoneticPr fontId="1"/>
  </si>
  <si>
    <t>味の素九州</t>
  </si>
  <si>
    <t>通常（整備以外含む）</t>
    <rPh sb="0" eb="2">
      <t>ツウジョウ</t>
    </rPh>
    <rPh sb="3" eb="5">
      <t>セイビ</t>
    </rPh>
    <rPh sb="5" eb="7">
      <t>イガイ</t>
    </rPh>
    <rPh sb="7" eb="8">
      <t>フク</t>
    </rPh>
    <phoneticPr fontId="1"/>
  </si>
  <si>
    <t>DB</t>
  </si>
  <si>
    <t>FFQｴﾈﾙｷﾞｰｾﾝﾀｰ</t>
    <phoneticPr fontId="1"/>
  </si>
  <si>
    <t>DE</t>
  </si>
  <si>
    <t>J-ｵｲﾙﾐﾙｽﾞ静岡</t>
    <phoneticPr fontId="1"/>
  </si>
  <si>
    <t>BA</t>
  </si>
  <si>
    <t>広畑ﾊﾞｲｵﾏｽ</t>
  </si>
  <si>
    <t>01～</t>
    <phoneticPr fontId="1"/>
  </si>
  <si>
    <t>追番</t>
    <rPh sb="0" eb="2">
      <t>オイバン</t>
    </rPh>
    <phoneticPr fontId="1"/>
  </si>
  <si>
    <t>DC</t>
  </si>
  <si>
    <t>DF</t>
  </si>
  <si>
    <t>興人ﾗｲﾌｻｲｴﾝｽ佐伯</t>
    <phoneticPr fontId="1"/>
  </si>
  <si>
    <t>特定</t>
    <rPh sb="0" eb="2">
      <t>トクテイ</t>
    </rPh>
    <phoneticPr fontId="1"/>
  </si>
  <si>
    <t>焼却炉
事業</t>
    <rPh sb="0" eb="2">
      <t>ショウキャク</t>
    </rPh>
    <rPh sb="2" eb="3">
      <t>ロ</t>
    </rPh>
    <rPh sb="4" eb="6">
      <t>ジギョウ</t>
    </rPh>
    <phoneticPr fontId="1"/>
  </si>
  <si>
    <t>EA</t>
  </si>
  <si>
    <t>EH</t>
  </si>
  <si>
    <t>EO</t>
  </si>
  <si>
    <t>A1～</t>
    <phoneticPr fontId="1"/>
  </si>
  <si>
    <t>部品購入</t>
    <rPh sb="0" eb="2">
      <t>ブヒン</t>
    </rPh>
    <rPh sb="2" eb="4">
      <t>コウニュウ</t>
    </rPh>
    <phoneticPr fontId="1"/>
  </si>
  <si>
    <t>EB</t>
  </si>
  <si>
    <t>EI</t>
  </si>
  <si>
    <t>成田</t>
  </si>
  <si>
    <t>EP</t>
  </si>
  <si>
    <t>嘉麻</t>
  </si>
  <si>
    <t>K1</t>
    <phoneticPr fontId="1"/>
  </si>
  <si>
    <t>基幹改良工事</t>
    <rPh sb="0" eb="2">
      <t>キカン</t>
    </rPh>
    <rPh sb="2" eb="4">
      <t>カイリョウ</t>
    </rPh>
    <rPh sb="4" eb="6">
      <t>コウジ</t>
    </rPh>
    <phoneticPr fontId="1"/>
  </si>
  <si>
    <t>EC</t>
  </si>
  <si>
    <t>EJ</t>
  </si>
  <si>
    <t>一関</t>
  </si>
  <si>
    <t>EQ</t>
  </si>
  <si>
    <t>尾鷲</t>
  </si>
  <si>
    <t>L1</t>
    <phoneticPr fontId="1"/>
  </si>
  <si>
    <t>大規模整備</t>
    <rPh sb="0" eb="3">
      <t>ダイキボ</t>
    </rPh>
    <rPh sb="3" eb="5">
      <t>セイビ</t>
    </rPh>
    <phoneticPr fontId="1"/>
  </si>
  <si>
    <t>ED</t>
  </si>
  <si>
    <t>つくば</t>
  </si>
  <si>
    <t>EK</t>
  </si>
  <si>
    <t>忠岡</t>
  </si>
  <si>
    <t>ER</t>
  </si>
  <si>
    <t>舞鶴</t>
  </si>
  <si>
    <t>EE</t>
  </si>
  <si>
    <t>EL</t>
  </si>
  <si>
    <t>ES</t>
  </si>
  <si>
    <t>出雲</t>
  </si>
  <si>
    <t>EF</t>
  </si>
  <si>
    <t>EM</t>
  </si>
  <si>
    <t>M1</t>
    <phoneticPr fontId="1"/>
  </si>
  <si>
    <t>拡大整備</t>
    <rPh sb="0" eb="2">
      <t>カクダイ</t>
    </rPh>
    <rPh sb="2" eb="4">
      <t>セイビ</t>
    </rPh>
    <phoneticPr fontId="1"/>
  </si>
  <si>
    <t>EG</t>
  </si>
  <si>
    <t>伊豆</t>
  </si>
  <si>
    <t>EN</t>
  </si>
  <si>
    <t>*1～2：臨時措置として適用。</t>
    <rPh sb="5" eb="7">
      <t>リンジ</t>
    </rPh>
    <rPh sb="7" eb="9">
      <t>ソチ</t>
    </rPh>
    <rPh sb="12" eb="14">
      <t>テキヨウ</t>
    </rPh>
    <phoneticPr fontId="1"/>
  </si>
  <si>
    <t>本社</t>
    <rPh sb="0" eb="2">
      <t>ホンシャ</t>
    </rPh>
    <phoneticPr fontId="1"/>
  </si>
  <si>
    <t>XX</t>
  </si>
  <si>
    <t>本社</t>
  </si>
  <si>
    <t>体系の検討後､改めて決定｡</t>
    <rPh sb="0" eb="2">
      <t>タイケイ</t>
    </rPh>
    <phoneticPr fontId="1"/>
  </si>
  <si>
    <t>３．この体系の取扱い</t>
  </si>
  <si>
    <t xml:space="preserve">  （１）適正維持　及び、疑義の解釈</t>
  </si>
  <si>
    <t xml:space="preserve">      ①この体系の適正維持については、総務部長が責を負う。</t>
    <phoneticPr fontId="1"/>
  </si>
  <si>
    <t xml:space="preserve">      ②この体系の解釈について疑義を生じたときは、総務部長が決定する。</t>
    <phoneticPr fontId="1"/>
  </si>
  <si>
    <t xml:space="preserve">  （２）この体系の決裁者は、総務部長とする。</t>
    <phoneticPr fontId="1"/>
  </si>
  <si>
    <t xml:space="preserve">  （３）制定・改廃の記録</t>
  </si>
  <si>
    <t xml:space="preserve">  （４）発番・完成等、運用時の管理は営業部門が行うものとする。</t>
    <rPh sb="21" eb="23">
      <t>ブモン</t>
    </rPh>
    <phoneticPr fontId="1"/>
  </si>
  <si>
    <t>制　定：平成　９年　４月　１日</t>
  </si>
  <si>
    <t>改　訂：平成１５年１０月　１日</t>
    <rPh sb="2" eb="3">
      <t>テイ</t>
    </rPh>
    <phoneticPr fontId="1"/>
  </si>
  <si>
    <t>　　　：平成１８年　３月　１日</t>
    <phoneticPr fontId="1"/>
  </si>
  <si>
    <t xml:space="preserve">      ：平成２１年　７月　１日</t>
    <phoneticPr fontId="1"/>
  </si>
  <si>
    <t xml:space="preserve">      ：２０１４年１２月　１日</t>
    <rPh sb="14" eb="15">
      <t>ガツ</t>
    </rPh>
    <rPh sb="17" eb="18">
      <t>ニチ</t>
    </rPh>
    <phoneticPr fontId="1"/>
  </si>
  <si>
    <t xml:space="preserve">      ：２０１７年　７月　１２日</t>
    <rPh sb="14" eb="15">
      <t>ガツ</t>
    </rPh>
    <rPh sb="18" eb="19">
      <t>ニチ</t>
    </rPh>
    <phoneticPr fontId="1"/>
  </si>
  <si>
    <t xml:space="preserve">      ：２０２２年　７月　２２日</t>
    <rPh sb="14" eb="15">
      <t>ガツ</t>
    </rPh>
    <rPh sb="18" eb="19">
      <t>ニチ</t>
    </rPh>
    <phoneticPr fontId="1"/>
  </si>
  <si>
    <t xml:space="preserve">      ：２０２２年　１０月　１４日</t>
    <phoneticPr fontId="1"/>
  </si>
  <si>
    <t>事業所名</t>
    <rPh sb="0" eb="4">
      <t>ジギョウショメイ</t>
    </rPh>
    <phoneticPr fontId="1"/>
  </si>
  <si>
    <t>Tシャツ</t>
    <phoneticPr fontId="1"/>
  </si>
  <si>
    <t>社員一覧</t>
    <rPh sb="0" eb="2">
      <t>シャイン</t>
    </rPh>
    <rPh sb="2" eb="4">
      <t>イチラン</t>
    </rPh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</si>
  <si>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</si>
  <si>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</si>
  <si>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備考（コメント入力）</t>
    <rPh sb="0" eb="2">
      <t>ビコウ</t>
    </rPh>
    <rPh sb="7" eb="9">
      <t>ニュウリョク</t>
    </rPh>
    <phoneticPr fontId="1"/>
  </si>
  <si>
    <t>部門コード</t>
    <rPh sb="0" eb="2">
      <t>ブモン</t>
    </rPh>
    <phoneticPr fontId="1"/>
  </si>
  <si>
    <t>部署名・事業所名</t>
    <rPh sb="0" eb="3">
      <t>ブショメイ</t>
    </rPh>
    <rPh sb="4" eb="8">
      <t>ジギョウショメイ</t>
    </rPh>
    <phoneticPr fontId="1"/>
  </si>
  <si>
    <t>部署・事業所ＩＤ</t>
    <rPh sb="0" eb="2">
      <t>ブショ</t>
    </rPh>
    <rPh sb="3" eb="6">
      <t>ジギョウショ</t>
    </rPh>
    <phoneticPr fontId="1"/>
  </si>
  <si>
    <t>▽</t>
    <phoneticPr fontId="1"/>
  </si>
  <si>
    <t>※毎月変更あり</t>
    <rPh sb="1" eb="3">
      <t>マイツキ</t>
    </rPh>
    <rPh sb="3" eb="5">
      <t>ヘンコウ</t>
    </rPh>
    <phoneticPr fontId="1"/>
  </si>
  <si>
    <t>※必要数量６月末確定</t>
    <rPh sb="1" eb="3">
      <t>ヒツヨウ</t>
    </rPh>
    <rPh sb="3" eb="5">
      <t>スウリョウ</t>
    </rPh>
    <rPh sb="6" eb="7">
      <t>ガツ</t>
    </rPh>
    <rPh sb="7" eb="8">
      <t>マツ</t>
    </rPh>
    <rPh sb="8" eb="10">
      <t>カクテイ</t>
    </rPh>
    <phoneticPr fontId="1"/>
  </si>
  <si>
    <t>機能一覧</t>
    <rPh sb="0" eb="2">
      <t>キノウ</t>
    </rPh>
    <rPh sb="2" eb="4">
      <t>イチラン</t>
    </rPh>
    <phoneticPr fontId="1"/>
  </si>
  <si>
    <t>希望納期</t>
    <rPh sb="0" eb="2">
      <t>キボウ</t>
    </rPh>
    <rPh sb="2" eb="4">
      <t>ノウキ</t>
    </rPh>
    <phoneticPr fontId="1"/>
  </si>
  <si>
    <t>①ブラウザ入力（ＰＣ、スマホ）※ＵＲＬはＱＲコード読み取り、ログイン</t>
    <rPh sb="5" eb="7">
      <t>ニュウリョク</t>
    </rPh>
    <rPh sb="25" eb="26">
      <t>ヨ</t>
    </rPh>
    <rPh sb="27" eb="28">
      <t>ト</t>
    </rPh>
    <phoneticPr fontId="1"/>
  </si>
  <si>
    <t>社員番号
（ＩＤ）</t>
    <rPh sb="0" eb="4">
      <t>シャインバンゴウ</t>
    </rPh>
    <phoneticPr fontId="1"/>
  </si>
  <si>
    <t>サイズ</t>
    <phoneticPr fontId="1"/>
  </si>
  <si>
    <t>━</t>
    <phoneticPr fontId="1"/>
  </si>
  <si>
    <t>〇年〇月</t>
    <rPh sb="1" eb="2">
      <t>ネン</t>
    </rPh>
    <rPh sb="3" eb="4">
      <t>ガツ</t>
    </rPh>
    <phoneticPr fontId="1"/>
  </si>
  <si>
    <t>年月</t>
    <rPh sb="0" eb="2">
      <t>ネンゲツ</t>
    </rPh>
    <phoneticPr fontId="1"/>
  </si>
  <si>
    <t>４月</t>
    <rPh sb="1" eb="2">
      <t>ガツ</t>
    </rPh>
    <phoneticPr fontId="1"/>
  </si>
  <si>
    <t>２０２４年度</t>
    <rPh sb="4" eb="6">
      <t>ネンド</t>
    </rPh>
    <phoneticPr fontId="1"/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</si>
  <si>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</si>
  <si>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</si>
  <si>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</si>
  <si>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</si>
  <si>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</si>
  <si>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</si>
  <si>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</si>
  <si>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</si>
  <si>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１月</t>
  </si>
  <si>
    <t>２月</t>
  </si>
  <si>
    <t>３月</t>
  </si>
  <si>
    <t>事業所別出荷スケジュール</t>
    <rPh sb="0" eb="3">
      <t>ジギョウショ</t>
    </rPh>
    <rPh sb="3" eb="4">
      <t>ベツ</t>
    </rPh>
    <rPh sb="4" eb="6">
      <t>シュッカ</t>
    </rPh>
    <phoneticPr fontId="1"/>
  </si>
  <si>
    <t>帳票④</t>
    <rPh sb="0" eb="2">
      <t>チョウヒョウ</t>
    </rPh>
    <phoneticPr fontId="1"/>
  </si>
  <si>
    <t>帳票③</t>
    <rPh sb="0" eb="2">
      <t>チョウヒョウ</t>
    </rPh>
    <phoneticPr fontId="1"/>
  </si>
  <si>
    <t>帳票②</t>
    <rPh sb="0" eb="2">
      <t>チョウヒョウ</t>
    </rPh>
    <phoneticPr fontId="1"/>
  </si>
  <si>
    <t>帳票①</t>
    <rPh sb="0" eb="2">
      <t>チョウヒョウ</t>
    </rPh>
    <phoneticPr fontId="1"/>
  </si>
  <si>
    <t>個人別希望数量集計</t>
    <rPh sb="0" eb="3">
      <t>コジンベツ</t>
    </rPh>
    <rPh sb="3" eb="5">
      <t>キボウ</t>
    </rPh>
    <rPh sb="5" eb="7">
      <t>スウリョウ</t>
    </rPh>
    <rPh sb="7" eb="9">
      <t>シュウケイ</t>
    </rPh>
    <phoneticPr fontId="1"/>
  </si>
  <si>
    <t>数量</t>
    <rPh sb="0" eb="2">
      <t>スウリョウ</t>
    </rPh>
    <phoneticPr fontId="1"/>
  </si>
  <si>
    <t>入力方法（要検討）</t>
    <rPh sb="0" eb="2">
      <t>ニュウリョク</t>
    </rPh>
    <rPh sb="2" eb="4">
      <t>ホウホウ</t>
    </rPh>
    <rPh sb="5" eb="6">
      <t>ヨウ</t>
    </rPh>
    <rPh sb="6" eb="8">
      <t>ケントウ</t>
    </rPh>
    <phoneticPr fontId="1"/>
  </si>
  <si>
    <t>部門コード</t>
    <rPh sb="0" eb="2">
      <t>ブモン</t>
    </rPh>
    <phoneticPr fontId="1"/>
  </si>
  <si>
    <r>
      <rPr>
        <b/>
        <sz val="16"/>
        <color rgb="FFFF0000"/>
        <rFont val="游ゴシック"/>
        <family val="3"/>
        <charset val="128"/>
        <scheme val="minor"/>
      </rPr>
      <t>入荷</t>
    </r>
    <r>
      <rPr>
        <sz val="16"/>
        <color theme="1"/>
        <rFont val="游ゴシック"/>
        <family val="3"/>
        <charset val="128"/>
        <scheme val="minor"/>
      </rPr>
      <t>数量一覧</t>
    </r>
    <rPh sb="0" eb="2">
      <t>ニュウカ</t>
    </rPh>
    <rPh sb="2" eb="4">
      <t>スウリョウ</t>
    </rPh>
    <rPh sb="4" eb="6">
      <t>イチラン</t>
    </rPh>
    <phoneticPr fontId="1"/>
  </si>
  <si>
    <r>
      <rPr>
        <b/>
        <sz val="16"/>
        <color rgb="FFFF0000"/>
        <rFont val="游ゴシック"/>
        <family val="3"/>
        <charset val="128"/>
        <scheme val="minor"/>
      </rPr>
      <t>出荷</t>
    </r>
    <r>
      <rPr>
        <sz val="16"/>
        <color theme="1"/>
        <rFont val="游ゴシック"/>
        <family val="3"/>
        <charset val="128"/>
        <scheme val="minor"/>
      </rPr>
      <t>数量一覧</t>
    </r>
    <rPh sb="0" eb="2">
      <t>シュッカ</t>
    </rPh>
    <rPh sb="2" eb="4">
      <t>スウリョウ</t>
    </rPh>
    <rPh sb="4" eb="6">
      <t>イチラン</t>
    </rPh>
    <phoneticPr fontId="1"/>
  </si>
  <si>
    <t>資料１　部門コード</t>
    <rPh sb="0" eb="2">
      <t>シリョウ</t>
    </rPh>
    <rPh sb="4" eb="6">
      <t>ブモン</t>
    </rPh>
    <phoneticPr fontId="1"/>
  </si>
  <si>
    <t>資料２　事業所コード</t>
    <rPh sb="0" eb="2">
      <t>シリョウ</t>
    </rPh>
    <rPh sb="4" eb="7">
      <t>ジギョウショ</t>
    </rPh>
    <phoneticPr fontId="1"/>
  </si>
  <si>
    <t>ページ構成</t>
    <rPh sb="3" eb="5">
      <t>コウセイ</t>
    </rPh>
    <phoneticPr fontId="1"/>
  </si>
  <si>
    <t>①メニュー画面</t>
    <rPh sb="5" eb="7">
      <t>ガメン</t>
    </rPh>
    <phoneticPr fontId="1"/>
  </si>
  <si>
    <t>➡</t>
    <phoneticPr fontId="1"/>
  </si>
  <si>
    <t>ツールボタン（サイドメニュー）</t>
    <phoneticPr fontId="1"/>
  </si>
  <si>
    <t>・【入力】個人別サイズ登録（希望納期登録）</t>
    <rPh sb="2" eb="4">
      <t>ニュウリョク</t>
    </rPh>
    <rPh sb="5" eb="8">
      <t>コジンベツ</t>
    </rPh>
    <rPh sb="11" eb="13">
      <t>トウロク</t>
    </rPh>
    <phoneticPr fontId="1"/>
  </si>
  <si>
    <t>・【閲覧】部署別事業所別必要数調査　※エクセルダウンロード</t>
    <rPh sb="2" eb="4">
      <t>エツラン</t>
    </rPh>
    <rPh sb="5" eb="7">
      <t>ブショ</t>
    </rPh>
    <rPh sb="7" eb="8">
      <t>ベツ</t>
    </rPh>
    <rPh sb="8" eb="11">
      <t>ジギョウショ</t>
    </rPh>
    <rPh sb="11" eb="12">
      <t>ベツ</t>
    </rPh>
    <rPh sb="12" eb="15">
      <t>ヒツヨウスウ</t>
    </rPh>
    <rPh sb="15" eb="17">
      <t>チョウサ</t>
    </rPh>
    <phoneticPr fontId="1"/>
  </si>
  <si>
    <t>・【閲覧】統計資料作成　※エクセルダウンロード</t>
    <rPh sb="2" eb="4">
      <t>エツラン</t>
    </rPh>
    <rPh sb="5" eb="7">
      <t>トウケイ</t>
    </rPh>
    <rPh sb="7" eb="9">
      <t>シリョウ</t>
    </rPh>
    <rPh sb="9" eb="11">
      <t>サクセイ</t>
    </rPh>
    <phoneticPr fontId="1"/>
  </si>
  <si>
    <t>・【閲覧】部署別事業所別在庫管理　※エクセルダウンロード</t>
    <rPh sb="2" eb="4">
      <t>エツラン</t>
    </rPh>
    <rPh sb="5" eb="8">
      <t>ブショベツ</t>
    </rPh>
    <rPh sb="8" eb="11">
      <t>ジギョウショ</t>
    </rPh>
    <rPh sb="11" eb="12">
      <t>ベツ</t>
    </rPh>
    <rPh sb="12" eb="14">
      <t>ザイコ</t>
    </rPh>
    <rPh sb="14" eb="16">
      <t>カンリ</t>
    </rPh>
    <phoneticPr fontId="1"/>
  </si>
  <si>
    <t>・【入力】入出荷数量インプット</t>
    <rPh sb="2" eb="4">
      <t>ニュウリョク</t>
    </rPh>
    <rPh sb="5" eb="8">
      <t>ニュウシュッカ</t>
    </rPh>
    <rPh sb="8" eb="10">
      <t>スウリョウ</t>
    </rPh>
    <phoneticPr fontId="1"/>
  </si>
  <si>
    <t>（必要数調査）</t>
    <rPh sb="1" eb="4">
      <t>ヒツヨウスウ</t>
    </rPh>
    <rPh sb="4" eb="6">
      <t>チョウサ</t>
    </rPh>
    <phoneticPr fontId="1"/>
  </si>
  <si>
    <t>（在庫管理）</t>
    <rPh sb="1" eb="3">
      <t>ザイコ</t>
    </rPh>
    <rPh sb="3" eb="5">
      <t>カンリ</t>
    </rPh>
    <phoneticPr fontId="1"/>
  </si>
  <si>
    <t>完成品</t>
    <rPh sb="0" eb="2">
      <t>カンセイ</t>
    </rPh>
    <rPh sb="2" eb="3">
      <t>ヒン</t>
    </rPh>
    <phoneticPr fontId="1"/>
  </si>
  <si>
    <t>受発注システム</t>
    <rPh sb="0" eb="3">
      <t>ジュハッチュウ</t>
    </rPh>
    <phoneticPr fontId="1"/>
  </si>
  <si>
    <t>見積照会システム</t>
    <rPh sb="0" eb="2">
      <t>ミツモリ</t>
    </rPh>
    <rPh sb="2" eb="4">
      <t>ショウカイ</t>
    </rPh>
    <phoneticPr fontId="1"/>
  </si>
  <si>
    <t>完成品</t>
    <rPh sb="0" eb="3">
      <t>カンセイヒン</t>
    </rPh>
    <phoneticPr fontId="1"/>
  </si>
  <si>
    <t>未完成</t>
    <rPh sb="0" eb="3">
      <t>ミカンセイ</t>
    </rPh>
    <phoneticPr fontId="1"/>
  </si>
  <si>
    <t>作業服在庫管理システム</t>
    <rPh sb="0" eb="3">
      <t>サギョウフク</t>
    </rPh>
    <rPh sb="3" eb="5">
      <t>ザイコ</t>
    </rPh>
    <rPh sb="5" eb="7">
      <t>カンリ</t>
    </rPh>
    <phoneticPr fontId="1"/>
  </si>
  <si>
    <t>操業資材在庫管理システム</t>
    <rPh sb="0" eb="2">
      <t>ソウギョウ</t>
    </rPh>
    <rPh sb="2" eb="4">
      <t>シザイ</t>
    </rPh>
    <rPh sb="4" eb="6">
      <t>ザイコ</t>
    </rPh>
    <rPh sb="6" eb="8">
      <t>カンリ</t>
    </rPh>
    <phoneticPr fontId="1"/>
  </si>
  <si>
    <t>市況グラフシステム</t>
    <rPh sb="0" eb="2">
      <t>シキョウ</t>
    </rPh>
    <phoneticPr fontId="1"/>
  </si>
  <si>
    <t>今回</t>
    <rPh sb="0" eb="2">
      <t>コンカイ</t>
    </rPh>
    <phoneticPr fontId="1"/>
  </si>
  <si>
    <t>発注先一覧（発注書作成）</t>
    <rPh sb="0" eb="3">
      <t>ハッチュウサキ</t>
    </rPh>
    <rPh sb="3" eb="5">
      <t>イチラン</t>
    </rPh>
    <rPh sb="6" eb="9">
      <t>ハッチュウショ</t>
    </rPh>
    <rPh sb="9" eb="11">
      <t>サクセイ</t>
    </rPh>
    <phoneticPr fontId="1"/>
  </si>
  <si>
    <t>発注履歴</t>
    <rPh sb="0" eb="2">
      <t>ハッチュウ</t>
    </rPh>
    <rPh sb="2" eb="4">
      <t>リレキ</t>
    </rPh>
    <phoneticPr fontId="1"/>
  </si>
  <si>
    <t>承認</t>
    <rPh sb="0" eb="2">
      <t>ショウニン</t>
    </rPh>
    <phoneticPr fontId="1"/>
  </si>
  <si>
    <t>標準発注数量登録</t>
    <rPh sb="0" eb="2">
      <t>ヒョウジュン</t>
    </rPh>
    <rPh sb="2" eb="4">
      <t>ハッチュウ</t>
    </rPh>
    <rPh sb="4" eb="6">
      <t>スウリョウ</t>
    </rPh>
    <rPh sb="6" eb="8">
      <t>トウロク</t>
    </rPh>
    <phoneticPr fontId="1"/>
  </si>
  <si>
    <t>月次検収処理</t>
    <rPh sb="0" eb="4">
      <t>ゲツジケンシュウ</t>
    </rPh>
    <rPh sb="4" eb="6">
      <t>ショリ</t>
    </rPh>
    <phoneticPr fontId="1"/>
  </si>
  <si>
    <t>ユーザー登録</t>
    <rPh sb="4" eb="6">
      <t>トウロク</t>
    </rPh>
    <phoneticPr fontId="1"/>
  </si>
  <si>
    <t>機能一覧</t>
    <rPh sb="0" eb="2">
      <t>キノウ</t>
    </rPh>
    <rPh sb="2" eb="4">
      <t>イチラン</t>
    </rPh>
    <phoneticPr fontId="1"/>
  </si>
  <si>
    <t>見積照会（スポット）</t>
    <rPh sb="0" eb="4">
      <t>ミツモリショウカイ</t>
    </rPh>
    <phoneticPr fontId="1"/>
  </si>
  <si>
    <t>見積照会（次年度一括）</t>
    <rPh sb="0" eb="4">
      <t>ミツモリショウカイ</t>
    </rPh>
    <rPh sb="5" eb="8">
      <t>ジネンド</t>
    </rPh>
    <rPh sb="8" eb="10">
      <t>イッカツ</t>
    </rPh>
    <phoneticPr fontId="1"/>
  </si>
  <si>
    <t>見積照会履歴</t>
    <rPh sb="0" eb="2">
      <t>ミツモリ</t>
    </rPh>
    <rPh sb="2" eb="4">
      <t>ショウカイ</t>
    </rPh>
    <rPh sb="4" eb="6">
      <t>リレキ</t>
    </rPh>
    <phoneticPr fontId="1"/>
  </si>
  <si>
    <t>新ＵＩ（ＵＩは完成）</t>
    <rPh sb="0" eb="1">
      <t>シン</t>
    </rPh>
    <rPh sb="7" eb="9">
      <t>カンセイ</t>
    </rPh>
    <phoneticPr fontId="1"/>
  </si>
  <si>
    <t>完成品（運用中）</t>
    <rPh sb="0" eb="2">
      <t>カンセイ</t>
    </rPh>
    <rPh sb="2" eb="3">
      <t>ヒン</t>
    </rPh>
    <rPh sb="4" eb="7">
      <t>ウンヨウチュウ</t>
    </rPh>
    <phoneticPr fontId="1"/>
  </si>
  <si>
    <t>未完成品</t>
    <rPh sb="0" eb="4">
      <t>ミカンセイヒン</t>
    </rPh>
    <phoneticPr fontId="1"/>
  </si>
  <si>
    <t>・【閲覧】部署別事業所別必要数調査　※帳票①エクセルダウンロード</t>
    <rPh sb="2" eb="4">
      <t>エツラン</t>
    </rPh>
    <rPh sb="5" eb="7">
      <t>ブショ</t>
    </rPh>
    <rPh sb="7" eb="8">
      <t>ベツ</t>
    </rPh>
    <rPh sb="8" eb="11">
      <t>ジギョウショ</t>
    </rPh>
    <rPh sb="11" eb="12">
      <t>ベツ</t>
    </rPh>
    <rPh sb="12" eb="15">
      <t>ヒツヨウスウ</t>
    </rPh>
    <rPh sb="15" eb="17">
      <t>チョウサ</t>
    </rPh>
    <rPh sb="19" eb="21">
      <t>チョウヒョウ</t>
    </rPh>
    <phoneticPr fontId="1"/>
  </si>
  <si>
    <t>・【閲覧】統計資料作成（ALL）　※帳票②エクセルダウンロード</t>
    <rPh sb="2" eb="4">
      <t>エツラン</t>
    </rPh>
    <rPh sb="5" eb="7">
      <t>トウケイ</t>
    </rPh>
    <rPh sb="7" eb="9">
      <t>シリョウ</t>
    </rPh>
    <rPh sb="9" eb="11">
      <t>サクセイ</t>
    </rPh>
    <rPh sb="18" eb="20">
      <t>チョウヒョウ</t>
    </rPh>
    <phoneticPr fontId="1"/>
  </si>
  <si>
    <t>・【閲覧】部署別事業所別在庫管理　※帳票③エクセルダウンロード</t>
    <rPh sb="2" eb="4">
      <t>エツラン</t>
    </rPh>
    <rPh sb="5" eb="8">
      <t>ブショベツ</t>
    </rPh>
    <rPh sb="8" eb="11">
      <t>ジギョウショ</t>
    </rPh>
    <rPh sb="11" eb="12">
      <t>ベツ</t>
    </rPh>
    <rPh sb="12" eb="14">
      <t>ザイコ</t>
    </rPh>
    <rPh sb="14" eb="16">
      <t>カンリ</t>
    </rPh>
    <rPh sb="18" eb="20">
      <t>チョウヒョウ</t>
    </rPh>
    <phoneticPr fontId="1"/>
  </si>
  <si>
    <t>・【閲覧】部署別事業所別出荷スケジュール　※帳票④エクセルダウンロード</t>
    <rPh sb="2" eb="4">
      <t>エツラン</t>
    </rPh>
    <rPh sb="5" eb="8">
      <t>ブショベツ</t>
    </rPh>
    <rPh sb="8" eb="11">
      <t>ジギョウショ</t>
    </rPh>
    <rPh sb="11" eb="12">
      <t>ベツ</t>
    </rPh>
    <rPh sb="12" eb="14">
      <t>シュッカ</t>
    </rPh>
    <rPh sb="22" eb="24">
      <t>チョウヒョウ</t>
    </rPh>
    <phoneticPr fontId="1"/>
  </si>
  <si>
    <t>ＵＩ③</t>
    <phoneticPr fontId="1"/>
  </si>
  <si>
    <t>②③機能の選択画面</t>
    <rPh sb="2" eb="4">
      <t>キノウ</t>
    </rPh>
    <rPh sb="5" eb="7">
      <t>センタク</t>
    </rPh>
    <rPh sb="7" eb="9">
      <t>ガメン</t>
    </rPh>
    <phoneticPr fontId="1"/>
  </si>
  <si>
    <t>サイドメニューおよびメイン画面</t>
    <rPh sb="13" eb="15">
      <t>ガメン</t>
    </rPh>
    <phoneticPr fontId="1"/>
  </si>
  <si>
    <t>入力専用のＵＲＬ（PCおよびスマホでインプット）</t>
    <rPh sb="0" eb="2">
      <t>ニュウリョク</t>
    </rPh>
    <rPh sb="2" eb="4">
      <t>センヨウ</t>
    </rPh>
    <phoneticPr fontId="1"/>
  </si>
  <si>
    <t>S</t>
    <phoneticPr fontId="1"/>
  </si>
  <si>
    <t>または調査票（マーク式）の読み取りによるインプット</t>
    <rPh sb="3" eb="6">
      <t>チョウサヒョウ</t>
    </rPh>
    <rPh sb="10" eb="11">
      <t>シキ</t>
    </rPh>
    <rPh sb="13" eb="14">
      <t>ヨ</t>
    </rPh>
    <rPh sb="15" eb="16">
      <t>ト</t>
    </rPh>
    <phoneticPr fontId="1"/>
  </si>
  <si>
    <t>②調査票（マーク式）読み取り</t>
    <rPh sb="1" eb="4">
      <t>チョウサヒョウ</t>
    </rPh>
    <rPh sb="8" eb="9">
      <t>シキ</t>
    </rPh>
    <rPh sb="10" eb="11">
      <t>ヨ</t>
    </rPh>
    <rPh sb="12" eb="13">
      <t>ト</t>
    </rPh>
    <phoneticPr fontId="1"/>
  </si>
  <si>
    <t>〇〇〇〇</t>
  </si>
  <si>
    <t>〇〇〇〇</t>
    <phoneticPr fontId="1"/>
  </si>
  <si>
    <t>〇〇　〇〇</t>
  </si>
  <si>
    <t>〇〇　〇〇</t>
    <phoneticPr fontId="1"/>
  </si>
  <si>
    <t>本社　総務部</t>
    <rPh sb="0" eb="2">
      <t>ホンシャ</t>
    </rPh>
    <rPh sb="3" eb="6">
      <t>ソウムブ</t>
    </rPh>
    <phoneticPr fontId="1"/>
  </si>
  <si>
    <t>L</t>
    <phoneticPr fontId="1"/>
  </si>
  <si>
    <t>LL</t>
    <phoneticPr fontId="1"/>
  </si>
  <si>
    <t>M</t>
    <phoneticPr fontId="1"/>
  </si>
  <si>
    <t>入荷数</t>
    <rPh sb="0" eb="2">
      <t>ニュウカ</t>
    </rPh>
    <rPh sb="2" eb="3">
      <t>スウ</t>
    </rPh>
    <phoneticPr fontId="1"/>
  </si>
  <si>
    <t>年度希望調査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</si>
</sst>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@&quot;事&quot;&quot;業&quot;&quot;所&quot;"/>
    <numFmt numFmtId="177" formatCode="[$-F800]dddd\,\ mmmm\ dd\,\ yyyy"/>
  </numFmts>
  <fonts count="7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10"/>
      <color theme="1"/>
      <name val="Yu Gothic UI Light"/>
      <family val="3"/>
      <charset val="128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u/>
      <sz val="10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"/>
      <name val="Yu Gothic Medium"/>
      <family val="2"/>
      <charset val="128"/>
    </font>
    <font>
      <sz val="10"/>
      <name val="Yu Gothic Medium"/>
      <family val="2"/>
      <charset val="128"/>
    </font>
    <font>
      <u/>
      <sz val="9"/>
      <color theme="10"/>
      <name val="Yu Gothic UI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name val="Yu Gothic Medium"/>
      <family val="3"/>
      <charset val="128"/>
    </font>
    <font>
      <sz val="16"/>
      <name val="Yu Gothic Medium"/>
      <family val="3"/>
      <charset val="128"/>
    </font>
    <font>
      <sz val="10"/>
      <name val="Yu Gothic Medium"/>
      <family val="3"/>
      <charset val="128"/>
    </font>
    <font>
      <sz val="9"/>
      <name val="Yu Gothic Medium"/>
      <family val="3"/>
      <charset val="128"/>
    </font>
    <font>
      <sz val="12"/>
      <name val="Yu Gothic Medium"/>
      <family val="3"/>
      <charset val="128"/>
    </font>
    <font>
      <b/>
      <sz val="9"/>
      <name val="Yu Gothic Medium"/>
      <family val="3"/>
      <charset val="128"/>
    </font>
    <font>
      <sz val="9"/>
      <name val="Yu Gothic UI"/>
      <family val="3"/>
      <charset val="128"/>
    </font>
    <font>
      <sz val="8.5"/>
      <name val="Yu Gothic Medium"/>
      <family val="3"/>
      <charset val="128"/>
    </font>
    <font>
      <sz val="8"/>
      <name val="Yu Gothic Medium"/>
      <family val="3"/>
      <charset val="128"/>
    </font>
    <font>
      <sz val="9"/>
      <name val="Yu Gothic Medium"/>
      <family val="2"/>
      <charset val="128"/>
    </font>
    <font>
      <b/>
      <sz val="9"/>
      <name val="Yu Gothic Medium"/>
      <family val="2"/>
      <charset val="128"/>
    </font>
    <font>
      <b/>
      <sz val="14"/>
      <name val="ＭＳ Ｐゴシック"/>
      <family val="3"/>
      <charset val="128"/>
    </font>
    <font>
      <sz val="7"/>
      <name val="Yu Gothic Medium"/>
      <family val="3"/>
      <charset val="128"/>
    </font>
    <font>
      <sz val="9"/>
      <color indexed="9"/>
      <name val="Yu Gothic Medium"/>
      <family val="3"/>
      <charset val="128"/>
    </font>
    <font>
      <sz val="9"/>
      <name val="Yu Gothic Medium"/>
      <charset val="128"/>
    </font>
    <font>
      <sz val="11"/>
      <color theme="1"/>
      <name val="Segoe UI Symbol"/>
      <family val="2"/>
    </font>
    <font>
      <b/>
      <u/>
      <sz val="16"/>
      <name val="ＭＳ Ｐゴシック"/>
      <family val="3"/>
      <charset val="128"/>
    </font>
    <font>
      <u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.5"/>
      <name val="ＭＳ 明朝"/>
      <family val="1"/>
      <charset val="128"/>
    </font>
    <font>
      <b/>
      <sz val="16"/>
      <name val="ＭＳ 明朝"/>
      <family val="1"/>
      <charset val="128"/>
    </font>
    <font>
      <b/>
      <sz val="16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6"/>
      <color rgb="FFFF0000"/>
      <name val="ＭＳ Ｐゴシック"/>
      <family val="3"/>
      <charset val="128"/>
    </font>
    <font>
      <sz val="16"/>
      <color rgb="FFFF0000"/>
      <name val="ＭＳ 明朝"/>
      <family val="1"/>
      <charset val="128"/>
    </font>
    <font>
      <sz val="11"/>
      <color rgb="FF00B0F0"/>
      <name val="游ゴシック"/>
      <family val="2"/>
      <charset val="128"/>
      <scheme val="minor"/>
    </font>
    <font>
      <sz val="11"/>
      <color rgb="FF00B0F0"/>
      <name val="游ゴシック"/>
      <family val="3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color rgb="FF92D05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5" fillId="0" borderId="0"/>
    <xf numFmtId="0" fontId="27" fillId="0" borderId="0" applyNumberFormat="0" applyFill="0" applyBorder="0" applyAlignment="0" applyProtection="0">
      <alignment vertical="center"/>
    </xf>
  </cellStyleXfs>
  <cellXfs count="679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6" fillId="0" borderId="1" xfId="2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11" fillId="0" borderId="1" xfId="2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shrinkToFit="1"/>
    </xf>
    <xf numFmtId="0" fontId="6" fillId="0" borderId="0" xfId="0" applyFont="1">
      <alignment vertical="center"/>
    </xf>
    <xf numFmtId="0" fontId="9" fillId="0" borderId="1" xfId="0" applyFont="1" applyBorder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0" borderId="1" xfId="0" applyFont="1" applyBorder="1">
      <alignment vertical="center"/>
    </xf>
    <xf numFmtId="0" fontId="16" fillId="0" borderId="2" xfId="2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9" xfId="2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3" borderId="0" xfId="0" applyFont="1" applyFill="1">
      <alignment vertical="center"/>
    </xf>
    <xf numFmtId="0" fontId="17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8" fillId="3" borderId="0" xfId="0" applyFont="1" applyFill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8" fillId="0" borderId="2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3" borderId="0" xfId="0" applyFont="1" applyFill="1">
      <alignment vertical="center"/>
    </xf>
    <xf numFmtId="0" fontId="4" fillId="0" borderId="10" xfId="0" applyFont="1" applyBorder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" xfId="0" applyFont="1" applyBorder="1">
      <alignment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8" fillId="3" borderId="2" xfId="0" applyFont="1" applyFill="1" applyBorder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 shrinkToFit="1"/>
    </xf>
    <xf numFmtId="0" fontId="12" fillId="0" borderId="9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13" fillId="0" borderId="0" xfId="0" applyFont="1" applyAlignment="1">
      <alignment horizontal="center" vertical="center" wrapText="1" shrinkToFit="1"/>
    </xf>
    <xf numFmtId="0" fontId="9" fillId="0" borderId="7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11" fillId="0" borderId="2" xfId="2" applyFont="1" applyBorder="1" applyAlignment="1">
      <alignment horizontal="left"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11" xfId="3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Continuous" vertical="center"/>
    </xf>
    <xf numFmtId="0" fontId="33" fillId="0" borderId="0" xfId="0" applyFont="1" applyAlignment="1">
      <alignment horizontal="centerContinuous" vertical="center"/>
    </xf>
    <xf numFmtId="0" fontId="34" fillId="0" borderId="0" xfId="0" applyFont="1" applyAlignment="1">
      <alignment horizontal="right" vertical="center"/>
    </xf>
    <xf numFmtId="0" fontId="35" fillId="4" borderId="12" xfId="0" applyFont="1" applyFill="1" applyBorder="1" applyAlignment="1">
      <alignment horizontal="centerContinuous" vertical="center"/>
    </xf>
    <xf numFmtId="0" fontId="35" fillId="4" borderId="9" xfId="0" applyFont="1" applyFill="1" applyBorder="1" applyAlignment="1">
      <alignment horizontal="centerContinuous" vertical="center"/>
    </xf>
    <xf numFmtId="0" fontId="35" fillId="4" borderId="13" xfId="0" applyFont="1" applyFill="1" applyBorder="1" applyAlignment="1">
      <alignment horizontal="centerContinuous" vertical="center"/>
    </xf>
    <xf numFmtId="0" fontId="35" fillId="4" borderId="14" xfId="0" applyFont="1" applyFill="1" applyBorder="1" applyAlignment="1">
      <alignment horizontal="center" vertical="center"/>
    </xf>
    <xf numFmtId="0" fontId="36" fillId="0" borderId="1" xfId="0" applyFont="1" applyBorder="1">
      <alignment vertical="center"/>
    </xf>
    <xf numFmtId="0" fontId="35" fillId="0" borderId="0" xfId="0" applyFont="1">
      <alignment vertical="center"/>
    </xf>
    <xf numFmtId="0" fontId="35" fillId="0" borderId="7" xfId="0" applyFont="1" applyBorder="1">
      <alignment vertical="center"/>
    </xf>
    <xf numFmtId="0" fontId="35" fillId="0" borderId="15" xfId="0" applyFont="1" applyBorder="1">
      <alignment vertical="center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centerContinuous" vertical="center"/>
    </xf>
    <xf numFmtId="0" fontId="37" fillId="0" borderId="0" xfId="0" applyFont="1">
      <alignment vertical="center"/>
    </xf>
    <xf numFmtId="0" fontId="28" fillId="0" borderId="7" xfId="0" applyFont="1" applyBorder="1">
      <alignment vertical="center"/>
    </xf>
    <xf numFmtId="0" fontId="35" fillId="0" borderId="15" xfId="0" applyFont="1" applyBorder="1" applyAlignment="1">
      <alignment horizontal="left" vertical="center"/>
    </xf>
    <xf numFmtId="0" fontId="35" fillId="0" borderId="15" xfId="0" applyFont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Continuous" vertical="center"/>
    </xf>
    <xf numFmtId="0" fontId="35" fillId="0" borderId="7" xfId="0" applyFont="1" applyBorder="1" applyAlignment="1">
      <alignment horizontal="centerContinuous" vertical="center"/>
    </xf>
    <xf numFmtId="0" fontId="35" fillId="0" borderId="8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35" fillId="0" borderId="7" xfId="0" applyFont="1" applyBorder="1" applyAlignment="1">
      <alignment horizontal="left" vertical="center"/>
    </xf>
    <xf numFmtId="0" fontId="39" fillId="0" borderId="0" xfId="0" applyFont="1" applyAlignment="1">
      <alignment horizontal="right" vertical="top"/>
    </xf>
    <xf numFmtId="0" fontId="35" fillId="0" borderId="7" xfId="0" applyFont="1" applyBorder="1" applyAlignment="1">
      <alignment horizontal="left" vertical="top"/>
    </xf>
    <xf numFmtId="0" fontId="35" fillId="0" borderId="8" xfId="0" applyFont="1" applyBorder="1">
      <alignment vertical="center"/>
    </xf>
    <xf numFmtId="0" fontId="37" fillId="0" borderId="0" xfId="0" applyFont="1" applyAlignment="1">
      <alignment vertical="top"/>
    </xf>
    <xf numFmtId="0" fontId="35" fillId="0" borderId="4" xfId="0" applyFont="1" applyBorder="1">
      <alignment vertical="center"/>
    </xf>
    <xf numFmtId="0" fontId="37" fillId="0" borderId="5" xfId="0" applyFont="1" applyBorder="1">
      <alignment vertical="center"/>
    </xf>
    <xf numFmtId="0" fontId="39" fillId="0" borderId="5" xfId="0" applyFont="1" applyBorder="1" applyAlignment="1">
      <alignment horizontal="righ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Border="1">
      <alignment vertical="center"/>
    </xf>
    <xf numFmtId="0" fontId="35" fillId="0" borderId="6" xfId="0" applyFont="1" applyBorder="1">
      <alignment vertical="center"/>
    </xf>
    <xf numFmtId="0" fontId="35" fillId="0" borderId="10" xfId="0" applyFont="1" applyBorder="1">
      <alignment vertical="center"/>
    </xf>
    <xf numFmtId="0" fontId="35" fillId="0" borderId="10" xfId="0" applyFont="1" applyBorder="1" applyAlignment="1">
      <alignment horizontal="center" vertical="center"/>
    </xf>
    <xf numFmtId="0" fontId="35" fillId="0" borderId="0" xfId="0" applyFont="1" applyAlignment="1">
      <alignment vertical="center" shrinkToFit="1"/>
    </xf>
    <xf numFmtId="0" fontId="35" fillId="0" borderId="7" xfId="0" applyFont="1" applyBorder="1" applyAlignment="1">
      <alignment vertical="center" shrinkToFit="1"/>
    </xf>
    <xf numFmtId="0" fontId="41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 shrinkToFit="1"/>
    </xf>
    <xf numFmtId="0" fontId="41" fillId="0" borderId="7" xfId="0" applyFont="1" applyBorder="1" applyAlignment="1">
      <alignment horizontal="left" vertical="top" shrinkToFit="1"/>
    </xf>
    <xf numFmtId="0" fontId="42" fillId="0" borderId="12" xfId="0" applyFont="1" applyBorder="1" applyAlignment="1">
      <alignment horizontal="left" vertical="center"/>
    </xf>
    <xf numFmtId="0" fontId="42" fillId="0" borderId="9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5" fillId="0" borderId="2" xfId="0" applyFont="1" applyBorder="1" applyAlignment="1">
      <alignment horizontal="centerContinuous" vertical="center"/>
    </xf>
    <xf numFmtId="0" fontId="35" fillId="0" borderId="3" xfId="0" applyFont="1" applyBorder="1" applyAlignment="1">
      <alignment horizontal="centerContinuous" vertical="center"/>
    </xf>
    <xf numFmtId="0" fontId="35" fillId="0" borderId="16" xfId="0" applyFont="1" applyBorder="1">
      <alignment vertical="center"/>
    </xf>
    <xf numFmtId="0" fontId="35" fillId="0" borderId="16" xfId="0" applyFont="1" applyBorder="1" applyAlignment="1">
      <alignment horizontal="center" vertical="center"/>
    </xf>
    <xf numFmtId="0" fontId="37" fillId="0" borderId="8" xfId="0" applyFont="1" applyBorder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35" fillId="0" borderId="5" xfId="0" applyFont="1" applyBorder="1" applyAlignment="1">
      <alignment horizontal="centerContinuous" vertical="center"/>
    </xf>
    <xf numFmtId="0" fontId="40" fillId="0" borderId="5" xfId="0" applyFont="1" applyBorder="1" applyAlignment="1">
      <alignment horizontal="right" vertical="center"/>
    </xf>
    <xf numFmtId="0" fontId="37" fillId="0" borderId="8" xfId="0" applyFont="1" applyBorder="1" applyAlignment="1">
      <alignment vertical="center" textRotation="255"/>
    </xf>
    <xf numFmtId="0" fontId="35" fillId="0" borderId="15" xfId="0" applyFont="1" applyBorder="1" applyAlignment="1">
      <alignment vertical="center" shrinkToFit="1"/>
    </xf>
    <xf numFmtId="0" fontId="40" fillId="0" borderId="7" xfId="0" applyFont="1" applyBorder="1">
      <alignment vertical="center"/>
    </xf>
    <xf numFmtId="0" fontId="35" fillId="0" borderId="7" xfId="0" applyFont="1" applyBorder="1" applyAlignment="1">
      <alignment horizontal="left" vertical="center" shrinkToFit="1"/>
    </xf>
    <xf numFmtId="0" fontId="40" fillId="0" borderId="6" xfId="0" applyFont="1" applyBorder="1">
      <alignment vertical="center"/>
    </xf>
    <xf numFmtId="0" fontId="35" fillId="0" borderId="5" xfId="0" applyFont="1" applyBorder="1" applyAlignment="1">
      <alignment vertical="center" shrinkToFit="1"/>
    </xf>
    <xf numFmtId="0" fontId="35" fillId="0" borderId="6" xfId="0" applyFont="1" applyBorder="1" applyAlignment="1">
      <alignment horizontal="left" vertical="center" shrinkToFit="1"/>
    </xf>
    <xf numFmtId="0" fontId="35" fillId="0" borderId="10" xfId="0" applyFont="1" applyBorder="1" applyAlignment="1">
      <alignment vertical="center" shrinkToFit="1"/>
    </xf>
    <xf numFmtId="0" fontId="35" fillId="0" borderId="15" xfId="0" applyFont="1" applyBorder="1" applyAlignment="1" applyProtection="1">
      <alignment horizontal="center" vertical="center"/>
      <protection hidden="1"/>
    </xf>
    <xf numFmtId="0" fontId="35" fillId="0" borderId="6" xfId="0" applyFont="1" applyBorder="1" applyAlignment="1">
      <alignment vertical="center" shrinkToFit="1"/>
    </xf>
    <xf numFmtId="0" fontId="35" fillId="0" borderId="1" xfId="0" applyFont="1" applyBorder="1">
      <alignment vertical="center"/>
    </xf>
    <xf numFmtId="0" fontId="35" fillId="0" borderId="2" xfId="0" applyFont="1" applyBorder="1">
      <alignment vertical="center"/>
    </xf>
    <xf numFmtId="0" fontId="35" fillId="0" borderId="3" xfId="0" applyFont="1" applyBorder="1">
      <alignment vertical="center"/>
    </xf>
    <xf numFmtId="0" fontId="35" fillId="0" borderId="2" xfId="0" applyFont="1" applyBorder="1" applyAlignment="1">
      <alignment vertical="center" shrinkToFit="1"/>
    </xf>
    <xf numFmtId="0" fontId="35" fillId="0" borderId="3" xfId="0" applyFont="1" applyBorder="1" applyAlignment="1">
      <alignment vertical="center" shrinkToFit="1"/>
    </xf>
    <xf numFmtId="0" fontId="35" fillId="0" borderId="16" xfId="0" applyFont="1" applyBorder="1" applyAlignment="1">
      <alignment horizontal="left" vertical="center"/>
    </xf>
    <xf numFmtId="0" fontId="40" fillId="0" borderId="5" xfId="0" applyFont="1" applyBorder="1">
      <alignment vertical="center"/>
    </xf>
    <xf numFmtId="0" fontId="37" fillId="0" borderId="0" xfId="0" applyFont="1" applyAlignment="1">
      <alignment vertical="center" textRotation="255"/>
    </xf>
    <xf numFmtId="0" fontId="28" fillId="0" borderId="4" xfId="0" applyFont="1" applyBorder="1">
      <alignment vertical="center"/>
    </xf>
    <xf numFmtId="0" fontId="35" fillId="0" borderId="16" xfId="0" applyFont="1" applyBorder="1" applyAlignment="1">
      <alignment vertical="center" shrinkToFit="1"/>
    </xf>
    <xf numFmtId="0" fontId="37" fillId="0" borderId="15" xfId="0" applyFont="1" applyBorder="1" applyAlignment="1">
      <alignment vertical="center" textRotation="255"/>
    </xf>
    <xf numFmtId="0" fontId="35" fillId="0" borderId="17" xfId="0" applyFont="1" applyBorder="1">
      <alignment vertical="center"/>
    </xf>
    <xf numFmtId="0" fontId="35" fillId="0" borderId="18" xfId="0" applyFont="1" applyBorder="1">
      <alignment vertical="center"/>
    </xf>
    <xf numFmtId="0" fontId="40" fillId="0" borderId="19" xfId="0" applyFont="1" applyBorder="1">
      <alignment vertical="center"/>
    </xf>
    <xf numFmtId="0" fontId="37" fillId="0" borderId="4" xfId="0" applyFont="1" applyBorder="1" applyAlignment="1">
      <alignment vertical="center" textRotation="255"/>
    </xf>
    <xf numFmtId="0" fontId="37" fillId="0" borderId="8" xfId="0" applyFont="1" applyBorder="1">
      <alignment vertical="center"/>
    </xf>
    <xf numFmtId="0" fontId="35" fillId="0" borderId="0" xfId="0" applyFont="1" applyAlignment="1"/>
    <xf numFmtId="0" fontId="35" fillId="0" borderId="15" xfId="0" applyFont="1" applyBorder="1" applyAlignment="1">
      <alignment horizontal="center" vertical="center" shrinkToFit="1"/>
    </xf>
    <xf numFmtId="0" fontId="35" fillId="0" borderId="0" xfId="0" applyFont="1" applyAlignment="1">
      <alignment horizontal="right" vertical="center"/>
    </xf>
    <xf numFmtId="0" fontId="35" fillId="0" borderId="5" xfId="0" applyFont="1" applyBorder="1" applyAlignment="1">
      <alignment horizontal="right" vertical="center"/>
    </xf>
    <xf numFmtId="0" fontId="40" fillId="0" borderId="0" xfId="0" applyFont="1">
      <alignment vertical="center"/>
    </xf>
    <xf numFmtId="0" fontId="35" fillId="0" borderId="3" xfId="0" applyFont="1" applyBorder="1" applyAlignment="1">
      <alignment horizontal="center" vertical="center"/>
    </xf>
    <xf numFmtId="0" fontId="35" fillId="0" borderId="15" xfId="0" applyFont="1" applyBorder="1" applyAlignment="1">
      <alignment vertical="top" shrinkToFit="1"/>
    </xf>
    <xf numFmtId="0" fontId="28" fillId="0" borderId="8" xfId="0" applyFont="1" applyBorder="1">
      <alignment vertical="center"/>
    </xf>
    <xf numFmtId="0" fontId="40" fillId="0" borderId="8" xfId="0" applyFont="1" applyBorder="1">
      <alignment vertical="center"/>
    </xf>
    <xf numFmtId="0" fontId="40" fillId="0" borderId="15" xfId="0" applyFont="1" applyBorder="1">
      <alignment vertical="center"/>
    </xf>
    <xf numFmtId="0" fontId="37" fillId="0" borderId="10" xfId="0" applyFont="1" applyBorder="1" applyAlignment="1">
      <alignment vertical="center" textRotation="255"/>
    </xf>
    <xf numFmtId="0" fontId="37" fillId="0" borderId="2" xfId="0" applyFont="1" applyBorder="1">
      <alignment vertical="center"/>
    </xf>
    <xf numFmtId="0" fontId="40" fillId="0" borderId="3" xfId="0" applyFont="1" applyBorder="1">
      <alignment vertical="center"/>
    </xf>
    <xf numFmtId="0" fontId="28" fillId="0" borderId="5" xfId="0" applyFont="1" applyBorder="1">
      <alignment vertical="center"/>
    </xf>
    <xf numFmtId="0" fontId="35" fillId="0" borderId="4" xfId="0" applyFont="1" applyBorder="1" applyAlignment="1">
      <alignment horizontal="left" vertical="center"/>
    </xf>
    <xf numFmtId="0" fontId="35" fillId="0" borderId="5" xfId="0" applyFont="1" applyBorder="1" applyAlignment="1">
      <alignment horizontal="left" vertical="center"/>
    </xf>
    <xf numFmtId="0" fontId="35" fillId="0" borderId="5" xfId="0" applyFont="1" applyBorder="1" applyAlignment="1">
      <alignment horizontal="left" vertical="center" shrinkToFit="1"/>
    </xf>
    <xf numFmtId="0" fontId="45" fillId="0" borderId="7" xfId="0" applyFont="1" applyBorder="1" applyAlignment="1">
      <alignment horizontal="left" vertical="center" shrinkToFit="1"/>
    </xf>
    <xf numFmtId="0" fontId="42" fillId="0" borderId="8" xfId="0" applyFont="1" applyBorder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46" fillId="0" borderId="15" xfId="0" applyFont="1" applyBorder="1" applyAlignment="1">
      <alignment vertical="center" shrinkToFit="1"/>
    </xf>
    <xf numFmtId="0" fontId="35" fillId="0" borderId="7" xfId="0" applyFont="1" applyBorder="1" applyAlignment="1">
      <alignment horizontal="right" vertical="center"/>
    </xf>
    <xf numFmtId="0" fontId="35" fillId="0" borderId="6" xfId="0" applyFont="1" applyBorder="1" applyAlignment="1">
      <alignment horizontal="right" vertical="center"/>
    </xf>
    <xf numFmtId="0" fontId="42" fillId="0" borderId="1" xfId="0" applyFont="1" applyBorder="1" applyAlignment="1">
      <alignment horizontal="left" vertical="center"/>
    </xf>
    <xf numFmtId="0" fontId="42" fillId="0" borderId="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35" fillId="0" borderId="8" xfId="0" applyFont="1" applyBorder="1" applyAlignment="1">
      <alignment horizontal="left" vertical="center"/>
    </xf>
    <xf numFmtId="0" fontId="28" fillId="0" borderId="3" xfId="0" applyFont="1" applyBorder="1">
      <alignment vertical="center"/>
    </xf>
    <xf numFmtId="0" fontId="37" fillId="0" borderId="1" xfId="0" applyFont="1" applyBorder="1" applyAlignment="1">
      <alignment vertical="center" textRotation="255"/>
    </xf>
    <xf numFmtId="0" fontId="35" fillId="0" borderId="0" xfId="0" applyFont="1" applyAlignment="1">
      <alignment horizontal="left" vertical="center" indent="1"/>
    </xf>
    <xf numFmtId="0" fontId="35" fillId="0" borderId="5" xfId="0" applyFont="1" applyBorder="1" applyAlignment="1">
      <alignment horizontal="left" vertical="center" indent="1"/>
    </xf>
    <xf numFmtId="0" fontId="6" fillId="0" borderId="1" xfId="0" applyFont="1" applyBorder="1" applyAlignment="1"/>
    <xf numFmtId="0" fontId="6" fillId="0" borderId="2" xfId="0" applyFont="1" applyBorder="1" applyAlignment="1"/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6" fillId="0" borderId="8" xfId="0" applyFont="1" applyBorder="1" applyAlignment="1"/>
    <xf numFmtId="0" fontId="6" fillId="0" borderId="0" xfId="0" applyFont="1" applyAlignment="1"/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6" fillId="0" borderId="4" xfId="0" applyFont="1" applyBorder="1" applyAlignment="1"/>
    <xf numFmtId="0" fontId="6" fillId="0" borderId="5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6" fillId="0" borderId="14" xfId="0" applyFont="1" applyBorder="1" applyAlignment="1"/>
    <xf numFmtId="0" fontId="6" fillId="0" borderId="12" xfId="0" applyFont="1" applyBorder="1" applyAlignment="1"/>
    <xf numFmtId="0" fontId="0" fillId="5" borderId="26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2" xfId="0" applyFill="1" applyBorder="1">
      <alignment vertical="center"/>
    </xf>
    <xf numFmtId="0" fontId="0" fillId="0" borderId="29" xfId="0" applyBorder="1">
      <alignment vertical="center"/>
    </xf>
    <xf numFmtId="176" fontId="6" fillId="0" borderId="12" xfId="0" applyNumberFormat="1" applyFont="1" applyBorder="1" applyAlignment="1"/>
    <xf numFmtId="176" fontId="6" fillId="0" borderId="12" xfId="0" applyNumberFormat="1" applyFont="1" applyBorder="1">
      <alignment vertical="center"/>
    </xf>
    <xf numFmtId="0" fontId="6" fillId="0" borderId="12" xfId="0" applyFont="1" applyBorder="1">
      <alignment vertical="center"/>
    </xf>
    <xf numFmtId="0" fontId="0" fillId="0" borderId="31" xfId="0" applyBorder="1">
      <alignment vertical="center"/>
    </xf>
    <xf numFmtId="0" fontId="0" fillId="5" borderId="32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3" xfId="0" applyBorder="1">
      <alignment vertical="center"/>
    </xf>
    <xf numFmtId="176" fontId="6" fillId="0" borderId="34" xfId="0" applyNumberFormat="1" applyFont="1" applyBorder="1">
      <alignment vertical="center"/>
    </xf>
    <xf numFmtId="0" fontId="6" fillId="0" borderId="34" xfId="0" applyFont="1" applyBorder="1">
      <alignment vertical="center"/>
    </xf>
    <xf numFmtId="176" fontId="6" fillId="0" borderId="35" xfId="0" applyNumberFormat="1" applyFont="1" applyBorder="1">
      <alignment vertical="center"/>
    </xf>
    <xf numFmtId="0" fontId="0" fillId="0" borderId="36" xfId="0" applyBorder="1">
      <alignment vertical="center"/>
    </xf>
    <xf numFmtId="0" fontId="6" fillId="0" borderId="4" xfId="0" applyFont="1" applyBorder="1">
      <alignment vertical="center"/>
    </xf>
    <xf numFmtId="0" fontId="0" fillId="6" borderId="38" xfId="0" applyFill="1" applyBorder="1">
      <alignment vertical="center"/>
    </xf>
    <xf numFmtId="0" fontId="47" fillId="0" borderId="0" xfId="0" applyFont="1">
      <alignment vertical="center"/>
    </xf>
    <xf numFmtId="0" fontId="0" fillId="0" borderId="14" xfId="0" applyBorder="1">
      <alignment vertical="center"/>
    </xf>
    <xf numFmtId="0" fontId="0" fillId="6" borderId="0" xfId="0" applyFill="1">
      <alignment vertical="center"/>
    </xf>
    <xf numFmtId="0" fontId="0" fillId="5" borderId="20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44" xfId="0" applyFill="1" applyBorder="1">
      <alignment vertical="center"/>
    </xf>
    <xf numFmtId="0" fontId="0" fillId="5" borderId="45" xfId="0" applyFill="1" applyBorder="1">
      <alignment vertical="center"/>
    </xf>
    <xf numFmtId="0" fontId="0" fillId="5" borderId="46" xfId="0" applyFill="1" applyBorder="1">
      <alignment vertical="center"/>
    </xf>
    <xf numFmtId="0" fontId="0" fillId="5" borderId="25" xfId="0" applyFill="1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49" fontId="6" fillId="0" borderId="0" xfId="1" applyNumberFormat="1" applyFont="1" applyFill="1" applyAlignment="1">
      <alignment horizontal="center"/>
    </xf>
    <xf numFmtId="49" fontId="6" fillId="0" borderId="0" xfId="0" applyNumberFormat="1" applyFont="1" applyAlignme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right"/>
    </xf>
    <xf numFmtId="49" fontId="48" fillId="0" borderId="0" xfId="0" applyNumberFormat="1" applyFont="1" applyAlignment="1">
      <alignment horizontal="centerContinuous"/>
    </xf>
    <xf numFmtId="49" fontId="49" fillId="0" borderId="0" xfId="0" applyNumberFormat="1" applyFont="1" applyAlignment="1">
      <alignment horizontal="centerContinuous"/>
    </xf>
    <xf numFmtId="49" fontId="49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6" fillId="0" borderId="47" xfId="0" applyNumberFormat="1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49" fontId="6" fillId="0" borderId="48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49" xfId="0" applyNumberFormat="1" applyFont="1" applyBorder="1" applyAlignment="1"/>
    <xf numFmtId="0" fontId="6" fillId="0" borderId="49" xfId="0" applyFont="1" applyBorder="1" applyAlignment="1">
      <alignment horizontal="center"/>
    </xf>
    <xf numFmtId="49" fontId="6" fillId="0" borderId="50" xfId="0" applyNumberFormat="1" applyFont="1" applyBorder="1" applyAlignment="1">
      <alignment horizontal="center"/>
    </xf>
    <xf numFmtId="49" fontId="6" fillId="0" borderId="51" xfId="0" applyNumberFormat="1" applyFont="1" applyBorder="1" applyAlignment="1">
      <alignment horizontal="centerContinuous"/>
    </xf>
    <xf numFmtId="0" fontId="6" fillId="0" borderId="52" xfId="0" applyFont="1" applyBorder="1" applyAlignment="1">
      <alignment horizontal="centerContinuous"/>
    </xf>
    <xf numFmtId="49" fontId="6" fillId="0" borderId="53" xfId="0" applyNumberFormat="1" applyFont="1" applyBorder="1" applyAlignment="1">
      <alignment horizontal="centerContinuous"/>
    </xf>
    <xf numFmtId="49" fontId="6" fillId="0" borderId="54" xfId="0" applyNumberFormat="1" applyFont="1" applyBorder="1" applyAlignment="1">
      <alignment horizontal="centerContinuous"/>
    </xf>
    <xf numFmtId="49" fontId="6" fillId="0" borderId="52" xfId="0" applyNumberFormat="1" applyFont="1" applyBorder="1" applyAlignment="1">
      <alignment horizontal="centerContinuous"/>
    </xf>
    <xf numFmtId="49" fontId="6" fillId="0" borderId="55" xfId="0" applyNumberFormat="1" applyFont="1" applyBorder="1" applyAlignment="1">
      <alignment horizontal="center"/>
    </xf>
    <xf numFmtId="49" fontId="6" fillId="0" borderId="56" xfId="0" applyNumberFormat="1" applyFont="1" applyBorder="1" applyAlignment="1">
      <alignment horizontal="center"/>
    </xf>
    <xf numFmtId="49" fontId="6" fillId="0" borderId="0" xfId="1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49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6" fillId="0" borderId="58" xfId="0" applyNumberFormat="1" applyFont="1" applyBorder="1" applyAlignment="1">
      <alignment horizontal="center"/>
    </xf>
    <xf numFmtId="49" fontId="6" fillId="0" borderId="59" xfId="0" applyNumberFormat="1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41" fontId="6" fillId="0" borderId="61" xfId="0" applyNumberFormat="1" applyFont="1" applyBorder="1" applyAlignment="1"/>
    <xf numFmtId="49" fontId="6" fillId="0" borderId="61" xfId="0" applyNumberFormat="1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49" fontId="50" fillId="0" borderId="61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49" fontId="6" fillId="0" borderId="63" xfId="0" applyNumberFormat="1" applyFont="1" applyBorder="1" applyAlignment="1"/>
    <xf numFmtId="0" fontId="6" fillId="0" borderId="64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41" fontId="6" fillId="0" borderId="65" xfId="0" applyNumberFormat="1" applyFont="1" applyBorder="1" applyAlignment="1"/>
    <xf numFmtId="0" fontId="6" fillId="0" borderId="66" xfId="0" applyFont="1" applyBorder="1" applyAlignment="1">
      <alignment horizontal="center"/>
    </xf>
    <xf numFmtId="41" fontId="6" fillId="0" borderId="66" xfId="0" applyNumberFormat="1" applyFont="1" applyBorder="1" applyAlignment="1"/>
    <xf numFmtId="49" fontId="6" fillId="0" borderId="67" xfId="0" applyNumberFormat="1" applyFont="1" applyBorder="1" applyAlignment="1">
      <alignment horizontal="center"/>
    </xf>
    <xf numFmtId="41" fontId="6" fillId="0" borderId="67" xfId="0" applyNumberFormat="1" applyFont="1" applyBorder="1" applyAlignment="1"/>
    <xf numFmtId="0" fontId="6" fillId="0" borderId="68" xfId="0" applyFont="1" applyBorder="1" applyAlignment="1">
      <alignment horizontal="center"/>
    </xf>
    <xf numFmtId="49" fontId="50" fillId="0" borderId="67" xfId="0" applyNumberFormat="1" applyFont="1" applyBorder="1" applyAlignment="1">
      <alignment horizontal="center"/>
    </xf>
    <xf numFmtId="0" fontId="6" fillId="0" borderId="67" xfId="0" applyFont="1" applyBorder="1" applyAlignment="1">
      <alignment horizontal="center"/>
    </xf>
    <xf numFmtId="49" fontId="6" fillId="0" borderId="69" xfId="0" applyNumberFormat="1" applyFont="1" applyBorder="1" applyAlignment="1"/>
    <xf numFmtId="0" fontId="6" fillId="0" borderId="55" xfId="0" applyFont="1" applyBorder="1" applyAlignment="1">
      <alignment horizontal="center"/>
    </xf>
    <xf numFmtId="41" fontId="6" fillId="0" borderId="55" xfId="0" applyNumberFormat="1" applyFont="1" applyBorder="1" applyAlignment="1"/>
    <xf numFmtId="0" fontId="6" fillId="0" borderId="70" xfId="0" applyFont="1" applyBorder="1" applyAlignment="1">
      <alignment horizontal="center"/>
    </xf>
    <xf numFmtId="41" fontId="6" fillId="0" borderId="70" xfId="0" applyNumberFormat="1" applyFont="1" applyBorder="1" applyAlignment="1"/>
    <xf numFmtId="49" fontId="6" fillId="7" borderId="67" xfId="0" applyNumberFormat="1" applyFont="1" applyFill="1" applyBorder="1" applyAlignment="1">
      <alignment horizontal="center"/>
    </xf>
    <xf numFmtId="41" fontId="6" fillId="7" borderId="67" xfId="0" applyNumberFormat="1" applyFont="1" applyFill="1" applyBorder="1" applyAlignment="1"/>
    <xf numFmtId="0" fontId="6" fillId="7" borderId="68" xfId="0" applyFont="1" applyFill="1" applyBorder="1" applyAlignment="1">
      <alignment horizontal="center"/>
    </xf>
    <xf numFmtId="49" fontId="50" fillId="7" borderId="67" xfId="0" applyNumberFormat="1" applyFont="1" applyFill="1" applyBorder="1" applyAlignment="1">
      <alignment horizontal="center"/>
    </xf>
    <xf numFmtId="0" fontId="6" fillId="7" borderId="67" xfId="0" applyFont="1" applyFill="1" applyBorder="1" applyAlignment="1">
      <alignment horizontal="center"/>
    </xf>
    <xf numFmtId="49" fontId="6" fillId="7" borderId="69" xfId="0" applyNumberFormat="1" applyFont="1" applyFill="1" applyBorder="1" applyAlignment="1"/>
    <xf numFmtId="49" fontId="6" fillId="6" borderId="67" xfId="0" applyNumberFormat="1" applyFont="1" applyFill="1" applyBorder="1" applyAlignment="1">
      <alignment horizontal="center"/>
    </xf>
    <xf numFmtId="41" fontId="6" fillId="6" borderId="67" xfId="0" applyNumberFormat="1" applyFont="1" applyFill="1" applyBorder="1" applyAlignment="1"/>
    <xf numFmtId="0" fontId="6" fillId="6" borderId="68" xfId="0" applyFont="1" applyFill="1" applyBorder="1" applyAlignment="1">
      <alignment horizontal="center"/>
    </xf>
    <xf numFmtId="49" fontId="50" fillId="6" borderId="67" xfId="0" applyNumberFormat="1" applyFont="1" applyFill="1" applyBorder="1" applyAlignment="1">
      <alignment horizontal="center"/>
    </xf>
    <xf numFmtId="0" fontId="6" fillId="6" borderId="67" xfId="0" applyFont="1" applyFill="1" applyBorder="1" applyAlignment="1">
      <alignment horizontal="center"/>
    </xf>
    <xf numFmtId="49" fontId="6" fillId="6" borderId="69" xfId="0" applyNumberFormat="1" applyFont="1" applyFill="1" applyBorder="1" applyAlignment="1"/>
    <xf numFmtId="41" fontId="6" fillId="0" borderId="54" xfId="0" applyNumberFormat="1" applyFont="1" applyBorder="1" applyAlignment="1"/>
    <xf numFmtId="41" fontId="6" fillId="0" borderId="68" xfId="0" applyNumberFormat="1" applyFont="1" applyBorder="1" applyAlignment="1"/>
    <xf numFmtId="0" fontId="6" fillId="0" borderId="8" xfId="0" applyFont="1" applyBorder="1" applyAlignment="1">
      <alignment horizontal="center"/>
    </xf>
    <xf numFmtId="41" fontId="6" fillId="0" borderId="71" xfId="0" applyNumberFormat="1" applyFont="1" applyBorder="1" applyAlignment="1"/>
    <xf numFmtId="0" fontId="6" fillId="6" borderId="66" xfId="0" applyFont="1" applyFill="1" applyBorder="1" applyAlignment="1">
      <alignment horizontal="center"/>
    </xf>
    <xf numFmtId="41" fontId="6" fillId="6" borderId="71" xfId="0" applyNumberFormat="1" applyFont="1" applyFill="1" applyBorder="1" applyAlignment="1"/>
    <xf numFmtId="41" fontId="6" fillId="6" borderId="68" xfId="0" applyNumberFormat="1" applyFont="1" applyFill="1" applyBorder="1" applyAlignment="1"/>
    <xf numFmtId="49" fontId="6" fillId="6" borderId="72" xfId="0" applyNumberFormat="1" applyFont="1" applyFill="1" applyBorder="1" applyAlignment="1"/>
    <xf numFmtId="0" fontId="6" fillId="6" borderId="55" xfId="0" applyFont="1" applyFill="1" applyBorder="1" applyAlignment="1">
      <alignment horizontal="center"/>
    </xf>
    <xf numFmtId="41" fontId="6" fillId="6" borderId="65" xfId="0" applyNumberFormat="1" applyFont="1" applyFill="1" applyBorder="1" applyAlignment="1"/>
    <xf numFmtId="0" fontId="6" fillId="6" borderId="70" xfId="0" applyFont="1" applyFill="1" applyBorder="1" applyAlignment="1">
      <alignment horizontal="center"/>
    </xf>
    <xf numFmtId="41" fontId="6" fillId="6" borderId="70" xfId="0" applyNumberFormat="1" applyFont="1" applyFill="1" applyBorder="1" applyAlignment="1"/>
    <xf numFmtId="49" fontId="6" fillId="0" borderId="54" xfId="0" applyNumberFormat="1" applyFont="1" applyBorder="1" applyAlignment="1">
      <alignment horizontal="center"/>
    </xf>
    <xf numFmtId="49" fontId="50" fillId="0" borderId="54" xfId="0" applyNumberFormat="1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41" fontId="6" fillId="0" borderId="58" xfId="0" applyNumberFormat="1" applyFont="1" applyBorder="1" applyAlignment="1"/>
    <xf numFmtId="41" fontId="6" fillId="0" borderId="57" xfId="0" applyNumberFormat="1" applyFont="1" applyBorder="1" applyAlignment="1"/>
    <xf numFmtId="49" fontId="6" fillId="0" borderId="73" xfId="0" applyNumberFormat="1" applyFont="1" applyBorder="1" applyAlignment="1">
      <alignment horizontal="center"/>
    </xf>
    <xf numFmtId="41" fontId="6" fillId="0" borderId="74" xfId="0" applyNumberFormat="1" applyFont="1" applyBorder="1" applyAlignment="1"/>
    <xf numFmtId="0" fontId="6" fillId="0" borderId="74" xfId="0" applyFont="1" applyBorder="1" applyAlignment="1">
      <alignment horizontal="center"/>
    </xf>
    <xf numFmtId="41" fontId="6" fillId="0" borderId="73" xfId="0" applyNumberFormat="1" applyFont="1" applyBorder="1" applyAlignment="1"/>
    <xf numFmtId="49" fontId="50" fillId="0" borderId="73" xfId="0" applyNumberFormat="1" applyFont="1" applyBorder="1" applyAlignment="1">
      <alignment horizontal="center"/>
    </xf>
    <xf numFmtId="49" fontId="6" fillId="0" borderId="75" xfId="0" applyNumberFormat="1" applyFont="1" applyBorder="1" applyAlignment="1"/>
    <xf numFmtId="41" fontId="6" fillId="0" borderId="49" xfId="0" applyNumberFormat="1" applyFont="1" applyBorder="1" applyAlignment="1"/>
    <xf numFmtId="49" fontId="6" fillId="0" borderId="65" xfId="0" applyNumberFormat="1" applyFont="1" applyBorder="1" applyAlignment="1">
      <alignment horizontal="center"/>
    </xf>
    <xf numFmtId="49" fontId="50" fillId="0" borderId="65" xfId="1" applyNumberFormat="1" applyFont="1" applyFill="1" applyBorder="1" applyAlignment="1">
      <alignment horizontal="center"/>
    </xf>
    <xf numFmtId="49" fontId="6" fillId="0" borderId="76" xfId="0" applyNumberFormat="1" applyFont="1" applyBorder="1" applyAlignment="1"/>
    <xf numFmtId="49" fontId="50" fillId="0" borderId="54" xfId="1" applyNumberFormat="1" applyFont="1" applyFill="1" applyBorder="1" applyAlignment="1">
      <alignment horizontal="center"/>
    </xf>
    <xf numFmtId="49" fontId="6" fillId="0" borderId="69" xfId="0" applyNumberFormat="1" applyFont="1" applyBorder="1" applyAlignment="1">
      <alignment wrapText="1"/>
    </xf>
    <xf numFmtId="49" fontId="6" fillId="0" borderId="71" xfId="0" applyNumberFormat="1" applyFont="1" applyBorder="1" applyAlignment="1">
      <alignment horizontal="center"/>
    </xf>
    <xf numFmtId="41" fontId="6" fillId="0" borderId="66" xfId="1" applyNumberFormat="1" applyFont="1" applyFill="1" applyBorder="1" applyAlignment="1"/>
    <xf numFmtId="41" fontId="6" fillId="0" borderId="54" xfId="1" applyNumberFormat="1" applyFont="1" applyFill="1" applyBorder="1" applyAlignment="1"/>
    <xf numFmtId="41" fontId="6" fillId="0" borderId="55" xfId="1" applyNumberFormat="1" applyFont="1" applyFill="1" applyBorder="1" applyAlignment="1"/>
    <xf numFmtId="41" fontId="6" fillId="0" borderId="70" xfId="1" applyNumberFormat="1" applyFont="1" applyFill="1" applyBorder="1" applyAlignment="1"/>
    <xf numFmtId="49" fontId="6" fillId="0" borderId="72" xfId="0" applyNumberFormat="1" applyFont="1" applyBorder="1" applyAlignment="1"/>
    <xf numFmtId="49" fontId="6" fillId="6" borderId="54" xfId="0" applyNumberFormat="1" applyFont="1" applyFill="1" applyBorder="1" applyAlignment="1">
      <alignment horizontal="center"/>
    </xf>
    <xf numFmtId="41" fontId="6" fillId="6" borderId="54" xfId="0" applyNumberFormat="1" applyFont="1" applyFill="1" applyBorder="1" applyAlignment="1"/>
    <xf numFmtId="49" fontId="50" fillId="6" borderId="54" xfId="1" applyNumberFormat="1" applyFont="1" applyFill="1" applyBorder="1" applyAlignment="1">
      <alignment horizontal="center"/>
    </xf>
    <xf numFmtId="0" fontId="6" fillId="6" borderId="54" xfId="0" applyFont="1" applyFill="1" applyBorder="1" applyAlignment="1">
      <alignment horizontal="center"/>
    </xf>
    <xf numFmtId="41" fontId="6" fillId="0" borderId="65" xfId="1" applyNumberFormat="1" applyFont="1" applyFill="1" applyBorder="1" applyAlignment="1"/>
    <xf numFmtId="41" fontId="6" fillId="0" borderId="67" xfId="1" applyNumberFormat="1" applyFont="1" applyFill="1" applyBorder="1" applyAlignment="1"/>
    <xf numFmtId="49" fontId="50" fillId="0" borderId="67" xfId="1" applyNumberFormat="1" applyFont="1" applyFill="1" applyBorder="1" applyAlignment="1">
      <alignment horizontal="center"/>
    </xf>
    <xf numFmtId="0" fontId="6" fillId="0" borderId="77" xfId="0" applyFont="1" applyBorder="1" applyAlignment="1">
      <alignment horizontal="center"/>
    </xf>
    <xf numFmtId="41" fontId="6" fillId="0" borderId="57" xfId="1" applyNumberFormat="1" applyFont="1" applyFill="1" applyBorder="1" applyAlignment="1"/>
    <xf numFmtId="49" fontId="50" fillId="0" borderId="57" xfId="1" applyNumberFormat="1" applyFont="1" applyFill="1" applyBorder="1" applyAlignment="1">
      <alignment horizontal="center"/>
    </xf>
    <xf numFmtId="49" fontId="6" fillId="0" borderId="59" xfId="0" applyNumberFormat="1" applyFont="1" applyBorder="1" applyAlignment="1"/>
    <xf numFmtId="41" fontId="6" fillId="0" borderId="49" xfId="1" applyNumberFormat="1" applyFont="1" applyFill="1" applyBorder="1" applyAlignment="1"/>
    <xf numFmtId="41" fontId="6" fillId="0" borderId="61" xfId="1" applyNumberFormat="1" applyFont="1" applyFill="1" applyBorder="1" applyAlignment="1"/>
    <xf numFmtId="49" fontId="50" fillId="0" borderId="61" xfId="1" applyNumberFormat="1" applyFont="1" applyFill="1" applyBorder="1" applyAlignment="1">
      <alignment horizontal="center"/>
    </xf>
    <xf numFmtId="49" fontId="6" fillId="0" borderId="65" xfId="0" quotePrefix="1" applyNumberFormat="1" applyFont="1" applyBorder="1" applyAlignment="1">
      <alignment horizontal="center"/>
    </xf>
    <xf numFmtId="49" fontId="6" fillId="0" borderId="54" xfId="0" quotePrefix="1" applyNumberFormat="1" applyFont="1" applyBorder="1" applyAlignment="1">
      <alignment horizontal="center"/>
    </xf>
    <xf numFmtId="41" fontId="6" fillId="0" borderId="68" xfId="1" applyNumberFormat="1" applyFont="1" applyFill="1" applyBorder="1" applyAlignment="1"/>
    <xf numFmtId="49" fontId="6" fillId="6" borderId="71" xfId="0" applyNumberFormat="1" applyFont="1" applyFill="1" applyBorder="1" applyAlignment="1">
      <alignment horizontal="center"/>
    </xf>
    <xf numFmtId="41" fontId="6" fillId="6" borderId="66" xfId="1" applyNumberFormat="1" applyFont="1" applyFill="1" applyBorder="1" applyAlignment="1"/>
    <xf numFmtId="41" fontId="6" fillId="6" borderId="54" xfId="1" applyNumberFormat="1" applyFont="1" applyFill="1" applyBorder="1" applyAlignment="1"/>
    <xf numFmtId="41" fontId="6" fillId="0" borderId="58" xfId="1" applyNumberFormat="1" applyFont="1" applyFill="1" applyBorder="1" applyAlignment="1"/>
    <xf numFmtId="49" fontId="6" fillId="0" borderId="68" xfId="0" applyNumberFormat="1" applyFont="1" applyBorder="1" applyAlignment="1">
      <alignment horizontal="center"/>
    </xf>
    <xf numFmtId="41" fontId="6" fillId="0" borderId="74" xfId="1" applyNumberFormat="1" applyFont="1" applyFill="1" applyBorder="1" applyAlignment="1"/>
    <xf numFmtId="41" fontId="6" fillId="0" borderId="73" xfId="1" applyNumberFormat="1" applyFont="1" applyFill="1" applyBorder="1" applyAlignment="1"/>
    <xf numFmtId="49" fontId="50" fillId="0" borderId="73" xfId="1" applyNumberFormat="1" applyFont="1" applyFill="1" applyBorder="1" applyAlignment="1">
      <alignment horizontal="center"/>
    </xf>
    <xf numFmtId="41" fontId="6" fillId="0" borderId="48" xfId="1" applyNumberFormat="1" applyFont="1" applyFill="1" applyBorder="1" applyAlignment="1"/>
    <xf numFmtId="49" fontId="50" fillId="0" borderId="48" xfId="1" applyNumberFormat="1" applyFont="1" applyFill="1" applyBorder="1" applyAlignment="1">
      <alignment horizontal="center"/>
    </xf>
    <xf numFmtId="49" fontId="6" fillId="0" borderId="50" xfId="0" applyNumberFormat="1" applyFont="1" applyBorder="1" applyAlignment="1"/>
    <xf numFmtId="41" fontId="6" fillId="7" borderId="55" xfId="1" applyNumberFormat="1" applyFont="1" applyFill="1" applyBorder="1" applyAlignment="1"/>
    <xf numFmtId="49" fontId="6" fillId="7" borderId="70" xfId="0" applyNumberFormat="1" applyFont="1" applyFill="1" applyBorder="1" applyAlignment="1">
      <alignment horizontal="center"/>
    </xf>
    <xf numFmtId="41" fontId="6" fillId="7" borderId="70" xfId="1" applyNumberFormat="1" applyFont="1" applyFill="1" applyBorder="1" applyAlignment="1"/>
    <xf numFmtId="0" fontId="6" fillId="7" borderId="70" xfId="0" applyFont="1" applyFill="1" applyBorder="1" applyAlignment="1">
      <alignment horizontal="center"/>
    </xf>
    <xf numFmtId="41" fontId="6" fillId="7" borderId="54" xfId="1" applyNumberFormat="1" applyFont="1" applyFill="1" applyBorder="1" applyAlignment="1"/>
    <xf numFmtId="49" fontId="50" fillId="7" borderId="54" xfId="1" applyNumberFormat="1" applyFont="1" applyFill="1" applyBorder="1" applyAlignment="1">
      <alignment horizontal="center"/>
    </xf>
    <xf numFmtId="0" fontId="6" fillId="7" borderId="54" xfId="0" applyFont="1" applyFill="1" applyBorder="1" applyAlignment="1">
      <alignment horizontal="center"/>
    </xf>
    <xf numFmtId="49" fontId="6" fillId="7" borderId="72" xfId="0" applyNumberFormat="1" applyFont="1" applyFill="1" applyBorder="1" applyAlignment="1"/>
    <xf numFmtId="49" fontId="6" fillId="7" borderId="68" xfId="0" applyNumberFormat="1" applyFont="1" applyFill="1" applyBorder="1" applyAlignment="1">
      <alignment horizontal="center"/>
    </xf>
    <xf numFmtId="41" fontId="6" fillId="7" borderId="68" xfId="1" applyNumberFormat="1" applyFont="1" applyFill="1" applyBorder="1" applyAlignment="1"/>
    <xf numFmtId="41" fontId="6" fillId="7" borderId="67" xfId="1" applyNumberFormat="1" applyFont="1" applyFill="1" applyBorder="1" applyAlignment="1"/>
    <xf numFmtId="49" fontId="50" fillId="7" borderId="67" xfId="1" applyNumberFormat="1" applyFont="1" applyFill="1" applyBorder="1" applyAlignment="1">
      <alignment horizontal="center"/>
    </xf>
    <xf numFmtId="49" fontId="6" fillId="0" borderId="66" xfId="0" applyNumberFormat="1" applyFont="1" applyBorder="1" applyAlignment="1">
      <alignment horizontal="center"/>
    </xf>
    <xf numFmtId="49" fontId="6" fillId="0" borderId="70" xfId="0" applyNumberFormat="1" applyFont="1" applyBorder="1" applyAlignment="1">
      <alignment horizontal="center"/>
    </xf>
    <xf numFmtId="0" fontId="6" fillId="6" borderId="61" xfId="0" applyFont="1" applyFill="1" applyBorder="1" applyAlignment="1">
      <alignment horizontal="center"/>
    </xf>
    <xf numFmtId="0" fontId="6" fillId="6" borderId="73" xfId="0" applyFont="1" applyFill="1" applyBorder="1" applyAlignment="1">
      <alignment horizontal="center"/>
    </xf>
    <xf numFmtId="0" fontId="6" fillId="6" borderId="65" xfId="0" applyFont="1" applyFill="1" applyBorder="1" applyAlignment="1">
      <alignment horizontal="center"/>
    </xf>
    <xf numFmtId="0" fontId="6" fillId="6" borderId="57" xfId="0" applyFont="1" applyFill="1" applyBorder="1" applyAlignment="1">
      <alignment horizontal="center"/>
    </xf>
    <xf numFmtId="0" fontId="6" fillId="6" borderId="74" xfId="0" applyFont="1" applyFill="1" applyBorder="1" applyAlignment="1">
      <alignment horizontal="center"/>
    </xf>
    <xf numFmtId="0" fontId="6" fillId="6" borderId="48" xfId="0" applyFont="1" applyFill="1" applyBorder="1" applyAlignment="1">
      <alignment horizontal="center"/>
    </xf>
    <xf numFmtId="0" fontId="51" fillId="0" borderId="52" xfId="0" applyFont="1" applyBorder="1">
      <alignment vertical="center"/>
    </xf>
    <xf numFmtId="0" fontId="51" fillId="0" borderId="52" xfId="0" applyFont="1" applyBorder="1" applyAlignment="1">
      <alignment horizontal="right"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53" fillId="0" borderId="78" xfId="0" applyFont="1" applyBorder="1" applyAlignment="1">
      <alignment horizontal="centerContinuous" vertical="center"/>
    </xf>
    <xf numFmtId="0" fontId="53" fillId="0" borderId="79" xfId="0" applyFont="1" applyBorder="1" applyAlignment="1">
      <alignment horizontal="centerContinuous" vertical="center"/>
    </xf>
    <xf numFmtId="0" fontId="53" fillId="0" borderId="80" xfId="0" applyFont="1" applyBorder="1" applyAlignment="1">
      <alignment horizontal="centerContinuous" vertical="center"/>
    </xf>
    <xf numFmtId="0" fontId="53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2" fillId="0" borderId="82" xfId="0" applyFont="1" applyBorder="1" applyAlignment="1">
      <alignment horizontal="center" vertical="center"/>
    </xf>
    <xf numFmtId="0" fontId="52" fillId="0" borderId="83" xfId="0" applyFont="1" applyBorder="1">
      <alignment vertical="center"/>
    </xf>
    <xf numFmtId="0" fontId="52" fillId="0" borderId="62" xfId="0" applyFont="1" applyBorder="1" applyAlignment="1">
      <alignment horizontal="center" vertical="center"/>
    </xf>
    <xf numFmtId="0" fontId="52" fillId="0" borderId="84" xfId="0" applyFont="1" applyBorder="1">
      <alignment vertical="center"/>
    </xf>
    <xf numFmtId="0" fontId="52" fillId="0" borderId="85" xfId="0" applyFont="1" applyBorder="1">
      <alignment vertical="center"/>
    </xf>
    <xf numFmtId="0" fontId="52" fillId="0" borderId="60" xfId="0" applyFont="1" applyBorder="1" applyAlignment="1">
      <alignment horizontal="center" vertical="center"/>
    </xf>
    <xf numFmtId="0" fontId="52" fillId="0" borderId="61" xfId="0" applyFont="1" applyBorder="1">
      <alignment vertical="center"/>
    </xf>
    <xf numFmtId="0" fontId="52" fillId="0" borderId="86" xfId="0" applyFont="1" applyBorder="1" applyAlignment="1">
      <alignment horizontal="center" vertical="center"/>
    </xf>
    <xf numFmtId="0" fontId="52" fillId="0" borderId="87" xfId="0" applyFont="1" applyBorder="1">
      <alignment vertical="center"/>
    </xf>
    <xf numFmtId="0" fontId="52" fillId="0" borderId="68" xfId="0" applyFont="1" applyBorder="1" applyAlignment="1">
      <alignment horizontal="center" vertical="center"/>
    </xf>
    <xf numFmtId="0" fontId="52" fillId="0" borderId="88" xfId="0" applyFont="1" applyBorder="1">
      <alignment vertical="center"/>
    </xf>
    <xf numFmtId="0" fontId="52" fillId="0" borderId="89" xfId="0" applyFont="1" applyBorder="1">
      <alignment vertical="center"/>
    </xf>
    <xf numFmtId="0" fontId="52" fillId="0" borderId="64" xfId="0" applyFont="1" applyBorder="1" applyAlignment="1">
      <alignment horizontal="center" vertical="center"/>
    </xf>
    <xf numFmtId="0" fontId="52" fillId="0" borderId="54" xfId="0" applyFont="1" applyBorder="1">
      <alignment vertical="center"/>
    </xf>
    <xf numFmtId="0" fontId="52" fillId="0" borderId="52" xfId="0" applyFont="1" applyBorder="1">
      <alignment vertical="center"/>
    </xf>
    <xf numFmtId="0" fontId="52" fillId="0" borderId="90" xfId="0" applyFont="1" applyBorder="1">
      <alignment vertical="center"/>
    </xf>
    <xf numFmtId="0" fontId="52" fillId="0" borderId="91" xfId="0" applyFont="1" applyBorder="1" applyAlignment="1">
      <alignment horizontal="center" vertical="center"/>
    </xf>
    <xf numFmtId="0" fontId="52" fillId="0" borderId="67" xfId="0" applyFont="1" applyBorder="1">
      <alignment vertical="center"/>
    </xf>
    <xf numFmtId="0" fontId="52" fillId="0" borderId="0" xfId="0" applyFont="1" applyAlignment="1">
      <alignment vertical="center" shrinkToFit="1"/>
    </xf>
    <xf numFmtId="0" fontId="52" fillId="0" borderId="92" xfId="0" applyFont="1" applyBorder="1" applyAlignment="1">
      <alignment horizontal="center" vertical="center"/>
    </xf>
    <xf numFmtId="0" fontId="52" fillId="0" borderId="73" xfId="0" applyFont="1" applyBorder="1">
      <alignment vertical="center"/>
    </xf>
    <xf numFmtId="0" fontId="52" fillId="0" borderId="93" xfId="0" applyFont="1" applyBorder="1">
      <alignment vertical="center"/>
    </xf>
    <xf numFmtId="0" fontId="52" fillId="0" borderId="94" xfId="0" applyFont="1" applyBorder="1">
      <alignment vertical="center"/>
    </xf>
    <xf numFmtId="0" fontId="56" fillId="0" borderId="0" xfId="0" applyFont="1" applyAlignment="1">
      <alignment vertical="center" shrinkToFit="1"/>
    </xf>
    <xf numFmtId="0" fontId="52" fillId="0" borderId="77" xfId="0" applyFont="1" applyBorder="1" applyAlignment="1">
      <alignment horizontal="center" vertical="center"/>
    </xf>
    <xf numFmtId="0" fontId="52" fillId="0" borderId="5" xfId="0" applyFont="1" applyBorder="1">
      <alignment vertical="center"/>
    </xf>
    <xf numFmtId="0" fontId="52" fillId="0" borderId="58" xfId="0" applyFont="1" applyBorder="1" applyAlignment="1">
      <alignment horizontal="center" vertical="center"/>
    </xf>
    <xf numFmtId="0" fontId="52" fillId="0" borderId="95" xfId="0" applyFont="1" applyBorder="1">
      <alignment vertical="center"/>
    </xf>
    <xf numFmtId="0" fontId="52" fillId="0" borderId="6" xfId="0" applyFont="1" applyBorder="1">
      <alignment vertical="center"/>
    </xf>
    <xf numFmtId="0" fontId="52" fillId="0" borderId="1" xfId="0" applyFont="1" applyBorder="1">
      <alignment vertical="center"/>
    </xf>
    <xf numFmtId="0" fontId="52" fillId="0" borderId="9" xfId="0" applyFont="1" applyBorder="1">
      <alignment vertical="center"/>
    </xf>
    <xf numFmtId="0" fontId="52" fillId="0" borderId="13" xfId="0" applyFont="1" applyBorder="1">
      <alignment vertical="center"/>
    </xf>
    <xf numFmtId="0" fontId="52" fillId="0" borderId="66" xfId="0" applyFont="1" applyBorder="1" applyAlignment="1">
      <alignment horizontal="center" vertical="center"/>
    </xf>
    <xf numFmtId="0" fontId="52" fillId="0" borderId="96" xfId="0" applyFont="1" applyBorder="1">
      <alignment vertical="center"/>
    </xf>
    <xf numFmtId="0" fontId="52" fillId="0" borderId="15" xfId="0" applyFont="1" applyBorder="1">
      <alignment vertical="center"/>
    </xf>
    <xf numFmtId="0" fontId="52" fillId="0" borderId="97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0" fontId="52" fillId="0" borderId="98" xfId="0" applyFont="1" applyBorder="1" applyAlignment="1">
      <alignment horizontal="center" vertical="center"/>
    </xf>
    <xf numFmtId="0" fontId="52" fillId="0" borderId="99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52" fillId="0" borderId="71" xfId="0" applyFont="1" applyBorder="1">
      <alignment vertical="center"/>
    </xf>
    <xf numFmtId="0" fontId="52" fillId="0" borderId="100" xfId="0" applyFont="1" applyBorder="1">
      <alignment vertical="center"/>
    </xf>
    <xf numFmtId="0" fontId="52" fillId="0" borderId="10" xfId="0" applyFont="1" applyBorder="1">
      <alignment vertical="center"/>
    </xf>
    <xf numFmtId="0" fontId="52" fillId="0" borderId="101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 indent="3"/>
    </xf>
    <xf numFmtId="177" fontId="51" fillId="0" borderId="0" xfId="0" applyNumberFormat="1" applyFont="1">
      <alignment vertical="center"/>
    </xf>
    <xf numFmtId="0" fontId="0" fillId="0" borderId="26" xfId="0" applyBorder="1">
      <alignment vertical="center"/>
    </xf>
    <xf numFmtId="0" fontId="0" fillId="0" borderId="10" xfId="0" applyBorder="1">
      <alignment vertical="center"/>
    </xf>
    <xf numFmtId="0" fontId="0" fillId="6" borderId="104" xfId="0" applyFill="1" applyBorder="1">
      <alignment vertical="center"/>
    </xf>
    <xf numFmtId="0" fontId="0" fillId="0" borderId="102" xfId="0" applyBorder="1">
      <alignment vertical="center"/>
    </xf>
    <xf numFmtId="0" fontId="0" fillId="0" borderId="108" xfId="0" applyBorder="1">
      <alignment vertical="center"/>
    </xf>
    <xf numFmtId="0" fontId="0" fillId="0" borderId="109" xfId="0" applyBorder="1">
      <alignment vertical="center"/>
    </xf>
    <xf numFmtId="0" fontId="0" fillId="6" borderId="103" xfId="0" applyFill="1" applyBorder="1">
      <alignment vertical="center"/>
    </xf>
    <xf numFmtId="0" fontId="0" fillId="6" borderId="105" xfId="0" applyFill="1" applyBorder="1">
      <alignment vertical="center"/>
    </xf>
    <xf numFmtId="0" fontId="0" fillId="6" borderId="107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110" xfId="0" applyFill="1" applyBorder="1">
      <alignment vertical="center"/>
    </xf>
    <xf numFmtId="0" fontId="0" fillId="6" borderId="111" xfId="0" applyFill="1" applyBorder="1">
      <alignment vertical="center"/>
    </xf>
    <xf numFmtId="0" fontId="0" fillId="6" borderId="20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6" borderId="2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7" xfId="0" applyFill="1" applyBorder="1" applyAlignment="1">
      <alignment horizontal="center" vertical="center"/>
    </xf>
    <xf numFmtId="0" fontId="0" fillId="5" borderId="29" xfId="0" applyFill="1" applyBorder="1">
      <alignment vertical="center"/>
    </xf>
    <xf numFmtId="0" fontId="0" fillId="5" borderId="112" xfId="0" applyFill="1" applyBorder="1">
      <alignment vertical="center"/>
    </xf>
    <xf numFmtId="0" fontId="0" fillId="5" borderId="106" xfId="0" applyFill="1" applyBorder="1">
      <alignment vertical="center"/>
    </xf>
    <xf numFmtId="0" fontId="0" fillId="5" borderId="113" xfId="0" applyFill="1" applyBorder="1">
      <alignment vertical="center"/>
    </xf>
    <xf numFmtId="0" fontId="0" fillId="5" borderId="29" xfId="0" applyFill="1" applyBorder="1" applyAlignment="1">
      <alignment horizontal="center" vertical="center"/>
    </xf>
    <xf numFmtId="0" fontId="0" fillId="6" borderId="37" xfId="0" applyFill="1" applyBorder="1">
      <alignment vertical="center"/>
    </xf>
    <xf numFmtId="0" fontId="0" fillId="6" borderId="39" xfId="0" applyFill="1" applyBorder="1">
      <alignment vertical="center"/>
    </xf>
    <xf numFmtId="0" fontId="0" fillId="6" borderId="40" xfId="0" applyFill="1" applyBorder="1">
      <alignment vertical="center"/>
    </xf>
    <xf numFmtId="0" fontId="0" fillId="6" borderId="41" xfId="0" applyFill="1" applyBorder="1">
      <alignment vertical="center"/>
    </xf>
    <xf numFmtId="0" fontId="0" fillId="6" borderId="42" xfId="0" applyFill="1" applyBorder="1">
      <alignment vertical="center"/>
    </xf>
    <xf numFmtId="0" fontId="0" fillId="6" borderId="43" xfId="0" applyFill="1" applyBorder="1">
      <alignment vertical="center"/>
    </xf>
    <xf numFmtId="0" fontId="0" fillId="6" borderId="30" xfId="0" applyFill="1" applyBorder="1">
      <alignment vertical="center"/>
    </xf>
    <xf numFmtId="0" fontId="0" fillId="6" borderId="3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31" fontId="0" fillId="0" borderId="14" xfId="0" applyNumberFormat="1" applyBorder="1">
      <alignment vertical="center"/>
    </xf>
    <xf numFmtId="31" fontId="0" fillId="0" borderId="0" xfId="0" applyNumberFormat="1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3" xfId="0" applyBorder="1">
      <alignment vertical="center"/>
    </xf>
    <xf numFmtId="0" fontId="6" fillId="0" borderId="6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114" xfId="0" applyFill="1" applyBorder="1">
      <alignment vertical="center"/>
    </xf>
    <xf numFmtId="0" fontId="0" fillId="0" borderId="115" xfId="0" applyBorder="1">
      <alignment vertical="center"/>
    </xf>
    <xf numFmtId="0" fontId="6" fillId="0" borderId="10" xfId="0" applyFont="1" applyBorder="1" applyAlignment="1"/>
    <xf numFmtId="0" fontId="0" fillId="0" borderId="116" xfId="0" applyBorder="1">
      <alignment vertical="center"/>
    </xf>
    <xf numFmtId="176" fontId="6" fillId="0" borderId="108" xfId="0" applyNumberFormat="1" applyFont="1" applyBorder="1">
      <alignment vertical="center"/>
    </xf>
    <xf numFmtId="0" fontId="0" fillId="0" borderId="117" xfId="0" applyBorder="1">
      <alignment vertical="center"/>
    </xf>
    <xf numFmtId="0" fontId="0" fillId="0" borderId="118" xfId="0" applyBorder="1">
      <alignment vertical="center"/>
    </xf>
    <xf numFmtId="0" fontId="0" fillId="0" borderId="6" xfId="0" applyBorder="1">
      <alignment vertical="center"/>
    </xf>
    <xf numFmtId="0" fontId="0" fillId="0" borderId="119" xfId="0" applyBorder="1">
      <alignment vertical="center"/>
    </xf>
    <xf numFmtId="0" fontId="0" fillId="0" borderId="120" xfId="0" applyBorder="1" applyAlignment="1">
      <alignment horizontal="center"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0" fontId="0" fillId="0" borderId="10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5" borderId="123" xfId="0" applyFill="1" applyBorder="1" applyAlignment="1">
      <alignment horizontal="center" vertical="center"/>
    </xf>
    <xf numFmtId="0" fontId="0" fillId="6" borderId="120" xfId="0" applyFill="1" applyBorder="1" applyAlignment="1">
      <alignment horizontal="center" vertical="center"/>
    </xf>
    <xf numFmtId="0" fontId="57" fillId="0" borderId="0" xfId="0" applyFont="1">
      <alignment vertical="center"/>
    </xf>
    <xf numFmtId="0" fontId="58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62" fillId="0" borderId="0" xfId="0" applyFont="1" applyAlignment="1"/>
    <xf numFmtId="0" fontId="51" fillId="0" borderId="0" xfId="0" applyFont="1" applyBorder="1">
      <alignment vertical="center"/>
    </xf>
    <xf numFmtId="0" fontId="51" fillId="0" borderId="0" xfId="0" applyFont="1" applyBorder="1" applyAlignment="1">
      <alignment horizontal="right" vertical="center"/>
    </xf>
    <xf numFmtId="0" fontId="63" fillId="0" borderId="0" xfId="0" applyFont="1" applyBorder="1">
      <alignment vertical="center"/>
    </xf>
    <xf numFmtId="0" fontId="0" fillId="0" borderId="1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44" xfId="0" applyFont="1" applyBorder="1" applyAlignment="1">
      <alignment horizontal="center" vertical="center"/>
    </xf>
    <xf numFmtId="0" fontId="55" fillId="0" borderId="81" xfId="0" applyFont="1" applyBorder="1" applyAlignment="1">
      <alignment horizontal="center" vertical="center"/>
    </xf>
    <xf numFmtId="0" fontId="55" fillId="0" borderId="45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2" fillId="0" borderId="3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13" fillId="0" borderId="1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13" fillId="0" borderId="3" xfId="0" applyFont="1" applyBorder="1" applyAlignment="1">
      <alignment horizontal="center" vertical="center" wrapText="1" shrinkToFit="1"/>
    </xf>
    <xf numFmtId="0" fontId="13" fillId="0" borderId="4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shrinkToFit="1"/>
    </xf>
    <xf numFmtId="0" fontId="25" fillId="0" borderId="2" xfId="0" applyFont="1" applyBorder="1" applyAlignment="1">
      <alignment horizontal="center" vertical="center" shrinkToFit="1"/>
    </xf>
    <xf numFmtId="0" fontId="25" fillId="0" borderId="3" xfId="0" applyFont="1" applyBorder="1" applyAlignment="1">
      <alignment horizontal="center" vertical="center" shrinkToFit="1"/>
    </xf>
    <xf numFmtId="0" fontId="25" fillId="0" borderId="4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6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wrapText="1" shrinkToFit="1"/>
    </xf>
    <xf numFmtId="0" fontId="9" fillId="0" borderId="4" xfId="0" applyFont="1" applyBorder="1" applyAlignment="1">
      <alignment horizontal="center" vertical="center" wrapText="1" shrinkToFit="1"/>
    </xf>
    <xf numFmtId="0" fontId="9" fillId="0" borderId="5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40" fillId="0" borderId="8" xfId="0" applyFont="1" applyBorder="1" applyAlignment="1">
      <alignment horizontal="left" vertical="center" wrapText="1" shrinkToFit="1"/>
    </xf>
    <xf numFmtId="0" fontId="40" fillId="0" borderId="0" xfId="0" applyFont="1" applyAlignment="1">
      <alignment horizontal="left" vertical="center" wrapText="1" shrinkToFit="1"/>
    </xf>
    <xf numFmtId="0" fontId="40" fillId="0" borderId="7" xfId="0" applyFont="1" applyBorder="1" applyAlignment="1">
      <alignment horizontal="left" vertical="center" wrapText="1" shrinkToFit="1"/>
    </xf>
    <xf numFmtId="0" fontId="35" fillId="4" borderId="9" xfId="0" applyFont="1" applyFill="1" applyBorder="1" applyAlignment="1">
      <alignment horizontal="center" vertical="center"/>
    </xf>
    <xf numFmtId="0" fontId="35" fillId="4" borderId="13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38" fillId="0" borderId="8" xfId="0" applyFont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shrinkToFit="1"/>
    </xf>
    <xf numFmtId="0" fontId="35" fillId="0" borderId="0" xfId="0" applyFont="1" applyAlignment="1">
      <alignment horizontal="left" vertical="center" shrinkToFit="1"/>
    </xf>
    <xf numFmtId="0" fontId="35" fillId="0" borderId="7" xfId="0" applyFont="1" applyBorder="1" applyAlignment="1">
      <alignment horizontal="left" vertical="center" shrinkToFit="1"/>
    </xf>
    <xf numFmtId="0" fontId="35" fillId="0" borderId="2" xfId="0" applyFont="1" applyBorder="1" applyAlignment="1">
      <alignment vertical="center" shrinkToFit="1"/>
    </xf>
    <xf numFmtId="0" fontId="35" fillId="0" borderId="3" xfId="0" applyFont="1" applyBorder="1" applyAlignment="1">
      <alignment vertical="center" shrinkToFit="1"/>
    </xf>
    <xf numFmtId="0" fontId="35" fillId="0" borderId="0" xfId="0" applyFont="1" applyAlignment="1">
      <alignment vertical="center" shrinkToFit="1"/>
    </xf>
    <xf numFmtId="0" fontId="35" fillId="0" borderId="7" xfId="0" applyFont="1" applyBorder="1" applyAlignment="1">
      <alignment vertical="center" shrinkToFit="1"/>
    </xf>
    <xf numFmtId="0" fontId="35" fillId="0" borderId="4" xfId="0" applyFont="1" applyBorder="1" applyAlignment="1">
      <alignment horizontal="left" vertical="center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Border="1" applyAlignment="1">
      <alignment vertical="center" shrinkToFit="1"/>
    </xf>
    <xf numFmtId="0" fontId="35" fillId="0" borderId="6" xfId="0" applyFont="1" applyBorder="1" applyAlignment="1">
      <alignment vertical="center" shrinkToFit="1"/>
    </xf>
    <xf numFmtId="0" fontId="44" fillId="0" borderId="0" xfId="0" applyFont="1" applyAlignment="1">
      <alignment horizontal="left" vertical="center" wrapText="1" shrinkToFit="1"/>
    </xf>
    <xf numFmtId="0" fontId="44" fillId="0" borderId="7" xfId="0" applyFont="1" applyBorder="1" applyAlignment="1">
      <alignment horizontal="left" vertical="center" wrapText="1" shrinkToFit="1"/>
    </xf>
    <xf numFmtId="0" fontId="40" fillId="0" borderId="8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7" xfId="0" applyFont="1" applyBorder="1" applyAlignment="1">
      <alignment horizontal="left" vertical="center" wrapText="1"/>
    </xf>
    <xf numFmtId="0" fontId="35" fillId="0" borderId="8" xfId="0" applyFont="1" applyBorder="1" applyAlignment="1">
      <alignment vertical="center" shrinkToFit="1"/>
    </xf>
    <xf numFmtId="0" fontId="35" fillId="0" borderId="4" xfId="0" applyFont="1" applyBorder="1" applyAlignment="1">
      <alignment vertical="center" shrinkToFit="1"/>
    </xf>
    <xf numFmtId="0" fontId="0" fillId="8" borderId="78" xfId="0" applyFill="1" applyBorder="1">
      <alignment vertical="center"/>
    </xf>
    <xf numFmtId="0" fontId="0" fillId="8" borderId="80" xfId="0" applyFill="1" applyBorder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57" fillId="6" borderId="28" xfId="0" applyFont="1" applyFill="1" applyBorder="1">
      <alignment vertical="center"/>
    </xf>
    <xf numFmtId="0" fontId="58" fillId="6" borderId="30" xfId="0" applyFont="1" applyFill="1" applyBorder="1">
      <alignment vertical="center"/>
    </xf>
    <xf numFmtId="0" fontId="58" fillId="6" borderId="33" xfId="0" applyFont="1" applyFill="1" applyBorder="1">
      <alignment vertical="center"/>
    </xf>
    <xf numFmtId="0" fontId="58" fillId="6" borderId="43" xfId="0" applyFont="1" applyFill="1" applyBorder="1">
      <alignment vertical="center"/>
    </xf>
    <xf numFmtId="0" fontId="68" fillId="0" borderId="0" xfId="0" applyFont="1">
      <alignment vertical="center"/>
    </xf>
    <xf numFmtId="0" fontId="0" fillId="0" borderId="0" xfId="0" applyAlignment="1">
      <alignment vertical="center" wrapText="1"/>
    </xf>
    <xf numFmtId="0" fontId="69" fillId="0" borderId="0" xfId="0" applyFont="1">
      <alignment vertical="center"/>
    </xf>
    <xf numFmtId="0" fontId="0" fillId="0" borderId="0" xfId="0" applyFill="1" applyBorder="1">
      <alignment vertical="center"/>
    </xf>
    <xf numFmtId="0" fontId="70" fillId="0" borderId="124" xfId="0" applyFont="1" applyBorder="1">
      <alignment vertical="center"/>
    </xf>
  </cellXfs>
  <cellStyles count="4">
    <cellStyle name="ハイパーリンク" xfId="3" builtinId="8"/>
    <cellStyle name="桁区切り" xfId="1" builtinId="6"/>
    <cellStyle name="標準" xfId="0" builtinId="0"/>
    <cellStyle name="標準 3" xfId="2" xr:uid="{BAC970D0-6A3D-4BEE-A667-A751D1F19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9</xdr:row>
      <xdr:rowOff>95250</xdr:rowOff>
    </xdr:from>
    <xdr:to>
      <xdr:col>6</xdr:col>
      <xdr:colOff>638175</xdr:colOff>
      <xdr:row>12</xdr:row>
      <xdr:rowOff>104775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9848204-0A62-400C-218F-2483007F7C67}"/>
            </a:ext>
          </a:extLst>
        </xdr:cNvPr>
        <xdr:cNvSpPr/>
      </xdr:nvSpPr>
      <xdr:spPr>
        <a:xfrm>
          <a:off x="1362075" y="1047750"/>
          <a:ext cx="40767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作業服在庫管理システム</a:t>
          </a:r>
        </a:p>
      </xdr:txBody>
    </xdr:sp>
    <xdr:clientData/>
  </xdr:twoCellAnchor>
  <xdr:twoCellAnchor>
    <xdr:from>
      <xdr:col>7</xdr:col>
      <xdr:colOff>66675</xdr:colOff>
      <xdr:row>9</xdr:row>
      <xdr:rowOff>104775</xdr:rowOff>
    </xdr:from>
    <xdr:to>
      <xdr:col>13</xdr:col>
      <xdr:colOff>28575</xdr:colOff>
      <xdr:row>12</xdr:row>
      <xdr:rowOff>114300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EFB82D1-D87E-AAE2-7999-BD3A82F0CE63}"/>
            </a:ext>
          </a:extLst>
        </xdr:cNvPr>
        <xdr:cNvSpPr/>
      </xdr:nvSpPr>
      <xdr:spPr>
        <a:xfrm>
          <a:off x="4867275" y="1057275"/>
          <a:ext cx="4076700" cy="72390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受発注システム</a:t>
          </a:r>
        </a:p>
      </xdr:txBody>
    </xdr:sp>
    <xdr:clientData/>
  </xdr:twoCellAnchor>
  <xdr:twoCellAnchor>
    <xdr:from>
      <xdr:col>13</xdr:col>
      <xdr:colOff>142875</xdr:colOff>
      <xdr:row>9</xdr:row>
      <xdr:rowOff>104775</xdr:rowOff>
    </xdr:from>
    <xdr:to>
      <xdr:col>19</xdr:col>
      <xdr:colOff>104775</xdr:colOff>
      <xdr:row>12</xdr:row>
      <xdr:rowOff>114300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532843F-754B-B4D0-EF39-133BB6CC0B5E}"/>
            </a:ext>
          </a:extLst>
        </xdr:cNvPr>
        <xdr:cNvSpPr/>
      </xdr:nvSpPr>
      <xdr:spPr>
        <a:xfrm>
          <a:off x="9058275" y="1057275"/>
          <a:ext cx="4076700" cy="72390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見積照会システム</a:t>
          </a:r>
        </a:p>
      </xdr:txBody>
    </xdr:sp>
    <xdr:clientData/>
  </xdr:twoCellAnchor>
  <xdr:twoCellAnchor>
    <xdr:from>
      <xdr:col>19</xdr:col>
      <xdr:colOff>180975</xdr:colOff>
      <xdr:row>9</xdr:row>
      <xdr:rowOff>114300</xdr:rowOff>
    </xdr:from>
    <xdr:to>
      <xdr:col>25</xdr:col>
      <xdr:colOff>142875</xdr:colOff>
      <xdr:row>12</xdr:row>
      <xdr:rowOff>123825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C5457C7C-871B-5ED0-C7C7-6DF5C3ED338A}"/>
            </a:ext>
          </a:extLst>
        </xdr:cNvPr>
        <xdr:cNvSpPr/>
      </xdr:nvSpPr>
      <xdr:spPr>
        <a:xfrm>
          <a:off x="13211175" y="1066800"/>
          <a:ext cx="4076700" cy="72390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操業資材在庫管理システム</a:t>
          </a:r>
        </a:p>
      </xdr:txBody>
    </xdr:sp>
    <xdr:clientData/>
  </xdr:twoCellAnchor>
  <xdr:twoCellAnchor>
    <xdr:from>
      <xdr:col>1</xdr:col>
      <xdr:colOff>19050</xdr:colOff>
      <xdr:row>2</xdr:row>
      <xdr:rowOff>161925</xdr:rowOff>
    </xdr:from>
    <xdr:to>
      <xdr:col>6</xdr:col>
      <xdr:colOff>666750</xdr:colOff>
      <xdr:row>5</xdr:row>
      <xdr:rowOff>171450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BB04971-7B7A-6232-3E77-21032467929F}"/>
            </a:ext>
          </a:extLst>
        </xdr:cNvPr>
        <xdr:cNvSpPr/>
      </xdr:nvSpPr>
      <xdr:spPr>
        <a:xfrm>
          <a:off x="704850" y="638175"/>
          <a:ext cx="4076700" cy="72390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お知らせ</a:t>
          </a:r>
        </a:p>
      </xdr:txBody>
    </xdr:sp>
    <xdr:clientData/>
  </xdr:twoCellAnchor>
  <xdr:twoCellAnchor>
    <xdr:from>
      <xdr:col>25</xdr:col>
      <xdr:colOff>219075</xdr:colOff>
      <xdr:row>9</xdr:row>
      <xdr:rowOff>95250</xdr:rowOff>
    </xdr:from>
    <xdr:to>
      <xdr:col>31</xdr:col>
      <xdr:colOff>180975</xdr:colOff>
      <xdr:row>12</xdr:row>
      <xdr:rowOff>104775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E8740E-A602-28CC-17DB-982F3D24089F}"/>
            </a:ext>
          </a:extLst>
        </xdr:cNvPr>
        <xdr:cNvSpPr/>
      </xdr:nvSpPr>
      <xdr:spPr>
        <a:xfrm>
          <a:off x="17364075" y="2238375"/>
          <a:ext cx="4076700" cy="72390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市況グラフ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400050</xdr:rowOff>
    </xdr:from>
    <xdr:to>
      <xdr:col>1</xdr:col>
      <xdr:colOff>523875</xdr:colOff>
      <xdr:row>10</xdr:row>
      <xdr:rowOff>28575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A0B2165-C3F8-407F-84F3-8BE73DB3D6A4}"/>
            </a:ext>
          </a:extLst>
        </xdr:cNvPr>
        <xdr:cNvSpPr/>
      </xdr:nvSpPr>
      <xdr:spPr>
        <a:xfrm>
          <a:off x="695325" y="2305050"/>
          <a:ext cx="51435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入力</a:t>
          </a:r>
        </a:p>
      </xdr:txBody>
    </xdr:sp>
    <xdr:clientData/>
  </xdr:twoCellAnchor>
  <xdr:twoCellAnchor>
    <xdr:from>
      <xdr:col>16</xdr:col>
      <xdr:colOff>28575</xdr:colOff>
      <xdr:row>8</xdr:row>
      <xdr:rowOff>447675</xdr:rowOff>
    </xdr:from>
    <xdr:to>
      <xdr:col>16</xdr:col>
      <xdr:colOff>542925</xdr:colOff>
      <xdr:row>10</xdr:row>
      <xdr:rowOff>38100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1AB1F4A-0E0A-805E-9C5A-EC5616744931}"/>
            </a:ext>
          </a:extLst>
        </xdr:cNvPr>
        <xdr:cNvSpPr/>
      </xdr:nvSpPr>
      <xdr:spPr>
        <a:xfrm>
          <a:off x="17449800" y="2352675"/>
          <a:ext cx="5143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11</xdr:col>
      <xdr:colOff>28575</xdr:colOff>
      <xdr:row>0</xdr:row>
      <xdr:rowOff>123825</xdr:rowOff>
    </xdr:from>
    <xdr:to>
      <xdr:col>14</xdr:col>
      <xdr:colOff>933450</xdr:colOff>
      <xdr:row>3</xdr:row>
      <xdr:rowOff>133350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91019C2-315C-4370-A9E9-6D4A0758C0E7}"/>
            </a:ext>
          </a:extLst>
        </xdr:cNvPr>
        <xdr:cNvSpPr/>
      </xdr:nvSpPr>
      <xdr:spPr>
        <a:xfrm>
          <a:off x="10972800" y="123825"/>
          <a:ext cx="40767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入出荷数量インプット　ＵＩ⑤</a:t>
          </a:r>
        </a:p>
      </xdr:txBody>
    </xdr:sp>
    <xdr:clientData/>
  </xdr:twoCellAnchor>
  <xdr:twoCellAnchor>
    <xdr:from>
      <xdr:col>1</xdr:col>
      <xdr:colOff>333375</xdr:colOff>
      <xdr:row>4</xdr:row>
      <xdr:rowOff>209550</xdr:rowOff>
    </xdr:from>
    <xdr:to>
      <xdr:col>2</xdr:col>
      <xdr:colOff>1285875</xdr:colOff>
      <xdr:row>8</xdr:row>
      <xdr:rowOff>152400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41213645-B402-E379-799E-C4EB18DB18CC}"/>
            </a:ext>
          </a:extLst>
        </xdr:cNvPr>
        <xdr:cNvSpPr/>
      </xdr:nvSpPr>
      <xdr:spPr>
        <a:xfrm>
          <a:off x="514350" y="1162050"/>
          <a:ext cx="1638300" cy="895350"/>
        </a:xfrm>
        <a:prstGeom prst="wedgeRoundRectCallout">
          <a:avLst>
            <a:gd name="adj1" fmla="val -34786"/>
            <a:gd name="adj2" fmla="val 68883"/>
            <a:gd name="adj3" fmla="val 16667"/>
          </a:avLst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個人別サイズ登録</a:t>
          </a:r>
        </a:p>
      </xdr:txBody>
    </xdr:sp>
    <xdr:clientData/>
  </xdr:twoCellAnchor>
  <xdr:twoCellAnchor>
    <xdr:from>
      <xdr:col>16</xdr:col>
      <xdr:colOff>9525</xdr:colOff>
      <xdr:row>4</xdr:row>
      <xdr:rowOff>228600</xdr:rowOff>
    </xdr:from>
    <xdr:to>
      <xdr:col>18</xdr:col>
      <xdr:colOff>276225</xdr:colOff>
      <xdr:row>8</xdr:row>
      <xdr:rowOff>171450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F93E9FD0-DDF0-85AF-FD1E-9A18205A0F54}"/>
            </a:ext>
          </a:extLst>
        </xdr:cNvPr>
        <xdr:cNvSpPr/>
      </xdr:nvSpPr>
      <xdr:spPr>
        <a:xfrm>
          <a:off x="15868650" y="1181100"/>
          <a:ext cx="1638300" cy="895350"/>
        </a:xfrm>
        <a:prstGeom prst="wedgeRoundRectCallout">
          <a:avLst>
            <a:gd name="adj1" fmla="val -34786"/>
            <a:gd name="adj2" fmla="val 68883"/>
            <a:gd name="adj3" fmla="val 16667"/>
          </a:avLst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個人別発注・受領履歴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95250</xdr:rowOff>
    </xdr:from>
    <xdr:to>
      <xdr:col>8</xdr:col>
      <xdr:colOff>457200</xdr:colOff>
      <xdr:row>9</xdr:row>
      <xdr:rowOff>104775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ADB7639-578E-41E6-882A-FCC6DA07979E}"/>
            </a:ext>
          </a:extLst>
        </xdr:cNvPr>
        <xdr:cNvSpPr/>
      </xdr:nvSpPr>
      <xdr:spPr>
        <a:xfrm>
          <a:off x="1866900" y="1524000"/>
          <a:ext cx="40767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個人別サイズ登録</a:t>
          </a:r>
        </a:p>
      </xdr:txBody>
    </xdr:sp>
    <xdr:clientData/>
  </xdr:twoCellAnchor>
  <xdr:twoCellAnchor>
    <xdr:from>
      <xdr:col>2</xdr:col>
      <xdr:colOff>457200</xdr:colOff>
      <xdr:row>17</xdr:row>
      <xdr:rowOff>38100</xdr:rowOff>
    </xdr:from>
    <xdr:to>
      <xdr:col>8</xdr:col>
      <xdr:colOff>419100</xdr:colOff>
      <xdr:row>20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BCD03E36-3E54-2262-A8C5-4E3590424591}"/>
            </a:ext>
          </a:extLst>
        </xdr:cNvPr>
        <xdr:cNvSpPr/>
      </xdr:nvSpPr>
      <xdr:spPr>
        <a:xfrm>
          <a:off x="1828800" y="4086225"/>
          <a:ext cx="40767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入出荷数量インプット</a:t>
          </a:r>
        </a:p>
      </xdr:txBody>
    </xdr:sp>
    <xdr:clientData/>
  </xdr:twoCellAnchor>
  <xdr:twoCellAnchor>
    <xdr:from>
      <xdr:col>2</xdr:col>
      <xdr:colOff>466725</xdr:colOff>
      <xdr:row>9</xdr:row>
      <xdr:rowOff>219075</xdr:rowOff>
    </xdr:from>
    <xdr:to>
      <xdr:col>8</xdr:col>
      <xdr:colOff>428625</xdr:colOff>
      <xdr:row>12</xdr:row>
      <xdr:rowOff>228600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8EBB2C1B-1154-C233-F454-B31727AF48FE}"/>
            </a:ext>
          </a:extLst>
        </xdr:cNvPr>
        <xdr:cNvSpPr/>
      </xdr:nvSpPr>
      <xdr:spPr>
        <a:xfrm>
          <a:off x="1838325" y="2362200"/>
          <a:ext cx="4076700" cy="7239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部署別事業所別必要数調査</a:t>
          </a:r>
        </a:p>
      </xdr:txBody>
    </xdr:sp>
    <xdr:clientData/>
  </xdr:twoCellAnchor>
  <xdr:twoCellAnchor>
    <xdr:from>
      <xdr:col>2</xdr:col>
      <xdr:colOff>466725</xdr:colOff>
      <xdr:row>13</xdr:row>
      <xdr:rowOff>85725</xdr:rowOff>
    </xdr:from>
    <xdr:to>
      <xdr:col>8</xdr:col>
      <xdr:colOff>428625</xdr:colOff>
      <xdr:row>16</xdr:row>
      <xdr:rowOff>95250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64E2A28-05AD-7AF6-BF10-95B259D05981}"/>
            </a:ext>
          </a:extLst>
        </xdr:cNvPr>
        <xdr:cNvSpPr/>
      </xdr:nvSpPr>
      <xdr:spPr>
        <a:xfrm>
          <a:off x="1838325" y="3181350"/>
          <a:ext cx="4076700" cy="7239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/>
            <a:t>統計資料作成（</a:t>
          </a:r>
          <a:r>
            <a:rPr kumimoji="1" lang="en-US" altLang="ja-JP" sz="2000" b="1"/>
            <a:t>ALL</a:t>
          </a:r>
          <a:r>
            <a:rPr kumimoji="1" lang="ja-JP" altLang="en-US" sz="2000" b="1"/>
            <a:t>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180975</xdr:rowOff>
    </xdr:from>
    <xdr:to>
      <xdr:col>4</xdr:col>
      <xdr:colOff>838199</xdr:colOff>
      <xdr:row>5</xdr:row>
      <xdr:rowOff>190500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4B7E474D-B7B2-B079-94B8-4174E91D2EA3}"/>
            </a:ext>
          </a:extLst>
        </xdr:cNvPr>
        <xdr:cNvSpPr/>
      </xdr:nvSpPr>
      <xdr:spPr>
        <a:xfrm>
          <a:off x="2124074" y="180975"/>
          <a:ext cx="1609725" cy="723900"/>
        </a:xfrm>
        <a:prstGeom prst="wedgeRoundRectCallout">
          <a:avLst/>
        </a:prstGeom>
        <a:solidFill>
          <a:schemeClr val="bg1"/>
        </a:solidFill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事業所異動あり</a:t>
          </a:r>
        </a:p>
      </xdr:txBody>
    </xdr:sp>
    <xdr:clientData/>
  </xdr:twoCellAnchor>
  <xdr:twoCellAnchor>
    <xdr:from>
      <xdr:col>0</xdr:col>
      <xdr:colOff>247649</xdr:colOff>
      <xdr:row>8</xdr:row>
      <xdr:rowOff>95250</xdr:rowOff>
    </xdr:from>
    <xdr:to>
      <xdr:col>2</xdr:col>
      <xdr:colOff>485774</xdr:colOff>
      <xdr:row>11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CAE257DE-A519-AA27-D9F8-B1ADE907DD4C}"/>
            </a:ext>
          </a:extLst>
        </xdr:cNvPr>
        <xdr:cNvSpPr/>
      </xdr:nvSpPr>
      <xdr:spPr>
        <a:xfrm>
          <a:off x="247649" y="1524000"/>
          <a:ext cx="1609725" cy="714375"/>
        </a:xfrm>
        <a:prstGeom prst="wedgeRoundRectCallout">
          <a:avLst>
            <a:gd name="adj1" fmla="val 59640"/>
            <a:gd name="adj2" fmla="val 7833"/>
            <a:gd name="adj3" fmla="val 16667"/>
          </a:avLst>
        </a:prstGeom>
        <a:solidFill>
          <a:schemeClr val="bg1"/>
        </a:solidFill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変更なし</a:t>
          </a:r>
        </a:p>
      </xdr:txBody>
    </xdr:sp>
    <xdr:clientData/>
  </xdr:twoCellAnchor>
  <xdr:twoCellAnchor>
    <xdr:from>
      <xdr:col>15</xdr:col>
      <xdr:colOff>123825</xdr:colOff>
      <xdr:row>2</xdr:row>
      <xdr:rowOff>57151</xdr:rowOff>
    </xdr:from>
    <xdr:to>
      <xdr:col>16</xdr:col>
      <xdr:colOff>285750</xdr:colOff>
      <xdr:row>3</xdr:row>
      <xdr:rowOff>200025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ED823A3-9862-E95B-EFF7-E353E10CD51E}"/>
            </a:ext>
          </a:extLst>
        </xdr:cNvPr>
        <xdr:cNvSpPr/>
      </xdr:nvSpPr>
      <xdr:spPr>
        <a:xfrm>
          <a:off x="10658475" y="666751"/>
          <a:ext cx="590550" cy="3905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13</xdr:col>
      <xdr:colOff>276225</xdr:colOff>
      <xdr:row>2</xdr:row>
      <xdr:rowOff>57150</xdr:rowOff>
    </xdr:from>
    <xdr:to>
      <xdr:col>15</xdr:col>
      <xdr:colOff>9525</xdr:colOff>
      <xdr:row>3</xdr:row>
      <xdr:rowOff>200025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C1B4441-0EA6-FE6C-1DEF-D4E6E7B547CF}"/>
            </a:ext>
          </a:extLst>
        </xdr:cNvPr>
        <xdr:cNvSpPr/>
      </xdr:nvSpPr>
      <xdr:spPr>
        <a:xfrm>
          <a:off x="9953625" y="666750"/>
          <a:ext cx="590550" cy="3905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保存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3</xdr:row>
      <xdr:rowOff>9525</xdr:rowOff>
    </xdr:from>
    <xdr:to>
      <xdr:col>51</xdr:col>
      <xdr:colOff>19050</xdr:colOff>
      <xdr:row>5</xdr:row>
      <xdr:rowOff>257175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C6E8BB96-7197-8A30-07FD-8BCCCE9AC785}"/>
            </a:ext>
          </a:extLst>
        </xdr:cNvPr>
        <xdr:cNvSpPr/>
      </xdr:nvSpPr>
      <xdr:spPr>
        <a:xfrm>
          <a:off x="22136100" y="895350"/>
          <a:ext cx="1381125" cy="895350"/>
        </a:xfrm>
        <a:prstGeom prst="wedgeRoundRectCallout">
          <a:avLst>
            <a:gd name="adj1" fmla="val -43592"/>
            <a:gd name="adj2" fmla="val 8696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発注数量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115957</xdr:colOff>
      <xdr:row>71</xdr:row>
      <xdr:rowOff>8282</xdr:rowOff>
    </xdr:from>
    <xdr:to>
      <xdr:col>27</xdr:col>
      <xdr:colOff>180975</xdr:colOff>
      <xdr:row>164</xdr:row>
      <xdr:rowOff>66675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B7856D-2E00-41CB-B39C-EE75C6F9BE16}"/>
            </a:ext>
          </a:extLst>
        </xdr:cNvPr>
        <xdr:cNvSpPr/>
      </xdr:nvSpPr>
      <xdr:spPr>
        <a:xfrm>
          <a:off x="516007" y="9609482"/>
          <a:ext cx="5065643" cy="12459943"/>
        </a:xfrm>
        <a:prstGeom prst="roundRect">
          <a:avLst>
            <a:gd name="adj" fmla="val 5346"/>
          </a:avLst>
        </a:prstGeom>
        <a:noFill/>
        <a:ln w="19050">
          <a:solidFill>
            <a:schemeClr val="accent5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185092</xdr:colOff>
      <xdr:row>69</xdr:row>
      <xdr:rowOff>19441</xdr:rowOff>
    </xdr:from>
    <xdr:to>
      <xdr:col>18</xdr:col>
      <xdr:colOff>153829</xdr:colOff>
      <xdr:row>71</xdr:row>
      <xdr:rowOff>91768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53AB855-1674-40B5-B483-47A041662827}"/>
            </a:ext>
          </a:extLst>
        </xdr:cNvPr>
        <xdr:cNvSpPr/>
      </xdr:nvSpPr>
      <xdr:spPr>
        <a:xfrm>
          <a:off x="2385367" y="9353941"/>
          <a:ext cx="1368912" cy="339027"/>
        </a:xfrm>
        <a:prstGeom prst="roundRect">
          <a:avLst>
            <a:gd name="adj" fmla="val 17709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/>
            <a:t>溶融炉</a:t>
          </a:r>
        </a:p>
      </xdr:txBody>
    </xdr:sp>
    <xdr:clientData/>
  </xdr:twoCellAnchor>
  <xdr:twoCellAnchor>
    <xdr:from>
      <xdr:col>2</xdr:col>
      <xdr:colOff>122766</xdr:colOff>
      <xdr:row>166</xdr:row>
      <xdr:rowOff>99485</xdr:rowOff>
    </xdr:from>
    <xdr:to>
      <xdr:col>27</xdr:col>
      <xdr:colOff>179917</xdr:colOff>
      <xdr:row>191</xdr:row>
      <xdr:rowOff>110067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4AA65A4-A9E6-4762-B573-3B9F428CC572}"/>
            </a:ext>
          </a:extLst>
        </xdr:cNvPr>
        <xdr:cNvSpPr/>
      </xdr:nvSpPr>
      <xdr:spPr>
        <a:xfrm>
          <a:off x="522816" y="22368935"/>
          <a:ext cx="5057776" cy="3344332"/>
        </a:xfrm>
        <a:prstGeom prst="roundRect">
          <a:avLst>
            <a:gd name="adj" fmla="val 5346"/>
          </a:avLst>
        </a:prstGeom>
        <a:noFill/>
        <a:ln w="19050" cap="flat" cmpd="sng" algn="ctr">
          <a:solidFill>
            <a:srgbClr val="4BACC6">
              <a:lumMod val="75000"/>
            </a:srgbClr>
          </a:solidFill>
          <a:prstDash val="dash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55032</xdr:colOff>
      <xdr:row>166</xdr:row>
      <xdr:rowOff>0</xdr:rowOff>
    </xdr:from>
    <xdr:to>
      <xdr:col>18</xdr:col>
      <xdr:colOff>95249</xdr:colOff>
      <xdr:row>168</xdr:row>
      <xdr:rowOff>10584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C1E58B4-0330-4626-8354-BCC6E6870930}"/>
            </a:ext>
          </a:extLst>
        </xdr:cNvPr>
        <xdr:cNvSpPr/>
      </xdr:nvSpPr>
      <xdr:spPr>
        <a:xfrm>
          <a:off x="2455332" y="22269450"/>
          <a:ext cx="1240367" cy="277284"/>
        </a:xfrm>
        <a:prstGeom prst="roundRect">
          <a:avLst>
            <a:gd name="adj" fmla="val 17709"/>
          </a:avLst>
        </a:prstGeom>
        <a:solidFill>
          <a:schemeClr val="tx2">
            <a:lumMod val="60000"/>
            <a:lumOff val="40000"/>
          </a:schemeClr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ストーカ炉</a:t>
          </a:r>
        </a:p>
      </xdr:txBody>
    </xdr:sp>
    <xdr:clientData/>
  </xdr:twoCellAnchor>
  <xdr:twoCellAnchor>
    <xdr:from>
      <xdr:col>2</xdr:col>
      <xdr:colOff>114299</xdr:colOff>
      <xdr:row>198</xdr:row>
      <xdr:rowOff>76200</xdr:rowOff>
    </xdr:from>
    <xdr:to>
      <xdr:col>27</xdr:col>
      <xdr:colOff>156881</xdr:colOff>
      <xdr:row>214</xdr:row>
      <xdr:rowOff>95250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0B3AA48-71F2-4A16-A285-3B6AA197EA70}"/>
            </a:ext>
          </a:extLst>
        </xdr:cNvPr>
        <xdr:cNvSpPr/>
      </xdr:nvSpPr>
      <xdr:spPr>
        <a:xfrm>
          <a:off x="514349" y="26612850"/>
          <a:ext cx="5043207" cy="2152650"/>
        </a:xfrm>
        <a:prstGeom prst="roundRect">
          <a:avLst>
            <a:gd name="adj" fmla="val 14721"/>
          </a:avLst>
        </a:prstGeom>
        <a:noFill/>
        <a:ln w="19050">
          <a:solidFill>
            <a:schemeClr val="accent5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145675</xdr:colOff>
      <xdr:row>197</xdr:row>
      <xdr:rowOff>65554</xdr:rowOff>
    </xdr:from>
    <xdr:to>
      <xdr:col>18</xdr:col>
      <xdr:colOff>131444</xdr:colOff>
      <xdr:row>199</xdr:row>
      <xdr:rowOff>40564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7F7DD66-6409-49F8-99F3-3E4B8B001F93}"/>
            </a:ext>
          </a:extLst>
        </xdr:cNvPr>
        <xdr:cNvSpPr/>
      </xdr:nvSpPr>
      <xdr:spPr>
        <a:xfrm>
          <a:off x="2345950" y="26468854"/>
          <a:ext cx="1385944" cy="241710"/>
        </a:xfrm>
        <a:prstGeom prst="roundRect">
          <a:avLst>
            <a:gd name="adj" fmla="val 17709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/>
            <a:t>エネルギー</a:t>
          </a:r>
          <a:endParaRPr kumimoji="1" lang="en-US" altLang="ja-JP" sz="1000" b="1"/>
        </a:p>
      </xdr:txBody>
    </xdr:sp>
    <xdr:clientData/>
  </xdr:twoCellAnchor>
  <xdr:twoCellAnchor>
    <xdr:from>
      <xdr:col>34</xdr:col>
      <xdr:colOff>78442</xdr:colOff>
      <xdr:row>0</xdr:row>
      <xdr:rowOff>112059</xdr:rowOff>
    </xdr:from>
    <xdr:to>
      <xdr:col>45</xdr:col>
      <xdr:colOff>0</xdr:colOff>
      <xdr:row>5</xdr:row>
      <xdr:rowOff>31750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7BE81DF-0FFC-4ADE-A519-B84ADA9E30A5}"/>
            </a:ext>
          </a:extLst>
        </xdr:cNvPr>
        <xdr:cNvSpPr/>
      </xdr:nvSpPr>
      <xdr:spPr>
        <a:xfrm>
          <a:off x="7069792" y="112059"/>
          <a:ext cx="3169583" cy="7197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全社組織編成表（</a:t>
          </a:r>
          <a:r>
            <a:rPr kumimoji="1" lang="en-US" altLang="ja-JP" sz="1400">
              <a:solidFill>
                <a:schemeClr val="tx1"/>
              </a:solidFill>
            </a:rPr>
            <a:t>EA</a:t>
          </a:r>
          <a:r>
            <a:rPr kumimoji="1" lang="ja-JP" altLang="en-US" sz="1400">
              <a:solidFill>
                <a:schemeClr val="tx1"/>
              </a:solidFill>
            </a:rPr>
            <a:t>４０１－２）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2023.4.01</a:t>
          </a:r>
          <a:r>
            <a:rPr kumimoji="1" lang="ja-JP" altLang="en-US" sz="1400">
              <a:solidFill>
                <a:schemeClr val="tx1"/>
              </a:solidFill>
            </a:rPr>
            <a:t>現在</a:t>
          </a:r>
        </a:p>
      </xdr:txBody>
    </xdr:sp>
    <xdr:clientData/>
  </xdr:twoCellAnchor>
  <xdr:twoCellAnchor>
    <xdr:from>
      <xdr:col>36</xdr:col>
      <xdr:colOff>54429</xdr:colOff>
      <xdr:row>92</xdr:row>
      <xdr:rowOff>54429</xdr:rowOff>
    </xdr:from>
    <xdr:to>
      <xdr:col>46</xdr:col>
      <xdr:colOff>40821</xdr:colOff>
      <xdr:row>97</xdr:row>
      <xdr:rowOff>22853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10D7ED25-9D52-4DBD-B127-91AEFAB0AD39}"/>
            </a:ext>
          </a:extLst>
        </xdr:cNvPr>
        <xdr:cNvSpPr/>
      </xdr:nvSpPr>
      <xdr:spPr>
        <a:xfrm>
          <a:off x="7636329" y="12455979"/>
          <a:ext cx="2939142" cy="635174"/>
        </a:xfrm>
        <a:prstGeom prst="roundRect">
          <a:avLst>
            <a:gd name="adj" fmla="val 17709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事業所数　総計 </a:t>
          </a:r>
          <a:r>
            <a:rPr kumimoji="1" lang="en-US" altLang="ja-JP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55</a:t>
          </a:r>
          <a:r>
            <a:rPr kumimoji="1"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ヶ所</a:t>
          </a:r>
          <a:endParaRPr kumimoji="1"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0</xdr:colOff>
      <xdr:row>131</xdr:row>
      <xdr:rowOff>0</xdr:rowOff>
    </xdr:from>
    <xdr:to>
      <xdr:col>31</xdr:col>
      <xdr:colOff>190500</xdr:colOff>
      <xdr:row>131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B80AFA3-F9E6-4120-B3E0-925B6FD77241}"/>
            </a:ext>
          </a:extLst>
        </xdr:cNvPr>
        <xdr:cNvCxnSpPr/>
      </xdr:nvCxnSpPr>
      <xdr:spPr>
        <a:xfrm>
          <a:off x="3600450" y="17602200"/>
          <a:ext cx="2790825" cy="0"/>
        </a:xfrm>
        <a:prstGeom prst="line">
          <a:avLst/>
        </a:prstGeom>
        <a:ln w="12700"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10583</xdr:colOff>
      <xdr:row>140</xdr:row>
      <xdr:rowOff>0</xdr:rowOff>
    </xdr:from>
    <xdr:to>
      <xdr:col>39</xdr:col>
      <xdr:colOff>10583</xdr:colOff>
      <xdr:row>146</xdr:row>
      <xdr:rowOff>10583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B061A231-F4C9-49C9-9B97-FDB775B0FF9A}"/>
            </a:ext>
          </a:extLst>
        </xdr:cNvPr>
        <xdr:cNvCxnSpPr/>
      </xdr:nvCxnSpPr>
      <xdr:spPr>
        <a:xfrm flipV="1">
          <a:off x="3611033" y="18802350"/>
          <a:ext cx="4867275" cy="810683"/>
        </a:xfrm>
        <a:prstGeom prst="bentConnector3">
          <a:avLst>
            <a:gd name="adj1" fmla="val 99784"/>
          </a:avLst>
        </a:prstGeom>
        <a:ln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10583</xdr:colOff>
      <xdr:row>143</xdr:row>
      <xdr:rowOff>10583</xdr:rowOff>
    </xdr:from>
    <xdr:to>
      <xdr:col>46</xdr:col>
      <xdr:colOff>0</xdr:colOff>
      <xdr:row>164</xdr:row>
      <xdr:rowOff>0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1239C5BD-FBFC-4E3C-B545-6CAF29668703}"/>
            </a:ext>
          </a:extLst>
        </xdr:cNvPr>
        <xdr:cNvCxnSpPr/>
      </xdr:nvCxnSpPr>
      <xdr:spPr>
        <a:xfrm flipV="1">
          <a:off x="3611033" y="19212983"/>
          <a:ext cx="6923617" cy="2789767"/>
        </a:xfrm>
        <a:prstGeom prst="bentConnector3">
          <a:avLst>
            <a:gd name="adj1" fmla="val 99467"/>
          </a:avLst>
        </a:prstGeom>
        <a:ln w="12700"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168</xdr:row>
      <xdr:rowOff>127000</xdr:rowOff>
    </xdr:from>
    <xdr:to>
      <xdr:col>31</xdr:col>
      <xdr:colOff>190500</xdr:colOff>
      <xdr:row>175</xdr:row>
      <xdr:rowOff>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D0A2844-A7A1-4A5E-8A8B-8E29352BB95C}"/>
            </a:ext>
          </a:extLst>
        </xdr:cNvPr>
        <xdr:cNvCxnSpPr/>
      </xdr:nvCxnSpPr>
      <xdr:spPr>
        <a:xfrm flipV="1">
          <a:off x="3600450" y="22663150"/>
          <a:ext cx="2790825" cy="806450"/>
        </a:xfrm>
        <a:prstGeom prst="bentConnector3">
          <a:avLst>
            <a:gd name="adj1" fmla="val 83585"/>
          </a:avLst>
        </a:prstGeom>
        <a:ln w="12700"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10583</xdr:colOff>
      <xdr:row>199</xdr:row>
      <xdr:rowOff>127000</xdr:rowOff>
    </xdr:from>
    <xdr:to>
      <xdr:col>32</xdr:col>
      <xdr:colOff>10583</xdr:colOff>
      <xdr:row>207</xdr:row>
      <xdr:rowOff>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FDE3ED16-FEFF-44B8-93B9-DF13797219C4}"/>
            </a:ext>
          </a:extLst>
        </xdr:cNvPr>
        <xdr:cNvCxnSpPr/>
      </xdr:nvCxnSpPr>
      <xdr:spPr>
        <a:xfrm flipV="1">
          <a:off x="3611033" y="26797000"/>
          <a:ext cx="2800350" cy="939800"/>
        </a:xfrm>
        <a:prstGeom prst="bentConnector3">
          <a:avLst>
            <a:gd name="adj1" fmla="val 84211"/>
          </a:avLst>
        </a:prstGeom>
        <a:ln w="12700">
          <a:headEnd type="oval" w="med" len="med"/>
          <a:tailEnd type="oval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D4D0-EFA3-424A-B139-0B371B725DA9}">
  <sheetPr>
    <tabColor rgb="FFFFFF00"/>
  </sheetPr>
  <dimension ref="A5:F15"/>
  <sheetViews>
    <sheetView tabSelected="1" workbookViewId="0">
      <selection activeCell="E8" sqref="E8"/>
    </sheetView>
  </sheetViews>
  <sheetFormatPr defaultRowHeight="18.75"/>
  <cols>
    <col min="3" max="3" width="25.5" bestFit="1" customWidth="1"/>
    <col min="5" max="5" width="60.875" bestFit="1" customWidth="1"/>
  </cols>
  <sheetData>
    <row r="5" spans="1:6">
      <c r="B5" t="s">
        <v>2020</v>
      </c>
      <c r="E5" t="s">
        <v>2059</v>
      </c>
    </row>
    <row r="6" spans="1:6">
      <c r="C6" t="s">
        <v>2021</v>
      </c>
      <c r="D6" t="s">
        <v>2022</v>
      </c>
      <c r="E6" t="s">
        <v>2058</v>
      </c>
      <c r="F6" t="s">
        <v>2022</v>
      </c>
    </row>
    <row r="8" spans="1:6">
      <c r="B8" t="s">
        <v>2031</v>
      </c>
      <c r="C8" t="s">
        <v>2032</v>
      </c>
      <c r="E8" t="s">
        <v>1986</v>
      </c>
    </row>
    <row r="9" spans="1:6" ht="19.5" thickBot="1">
      <c r="B9" t="s">
        <v>2034</v>
      </c>
      <c r="C9" t="s">
        <v>2033</v>
      </c>
      <c r="E9" t="s">
        <v>2029</v>
      </c>
    </row>
    <row r="10" spans="1:6" ht="19.5" thickBot="1">
      <c r="A10" t="s">
        <v>2039</v>
      </c>
      <c r="B10" s="664" t="s">
        <v>2035</v>
      </c>
      <c r="C10" s="665" t="s">
        <v>2036</v>
      </c>
      <c r="E10" s="666" t="s">
        <v>2024</v>
      </c>
    </row>
    <row r="11" spans="1:6">
      <c r="B11" t="s">
        <v>2035</v>
      </c>
      <c r="C11" t="s">
        <v>2037</v>
      </c>
      <c r="E11" s="668" t="s">
        <v>2025</v>
      </c>
    </row>
    <row r="12" spans="1:6">
      <c r="B12" t="s">
        <v>2035</v>
      </c>
      <c r="C12" t="s">
        <v>2038</v>
      </c>
      <c r="E12" s="669" t="s">
        <v>2026</v>
      </c>
    </row>
    <row r="13" spans="1:6">
      <c r="E13" t="s">
        <v>2030</v>
      </c>
    </row>
    <row r="14" spans="1:6">
      <c r="E14" s="666" t="s">
        <v>2028</v>
      </c>
    </row>
    <row r="15" spans="1:6">
      <c r="E15" s="668" t="s">
        <v>2027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9BD8-50CE-4BE8-8467-F6BF4686AC70}">
  <dimension ref="B2:AV72"/>
  <sheetViews>
    <sheetView workbookViewId="0">
      <selection activeCell="C77" sqref="C77"/>
    </sheetView>
  </sheetViews>
  <sheetFormatPr defaultRowHeight="18.75"/>
  <cols>
    <col min="1" max="1" width="3.625" customWidth="1"/>
    <col min="3" max="3" width="25.75" customWidth="1"/>
    <col min="4" max="60" width="5.625" customWidth="1"/>
  </cols>
  <sheetData>
    <row r="2" spans="2:48" ht="25.5">
      <c r="B2" s="536" t="s">
        <v>2009</v>
      </c>
    </row>
    <row r="3" spans="2:48" ht="25.5">
      <c r="B3" s="536" t="s">
        <v>2017</v>
      </c>
    </row>
    <row r="4" spans="2:48" ht="19.5" thickBot="1"/>
    <row r="5" spans="2:48" ht="31.5" customHeight="1" thickBot="1">
      <c r="B5" s="209"/>
      <c r="C5" s="210"/>
      <c r="D5" s="483" t="s">
        <v>1080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484"/>
      <c r="AD5" s="484"/>
      <c r="AE5" s="484"/>
      <c r="AF5" s="484"/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4"/>
      <c r="AS5" s="484"/>
      <c r="AT5" s="484"/>
      <c r="AU5" s="484"/>
      <c r="AV5" s="485"/>
    </row>
    <row r="6" spans="2:48" ht="31.5" customHeight="1">
      <c r="B6" s="213"/>
      <c r="C6" s="214"/>
      <c r="D6" s="215" t="s">
        <v>1081</v>
      </c>
      <c r="E6" s="216"/>
      <c r="F6" s="216"/>
      <c r="G6" s="216"/>
      <c r="H6" s="216"/>
      <c r="I6" s="216"/>
      <c r="J6" s="216"/>
      <c r="K6" s="216"/>
      <c r="L6" s="216"/>
      <c r="M6" s="216"/>
      <c r="N6" s="212"/>
      <c r="O6" s="215" t="s">
        <v>1082</v>
      </c>
      <c r="P6" s="216"/>
      <c r="Q6" s="216"/>
      <c r="R6" s="216"/>
      <c r="S6" s="216"/>
      <c r="T6" s="216"/>
      <c r="U6" s="216"/>
      <c r="V6" s="216"/>
      <c r="W6" s="216"/>
      <c r="X6" s="216"/>
      <c r="Y6" s="212"/>
      <c r="Z6" s="215" t="s">
        <v>1083</v>
      </c>
      <c r="AA6" s="216"/>
      <c r="AB6" s="216"/>
      <c r="AC6" s="216"/>
      <c r="AD6" s="216"/>
      <c r="AE6" s="216"/>
      <c r="AF6" s="216"/>
      <c r="AG6" s="216"/>
      <c r="AH6" s="216"/>
      <c r="AI6" s="216"/>
      <c r="AJ6" s="212"/>
      <c r="AK6" s="215" t="s">
        <v>1084</v>
      </c>
      <c r="AL6" s="216"/>
      <c r="AM6" s="216"/>
      <c r="AN6" s="216"/>
      <c r="AO6" s="216"/>
      <c r="AP6" s="216"/>
      <c r="AQ6" s="216"/>
      <c r="AR6" s="216"/>
      <c r="AS6" s="216"/>
      <c r="AT6" s="216"/>
      <c r="AU6" s="212"/>
      <c r="AV6" s="486"/>
    </row>
    <row r="7" spans="2:48" ht="31.5" customHeight="1">
      <c r="B7" s="218"/>
      <c r="C7" s="219" t="s">
        <v>1085</v>
      </c>
      <c r="D7" s="220" t="s">
        <v>1086</v>
      </c>
      <c r="E7" s="221" t="s">
        <v>1087</v>
      </c>
      <c r="F7" s="221" t="s">
        <v>1088</v>
      </c>
      <c r="G7" s="221" t="s">
        <v>1089</v>
      </c>
      <c r="H7" s="221" t="s">
        <v>1090</v>
      </c>
      <c r="I7" s="221" t="s">
        <v>1091</v>
      </c>
      <c r="J7" s="221" t="s">
        <v>1092</v>
      </c>
      <c r="K7" s="221" t="s">
        <v>1093</v>
      </c>
      <c r="L7" s="221" t="s">
        <v>1094</v>
      </c>
      <c r="M7" s="222" t="s">
        <v>1095</v>
      </c>
      <c r="N7" s="223" t="s">
        <v>1096</v>
      </c>
      <c r="O7" s="220" t="s">
        <v>1086</v>
      </c>
      <c r="P7" s="221" t="s">
        <v>1087</v>
      </c>
      <c r="Q7" s="221" t="s">
        <v>1088</v>
      </c>
      <c r="R7" s="221" t="s">
        <v>1089</v>
      </c>
      <c r="S7" s="221" t="s">
        <v>1090</v>
      </c>
      <c r="T7" s="221" t="s">
        <v>1091</v>
      </c>
      <c r="U7" s="221" t="s">
        <v>1092</v>
      </c>
      <c r="V7" s="221" t="s">
        <v>1093</v>
      </c>
      <c r="W7" s="221" t="s">
        <v>1094</v>
      </c>
      <c r="X7" s="222" t="s">
        <v>1095</v>
      </c>
      <c r="Y7" s="223" t="s">
        <v>1096</v>
      </c>
      <c r="Z7" s="220" t="s">
        <v>1086</v>
      </c>
      <c r="AA7" s="221" t="s">
        <v>1087</v>
      </c>
      <c r="AB7" s="221" t="s">
        <v>1088</v>
      </c>
      <c r="AC7" s="221" t="s">
        <v>1089</v>
      </c>
      <c r="AD7" s="221" t="s">
        <v>1090</v>
      </c>
      <c r="AE7" s="221" t="s">
        <v>1091</v>
      </c>
      <c r="AF7" s="221" t="s">
        <v>1092</v>
      </c>
      <c r="AG7" s="221" t="s">
        <v>1093</v>
      </c>
      <c r="AH7" s="221" t="s">
        <v>1094</v>
      </c>
      <c r="AI7" s="222" t="s">
        <v>1095</v>
      </c>
      <c r="AJ7" s="223" t="s">
        <v>1096</v>
      </c>
      <c r="AK7" s="220" t="s">
        <v>1086</v>
      </c>
      <c r="AL7" s="221" t="s">
        <v>1087</v>
      </c>
      <c r="AM7" s="221" t="s">
        <v>1088</v>
      </c>
      <c r="AN7" s="221" t="s">
        <v>1089</v>
      </c>
      <c r="AO7" s="221" t="s">
        <v>1090</v>
      </c>
      <c r="AP7" s="221" t="s">
        <v>1091</v>
      </c>
      <c r="AQ7" s="221" t="s">
        <v>1092</v>
      </c>
      <c r="AR7" s="221" t="s">
        <v>1093</v>
      </c>
      <c r="AS7" s="221" t="s">
        <v>1094</v>
      </c>
      <c r="AT7" s="222" t="s">
        <v>1095</v>
      </c>
      <c r="AU7" s="223" t="s">
        <v>1096</v>
      </c>
      <c r="AV7" s="480" t="s">
        <v>1097</v>
      </c>
    </row>
    <row r="8" spans="2:48">
      <c r="B8" s="225">
        <v>1</v>
      </c>
      <c r="C8" s="226" t="s">
        <v>1098</v>
      </c>
      <c r="D8" s="227">
        <v>0</v>
      </c>
      <c r="E8" s="228">
        <v>0</v>
      </c>
      <c r="F8" s="228">
        <v>77</v>
      </c>
      <c r="G8" s="228">
        <v>142</v>
      </c>
      <c r="H8" s="228">
        <v>7</v>
      </c>
      <c r="I8" s="228">
        <v>16</v>
      </c>
      <c r="J8" s="228">
        <v>0</v>
      </c>
      <c r="K8" s="228">
        <v>3</v>
      </c>
      <c r="L8" s="228">
        <v>0</v>
      </c>
      <c r="M8" s="229"/>
      <c r="N8" s="230">
        <f>SUM(D8:M8)</f>
        <v>245</v>
      </c>
      <c r="O8" s="227">
        <v>0</v>
      </c>
      <c r="P8" s="228">
        <v>0</v>
      </c>
      <c r="Q8" s="228">
        <v>19</v>
      </c>
      <c r="R8" s="228">
        <v>138</v>
      </c>
      <c r="S8" s="228">
        <v>3</v>
      </c>
      <c r="T8" s="228">
        <v>14</v>
      </c>
      <c r="U8" s="228">
        <v>0</v>
      </c>
      <c r="V8" s="228">
        <v>3</v>
      </c>
      <c r="W8" s="228">
        <v>0</v>
      </c>
      <c r="X8" s="229"/>
      <c r="Y8" s="230">
        <f>SUM(O8:X8)</f>
        <v>177</v>
      </c>
      <c r="Z8" s="227">
        <v>0</v>
      </c>
      <c r="AA8" s="228">
        <v>2</v>
      </c>
      <c r="AB8" s="228">
        <v>182</v>
      </c>
      <c r="AC8" s="228">
        <v>161</v>
      </c>
      <c r="AD8" s="228">
        <v>13</v>
      </c>
      <c r="AE8" s="228">
        <v>15</v>
      </c>
      <c r="AF8" s="228">
        <v>0</v>
      </c>
      <c r="AG8" s="228">
        <v>2</v>
      </c>
      <c r="AH8" s="228">
        <v>0</v>
      </c>
      <c r="AI8" s="229"/>
      <c r="AJ8" s="230">
        <f>SUM(Z8:AI8)</f>
        <v>375</v>
      </c>
      <c r="AK8" s="227">
        <v>26</v>
      </c>
      <c r="AL8" s="228">
        <v>0</v>
      </c>
      <c r="AM8" s="228">
        <v>244</v>
      </c>
      <c r="AN8" s="228">
        <v>258</v>
      </c>
      <c r="AO8" s="228">
        <v>67</v>
      </c>
      <c r="AP8" s="228">
        <v>38</v>
      </c>
      <c r="AQ8" s="228">
        <v>0</v>
      </c>
      <c r="AR8" s="228">
        <v>2</v>
      </c>
      <c r="AS8" s="228">
        <v>0</v>
      </c>
      <c r="AT8" s="229"/>
      <c r="AU8" s="230">
        <f>SUM(AK8:AT8)</f>
        <v>635</v>
      </c>
      <c r="AV8" s="501">
        <f>N8+Y8+AJ8+AU8</f>
        <v>1432</v>
      </c>
    </row>
    <row r="9" spans="2:48">
      <c r="B9" s="225">
        <v>2</v>
      </c>
      <c r="C9" s="226" t="s">
        <v>1099</v>
      </c>
      <c r="D9" s="227"/>
      <c r="E9" s="228"/>
      <c r="F9" s="228"/>
      <c r="G9" s="228">
        <v>1</v>
      </c>
      <c r="H9" s="228"/>
      <c r="I9" s="228"/>
      <c r="J9" s="228"/>
      <c r="K9" s="228"/>
      <c r="L9" s="228"/>
      <c r="M9" s="229"/>
      <c r="N9" s="230">
        <f t="shared" ref="N9:N55" si="0">SUM(D9:M9)</f>
        <v>1</v>
      </c>
      <c r="O9" s="227"/>
      <c r="P9" s="228"/>
      <c r="Q9" s="228"/>
      <c r="R9" s="228"/>
      <c r="S9" s="228"/>
      <c r="T9" s="228"/>
      <c r="U9" s="228"/>
      <c r="V9" s="228"/>
      <c r="W9" s="228"/>
      <c r="X9" s="229"/>
      <c r="Y9" s="230">
        <f t="shared" ref="Y9:Y70" si="1">SUM(O9:X9)</f>
        <v>0</v>
      </c>
      <c r="Z9" s="227"/>
      <c r="AA9" s="228"/>
      <c r="AB9" s="228"/>
      <c r="AC9" s="228"/>
      <c r="AD9" s="228"/>
      <c r="AE9" s="228"/>
      <c r="AF9" s="228"/>
      <c r="AG9" s="228"/>
      <c r="AH9" s="228"/>
      <c r="AI9" s="229"/>
      <c r="AJ9" s="230">
        <f t="shared" ref="AJ9:AJ70" si="2">SUM(Z9:AI9)</f>
        <v>0</v>
      </c>
      <c r="AK9" s="227">
        <v>1</v>
      </c>
      <c r="AL9" s="228"/>
      <c r="AM9" s="228"/>
      <c r="AN9" s="228">
        <v>1</v>
      </c>
      <c r="AO9" s="228"/>
      <c r="AP9" s="228"/>
      <c r="AQ9" s="228"/>
      <c r="AR9" s="228"/>
      <c r="AS9" s="228"/>
      <c r="AT9" s="229"/>
      <c r="AU9" s="230">
        <f t="shared" ref="AU9:AU70" si="3">SUM(AK9:AT9)</f>
        <v>2</v>
      </c>
      <c r="AV9" s="501">
        <f t="shared" ref="AV9:AV70" si="4">N9+Y9+AJ9+AU9</f>
        <v>3</v>
      </c>
    </row>
    <row r="10" spans="2:48">
      <c r="B10" s="225">
        <v>3</v>
      </c>
      <c r="C10" s="226" t="s">
        <v>1100</v>
      </c>
      <c r="D10" s="227">
        <v>1</v>
      </c>
      <c r="E10" s="228">
        <v>1</v>
      </c>
      <c r="F10" s="228">
        <v>1</v>
      </c>
      <c r="G10" s="228">
        <v>2</v>
      </c>
      <c r="H10" s="228"/>
      <c r="I10" s="228"/>
      <c r="J10" s="228"/>
      <c r="K10" s="228"/>
      <c r="L10" s="228"/>
      <c r="M10" s="229"/>
      <c r="N10" s="230">
        <f t="shared" si="0"/>
        <v>5</v>
      </c>
      <c r="O10" s="227"/>
      <c r="P10" s="228">
        <v>1</v>
      </c>
      <c r="Q10" s="228">
        <v>2</v>
      </c>
      <c r="R10" s="228"/>
      <c r="S10" s="228"/>
      <c r="T10" s="228"/>
      <c r="U10" s="228"/>
      <c r="V10" s="228"/>
      <c r="W10" s="228"/>
      <c r="X10" s="229"/>
      <c r="Y10" s="230">
        <f t="shared" si="1"/>
        <v>3</v>
      </c>
      <c r="Z10" s="227">
        <v>1</v>
      </c>
      <c r="AA10" s="228">
        <v>2</v>
      </c>
      <c r="AB10" s="228">
        <v>3</v>
      </c>
      <c r="AC10" s="228">
        <v>3</v>
      </c>
      <c r="AD10" s="228">
        <v>2</v>
      </c>
      <c r="AE10" s="228"/>
      <c r="AF10" s="228"/>
      <c r="AG10" s="228"/>
      <c r="AH10" s="228"/>
      <c r="AI10" s="229"/>
      <c r="AJ10" s="230">
        <f t="shared" si="2"/>
        <v>11</v>
      </c>
      <c r="AK10" s="227">
        <v>1</v>
      </c>
      <c r="AL10" s="228"/>
      <c r="AM10" s="228">
        <v>5</v>
      </c>
      <c r="AN10" s="228">
        <v>3</v>
      </c>
      <c r="AO10" s="228">
        <v>2</v>
      </c>
      <c r="AP10" s="228"/>
      <c r="AQ10" s="228"/>
      <c r="AR10" s="228"/>
      <c r="AS10" s="228"/>
      <c r="AT10" s="229"/>
      <c r="AU10" s="230">
        <f t="shared" si="3"/>
        <v>11</v>
      </c>
      <c r="AV10" s="501">
        <f t="shared" si="4"/>
        <v>30</v>
      </c>
    </row>
    <row r="11" spans="2:48">
      <c r="B11" s="225">
        <v>4</v>
      </c>
      <c r="C11" s="226" t="s">
        <v>1101</v>
      </c>
      <c r="D11" s="227"/>
      <c r="E11" s="228">
        <v>1</v>
      </c>
      <c r="F11" s="228">
        <v>1</v>
      </c>
      <c r="G11" s="228">
        <v>3</v>
      </c>
      <c r="H11" s="228">
        <v>1</v>
      </c>
      <c r="I11" s="228"/>
      <c r="J11" s="228"/>
      <c r="K11" s="228"/>
      <c r="L11" s="228"/>
      <c r="M11" s="229"/>
      <c r="N11" s="230">
        <f t="shared" si="0"/>
        <v>6</v>
      </c>
      <c r="O11" s="227"/>
      <c r="P11" s="228"/>
      <c r="Q11" s="228">
        <v>3</v>
      </c>
      <c r="R11" s="228"/>
      <c r="S11" s="228"/>
      <c r="T11" s="228"/>
      <c r="U11" s="228"/>
      <c r="V11" s="228"/>
      <c r="W11" s="228"/>
      <c r="X11" s="229"/>
      <c r="Y11" s="230">
        <f t="shared" si="1"/>
        <v>3</v>
      </c>
      <c r="Z11" s="227"/>
      <c r="AA11" s="228">
        <v>1</v>
      </c>
      <c r="AB11" s="228">
        <v>3</v>
      </c>
      <c r="AC11" s="228">
        <v>4</v>
      </c>
      <c r="AD11" s="228">
        <v>2</v>
      </c>
      <c r="AE11" s="228"/>
      <c r="AF11" s="228"/>
      <c r="AG11" s="228"/>
      <c r="AH11" s="228"/>
      <c r="AI11" s="229"/>
      <c r="AJ11" s="230">
        <f t="shared" si="2"/>
        <v>10</v>
      </c>
      <c r="AK11" s="227"/>
      <c r="AL11" s="228">
        <v>2</v>
      </c>
      <c r="AM11" s="228">
        <v>4</v>
      </c>
      <c r="AN11" s="228"/>
      <c r="AO11" s="228">
        <v>3</v>
      </c>
      <c r="AP11" s="228"/>
      <c r="AQ11" s="228"/>
      <c r="AR11" s="228"/>
      <c r="AS11" s="228"/>
      <c r="AT11" s="229"/>
      <c r="AU11" s="230">
        <f t="shared" si="3"/>
        <v>9</v>
      </c>
      <c r="AV11" s="501">
        <f t="shared" si="4"/>
        <v>28</v>
      </c>
    </row>
    <row r="12" spans="2:48">
      <c r="B12" s="225">
        <v>5</v>
      </c>
      <c r="C12" s="226" t="s">
        <v>1102</v>
      </c>
      <c r="D12" s="227"/>
      <c r="E12" s="228"/>
      <c r="F12" s="228">
        <v>1</v>
      </c>
      <c r="G12" s="228"/>
      <c r="H12" s="228"/>
      <c r="I12" s="228"/>
      <c r="J12" s="228"/>
      <c r="K12" s="228"/>
      <c r="L12" s="228"/>
      <c r="M12" s="229"/>
      <c r="N12" s="230">
        <f t="shared" si="0"/>
        <v>1</v>
      </c>
      <c r="O12" s="227"/>
      <c r="P12" s="228">
        <v>2</v>
      </c>
      <c r="Q12" s="228"/>
      <c r="R12" s="228"/>
      <c r="S12" s="228"/>
      <c r="T12" s="228"/>
      <c r="U12" s="228"/>
      <c r="V12" s="228"/>
      <c r="W12" s="228"/>
      <c r="X12" s="229"/>
      <c r="Y12" s="230">
        <f t="shared" si="1"/>
        <v>2</v>
      </c>
      <c r="Z12" s="227"/>
      <c r="AA12" s="228">
        <v>1</v>
      </c>
      <c r="AB12" s="228">
        <v>2</v>
      </c>
      <c r="AC12" s="228">
        <v>2</v>
      </c>
      <c r="AD12" s="228"/>
      <c r="AE12" s="228"/>
      <c r="AF12" s="228"/>
      <c r="AG12" s="228"/>
      <c r="AH12" s="228"/>
      <c r="AI12" s="229"/>
      <c r="AJ12" s="230">
        <f t="shared" si="2"/>
        <v>5</v>
      </c>
      <c r="AK12" s="227">
        <v>1</v>
      </c>
      <c r="AL12" s="228">
        <v>1</v>
      </c>
      <c r="AM12" s="228">
        <v>1</v>
      </c>
      <c r="AN12" s="228">
        <v>1</v>
      </c>
      <c r="AO12" s="228"/>
      <c r="AP12" s="228"/>
      <c r="AQ12" s="228"/>
      <c r="AR12" s="228"/>
      <c r="AS12" s="228"/>
      <c r="AT12" s="229"/>
      <c r="AU12" s="230">
        <f t="shared" si="3"/>
        <v>4</v>
      </c>
      <c r="AV12" s="501">
        <f t="shared" si="4"/>
        <v>12</v>
      </c>
    </row>
    <row r="13" spans="2:48">
      <c r="B13" s="225">
        <v>6</v>
      </c>
      <c r="C13" s="226" t="s">
        <v>1103</v>
      </c>
      <c r="D13" s="227"/>
      <c r="E13" s="228">
        <v>1</v>
      </c>
      <c r="F13" s="228">
        <v>9</v>
      </c>
      <c r="G13" s="228">
        <v>4</v>
      </c>
      <c r="H13" s="228">
        <v>3</v>
      </c>
      <c r="I13" s="228">
        <v>1</v>
      </c>
      <c r="J13" s="228"/>
      <c r="K13" s="228"/>
      <c r="L13" s="228"/>
      <c r="M13" s="229"/>
      <c r="N13" s="230">
        <f t="shared" si="0"/>
        <v>18</v>
      </c>
      <c r="O13" s="227">
        <v>1</v>
      </c>
      <c r="P13" s="228">
        <v>1</v>
      </c>
      <c r="Q13" s="228">
        <v>3</v>
      </c>
      <c r="R13" s="228">
        <v>2</v>
      </c>
      <c r="S13" s="228">
        <v>3</v>
      </c>
      <c r="T13" s="228"/>
      <c r="U13" s="228"/>
      <c r="V13" s="228"/>
      <c r="W13" s="228"/>
      <c r="X13" s="229"/>
      <c r="Y13" s="230">
        <f t="shared" si="1"/>
        <v>10</v>
      </c>
      <c r="Z13" s="227">
        <v>1</v>
      </c>
      <c r="AA13" s="228">
        <v>2</v>
      </c>
      <c r="AB13" s="228">
        <v>2</v>
      </c>
      <c r="AC13" s="228">
        <v>3</v>
      </c>
      <c r="AD13" s="228">
        <v>1</v>
      </c>
      <c r="AE13" s="228">
        <v>1</v>
      </c>
      <c r="AF13" s="228">
        <v>1</v>
      </c>
      <c r="AG13" s="228"/>
      <c r="AH13" s="228"/>
      <c r="AI13" s="229"/>
      <c r="AJ13" s="230">
        <f t="shared" si="2"/>
        <v>11</v>
      </c>
      <c r="AK13" s="227">
        <v>1</v>
      </c>
      <c r="AL13" s="228">
        <v>2</v>
      </c>
      <c r="AM13" s="228">
        <v>2</v>
      </c>
      <c r="AN13" s="228">
        <v>7</v>
      </c>
      <c r="AO13" s="228">
        <v>1</v>
      </c>
      <c r="AP13" s="228">
        <v>2</v>
      </c>
      <c r="AQ13" s="228"/>
      <c r="AR13" s="228"/>
      <c r="AS13" s="228"/>
      <c r="AT13" s="229">
        <v>4</v>
      </c>
      <c r="AU13" s="230">
        <f t="shared" si="3"/>
        <v>19</v>
      </c>
      <c r="AV13" s="501">
        <f t="shared" si="4"/>
        <v>58</v>
      </c>
    </row>
    <row r="14" spans="2:48">
      <c r="B14" s="225">
        <v>7</v>
      </c>
      <c r="C14" s="226" t="s">
        <v>1104</v>
      </c>
      <c r="D14" s="227"/>
      <c r="E14" s="228"/>
      <c r="F14" s="228">
        <v>1</v>
      </c>
      <c r="G14" s="228">
        <v>8</v>
      </c>
      <c r="H14" s="228">
        <v>3</v>
      </c>
      <c r="I14" s="228">
        <v>1</v>
      </c>
      <c r="J14" s="228">
        <v>1</v>
      </c>
      <c r="K14" s="228"/>
      <c r="L14" s="228"/>
      <c r="M14" s="229"/>
      <c r="N14" s="230">
        <f t="shared" si="0"/>
        <v>14</v>
      </c>
      <c r="O14" s="227"/>
      <c r="P14" s="228"/>
      <c r="Q14" s="228"/>
      <c r="R14" s="228"/>
      <c r="S14" s="228"/>
      <c r="T14" s="228"/>
      <c r="U14" s="228"/>
      <c r="V14" s="228"/>
      <c r="W14" s="228"/>
      <c r="X14" s="229"/>
      <c r="Y14" s="230">
        <f t="shared" si="1"/>
        <v>0</v>
      </c>
      <c r="Z14" s="227"/>
      <c r="AA14" s="228"/>
      <c r="AB14" s="228">
        <v>10</v>
      </c>
      <c r="AC14" s="228">
        <v>10</v>
      </c>
      <c r="AD14" s="228">
        <v>7</v>
      </c>
      <c r="AE14" s="228">
        <v>2</v>
      </c>
      <c r="AF14" s="228">
        <v>2</v>
      </c>
      <c r="AG14" s="228"/>
      <c r="AH14" s="228"/>
      <c r="AI14" s="229"/>
      <c r="AJ14" s="230">
        <f t="shared" si="2"/>
        <v>31</v>
      </c>
      <c r="AK14" s="227"/>
      <c r="AL14" s="228"/>
      <c r="AM14" s="228">
        <v>8</v>
      </c>
      <c r="AN14" s="228">
        <v>9</v>
      </c>
      <c r="AO14" s="228">
        <v>5</v>
      </c>
      <c r="AP14" s="228">
        <v>3</v>
      </c>
      <c r="AQ14" s="228">
        <v>1</v>
      </c>
      <c r="AR14" s="228"/>
      <c r="AS14" s="228"/>
      <c r="AT14" s="229"/>
      <c r="AU14" s="230">
        <f t="shared" si="3"/>
        <v>26</v>
      </c>
      <c r="AV14" s="501">
        <f t="shared" si="4"/>
        <v>71</v>
      </c>
    </row>
    <row r="15" spans="2:48">
      <c r="B15" s="225">
        <v>8</v>
      </c>
      <c r="C15" s="226" t="s">
        <v>1105</v>
      </c>
      <c r="D15" s="227"/>
      <c r="E15" s="228"/>
      <c r="F15" s="228"/>
      <c r="G15" s="228"/>
      <c r="H15" s="228"/>
      <c r="I15" s="228"/>
      <c r="J15" s="228"/>
      <c r="K15" s="228"/>
      <c r="L15" s="228"/>
      <c r="M15" s="229"/>
      <c r="N15" s="230">
        <f t="shared" ref="N15:N17" si="5">SUM(D15:M15)</f>
        <v>0</v>
      </c>
      <c r="O15" s="227"/>
      <c r="P15" s="228">
        <v>2</v>
      </c>
      <c r="Q15" s="228"/>
      <c r="R15" s="228"/>
      <c r="S15" s="228"/>
      <c r="T15" s="228"/>
      <c r="U15" s="228"/>
      <c r="V15" s="228"/>
      <c r="W15" s="228"/>
      <c r="X15" s="229"/>
      <c r="Y15" s="230">
        <f t="shared" si="1"/>
        <v>2</v>
      </c>
      <c r="Z15" s="227"/>
      <c r="AA15" s="228"/>
      <c r="AB15" s="228"/>
      <c r="AC15" s="228"/>
      <c r="AD15" s="228"/>
      <c r="AE15" s="228"/>
      <c r="AF15" s="228"/>
      <c r="AG15" s="228"/>
      <c r="AH15" s="228"/>
      <c r="AI15" s="229"/>
      <c r="AJ15" s="230">
        <f t="shared" si="2"/>
        <v>0</v>
      </c>
      <c r="AK15" s="227"/>
      <c r="AL15" s="228"/>
      <c r="AM15" s="228"/>
      <c r="AN15" s="228"/>
      <c r="AO15" s="228"/>
      <c r="AP15" s="228"/>
      <c r="AQ15" s="228"/>
      <c r="AR15" s="228"/>
      <c r="AS15" s="228"/>
      <c r="AT15" s="229"/>
      <c r="AU15" s="230">
        <f t="shared" si="3"/>
        <v>0</v>
      </c>
      <c r="AV15" s="501">
        <f t="shared" si="4"/>
        <v>2</v>
      </c>
    </row>
    <row r="16" spans="2:48">
      <c r="B16" s="225">
        <v>9</v>
      </c>
      <c r="C16" s="231" t="s">
        <v>1106</v>
      </c>
      <c r="D16" s="227"/>
      <c r="E16" s="228">
        <v>3</v>
      </c>
      <c r="F16" s="228"/>
      <c r="G16" s="228">
        <v>2</v>
      </c>
      <c r="H16" s="228">
        <v>4</v>
      </c>
      <c r="I16" s="228">
        <v>2</v>
      </c>
      <c r="J16" s="228"/>
      <c r="K16" s="228"/>
      <c r="L16" s="228"/>
      <c r="M16" s="229"/>
      <c r="N16" s="230">
        <f t="shared" si="5"/>
        <v>11</v>
      </c>
      <c r="O16" s="227"/>
      <c r="P16" s="228">
        <v>2</v>
      </c>
      <c r="Q16" s="228">
        <v>1</v>
      </c>
      <c r="R16" s="228">
        <v>4</v>
      </c>
      <c r="S16" s="228"/>
      <c r="T16" s="228"/>
      <c r="U16" s="228"/>
      <c r="V16" s="228"/>
      <c r="W16" s="228"/>
      <c r="X16" s="229">
        <v>1</v>
      </c>
      <c r="Y16" s="230">
        <f t="shared" si="1"/>
        <v>8</v>
      </c>
      <c r="Z16" s="227"/>
      <c r="AA16" s="228">
        <v>9</v>
      </c>
      <c r="AB16" s="228">
        <v>7</v>
      </c>
      <c r="AC16" s="228">
        <v>12</v>
      </c>
      <c r="AD16" s="228">
        <v>16</v>
      </c>
      <c r="AE16" s="228">
        <v>3</v>
      </c>
      <c r="AF16" s="228">
        <v>3</v>
      </c>
      <c r="AG16" s="228"/>
      <c r="AH16" s="228"/>
      <c r="AI16" s="229">
        <v>1</v>
      </c>
      <c r="AJ16" s="230">
        <f t="shared" si="2"/>
        <v>51</v>
      </c>
      <c r="AK16" s="227"/>
      <c r="AL16" s="228">
        <v>6</v>
      </c>
      <c r="AM16" s="228">
        <v>11</v>
      </c>
      <c r="AN16" s="228">
        <v>17</v>
      </c>
      <c r="AO16" s="228">
        <v>14</v>
      </c>
      <c r="AP16" s="228">
        <v>3</v>
      </c>
      <c r="AQ16" s="228"/>
      <c r="AR16" s="228"/>
      <c r="AS16" s="228"/>
      <c r="AT16" s="229">
        <v>1</v>
      </c>
      <c r="AU16" s="230">
        <f t="shared" si="3"/>
        <v>52</v>
      </c>
      <c r="AV16" s="501">
        <f t="shared" si="4"/>
        <v>122</v>
      </c>
    </row>
    <row r="17" spans="2:48">
      <c r="B17" s="225">
        <v>10</v>
      </c>
      <c r="C17" s="231" t="s">
        <v>1107</v>
      </c>
      <c r="D17" s="227"/>
      <c r="E17" s="228">
        <v>1</v>
      </c>
      <c r="F17" s="228">
        <v>5</v>
      </c>
      <c r="G17" s="228">
        <v>6</v>
      </c>
      <c r="H17" s="228">
        <v>1</v>
      </c>
      <c r="I17" s="228">
        <v>1</v>
      </c>
      <c r="J17" s="228"/>
      <c r="K17" s="228"/>
      <c r="L17" s="228"/>
      <c r="M17" s="229"/>
      <c r="N17" s="230">
        <f t="shared" si="5"/>
        <v>14</v>
      </c>
      <c r="O17" s="227"/>
      <c r="P17" s="228">
        <v>0</v>
      </c>
      <c r="Q17" s="228">
        <v>2</v>
      </c>
      <c r="R17" s="228">
        <v>14</v>
      </c>
      <c r="S17" s="228">
        <v>2</v>
      </c>
      <c r="T17" s="228">
        <v>1</v>
      </c>
      <c r="U17" s="228"/>
      <c r="V17" s="228"/>
      <c r="W17" s="228"/>
      <c r="X17" s="229"/>
      <c r="Y17" s="230">
        <f t="shared" si="1"/>
        <v>19</v>
      </c>
      <c r="Z17" s="227"/>
      <c r="AA17" s="228">
        <v>0</v>
      </c>
      <c r="AB17" s="228">
        <v>8</v>
      </c>
      <c r="AC17" s="228">
        <v>5</v>
      </c>
      <c r="AD17" s="228">
        <v>2</v>
      </c>
      <c r="AE17" s="228">
        <v>7</v>
      </c>
      <c r="AF17" s="228"/>
      <c r="AG17" s="228"/>
      <c r="AH17" s="228"/>
      <c r="AI17" s="229"/>
      <c r="AJ17" s="230">
        <f t="shared" si="2"/>
        <v>22</v>
      </c>
      <c r="AK17" s="227"/>
      <c r="AL17" s="228">
        <v>6</v>
      </c>
      <c r="AM17" s="228">
        <v>9</v>
      </c>
      <c r="AN17" s="228">
        <v>14</v>
      </c>
      <c r="AO17" s="228">
        <v>4</v>
      </c>
      <c r="AP17" s="228">
        <v>6</v>
      </c>
      <c r="AQ17" s="228"/>
      <c r="AR17" s="228"/>
      <c r="AS17" s="228"/>
      <c r="AT17" s="229"/>
      <c r="AU17" s="230">
        <f t="shared" si="3"/>
        <v>39</v>
      </c>
      <c r="AV17" s="501">
        <f t="shared" si="4"/>
        <v>94</v>
      </c>
    </row>
    <row r="18" spans="2:48">
      <c r="B18" s="225">
        <v>11</v>
      </c>
      <c r="C18" s="231" t="s">
        <v>1108</v>
      </c>
      <c r="D18" s="227"/>
      <c r="E18" s="228"/>
      <c r="F18" s="228"/>
      <c r="G18" s="228">
        <v>7</v>
      </c>
      <c r="H18" s="228">
        <v>4</v>
      </c>
      <c r="I18" s="228">
        <v>3</v>
      </c>
      <c r="J18" s="228">
        <v>1</v>
      </c>
      <c r="K18" s="228"/>
      <c r="L18" s="228"/>
      <c r="M18" s="229"/>
      <c r="N18" s="230">
        <f t="shared" si="0"/>
        <v>15</v>
      </c>
      <c r="O18" s="227"/>
      <c r="P18" s="228"/>
      <c r="Q18" s="228">
        <v>4</v>
      </c>
      <c r="R18" s="228">
        <v>1</v>
      </c>
      <c r="S18" s="228">
        <v>1</v>
      </c>
      <c r="T18" s="228"/>
      <c r="U18" s="228"/>
      <c r="V18" s="228"/>
      <c r="W18" s="228"/>
      <c r="X18" s="229"/>
      <c r="Y18" s="230">
        <f t="shared" si="1"/>
        <v>6</v>
      </c>
      <c r="Z18" s="227"/>
      <c r="AA18" s="228"/>
      <c r="AB18" s="228">
        <v>11</v>
      </c>
      <c r="AC18" s="228">
        <v>5</v>
      </c>
      <c r="AD18" s="228">
        <v>11</v>
      </c>
      <c r="AE18" s="228">
        <v>1</v>
      </c>
      <c r="AF18" s="228"/>
      <c r="AG18" s="228"/>
      <c r="AH18" s="228"/>
      <c r="AI18" s="229"/>
      <c r="AJ18" s="230">
        <f t="shared" si="2"/>
        <v>28</v>
      </c>
      <c r="AK18" s="227"/>
      <c r="AL18" s="228">
        <v>2</v>
      </c>
      <c r="AM18" s="228">
        <v>9</v>
      </c>
      <c r="AN18" s="228">
        <v>1</v>
      </c>
      <c r="AO18" s="228">
        <v>5</v>
      </c>
      <c r="AP18" s="228"/>
      <c r="AQ18" s="228"/>
      <c r="AR18" s="228"/>
      <c r="AS18" s="228"/>
      <c r="AT18" s="229"/>
      <c r="AU18" s="230">
        <f t="shared" si="3"/>
        <v>17</v>
      </c>
      <c r="AV18" s="501">
        <f t="shared" si="4"/>
        <v>66</v>
      </c>
    </row>
    <row r="19" spans="2:48">
      <c r="B19" s="225">
        <v>12</v>
      </c>
      <c r="C19" s="231" t="s">
        <v>1109</v>
      </c>
      <c r="D19" s="227"/>
      <c r="E19" s="228">
        <v>3</v>
      </c>
      <c r="F19" s="228">
        <v>18</v>
      </c>
      <c r="G19" s="228">
        <v>15</v>
      </c>
      <c r="H19" s="228">
        <v>33</v>
      </c>
      <c r="I19" s="228">
        <v>12</v>
      </c>
      <c r="J19" s="228">
        <v>8</v>
      </c>
      <c r="K19" s="228"/>
      <c r="L19" s="228"/>
      <c r="M19" s="229">
        <v>1</v>
      </c>
      <c r="N19" s="230">
        <f t="shared" si="0"/>
        <v>90</v>
      </c>
      <c r="O19" s="227"/>
      <c r="P19" s="228">
        <v>4</v>
      </c>
      <c r="Q19" s="228">
        <v>3</v>
      </c>
      <c r="R19" s="228">
        <v>7</v>
      </c>
      <c r="S19" s="228">
        <v>6</v>
      </c>
      <c r="T19" s="228">
        <v>4</v>
      </c>
      <c r="U19" s="228"/>
      <c r="V19" s="228"/>
      <c r="W19" s="228"/>
      <c r="X19" s="229"/>
      <c r="Y19" s="230">
        <f t="shared" si="1"/>
        <v>24</v>
      </c>
      <c r="Z19" s="227"/>
      <c r="AA19" s="228">
        <v>5</v>
      </c>
      <c r="AB19" s="228">
        <v>17</v>
      </c>
      <c r="AC19" s="228">
        <v>26</v>
      </c>
      <c r="AD19" s="228">
        <v>20</v>
      </c>
      <c r="AE19" s="228">
        <v>18</v>
      </c>
      <c r="AF19" s="228">
        <v>15</v>
      </c>
      <c r="AG19" s="228"/>
      <c r="AH19" s="228">
        <v>1</v>
      </c>
      <c r="AI19" s="229"/>
      <c r="AJ19" s="230">
        <f t="shared" si="2"/>
        <v>102</v>
      </c>
      <c r="AK19" s="227"/>
      <c r="AL19" s="228">
        <v>5</v>
      </c>
      <c r="AM19" s="228">
        <v>23</v>
      </c>
      <c r="AN19" s="228">
        <v>39</v>
      </c>
      <c r="AO19" s="228">
        <v>21</v>
      </c>
      <c r="AP19" s="228">
        <v>30</v>
      </c>
      <c r="AQ19" s="228"/>
      <c r="AR19" s="228"/>
      <c r="AS19" s="228">
        <v>3</v>
      </c>
      <c r="AT19" s="229"/>
      <c r="AU19" s="230">
        <f t="shared" si="3"/>
        <v>121</v>
      </c>
      <c r="AV19" s="501">
        <f t="shared" si="4"/>
        <v>337</v>
      </c>
    </row>
    <row r="20" spans="2:48">
      <c r="B20" s="225">
        <v>13</v>
      </c>
      <c r="C20" s="231" t="s">
        <v>1110</v>
      </c>
      <c r="D20" s="227">
        <v>0</v>
      </c>
      <c r="E20" s="228">
        <v>1</v>
      </c>
      <c r="F20" s="228">
        <v>0</v>
      </c>
      <c r="G20" s="228">
        <v>9</v>
      </c>
      <c r="H20" s="228">
        <v>12</v>
      </c>
      <c r="I20" s="228">
        <v>3</v>
      </c>
      <c r="J20" s="228">
        <v>0</v>
      </c>
      <c r="K20" s="228">
        <v>0</v>
      </c>
      <c r="L20" s="228">
        <v>0</v>
      </c>
      <c r="M20" s="229">
        <v>0</v>
      </c>
      <c r="N20" s="230">
        <f t="shared" si="0"/>
        <v>25</v>
      </c>
      <c r="O20" s="227">
        <v>4</v>
      </c>
      <c r="P20" s="228">
        <v>0</v>
      </c>
      <c r="Q20" s="228">
        <v>1</v>
      </c>
      <c r="R20" s="228">
        <v>2</v>
      </c>
      <c r="S20" s="228">
        <v>0</v>
      </c>
      <c r="T20" s="228">
        <v>0</v>
      </c>
      <c r="U20" s="228">
        <v>0</v>
      </c>
      <c r="V20" s="228">
        <v>0</v>
      </c>
      <c r="W20" s="228">
        <v>0</v>
      </c>
      <c r="X20" s="229">
        <v>0</v>
      </c>
      <c r="Y20" s="230">
        <f t="shared" si="1"/>
        <v>7</v>
      </c>
      <c r="Z20" s="227">
        <v>0</v>
      </c>
      <c r="AA20" s="228">
        <v>2</v>
      </c>
      <c r="AB20" s="228">
        <v>5</v>
      </c>
      <c r="AC20" s="228">
        <v>19</v>
      </c>
      <c r="AD20" s="228">
        <v>8</v>
      </c>
      <c r="AE20" s="228">
        <v>2</v>
      </c>
      <c r="AF20" s="228">
        <v>0</v>
      </c>
      <c r="AG20" s="228">
        <v>0</v>
      </c>
      <c r="AH20" s="228">
        <v>0</v>
      </c>
      <c r="AI20" s="229">
        <v>0</v>
      </c>
      <c r="AJ20" s="230">
        <f t="shared" si="2"/>
        <v>36</v>
      </c>
      <c r="AK20" s="227">
        <v>3</v>
      </c>
      <c r="AL20" s="228">
        <v>2</v>
      </c>
      <c r="AM20" s="228">
        <v>0</v>
      </c>
      <c r="AN20" s="228">
        <v>12</v>
      </c>
      <c r="AO20" s="228">
        <v>8</v>
      </c>
      <c r="AP20" s="228">
        <v>4</v>
      </c>
      <c r="AQ20" s="228">
        <v>0</v>
      </c>
      <c r="AR20" s="228">
        <v>0</v>
      </c>
      <c r="AS20" s="228">
        <v>0</v>
      </c>
      <c r="AT20" s="229">
        <v>0</v>
      </c>
      <c r="AU20" s="230">
        <f t="shared" si="3"/>
        <v>29</v>
      </c>
      <c r="AV20" s="501">
        <f t="shared" si="4"/>
        <v>97</v>
      </c>
    </row>
    <row r="21" spans="2:48">
      <c r="B21" s="225">
        <v>14</v>
      </c>
      <c r="C21" s="232" t="s">
        <v>1111</v>
      </c>
      <c r="D21" s="227"/>
      <c r="E21" s="228"/>
      <c r="F21" s="228">
        <v>3</v>
      </c>
      <c r="G21" s="228">
        <v>3</v>
      </c>
      <c r="H21" s="228">
        <v>3</v>
      </c>
      <c r="I21" s="228">
        <v>2</v>
      </c>
      <c r="J21" s="228">
        <v>1</v>
      </c>
      <c r="K21" s="228"/>
      <c r="L21" s="228"/>
      <c r="M21" s="229"/>
      <c r="N21" s="230">
        <f t="shared" si="0"/>
        <v>12</v>
      </c>
      <c r="O21" s="227"/>
      <c r="P21" s="228">
        <v>6</v>
      </c>
      <c r="Q21" s="228">
        <v>12</v>
      </c>
      <c r="R21" s="228">
        <v>3</v>
      </c>
      <c r="S21" s="228"/>
      <c r="T21" s="228">
        <v>1</v>
      </c>
      <c r="U21" s="228"/>
      <c r="V21" s="228"/>
      <c r="W21" s="228"/>
      <c r="X21" s="229"/>
      <c r="Y21" s="230">
        <f t="shared" si="1"/>
        <v>22</v>
      </c>
      <c r="Z21" s="227"/>
      <c r="AA21" s="228">
        <v>12</v>
      </c>
      <c r="AB21" s="228">
        <v>16</v>
      </c>
      <c r="AC21" s="228">
        <v>17</v>
      </c>
      <c r="AD21" s="228">
        <v>14</v>
      </c>
      <c r="AE21" s="228">
        <v>2</v>
      </c>
      <c r="AF21" s="228"/>
      <c r="AG21" s="228"/>
      <c r="AH21" s="228"/>
      <c r="AI21" s="229"/>
      <c r="AJ21" s="230">
        <f t="shared" si="2"/>
        <v>61</v>
      </c>
      <c r="AK21" s="227"/>
      <c r="AL21" s="228">
        <v>6</v>
      </c>
      <c r="AM21" s="228">
        <v>14</v>
      </c>
      <c r="AN21" s="228">
        <v>13</v>
      </c>
      <c r="AO21" s="228">
        <v>9</v>
      </c>
      <c r="AP21" s="228">
        <v>4</v>
      </c>
      <c r="AQ21" s="228"/>
      <c r="AR21" s="228"/>
      <c r="AS21" s="228"/>
      <c r="AT21" s="229"/>
      <c r="AU21" s="230">
        <f t="shared" si="3"/>
        <v>46</v>
      </c>
      <c r="AV21" s="501">
        <f t="shared" si="4"/>
        <v>141</v>
      </c>
    </row>
    <row r="22" spans="2:48">
      <c r="B22" s="225">
        <v>15</v>
      </c>
      <c r="C22" s="232" t="s">
        <v>1112</v>
      </c>
      <c r="D22" s="227"/>
      <c r="E22" s="228"/>
      <c r="F22" s="228">
        <v>1</v>
      </c>
      <c r="G22" s="228">
        <v>5</v>
      </c>
      <c r="H22" s="228">
        <v>2</v>
      </c>
      <c r="I22" s="228">
        <v>8</v>
      </c>
      <c r="J22" s="228"/>
      <c r="K22" s="228">
        <v>2</v>
      </c>
      <c r="L22" s="228"/>
      <c r="M22" s="229"/>
      <c r="N22" s="230">
        <f t="shared" si="0"/>
        <v>18</v>
      </c>
      <c r="O22" s="227"/>
      <c r="P22" s="228"/>
      <c r="Q22" s="228">
        <v>5</v>
      </c>
      <c r="R22" s="228">
        <v>2</v>
      </c>
      <c r="S22" s="228">
        <v>1</v>
      </c>
      <c r="T22" s="228">
        <v>3</v>
      </c>
      <c r="U22" s="228"/>
      <c r="V22" s="228"/>
      <c r="W22" s="228"/>
      <c r="X22" s="229"/>
      <c r="Y22" s="230">
        <f t="shared" si="1"/>
        <v>11</v>
      </c>
      <c r="Z22" s="227"/>
      <c r="AA22" s="228">
        <v>3</v>
      </c>
      <c r="AB22" s="228">
        <v>8</v>
      </c>
      <c r="AC22" s="228">
        <v>13</v>
      </c>
      <c r="AD22" s="228">
        <v>13</v>
      </c>
      <c r="AE22" s="228">
        <v>5</v>
      </c>
      <c r="AF22" s="228">
        <v>5</v>
      </c>
      <c r="AG22" s="228"/>
      <c r="AH22" s="228"/>
      <c r="AI22" s="229"/>
      <c r="AJ22" s="230">
        <f t="shared" si="2"/>
        <v>47</v>
      </c>
      <c r="AK22" s="227"/>
      <c r="AL22" s="228"/>
      <c r="AM22" s="228">
        <v>12</v>
      </c>
      <c r="AN22" s="228">
        <v>5</v>
      </c>
      <c r="AO22" s="228">
        <v>13</v>
      </c>
      <c r="AP22" s="228">
        <v>8</v>
      </c>
      <c r="AQ22" s="228"/>
      <c r="AR22" s="228"/>
      <c r="AS22" s="228"/>
      <c r="AT22" s="229">
        <v>3</v>
      </c>
      <c r="AU22" s="230">
        <f t="shared" si="3"/>
        <v>41</v>
      </c>
      <c r="AV22" s="501">
        <f t="shared" si="4"/>
        <v>117</v>
      </c>
    </row>
    <row r="23" spans="2:48">
      <c r="B23" s="225">
        <v>16</v>
      </c>
      <c r="C23" s="232" t="s">
        <v>1113</v>
      </c>
      <c r="D23" s="227">
        <v>0</v>
      </c>
      <c r="E23" s="228">
        <v>2</v>
      </c>
      <c r="F23" s="228">
        <v>7</v>
      </c>
      <c r="G23" s="228">
        <v>6</v>
      </c>
      <c r="H23" s="228">
        <v>12</v>
      </c>
      <c r="I23" s="228">
        <v>7</v>
      </c>
      <c r="J23" s="228">
        <v>0</v>
      </c>
      <c r="K23" s="228">
        <v>0</v>
      </c>
      <c r="L23" s="228">
        <v>0</v>
      </c>
      <c r="M23" s="229">
        <v>0</v>
      </c>
      <c r="N23" s="230">
        <f t="shared" si="0"/>
        <v>34</v>
      </c>
      <c r="O23" s="227">
        <v>0</v>
      </c>
      <c r="P23" s="228">
        <v>0</v>
      </c>
      <c r="Q23" s="228">
        <v>2</v>
      </c>
      <c r="R23" s="228">
        <v>4</v>
      </c>
      <c r="S23" s="228">
        <v>8</v>
      </c>
      <c r="T23" s="228">
        <v>3</v>
      </c>
      <c r="U23" s="228">
        <v>0</v>
      </c>
      <c r="V23" s="228">
        <v>0</v>
      </c>
      <c r="W23" s="228">
        <v>0</v>
      </c>
      <c r="X23" s="229">
        <v>0</v>
      </c>
      <c r="Y23" s="230">
        <f t="shared" si="1"/>
        <v>17</v>
      </c>
      <c r="Z23" s="227">
        <v>0</v>
      </c>
      <c r="AA23" s="228">
        <v>0</v>
      </c>
      <c r="AB23" s="228">
        <v>11</v>
      </c>
      <c r="AC23" s="228">
        <v>9</v>
      </c>
      <c r="AD23" s="228">
        <v>9</v>
      </c>
      <c r="AE23" s="228">
        <v>2</v>
      </c>
      <c r="AF23" s="228">
        <v>0</v>
      </c>
      <c r="AG23" s="228">
        <v>0</v>
      </c>
      <c r="AH23" s="228">
        <v>0</v>
      </c>
      <c r="AI23" s="229">
        <v>0</v>
      </c>
      <c r="AJ23" s="230">
        <f t="shared" si="2"/>
        <v>31</v>
      </c>
      <c r="AK23" s="227">
        <v>0</v>
      </c>
      <c r="AL23" s="228">
        <v>4</v>
      </c>
      <c r="AM23" s="228">
        <v>7</v>
      </c>
      <c r="AN23" s="228">
        <v>10</v>
      </c>
      <c r="AO23" s="228">
        <v>19</v>
      </c>
      <c r="AP23" s="228">
        <v>7</v>
      </c>
      <c r="AQ23" s="228">
        <v>0</v>
      </c>
      <c r="AR23" s="228">
        <v>0</v>
      </c>
      <c r="AS23" s="228">
        <v>0</v>
      </c>
      <c r="AT23" s="229">
        <v>0</v>
      </c>
      <c r="AU23" s="230">
        <f t="shared" si="3"/>
        <v>47</v>
      </c>
      <c r="AV23" s="501">
        <f t="shared" si="4"/>
        <v>129</v>
      </c>
    </row>
    <row r="24" spans="2:48">
      <c r="B24" s="225">
        <v>17</v>
      </c>
      <c r="C24" s="231" t="s">
        <v>1114</v>
      </c>
      <c r="D24" s="227">
        <v>2</v>
      </c>
      <c r="E24" s="228">
        <v>3</v>
      </c>
      <c r="F24" s="228">
        <v>8</v>
      </c>
      <c r="G24" s="228">
        <v>8</v>
      </c>
      <c r="H24" s="228">
        <v>11</v>
      </c>
      <c r="I24" s="228">
        <v>0</v>
      </c>
      <c r="J24" s="228">
        <v>3</v>
      </c>
      <c r="K24" s="228">
        <v>2</v>
      </c>
      <c r="L24" s="228">
        <v>0</v>
      </c>
      <c r="M24" s="229">
        <v>0</v>
      </c>
      <c r="N24" s="230">
        <f t="shared" si="0"/>
        <v>37</v>
      </c>
      <c r="O24" s="227">
        <v>2</v>
      </c>
      <c r="P24" s="228">
        <v>3</v>
      </c>
      <c r="Q24" s="228">
        <v>6</v>
      </c>
      <c r="R24" s="228">
        <v>6</v>
      </c>
      <c r="S24" s="228">
        <v>2</v>
      </c>
      <c r="T24" s="228">
        <v>0</v>
      </c>
      <c r="U24" s="228">
        <v>7</v>
      </c>
      <c r="V24" s="228">
        <v>0</v>
      </c>
      <c r="W24" s="228">
        <v>0</v>
      </c>
      <c r="X24" s="229">
        <v>0</v>
      </c>
      <c r="Y24" s="230">
        <f t="shared" si="1"/>
        <v>26</v>
      </c>
      <c r="Z24" s="227">
        <v>2</v>
      </c>
      <c r="AA24" s="228">
        <v>3</v>
      </c>
      <c r="AB24" s="228">
        <v>7</v>
      </c>
      <c r="AC24" s="228">
        <v>10</v>
      </c>
      <c r="AD24" s="228">
        <v>9</v>
      </c>
      <c r="AE24" s="228">
        <v>5</v>
      </c>
      <c r="AF24" s="228">
        <v>10</v>
      </c>
      <c r="AG24" s="228">
        <v>0</v>
      </c>
      <c r="AH24" s="228">
        <v>0</v>
      </c>
      <c r="AI24" s="229">
        <v>0</v>
      </c>
      <c r="AJ24" s="230">
        <f t="shared" si="2"/>
        <v>46</v>
      </c>
      <c r="AK24" s="227">
        <v>2</v>
      </c>
      <c r="AL24" s="228">
        <v>5</v>
      </c>
      <c r="AM24" s="228">
        <v>7</v>
      </c>
      <c r="AN24" s="228">
        <v>6</v>
      </c>
      <c r="AO24" s="228">
        <v>16</v>
      </c>
      <c r="AP24" s="228">
        <v>13</v>
      </c>
      <c r="AQ24" s="228">
        <v>1</v>
      </c>
      <c r="AR24" s="228">
        <v>0</v>
      </c>
      <c r="AS24" s="228">
        <v>0</v>
      </c>
      <c r="AT24" s="229">
        <v>2</v>
      </c>
      <c r="AU24" s="230">
        <f t="shared" si="3"/>
        <v>52</v>
      </c>
      <c r="AV24" s="501">
        <f t="shared" si="4"/>
        <v>161</v>
      </c>
    </row>
    <row r="25" spans="2:48">
      <c r="B25" s="225">
        <v>18</v>
      </c>
      <c r="C25" s="232" t="s">
        <v>1115</v>
      </c>
      <c r="D25" s="227"/>
      <c r="E25" s="228"/>
      <c r="F25" s="228">
        <v>6</v>
      </c>
      <c r="G25" s="228">
        <v>6</v>
      </c>
      <c r="H25" s="228">
        <v>10</v>
      </c>
      <c r="I25" s="228">
        <v>1</v>
      </c>
      <c r="J25" s="228">
        <v>3</v>
      </c>
      <c r="K25" s="228"/>
      <c r="L25" s="228"/>
      <c r="M25" s="229"/>
      <c r="N25" s="230">
        <f t="shared" si="0"/>
        <v>26</v>
      </c>
      <c r="O25" s="227"/>
      <c r="P25" s="228">
        <v>1</v>
      </c>
      <c r="Q25" s="228">
        <v>5</v>
      </c>
      <c r="R25" s="228">
        <v>9</v>
      </c>
      <c r="S25" s="228">
        <v>10</v>
      </c>
      <c r="T25" s="228">
        <v>4</v>
      </c>
      <c r="U25" s="228">
        <v>2</v>
      </c>
      <c r="V25" s="228"/>
      <c r="W25" s="228"/>
      <c r="X25" s="229"/>
      <c r="Y25" s="230">
        <f t="shared" si="1"/>
        <v>31</v>
      </c>
      <c r="Z25" s="227"/>
      <c r="AA25" s="228">
        <v>3</v>
      </c>
      <c r="AB25" s="228">
        <v>13</v>
      </c>
      <c r="AC25" s="228">
        <v>27</v>
      </c>
      <c r="AD25" s="228">
        <v>7</v>
      </c>
      <c r="AE25" s="228">
        <v>8</v>
      </c>
      <c r="AF25" s="228">
        <v>5</v>
      </c>
      <c r="AG25" s="228"/>
      <c r="AH25" s="228"/>
      <c r="AI25" s="229"/>
      <c r="AJ25" s="230">
        <f t="shared" si="2"/>
        <v>63</v>
      </c>
      <c r="AK25" s="227">
        <v>1</v>
      </c>
      <c r="AL25" s="228">
        <v>5</v>
      </c>
      <c r="AM25" s="228">
        <v>9</v>
      </c>
      <c r="AN25" s="228">
        <v>12</v>
      </c>
      <c r="AO25" s="228">
        <v>7</v>
      </c>
      <c r="AP25" s="228">
        <v>8</v>
      </c>
      <c r="AQ25" s="228">
        <v>3</v>
      </c>
      <c r="AR25" s="228"/>
      <c r="AS25" s="228"/>
      <c r="AT25" s="229"/>
      <c r="AU25" s="230">
        <f t="shared" si="3"/>
        <v>45</v>
      </c>
      <c r="AV25" s="501">
        <f t="shared" si="4"/>
        <v>165</v>
      </c>
    </row>
    <row r="26" spans="2:48">
      <c r="B26" s="225">
        <v>19</v>
      </c>
      <c r="C26" s="233" t="s">
        <v>1116</v>
      </c>
      <c r="D26" s="227"/>
      <c r="E26" s="228"/>
      <c r="F26" s="228">
        <v>1</v>
      </c>
      <c r="G26" s="228">
        <v>0</v>
      </c>
      <c r="H26" s="228"/>
      <c r="I26" s="228"/>
      <c r="J26" s="228"/>
      <c r="K26" s="228"/>
      <c r="L26" s="228"/>
      <c r="M26" s="229"/>
      <c r="N26" s="230">
        <f t="shared" si="0"/>
        <v>1</v>
      </c>
      <c r="O26" s="227"/>
      <c r="P26" s="228"/>
      <c r="Q26" s="228">
        <v>2</v>
      </c>
      <c r="R26" s="228">
        <v>1</v>
      </c>
      <c r="S26" s="228"/>
      <c r="T26" s="228"/>
      <c r="U26" s="228"/>
      <c r="V26" s="228"/>
      <c r="W26" s="228"/>
      <c r="X26" s="229"/>
      <c r="Y26" s="230">
        <f t="shared" si="1"/>
        <v>3</v>
      </c>
      <c r="Z26" s="227"/>
      <c r="AA26" s="228"/>
      <c r="AB26" s="228">
        <v>1</v>
      </c>
      <c r="AC26" s="228">
        <v>1</v>
      </c>
      <c r="AD26" s="228"/>
      <c r="AE26" s="228"/>
      <c r="AF26" s="228"/>
      <c r="AG26" s="228"/>
      <c r="AH26" s="228"/>
      <c r="AI26" s="229"/>
      <c r="AJ26" s="230">
        <f t="shared" si="2"/>
        <v>2</v>
      </c>
      <c r="AK26" s="227"/>
      <c r="AL26" s="228"/>
      <c r="AM26" s="228">
        <v>3</v>
      </c>
      <c r="AN26" s="228">
        <v>0</v>
      </c>
      <c r="AO26" s="228"/>
      <c r="AP26" s="228"/>
      <c r="AQ26" s="228"/>
      <c r="AR26" s="228"/>
      <c r="AS26" s="228"/>
      <c r="AT26" s="229"/>
      <c r="AU26" s="230">
        <f t="shared" si="3"/>
        <v>3</v>
      </c>
      <c r="AV26" s="501">
        <f t="shared" si="4"/>
        <v>9</v>
      </c>
    </row>
    <row r="27" spans="2:48">
      <c r="B27" s="225">
        <v>20</v>
      </c>
      <c r="C27" s="232" t="s">
        <v>1117</v>
      </c>
      <c r="D27" s="227">
        <v>0</v>
      </c>
      <c r="E27" s="228">
        <v>0</v>
      </c>
      <c r="F27" s="228">
        <v>8</v>
      </c>
      <c r="G27" s="228">
        <v>14</v>
      </c>
      <c r="H27" s="228">
        <v>11</v>
      </c>
      <c r="I27" s="228">
        <v>2</v>
      </c>
      <c r="J27" s="228">
        <v>0</v>
      </c>
      <c r="K27" s="228">
        <v>0</v>
      </c>
      <c r="L27" s="228">
        <v>0</v>
      </c>
      <c r="M27" s="229">
        <v>0</v>
      </c>
      <c r="N27" s="230">
        <f t="shared" si="0"/>
        <v>35</v>
      </c>
      <c r="O27" s="227">
        <v>0</v>
      </c>
      <c r="P27" s="228">
        <v>0</v>
      </c>
      <c r="Q27" s="228">
        <v>3</v>
      </c>
      <c r="R27" s="228">
        <v>5</v>
      </c>
      <c r="S27" s="228">
        <v>0</v>
      </c>
      <c r="T27" s="228">
        <v>0</v>
      </c>
      <c r="U27" s="228">
        <v>0</v>
      </c>
      <c r="V27" s="228">
        <v>0</v>
      </c>
      <c r="W27" s="228">
        <v>0</v>
      </c>
      <c r="X27" s="229">
        <v>0</v>
      </c>
      <c r="Y27" s="230">
        <f t="shared" si="1"/>
        <v>8</v>
      </c>
      <c r="Z27" s="227">
        <v>0</v>
      </c>
      <c r="AA27" s="228">
        <v>1</v>
      </c>
      <c r="AB27" s="228">
        <v>0</v>
      </c>
      <c r="AC27" s="228">
        <v>13</v>
      </c>
      <c r="AD27" s="228">
        <v>2</v>
      </c>
      <c r="AE27" s="228">
        <v>0</v>
      </c>
      <c r="AF27" s="228">
        <v>0</v>
      </c>
      <c r="AG27" s="228">
        <v>0</v>
      </c>
      <c r="AH27" s="228">
        <v>0</v>
      </c>
      <c r="AI27" s="229">
        <v>0</v>
      </c>
      <c r="AJ27" s="230">
        <f t="shared" si="2"/>
        <v>16</v>
      </c>
      <c r="AK27" s="227">
        <v>0</v>
      </c>
      <c r="AL27" s="228">
        <v>11</v>
      </c>
      <c r="AM27" s="228">
        <v>5</v>
      </c>
      <c r="AN27" s="228">
        <v>25</v>
      </c>
      <c r="AO27" s="228">
        <v>6</v>
      </c>
      <c r="AP27" s="228">
        <v>0</v>
      </c>
      <c r="AQ27" s="228">
        <v>0</v>
      </c>
      <c r="AR27" s="228">
        <v>0</v>
      </c>
      <c r="AS27" s="228">
        <v>0</v>
      </c>
      <c r="AT27" s="229">
        <v>0</v>
      </c>
      <c r="AU27" s="230">
        <f t="shared" si="3"/>
        <v>47</v>
      </c>
      <c r="AV27" s="501">
        <f t="shared" si="4"/>
        <v>106</v>
      </c>
    </row>
    <row r="28" spans="2:48">
      <c r="B28" s="225">
        <v>21</v>
      </c>
      <c r="C28" s="232" t="s">
        <v>1118</v>
      </c>
      <c r="D28" s="227"/>
      <c r="E28" s="228"/>
      <c r="F28" s="228">
        <v>2</v>
      </c>
      <c r="G28" s="228">
        <v>3</v>
      </c>
      <c r="H28" s="228">
        <v>9</v>
      </c>
      <c r="I28" s="228">
        <v>7</v>
      </c>
      <c r="J28" s="228">
        <v>2</v>
      </c>
      <c r="K28" s="228"/>
      <c r="L28" s="228"/>
      <c r="M28" s="229"/>
      <c r="N28" s="230">
        <f t="shared" si="0"/>
        <v>23</v>
      </c>
      <c r="O28" s="227"/>
      <c r="P28" s="228">
        <v>2</v>
      </c>
      <c r="Q28" s="228"/>
      <c r="R28" s="228">
        <v>5</v>
      </c>
      <c r="S28" s="228">
        <v>8</v>
      </c>
      <c r="T28" s="228"/>
      <c r="U28" s="228">
        <v>1</v>
      </c>
      <c r="V28" s="228"/>
      <c r="W28" s="228"/>
      <c r="X28" s="229"/>
      <c r="Y28" s="230">
        <f t="shared" si="1"/>
        <v>16</v>
      </c>
      <c r="Z28" s="227"/>
      <c r="AA28" s="228">
        <v>5</v>
      </c>
      <c r="AB28" s="228">
        <v>8</v>
      </c>
      <c r="AC28" s="228">
        <v>16</v>
      </c>
      <c r="AD28" s="228">
        <v>13</v>
      </c>
      <c r="AE28" s="228">
        <v>1</v>
      </c>
      <c r="AF28" s="228">
        <v>1</v>
      </c>
      <c r="AG28" s="228"/>
      <c r="AH28" s="228"/>
      <c r="AI28" s="229"/>
      <c r="AJ28" s="230">
        <f t="shared" si="2"/>
        <v>44</v>
      </c>
      <c r="AK28" s="227"/>
      <c r="AL28" s="228">
        <v>2</v>
      </c>
      <c r="AM28" s="228">
        <v>10</v>
      </c>
      <c r="AN28" s="228">
        <v>13</v>
      </c>
      <c r="AO28" s="228">
        <v>12</v>
      </c>
      <c r="AP28" s="228">
        <v>6</v>
      </c>
      <c r="AQ28" s="228">
        <v>1</v>
      </c>
      <c r="AR28" s="228"/>
      <c r="AS28" s="228"/>
      <c r="AT28" s="229">
        <v>1</v>
      </c>
      <c r="AU28" s="230">
        <f t="shared" si="3"/>
        <v>45</v>
      </c>
      <c r="AV28" s="501">
        <f t="shared" si="4"/>
        <v>128</v>
      </c>
    </row>
    <row r="29" spans="2:48">
      <c r="B29" s="225">
        <v>22</v>
      </c>
      <c r="C29" s="232" t="s">
        <v>1119</v>
      </c>
      <c r="D29" s="227">
        <v>0</v>
      </c>
      <c r="E29" s="228">
        <v>2</v>
      </c>
      <c r="F29" s="228">
        <v>9</v>
      </c>
      <c r="G29" s="228">
        <v>2</v>
      </c>
      <c r="H29" s="228">
        <v>5</v>
      </c>
      <c r="I29" s="228">
        <v>1</v>
      </c>
      <c r="J29" s="228">
        <v>1</v>
      </c>
      <c r="K29" s="228">
        <v>0</v>
      </c>
      <c r="L29" s="228">
        <v>0</v>
      </c>
      <c r="M29" s="229">
        <v>0</v>
      </c>
      <c r="N29" s="230">
        <f t="shared" si="0"/>
        <v>20</v>
      </c>
      <c r="O29" s="227">
        <v>0</v>
      </c>
      <c r="P29" s="228">
        <v>2</v>
      </c>
      <c r="Q29" s="228">
        <v>10</v>
      </c>
      <c r="R29" s="228">
        <v>4</v>
      </c>
      <c r="S29" s="228">
        <v>3</v>
      </c>
      <c r="T29" s="228">
        <v>1</v>
      </c>
      <c r="U29" s="228">
        <v>0</v>
      </c>
      <c r="V29" s="228">
        <v>0</v>
      </c>
      <c r="W29" s="228">
        <v>0</v>
      </c>
      <c r="X29" s="229">
        <v>0</v>
      </c>
      <c r="Y29" s="230">
        <f t="shared" si="1"/>
        <v>20</v>
      </c>
      <c r="Z29" s="227">
        <v>0</v>
      </c>
      <c r="AA29" s="228">
        <v>12</v>
      </c>
      <c r="AB29" s="228">
        <v>17</v>
      </c>
      <c r="AC29" s="228">
        <v>3</v>
      </c>
      <c r="AD29" s="228">
        <v>8</v>
      </c>
      <c r="AE29" s="228">
        <v>3</v>
      </c>
      <c r="AF29" s="228">
        <v>0</v>
      </c>
      <c r="AG29" s="228">
        <v>0</v>
      </c>
      <c r="AH29" s="228">
        <v>0</v>
      </c>
      <c r="AI29" s="229">
        <v>0</v>
      </c>
      <c r="AJ29" s="230">
        <f t="shared" si="2"/>
        <v>43</v>
      </c>
      <c r="AK29" s="227">
        <v>1</v>
      </c>
      <c r="AL29" s="228">
        <v>10</v>
      </c>
      <c r="AM29" s="228">
        <v>25</v>
      </c>
      <c r="AN29" s="228">
        <v>8</v>
      </c>
      <c r="AO29" s="228">
        <v>10</v>
      </c>
      <c r="AP29" s="228">
        <v>4</v>
      </c>
      <c r="AQ29" s="228">
        <v>0</v>
      </c>
      <c r="AR29" s="228">
        <v>0</v>
      </c>
      <c r="AS29" s="228">
        <v>0</v>
      </c>
      <c r="AT29" s="229">
        <v>0</v>
      </c>
      <c r="AU29" s="230">
        <f t="shared" si="3"/>
        <v>58</v>
      </c>
      <c r="AV29" s="501">
        <f t="shared" si="4"/>
        <v>141</v>
      </c>
    </row>
    <row r="30" spans="2:48">
      <c r="B30" s="225">
        <v>23</v>
      </c>
      <c r="C30" s="232" t="s">
        <v>1120</v>
      </c>
      <c r="D30" s="227">
        <v>1</v>
      </c>
      <c r="E30" s="228">
        <v>1</v>
      </c>
      <c r="F30" s="228">
        <v>7</v>
      </c>
      <c r="G30" s="228">
        <v>7</v>
      </c>
      <c r="H30" s="228">
        <v>7</v>
      </c>
      <c r="I30" s="228">
        <v>6</v>
      </c>
      <c r="J30" s="228">
        <v>0</v>
      </c>
      <c r="K30" s="228">
        <v>2</v>
      </c>
      <c r="L30" s="228">
        <v>0</v>
      </c>
      <c r="M30" s="229">
        <v>0</v>
      </c>
      <c r="N30" s="230">
        <f t="shared" si="0"/>
        <v>31</v>
      </c>
      <c r="O30" s="227">
        <v>1</v>
      </c>
      <c r="P30" s="228">
        <v>0</v>
      </c>
      <c r="Q30" s="228">
        <v>5</v>
      </c>
      <c r="R30" s="228">
        <v>5</v>
      </c>
      <c r="S30" s="228">
        <v>0</v>
      </c>
      <c r="T30" s="228">
        <v>2</v>
      </c>
      <c r="U30" s="228">
        <v>0</v>
      </c>
      <c r="V30" s="228">
        <v>2</v>
      </c>
      <c r="W30" s="228">
        <v>0</v>
      </c>
      <c r="X30" s="229">
        <v>0</v>
      </c>
      <c r="Y30" s="230">
        <f t="shared" si="1"/>
        <v>15</v>
      </c>
      <c r="Z30" s="227">
        <v>1</v>
      </c>
      <c r="AA30" s="228">
        <v>0</v>
      </c>
      <c r="AB30" s="228">
        <v>6</v>
      </c>
      <c r="AC30" s="228">
        <v>5</v>
      </c>
      <c r="AD30" s="228">
        <v>11</v>
      </c>
      <c r="AE30" s="228">
        <v>2</v>
      </c>
      <c r="AF30" s="228">
        <v>0</v>
      </c>
      <c r="AG30" s="228">
        <v>0</v>
      </c>
      <c r="AH30" s="228">
        <v>0</v>
      </c>
      <c r="AI30" s="229">
        <v>0</v>
      </c>
      <c r="AJ30" s="230">
        <f t="shared" si="2"/>
        <v>25</v>
      </c>
      <c r="AK30" s="227">
        <v>1</v>
      </c>
      <c r="AL30" s="228">
        <v>3</v>
      </c>
      <c r="AM30" s="228">
        <v>13</v>
      </c>
      <c r="AN30" s="228">
        <v>9</v>
      </c>
      <c r="AO30" s="228">
        <v>14</v>
      </c>
      <c r="AP30" s="228">
        <v>2</v>
      </c>
      <c r="AQ30" s="228">
        <v>0</v>
      </c>
      <c r="AR30" s="228">
        <v>2</v>
      </c>
      <c r="AS30" s="228">
        <v>0</v>
      </c>
      <c r="AT30" s="229">
        <v>0</v>
      </c>
      <c r="AU30" s="230">
        <f t="shared" si="3"/>
        <v>44</v>
      </c>
      <c r="AV30" s="501">
        <f t="shared" si="4"/>
        <v>115</v>
      </c>
    </row>
    <row r="31" spans="2:48">
      <c r="B31" s="225">
        <v>24</v>
      </c>
      <c r="C31" s="232" t="s">
        <v>1121</v>
      </c>
      <c r="D31" s="227">
        <v>1</v>
      </c>
      <c r="E31" s="228">
        <v>2</v>
      </c>
      <c r="F31" s="228">
        <v>3</v>
      </c>
      <c r="G31" s="228">
        <v>5</v>
      </c>
      <c r="H31" s="228">
        <v>3</v>
      </c>
      <c r="I31" s="228">
        <v>4</v>
      </c>
      <c r="J31" s="228">
        <v>6</v>
      </c>
      <c r="K31" s="228">
        <v>0</v>
      </c>
      <c r="L31" s="228">
        <v>0</v>
      </c>
      <c r="M31" s="229">
        <v>0</v>
      </c>
      <c r="N31" s="230">
        <f t="shared" si="0"/>
        <v>24</v>
      </c>
      <c r="O31" s="227">
        <v>0</v>
      </c>
      <c r="P31" s="228">
        <v>4</v>
      </c>
      <c r="Q31" s="228">
        <v>2</v>
      </c>
      <c r="R31" s="228">
        <v>1</v>
      </c>
      <c r="S31" s="228">
        <v>0</v>
      </c>
      <c r="T31" s="228">
        <v>0</v>
      </c>
      <c r="U31" s="228">
        <v>0</v>
      </c>
      <c r="V31" s="228">
        <v>0</v>
      </c>
      <c r="W31" s="228">
        <v>0</v>
      </c>
      <c r="X31" s="229">
        <v>0</v>
      </c>
      <c r="Y31" s="230">
        <f t="shared" si="1"/>
        <v>7</v>
      </c>
      <c r="Z31" s="227">
        <v>0</v>
      </c>
      <c r="AA31" s="228">
        <v>5</v>
      </c>
      <c r="AB31" s="228">
        <v>4</v>
      </c>
      <c r="AC31" s="228">
        <v>3</v>
      </c>
      <c r="AD31" s="228">
        <v>13</v>
      </c>
      <c r="AE31" s="228">
        <v>6</v>
      </c>
      <c r="AF31" s="228">
        <v>1</v>
      </c>
      <c r="AG31" s="228">
        <v>0</v>
      </c>
      <c r="AH31" s="228">
        <v>0</v>
      </c>
      <c r="AI31" s="229">
        <v>0</v>
      </c>
      <c r="AJ31" s="230">
        <f t="shared" si="2"/>
        <v>32</v>
      </c>
      <c r="AK31" s="227">
        <v>0</v>
      </c>
      <c r="AL31" s="228">
        <v>4</v>
      </c>
      <c r="AM31" s="228">
        <v>12</v>
      </c>
      <c r="AN31" s="228">
        <v>2</v>
      </c>
      <c r="AO31" s="228">
        <v>10</v>
      </c>
      <c r="AP31" s="228">
        <v>10</v>
      </c>
      <c r="AQ31" s="228">
        <v>0</v>
      </c>
      <c r="AR31" s="228">
        <v>0</v>
      </c>
      <c r="AS31" s="228">
        <v>0</v>
      </c>
      <c r="AT31" s="229">
        <v>0</v>
      </c>
      <c r="AU31" s="230">
        <f t="shared" si="3"/>
        <v>38</v>
      </c>
      <c r="AV31" s="501">
        <f t="shared" si="4"/>
        <v>101</v>
      </c>
    </row>
    <row r="32" spans="2:48">
      <c r="B32" s="225">
        <v>25</v>
      </c>
      <c r="C32" s="232" t="s">
        <v>1122</v>
      </c>
      <c r="D32" s="227"/>
      <c r="E32" s="228">
        <v>1</v>
      </c>
      <c r="F32" s="228">
        <v>6</v>
      </c>
      <c r="G32" s="228">
        <v>2</v>
      </c>
      <c r="H32" s="228">
        <v>4</v>
      </c>
      <c r="I32" s="228">
        <v>3</v>
      </c>
      <c r="J32" s="228"/>
      <c r="K32" s="228"/>
      <c r="L32" s="228"/>
      <c r="M32" s="229"/>
      <c r="N32" s="230">
        <f t="shared" si="0"/>
        <v>16</v>
      </c>
      <c r="O32" s="227"/>
      <c r="P32" s="228"/>
      <c r="Q32" s="228">
        <v>2</v>
      </c>
      <c r="R32" s="228">
        <v>2</v>
      </c>
      <c r="S32" s="228">
        <v>6</v>
      </c>
      <c r="T32" s="228"/>
      <c r="U32" s="228"/>
      <c r="V32" s="228"/>
      <c r="W32" s="228"/>
      <c r="X32" s="229"/>
      <c r="Y32" s="230">
        <f>SUM(O32:X32)</f>
        <v>10</v>
      </c>
      <c r="Z32" s="227"/>
      <c r="AA32" s="228">
        <v>9</v>
      </c>
      <c r="AB32" s="228">
        <v>5</v>
      </c>
      <c r="AC32" s="228">
        <v>4</v>
      </c>
      <c r="AD32" s="228">
        <v>15</v>
      </c>
      <c r="AE32" s="228"/>
      <c r="AF32" s="228"/>
      <c r="AG32" s="228"/>
      <c r="AH32" s="228"/>
      <c r="AI32" s="229"/>
      <c r="AJ32" s="230">
        <f>SUM(Z32:AI32)</f>
        <v>33</v>
      </c>
      <c r="AK32" s="227"/>
      <c r="AL32" s="228">
        <v>11</v>
      </c>
      <c r="AM32" s="228">
        <v>7</v>
      </c>
      <c r="AN32" s="228">
        <v>3</v>
      </c>
      <c r="AO32" s="228">
        <v>6</v>
      </c>
      <c r="AP32" s="228">
        <v>2</v>
      </c>
      <c r="AQ32" s="228"/>
      <c r="AR32" s="228"/>
      <c r="AS32" s="228"/>
      <c r="AT32" s="229"/>
      <c r="AU32" s="230">
        <f>SUM(AK32:AT32)</f>
        <v>29</v>
      </c>
      <c r="AV32" s="501">
        <f>N32+Y32+AJ32+AU32</f>
        <v>88</v>
      </c>
    </row>
    <row r="33" spans="2:48">
      <c r="B33" s="225">
        <v>26</v>
      </c>
      <c r="C33" s="232" t="s">
        <v>1123</v>
      </c>
      <c r="D33" s="227"/>
      <c r="E33" s="228">
        <v>5</v>
      </c>
      <c r="F33" s="228">
        <v>11</v>
      </c>
      <c r="G33" s="228">
        <v>11</v>
      </c>
      <c r="H33" s="228">
        <v>12</v>
      </c>
      <c r="I33" s="228">
        <v>1</v>
      </c>
      <c r="J33" s="228"/>
      <c r="K33" s="228"/>
      <c r="L33" s="228">
        <v>1</v>
      </c>
      <c r="M33" s="229"/>
      <c r="N33" s="230">
        <f t="shared" si="0"/>
        <v>41</v>
      </c>
      <c r="O33" s="227">
        <v>2</v>
      </c>
      <c r="P33" s="228">
        <v>6</v>
      </c>
      <c r="Q33" s="228">
        <v>8</v>
      </c>
      <c r="R33" s="228">
        <v>9</v>
      </c>
      <c r="S33" s="228"/>
      <c r="T33" s="228">
        <v>5</v>
      </c>
      <c r="U33" s="228"/>
      <c r="V33" s="228"/>
      <c r="W33" s="228">
        <v>2</v>
      </c>
      <c r="X33" s="229"/>
      <c r="Y33" s="230">
        <f t="shared" si="1"/>
        <v>32</v>
      </c>
      <c r="Z33" s="227">
        <v>2</v>
      </c>
      <c r="AA33" s="228">
        <v>3</v>
      </c>
      <c r="AB33" s="228">
        <v>22</v>
      </c>
      <c r="AC33" s="228">
        <v>20</v>
      </c>
      <c r="AD33" s="228">
        <v>10</v>
      </c>
      <c r="AE33" s="228">
        <v>5</v>
      </c>
      <c r="AF33" s="228"/>
      <c r="AG33" s="228"/>
      <c r="AH33" s="228">
        <v>2</v>
      </c>
      <c r="AI33" s="229"/>
      <c r="AJ33" s="230">
        <f t="shared" si="2"/>
        <v>64</v>
      </c>
      <c r="AK33" s="227">
        <v>2</v>
      </c>
      <c r="AL33" s="228">
        <v>8</v>
      </c>
      <c r="AM33" s="228">
        <v>18</v>
      </c>
      <c r="AN33" s="228">
        <v>29</v>
      </c>
      <c r="AO33" s="228">
        <v>9</v>
      </c>
      <c r="AP33" s="228">
        <v>6</v>
      </c>
      <c r="AQ33" s="228"/>
      <c r="AR33" s="228"/>
      <c r="AS33" s="228"/>
      <c r="AT33" s="229"/>
      <c r="AU33" s="230">
        <f t="shared" ref="AU33" si="6">SUM(AK33:AT33)</f>
        <v>72</v>
      </c>
      <c r="AV33" s="501">
        <f t="shared" ref="AV33" si="7">N33+Y33+AJ33+AU33</f>
        <v>209</v>
      </c>
    </row>
    <row r="34" spans="2:48">
      <c r="B34" s="225">
        <v>27</v>
      </c>
      <c r="C34" s="232" t="s">
        <v>1124</v>
      </c>
      <c r="D34" s="227"/>
      <c r="E34" s="228">
        <v>2</v>
      </c>
      <c r="F34" s="228">
        <v>6</v>
      </c>
      <c r="G34" s="228">
        <v>5</v>
      </c>
      <c r="H34" s="228">
        <v>3</v>
      </c>
      <c r="I34" s="228"/>
      <c r="J34" s="228">
        <v>1</v>
      </c>
      <c r="K34" s="228"/>
      <c r="L34" s="228"/>
      <c r="M34" s="229"/>
      <c r="N34" s="230">
        <f t="shared" si="0"/>
        <v>17</v>
      </c>
      <c r="O34" s="227"/>
      <c r="P34" s="228">
        <v>2</v>
      </c>
      <c r="Q34" s="228">
        <v>5</v>
      </c>
      <c r="R34" s="228">
        <v>4</v>
      </c>
      <c r="S34" s="228"/>
      <c r="T34" s="228"/>
      <c r="U34" s="228"/>
      <c r="V34" s="228"/>
      <c r="W34" s="228"/>
      <c r="X34" s="229"/>
      <c r="Y34" s="230">
        <f t="shared" si="1"/>
        <v>11</v>
      </c>
      <c r="Z34" s="227"/>
      <c r="AA34" s="228"/>
      <c r="AB34" s="228">
        <v>8</v>
      </c>
      <c r="AC34" s="228"/>
      <c r="AD34" s="228">
        <v>7</v>
      </c>
      <c r="AE34" s="228"/>
      <c r="AF34" s="228">
        <v>3</v>
      </c>
      <c r="AG34" s="228"/>
      <c r="AH34" s="228"/>
      <c r="AI34" s="229"/>
      <c r="AJ34" s="230">
        <f t="shared" si="2"/>
        <v>18</v>
      </c>
      <c r="AK34" s="227"/>
      <c r="AL34" s="228">
        <v>4</v>
      </c>
      <c r="AM34" s="228"/>
      <c r="AN34" s="228"/>
      <c r="AO34" s="228">
        <v>5</v>
      </c>
      <c r="AP34" s="228"/>
      <c r="AQ34" s="228">
        <v>1</v>
      </c>
      <c r="AR34" s="228"/>
      <c r="AS34" s="228"/>
      <c r="AT34" s="229"/>
      <c r="AU34" s="230">
        <f t="shared" si="3"/>
        <v>10</v>
      </c>
      <c r="AV34" s="501">
        <f t="shared" si="4"/>
        <v>56</v>
      </c>
    </row>
    <row r="35" spans="2:48">
      <c r="B35" s="225">
        <v>28</v>
      </c>
      <c r="C35" s="232" t="s">
        <v>1125</v>
      </c>
      <c r="D35" s="227"/>
      <c r="E35" s="228">
        <v>2</v>
      </c>
      <c r="F35" s="228">
        <v>4</v>
      </c>
      <c r="G35" s="228">
        <v>15</v>
      </c>
      <c r="H35" s="228">
        <v>30</v>
      </c>
      <c r="I35" s="228">
        <v>5</v>
      </c>
      <c r="J35" s="228"/>
      <c r="K35" s="228"/>
      <c r="L35" s="228"/>
      <c r="M35" s="229"/>
      <c r="N35" s="230">
        <f t="shared" si="0"/>
        <v>56</v>
      </c>
      <c r="O35" s="227"/>
      <c r="P35" s="228"/>
      <c r="Q35" s="228">
        <v>4</v>
      </c>
      <c r="R35" s="228">
        <v>8</v>
      </c>
      <c r="S35" s="228"/>
      <c r="T35" s="228">
        <v>1</v>
      </c>
      <c r="U35" s="228"/>
      <c r="V35" s="228"/>
      <c r="W35" s="228"/>
      <c r="X35" s="229"/>
      <c r="Y35" s="230">
        <f t="shared" si="1"/>
        <v>13</v>
      </c>
      <c r="Z35" s="227"/>
      <c r="AA35" s="228"/>
      <c r="AB35" s="228">
        <v>2</v>
      </c>
      <c r="AC35" s="228">
        <v>13</v>
      </c>
      <c r="AD35" s="228">
        <v>9</v>
      </c>
      <c r="AE35" s="228">
        <v>1</v>
      </c>
      <c r="AF35" s="228">
        <v>1</v>
      </c>
      <c r="AG35" s="228"/>
      <c r="AH35" s="228"/>
      <c r="AI35" s="229"/>
      <c r="AJ35" s="230">
        <f t="shared" si="2"/>
        <v>26</v>
      </c>
      <c r="AK35" s="227"/>
      <c r="AL35" s="228">
        <v>3</v>
      </c>
      <c r="AM35" s="228">
        <v>14</v>
      </c>
      <c r="AN35" s="228">
        <v>14</v>
      </c>
      <c r="AO35" s="228">
        <v>15</v>
      </c>
      <c r="AP35" s="228">
        <v>8</v>
      </c>
      <c r="AQ35" s="228"/>
      <c r="AR35" s="228"/>
      <c r="AS35" s="228"/>
      <c r="AT35" s="229"/>
      <c r="AU35" s="230">
        <f t="shared" si="3"/>
        <v>54</v>
      </c>
      <c r="AV35" s="501">
        <f t="shared" si="4"/>
        <v>149</v>
      </c>
    </row>
    <row r="36" spans="2:48">
      <c r="B36" s="225">
        <v>29</v>
      </c>
      <c r="C36" s="232" t="s">
        <v>1126</v>
      </c>
      <c r="D36" s="227"/>
      <c r="E36" s="228"/>
      <c r="F36" s="228">
        <v>1</v>
      </c>
      <c r="G36" s="228">
        <v>1</v>
      </c>
      <c r="H36" s="228">
        <v>10</v>
      </c>
      <c r="I36" s="228">
        <v>2</v>
      </c>
      <c r="J36" s="228"/>
      <c r="K36" s="228">
        <v>2</v>
      </c>
      <c r="L36" s="228"/>
      <c r="M36" s="229"/>
      <c r="N36" s="230">
        <f t="shared" si="0"/>
        <v>16</v>
      </c>
      <c r="O36" s="227"/>
      <c r="P36" s="228"/>
      <c r="Q36" s="228">
        <v>5</v>
      </c>
      <c r="R36" s="228">
        <v>1</v>
      </c>
      <c r="S36" s="228">
        <v>8</v>
      </c>
      <c r="T36" s="228">
        <v>6</v>
      </c>
      <c r="U36" s="228"/>
      <c r="V36" s="228"/>
      <c r="W36" s="228"/>
      <c r="X36" s="229"/>
      <c r="Y36" s="230">
        <f t="shared" si="1"/>
        <v>20</v>
      </c>
      <c r="Z36" s="227"/>
      <c r="AA36" s="228"/>
      <c r="AB36" s="228">
        <v>3</v>
      </c>
      <c r="AC36" s="228">
        <v>10</v>
      </c>
      <c r="AD36" s="228">
        <v>6</v>
      </c>
      <c r="AE36" s="228">
        <v>1</v>
      </c>
      <c r="AF36" s="228">
        <v>1</v>
      </c>
      <c r="AG36" s="228"/>
      <c r="AH36" s="228"/>
      <c r="AI36" s="229"/>
      <c r="AJ36" s="230">
        <f t="shared" si="2"/>
        <v>21</v>
      </c>
      <c r="AK36" s="227"/>
      <c r="AL36" s="228"/>
      <c r="AM36" s="228">
        <v>8</v>
      </c>
      <c r="AN36" s="228">
        <v>7</v>
      </c>
      <c r="AO36" s="228">
        <v>10</v>
      </c>
      <c r="AP36" s="228">
        <v>2</v>
      </c>
      <c r="AQ36" s="228">
        <v>4</v>
      </c>
      <c r="AR36" s="228"/>
      <c r="AS36" s="228"/>
      <c r="AT36" s="229"/>
      <c r="AU36" s="230">
        <f t="shared" si="3"/>
        <v>31</v>
      </c>
      <c r="AV36" s="501">
        <f t="shared" si="4"/>
        <v>88</v>
      </c>
    </row>
    <row r="37" spans="2:48">
      <c r="B37" s="225">
        <v>30</v>
      </c>
      <c r="C37" s="232" t="s">
        <v>1127</v>
      </c>
      <c r="D37" s="227">
        <v>1</v>
      </c>
      <c r="E37" s="228">
        <v>4</v>
      </c>
      <c r="F37" s="228">
        <v>19</v>
      </c>
      <c r="G37" s="228">
        <v>18</v>
      </c>
      <c r="H37" s="228">
        <v>11</v>
      </c>
      <c r="I37" s="228">
        <v>2</v>
      </c>
      <c r="J37" s="228">
        <v>3</v>
      </c>
      <c r="K37" s="228"/>
      <c r="L37" s="228"/>
      <c r="M37" s="229"/>
      <c r="N37" s="230">
        <f t="shared" si="0"/>
        <v>58</v>
      </c>
      <c r="O37" s="227">
        <v>2</v>
      </c>
      <c r="P37" s="228"/>
      <c r="Q37" s="228">
        <v>4</v>
      </c>
      <c r="R37" s="228">
        <v>4</v>
      </c>
      <c r="S37" s="228">
        <v>3</v>
      </c>
      <c r="T37" s="228"/>
      <c r="U37" s="228"/>
      <c r="V37" s="228"/>
      <c r="W37" s="228"/>
      <c r="X37" s="229"/>
      <c r="Y37" s="230">
        <f t="shared" si="1"/>
        <v>13</v>
      </c>
      <c r="Z37" s="227">
        <v>1</v>
      </c>
      <c r="AA37" s="228"/>
      <c r="AB37" s="228">
        <v>10</v>
      </c>
      <c r="AC37" s="228">
        <v>9</v>
      </c>
      <c r="AD37" s="228">
        <v>2</v>
      </c>
      <c r="AE37" s="228">
        <v>1</v>
      </c>
      <c r="AF37" s="228"/>
      <c r="AG37" s="228"/>
      <c r="AH37" s="228"/>
      <c r="AI37" s="229"/>
      <c r="AJ37" s="230">
        <f t="shared" si="2"/>
        <v>23</v>
      </c>
      <c r="AK37" s="227">
        <v>2</v>
      </c>
      <c r="AL37" s="228">
        <v>5</v>
      </c>
      <c r="AM37" s="228">
        <v>20</v>
      </c>
      <c r="AN37" s="228">
        <v>22</v>
      </c>
      <c r="AO37" s="228">
        <v>5</v>
      </c>
      <c r="AP37" s="228">
        <v>5</v>
      </c>
      <c r="AQ37" s="228"/>
      <c r="AR37" s="228"/>
      <c r="AS37" s="228"/>
      <c r="AT37" s="229"/>
      <c r="AU37" s="230">
        <f t="shared" si="3"/>
        <v>59</v>
      </c>
      <c r="AV37" s="501">
        <f t="shared" si="4"/>
        <v>153</v>
      </c>
    </row>
    <row r="38" spans="2:48">
      <c r="B38" s="225">
        <v>31</v>
      </c>
      <c r="C38" s="232" t="s">
        <v>1128</v>
      </c>
      <c r="D38" s="227"/>
      <c r="E38" s="228"/>
      <c r="F38" s="228">
        <v>1</v>
      </c>
      <c r="G38" s="228">
        <v>12</v>
      </c>
      <c r="H38" s="228">
        <v>1</v>
      </c>
      <c r="I38" s="228">
        <v>5</v>
      </c>
      <c r="J38" s="228"/>
      <c r="K38" s="228"/>
      <c r="L38" s="228"/>
      <c r="M38" s="229"/>
      <c r="N38" s="230">
        <f t="shared" si="0"/>
        <v>19</v>
      </c>
      <c r="O38" s="227"/>
      <c r="P38" s="228"/>
      <c r="Q38" s="228"/>
      <c r="R38" s="228"/>
      <c r="S38" s="228">
        <v>1</v>
      </c>
      <c r="T38" s="228">
        <v>1</v>
      </c>
      <c r="U38" s="228"/>
      <c r="V38" s="228"/>
      <c r="W38" s="228"/>
      <c r="X38" s="229"/>
      <c r="Y38" s="230">
        <f t="shared" si="1"/>
        <v>2</v>
      </c>
      <c r="Z38" s="227"/>
      <c r="AA38" s="228"/>
      <c r="AB38" s="228">
        <v>15</v>
      </c>
      <c r="AC38" s="228">
        <v>9</v>
      </c>
      <c r="AD38" s="228">
        <v>5</v>
      </c>
      <c r="AE38" s="228">
        <v>3</v>
      </c>
      <c r="AF38" s="228">
        <v>6</v>
      </c>
      <c r="AG38" s="228"/>
      <c r="AH38" s="228"/>
      <c r="AI38" s="229"/>
      <c r="AJ38" s="230">
        <f t="shared" si="2"/>
        <v>38</v>
      </c>
      <c r="AK38" s="227">
        <v>2</v>
      </c>
      <c r="AL38" s="228"/>
      <c r="AM38" s="228">
        <v>7</v>
      </c>
      <c r="AN38" s="228">
        <v>15</v>
      </c>
      <c r="AO38" s="228">
        <v>12</v>
      </c>
      <c r="AP38" s="228">
        <v>8</v>
      </c>
      <c r="AQ38" s="228"/>
      <c r="AR38" s="228"/>
      <c r="AS38" s="228"/>
      <c r="AT38" s="229"/>
      <c r="AU38" s="230">
        <f t="shared" si="3"/>
        <v>44</v>
      </c>
      <c r="AV38" s="501">
        <f t="shared" si="4"/>
        <v>103</v>
      </c>
    </row>
    <row r="39" spans="2:48">
      <c r="B39" s="225">
        <v>32</v>
      </c>
      <c r="C39" s="232" t="s">
        <v>1129</v>
      </c>
      <c r="D39" s="227"/>
      <c r="E39" s="228">
        <v>2</v>
      </c>
      <c r="F39" s="228"/>
      <c r="G39" s="228">
        <v>5</v>
      </c>
      <c r="H39" s="228"/>
      <c r="I39" s="228"/>
      <c r="J39" s="228">
        <v>1</v>
      </c>
      <c r="K39" s="228"/>
      <c r="L39" s="228"/>
      <c r="M39" s="229"/>
      <c r="N39" s="230">
        <f t="shared" si="0"/>
        <v>8</v>
      </c>
      <c r="O39" s="227"/>
      <c r="P39" s="228">
        <v>4</v>
      </c>
      <c r="Q39" s="228">
        <v>7</v>
      </c>
      <c r="R39" s="228">
        <v>5</v>
      </c>
      <c r="S39" s="228">
        <v>2</v>
      </c>
      <c r="T39" s="228">
        <v>4</v>
      </c>
      <c r="U39" s="228"/>
      <c r="V39" s="228"/>
      <c r="W39" s="228"/>
      <c r="X39" s="229"/>
      <c r="Y39" s="230">
        <f t="shared" si="1"/>
        <v>22</v>
      </c>
      <c r="Z39" s="227"/>
      <c r="AA39" s="228">
        <v>1</v>
      </c>
      <c r="AB39" s="228">
        <v>10</v>
      </c>
      <c r="AC39" s="228">
        <v>10</v>
      </c>
      <c r="AD39" s="228"/>
      <c r="AE39" s="228">
        <v>10</v>
      </c>
      <c r="AF39" s="228"/>
      <c r="AG39" s="228"/>
      <c r="AH39" s="228"/>
      <c r="AI39" s="229"/>
      <c r="AJ39" s="230">
        <f t="shared" si="2"/>
        <v>31</v>
      </c>
      <c r="AK39" s="227">
        <v>2</v>
      </c>
      <c r="AL39" s="228">
        <v>2</v>
      </c>
      <c r="AM39" s="228"/>
      <c r="AN39" s="228">
        <v>18</v>
      </c>
      <c r="AO39" s="228">
        <v>13</v>
      </c>
      <c r="AP39" s="228">
        <v>7</v>
      </c>
      <c r="AQ39" s="228">
        <v>2</v>
      </c>
      <c r="AR39" s="228"/>
      <c r="AS39" s="228"/>
      <c r="AT39" s="229"/>
      <c r="AU39" s="230">
        <f t="shared" si="3"/>
        <v>44</v>
      </c>
      <c r="AV39" s="501">
        <f t="shared" si="4"/>
        <v>105</v>
      </c>
    </row>
    <row r="40" spans="2:48">
      <c r="B40" s="225">
        <v>33</v>
      </c>
      <c r="C40" s="232" t="s">
        <v>1130</v>
      </c>
      <c r="D40" s="227"/>
      <c r="E40" s="228"/>
      <c r="F40" s="228"/>
      <c r="G40" s="228">
        <v>6</v>
      </c>
      <c r="H40" s="228">
        <v>4</v>
      </c>
      <c r="I40" s="228">
        <v>4</v>
      </c>
      <c r="J40" s="228">
        <v>1</v>
      </c>
      <c r="K40" s="228"/>
      <c r="L40" s="228"/>
      <c r="M40" s="229"/>
      <c r="N40" s="230">
        <f t="shared" si="0"/>
        <v>15</v>
      </c>
      <c r="O40" s="227"/>
      <c r="P40" s="228">
        <v>1</v>
      </c>
      <c r="Q40" s="228">
        <v>3</v>
      </c>
      <c r="R40" s="228">
        <v>2</v>
      </c>
      <c r="S40" s="228">
        <v>3</v>
      </c>
      <c r="T40" s="228">
        <v>7</v>
      </c>
      <c r="U40" s="228"/>
      <c r="V40" s="228"/>
      <c r="W40" s="228"/>
      <c r="X40" s="229"/>
      <c r="Y40" s="230">
        <f t="shared" si="1"/>
        <v>16</v>
      </c>
      <c r="Z40" s="227"/>
      <c r="AA40" s="228"/>
      <c r="AB40" s="228">
        <v>8</v>
      </c>
      <c r="AC40" s="228">
        <v>13</v>
      </c>
      <c r="AD40" s="228">
        <v>6</v>
      </c>
      <c r="AE40" s="228">
        <v>6</v>
      </c>
      <c r="AF40" s="228"/>
      <c r="AG40" s="228"/>
      <c r="AH40" s="228"/>
      <c r="AI40" s="229"/>
      <c r="AJ40" s="230">
        <f t="shared" si="2"/>
        <v>33</v>
      </c>
      <c r="AK40" s="227"/>
      <c r="AL40" s="228"/>
      <c r="AM40" s="228">
        <v>5</v>
      </c>
      <c r="AN40" s="228">
        <v>6</v>
      </c>
      <c r="AO40" s="228">
        <v>10</v>
      </c>
      <c r="AP40" s="228">
        <v>3</v>
      </c>
      <c r="AQ40" s="228"/>
      <c r="AR40" s="228"/>
      <c r="AS40" s="228"/>
      <c r="AT40" s="229"/>
      <c r="AU40" s="230">
        <f t="shared" si="3"/>
        <v>24</v>
      </c>
      <c r="AV40" s="501">
        <f t="shared" si="4"/>
        <v>88</v>
      </c>
    </row>
    <row r="41" spans="2:48">
      <c r="B41" s="225">
        <v>34</v>
      </c>
      <c r="C41" s="232" t="s">
        <v>1131</v>
      </c>
      <c r="D41" s="227"/>
      <c r="E41" s="228"/>
      <c r="F41" s="228">
        <v>1</v>
      </c>
      <c r="G41" s="228">
        <v>5</v>
      </c>
      <c r="H41" s="228">
        <v>5</v>
      </c>
      <c r="I41" s="228">
        <v>2</v>
      </c>
      <c r="J41" s="228"/>
      <c r="K41" s="228"/>
      <c r="L41" s="228"/>
      <c r="M41" s="229"/>
      <c r="N41" s="230">
        <f t="shared" si="0"/>
        <v>13</v>
      </c>
      <c r="O41" s="227"/>
      <c r="P41" s="228"/>
      <c r="Q41" s="228">
        <v>1</v>
      </c>
      <c r="R41" s="228">
        <v>3</v>
      </c>
      <c r="S41" s="228">
        <v>2</v>
      </c>
      <c r="T41" s="228"/>
      <c r="U41" s="228"/>
      <c r="V41" s="228"/>
      <c r="W41" s="228"/>
      <c r="X41" s="229"/>
      <c r="Y41" s="230">
        <f t="shared" si="1"/>
        <v>6</v>
      </c>
      <c r="Z41" s="227"/>
      <c r="AA41" s="228">
        <v>2</v>
      </c>
      <c r="AB41" s="228">
        <v>17</v>
      </c>
      <c r="AC41" s="228">
        <v>16</v>
      </c>
      <c r="AD41" s="228">
        <v>9</v>
      </c>
      <c r="AE41" s="228">
        <v>4</v>
      </c>
      <c r="AF41" s="228"/>
      <c r="AG41" s="228"/>
      <c r="AH41" s="228"/>
      <c r="AI41" s="229"/>
      <c r="AJ41" s="230">
        <f t="shared" si="2"/>
        <v>48</v>
      </c>
      <c r="AK41" s="227"/>
      <c r="AL41" s="228">
        <v>5</v>
      </c>
      <c r="AM41" s="228">
        <v>13</v>
      </c>
      <c r="AN41" s="228">
        <v>18</v>
      </c>
      <c r="AO41" s="228">
        <v>10</v>
      </c>
      <c r="AP41" s="228">
        <v>3</v>
      </c>
      <c r="AQ41" s="228"/>
      <c r="AR41" s="228"/>
      <c r="AS41" s="228"/>
      <c r="AT41" s="229"/>
      <c r="AU41" s="230">
        <f t="shared" si="3"/>
        <v>49</v>
      </c>
      <c r="AV41" s="501">
        <f t="shared" si="4"/>
        <v>116</v>
      </c>
    </row>
    <row r="42" spans="2:48">
      <c r="B42" s="225">
        <v>35</v>
      </c>
      <c r="C42" s="232" t="s">
        <v>1132</v>
      </c>
      <c r="D42" s="227"/>
      <c r="E42" s="228">
        <v>3</v>
      </c>
      <c r="F42" s="228">
        <v>1</v>
      </c>
      <c r="G42" s="228">
        <v>1</v>
      </c>
      <c r="H42" s="228"/>
      <c r="I42" s="228"/>
      <c r="J42" s="228">
        <v>1</v>
      </c>
      <c r="K42" s="228"/>
      <c r="L42" s="228"/>
      <c r="M42" s="229"/>
      <c r="N42" s="230">
        <f t="shared" si="0"/>
        <v>6</v>
      </c>
      <c r="O42" s="227"/>
      <c r="P42" s="228">
        <v>15</v>
      </c>
      <c r="Q42" s="228">
        <v>6</v>
      </c>
      <c r="R42" s="228">
        <v>8</v>
      </c>
      <c r="S42" s="228"/>
      <c r="T42" s="228">
        <v>3</v>
      </c>
      <c r="U42" s="228">
        <v>2</v>
      </c>
      <c r="V42" s="228"/>
      <c r="W42" s="228"/>
      <c r="X42" s="229"/>
      <c r="Y42" s="230">
        <f t="shared" si="1"/>
        <v>34</v>
      </c>
      <c r="Z42" s="227">
        <v>1</v>
      </c>
      <c r="AA42" s="228">
        <v>3</v>
      </c>
      <c r="AB42" s="228">
        <v>8</v>
      </c>
      <c r="AC42" s="228">
        <v>5</v>
      </c>
      <c r="AD42" s="228">
        <v>6</v>
      </c>
      <c r="AE42" s="228">
        <v>1</v>
      </c>
      <c r="AF42" s="228"/>
      <c r="AG42" s="228"/>
      <c r="AH42" s="228"/>
      <c r="AI42" s="229"/>
      <c r="AJ42" s="230">
        <f t="shared" si="2"/>
        <v>24</v>
      </c>
      <c r="AK42" s="227">
        <v>1</v>
      </c>
      <c r="AL42" s="228">
        <v>1</v>
      </c>
      <c r="AM42" s="228">
        <v>7</v>
      </c>
      <c r="AN42" s="228">
        <v>12</v>
      </c>
      <c r="AO42" s="228">
        <v>3</v>
      </c>
      <c r="AP42" s="228">
        <v>2</v>
      </c>
      <c r="AQ42" s="228"/>
      <c r="AR42" s="228"/>
      <c r="AS42" s="228"/>
      <c r="AT42" s="229">
        <v>3</v>
      </c>
      <c r="AU42" s="230">
        <f t="shared" si="3"/>
        <v>29</v>
      </c>
      <c r="AV42" s="501">
        <f t="shared" si="4"/>
        <v>93</v>
      </c>
    </row>
    <row r="43" spans="2:48">
      <c r="B43" s="225">
        <v>36</v>
      </c>
      <c r="C43" s="232" t="s">
        <v>1133</v>
      </c>
      <c r="D43" s="227"/>
      <c r="E43" s="228">
        <v>11</v>
      </c>
      <c r="F43" s="228">
        <v>13</v>
      </c>
      <c r="G43" s="228">
        <v>13</v>
      </c>
      <c r="H43" s="228">
        <v>15</v>
      </c>
      <c r="I43" s="228">
        <v>4</v>
      </c>
      <c r="J43" s="228">
        <v>3</v>
      </c>
      <c r="K43" s="228"/>
      <c r="L43" s="228"/>
      <c r="M43" s="229"/>
      <c r="N43" s="230">
        <f t="shared" si="0"/>
        <v>59</v>
      </c>
      <c r="O43" s="227">
        <v>1</v>
      </c>
      <c r="P43" s="228">
        <v>23</v>
      </c>
      <c r="Q43" s="228">
        <v>40</v>
      </c>
      <c r="R43" s="228">
        <v>38</v>
      </c>
      <c r="S43" s="228">
        <v>23</v>
      </c>
      <c r="T43" s="228">
        <v>7</v>
      </c>
      <c r="U43" s="228"/>
      <c r="V43" s="228"/>
      <c r="W43" s="228"/>
      <c r="X43" s="229"/>
      <c r="Y43" s="230">
        <f t="shared" si="1"/>
        <v>132</v>
      </c>
      <c r="Z43" s="227"/>
      <c r="AA43" s="228"/>
      <c r="AB43" s="228"/>
      <c r="AC43" s="228"/>
      <c r="AD43" s="228"/>
      <c r="AE43" s="228"/>
      <c r="AF43" s="228"/>
      <c r="AG43" s="228"/>
      <c r="AH43" s="228"/>
      <c r="AI43" s="229"/>
      <c r="AJ43" s="230">
        <f t="shared" si="2"/>
        <v>0</v>
      </c>
      <c r="AK43" s="227">
        <v>5</v>
      </c>
      <c r="AL43" s="228">
        <v>21</v>
      </c>
      <c r="AM43" s="228">
        <v>37</v>
      </c>
      <c r="AN43" s="228">
        <v>33</v>
      </c>
      <c r="AO43" s="228">
        <v>18</v>
      </c>
      <c r="AP43" s="228">
        <v>3</v>
      </c>
      <c r="AQ43" s="228">
        <v>2</v>
      </c>
      <c r="AR43" s="228"/>
      <c r="AS43" s="228"/>
      <c r="AT43" s="229"/>
      <c r="AU43" s="230">
        <f t="shared" si="3"/>
        <v>119</v>
      </c>
      <c r="AV43" s="501">
        <f t="shared" si="4"/>
        <v>310</v>
      </c>
    </row>
    <row r="44" spans="2:48">
      <c r="B44" s="225">
        <v>37</v>
      </c>
      <c r="C44" s="232" t="s">
        <v>1134</v>
      </c>
      <c r="D44" s="227"/>
      <c r="E44" s="228"/>
      <c r="F44" s="228">
        <v>4</v>
      </c>
      <c r="G44" s="228">
        <v>8</v>
      </c>
      <c r="H44" s="228">
        <v>9</v>
      </c>
      <c r="I44" s="228">
        <v>18</v>
      </c>
      <c r="J44" s="228">
        <v>2</v>
      </c>
      <c r="K44" s="228"/>
      <c r="L44" s="228"/>
      <c r="M44" s="229"/>
      <c r="N44" s="230">
        <f t="shared" si="0"/>
        <v>41</v>
      </c>
      <c r="O44" s="227"/>
      <c r="P44" s="228"/>
      <c r="Q44" s="228">
        <v>1</v>
      </c>
      <c r="R44" s="228">
        <v>5</v>
      </c>
      <c r="S44" s="228">
        <v>2</v>
      </c>
      <c r="T44" s="228"/>
      <c r="U44" s="228"/>
      <c r="V44" s="228"/>
      <c r="W44" s="228"/>
      <c r="X44" s="229"/>
      <c r="Y44" s="230">
        <f t="shared" si="1"/>
        <v>8</v>
      </c>
      <c r="Z44" s="227"/>
      <c r="AA44" s="228">
        <v>1</v>
      </c>
      <c r="AB44" s="228">
        <v>12</v>
      </c>
      <c r="AC44" s="228">
        <v>20</v>
      </c>
      <c r="AD44" s="228">
        <v>22</v>
      </c>
      <c r="AE44" s="228">
        <v>6</v>
      </c>
      <c r="AF44" s="228"/>
      <c r="AG44" s="228"/>
      <c r="AH44" s="228"/>
      <c r="AI44" s="229"/>
      <c r="AJ44" s="230">
        <f t="shared" si="2"/>
        <v>61</v>
      </c>
      <c r="AK44" s="227"/>
      <c r="AL44" s="228">
        <v>2</v>
      </c>
      <c r="AM44" s="228">
        <v>8</v>
      </c>
      <c r="AN44" s="228">
        <v>28</v>
      </c>
      <c r="AO44" s="228">
        <v>41</v>
      </c>
      <c r="AP44" s="228">
        <v>9</v>
      </c>
      <c r="AQ44" s="228">
        <v>2</v>
      </c>
      <c r="AR44" s="228"/>
      <c r="AS44" s="228"/>
      <c r="AT44" s="229">
        <v>3</v>
      </c>
      <c r="AU44" s="230">
        <f t="shared" si="3"/>
        <v>93</v>
      </c>
      <c r="AV44" s="501">
        <f t="shared" si="4"/>
        <v>203</v>
      </c>
    </row>
    <row r="45" spans="2:48">
      <c r="B45" s="225">
        <v>38</v>
      </c>
      <c r="C45" s="232" t="s">
        <v>1135</v>
      </c>
      <c r="D45" s="227"/>
      <c r="E45" s="228"/>
      <c r="F45" s="228">
        <v>1</v>
      </c>
      <c r="G45" s="228">
        <v>7</v>
      </c>
      <c r="H45" s="228">
        <v>24</v>
      </c>
      <c r="I45" s="228">
        <v>16</v>
      </c>
      <c r="J45" s="228"/>
      <c r="K45" s="228"/>
      <c r="L45" s="228"/>
      <c r="M45" s="229"/>
      <c r="N45" s="230">
        <f t="shared" si="0"/>
        <v>48</v>
      </c>
      <c r="O45" s="227"/>
      <c r="P45" s="228"/>
      <c r="Q45" s="228"/>
      <c r="R45" s="228">
        <v>9</v>
      </c>
      <c r="S45" s="228">
        <v>7</v>
      </c>
      <c r="T45" s="228">
        <v>5</v>
      </c>
      <c r="U45" s="228">
        <v>2</v>
      </c>
      <c r="V45" s="228"/>
      <c r="W45" s="228"/>
      <c r="X45" s="229"/>
      <c r="Y45" s="230">
        <f t="shared" si="1"/>
        <v>23</v>
      </c>
      <c r="Z45" s="227"/>
      <c r="AA45" s="228"/>
      <c r="AB45" s="228"/>
      <c r="AC45" s="228">
        <v>11</v>
      </c>
      <c r="AD45" s="228">
        <v>12</v>
      </c>
      <c r="AE45" s="228">
        <v>5</v>
      </c>
      <c r="AF45" s="228"/>
      <c r="AG45" s="228"/>
      <c r="AH45" s="228"/>
      <c r="AI45" s="229"/>
      <c r="AJ45" s="230">
        <f t="shared" si="2"/>
        <v>28</v>
      </c>
      <c r="AK45" s="227"/>
      <c r="AL45" s="228"/>
      <c r="AM45" s="228">
        <v>5</v>
      </c>
      <c r="AN45" s="228">
        <v>23</v>
      </c>
      <c r="AO45" s="228">
        <v>25</v>
      </c>
      <c r="AP45" s="228">
        <v>11</v>
      </c>
      <c r="AQ45" s="228"/>
      <c r="AR45" s="228"/>
      <c r="AS45" s="228"/>
      <c r="AT45" s="229"/>
      <c r="AU45" s="230">
        <f t="shared" si="3"/>
        <v>64</v>
      </c>
      <c r="AV45" s="501">
        <f t="shared" si="4"/>
        <v>163</v>
      </c>
    </row>
    <row r="46" spans="2:48">
      <c r="B46" s="225">
        <v>39</v>
      </c>
      <c r="C46" s="232" t="s">
        <v>1136</v>
      </c>
      <c r="D46" s="227">
        <v>0</v>
      </c>
      <c r="E46" s="228">
        <v>2</v>
      </c>
      <c r="F46" s="228">
        <v>7</v>
      </c>
      <c r="G46" s="228">
        <v>8</v>
      </c>
      <c r="H46" s="228">
        <v>7</v>
      </c>
      <c r="I46" s="228">
        <v>9</v>
      </c>
      <c r="J46" s="228">
        <v>0</v>
      </c>
      <c r="K46" s="228"/>
      <c r="L46" s="228"/>
      <c r="M46" s="229"/>
      <c r="N46" s="230">
        <f t="shared" si="0"/>
        <v>33</v>
      </c>
      <c r="O46" s="227">
        <v>0</v>
      </c>
      <c r="P46" s="228">
        <v>4</v>
      </c>
      <c r="Q46" s="228">
        <v>4</v>
      </c>
      <c r="R46" s="228">
        <v>2</v>
      </c>
      <c r="S46" s="228">
        <v>4</v>
      </c>
      <c r="T46" s="228">
        <v>1</v>
      </c>
      <c r="U46" s="228">
        <v>0</v>
      </c>
      <c r="V46" s="228"/>
      <c r="W46" s="228"/>
      <c r="X46" s="229"/>
      <c r="Y46" s="230">
        <f t="shared" si="1"/>
        <v>15</v>
      </c>
      <c r="Z46" s="227">
        <v>0</v>
      </c>
      <c r="AA46" s="228">
        <v>2</v>
      </c>
      <c r="AB46" s="228">
        <v>9</v>
      </c>
      <c r="AC46" s="228">
        <v>10</v>
      </c>
      <c r="AD46" s="228">
        <v>5</v>
      </c>
      <c r="AE46" s="228">
        <v>2</v>
      </c>
      <c r="AF46" s="228">
        <v>0</v>
      </c>
      <c r="AG46" s="228">
        <v>5</v>
      </c>
      <c r="AH46" s="228">
        <v>3</v>
      </c>
      <c r="AI46" s="229"/>
      <c r="AJ46" s="230">
        <f t="shared" si="2"/>
        <v>36</v>
      </c>
      <c r="AK46" s="227">
        <v>0</v>
      </c>
      <c r="AL46" s="228">
        <v>4</v>
      </c>
      <c r="AM46" s="228">
        <v>21</v>
      </c>
      <c r="AN46" s="228">
        <v>9</v>
      </c>
      <c r="AO46" s="228">
        <v>10</v>
      </c>
      <c r="AP46" s="228">
        <v>7</v>
      </c>
      <c r="AQ46" s="228">
        <v>0</v>
      </c>
      <c r="AR46" s="228"/>
      <c r="AS46" s="228"/>
      <c r="AT46" s="229">
        <v>5</v>
      </c>
      <c r="AU46" s="230">
        <f t="shared" si="3"/>
        <v>56</v>
      </c>
      <c r="AV46" s="501">
        <f t="shared" si="4"/>
        <v>140</v>
      </c>
    </row>
    <row r="47" spans="2:48">
      <c r="B47" s="225">
        <v>40</v>
      </c>
      <c r="C47" s="232" t="s">
        <v>1137</v>
      </c>
      <c r="D47" s="227">
        <v>2</v>
      </c>
      <c r="E47" s="228">
        <v>4</v>
      </c>
      <c r="F47" s="228">
        <v>4</v>
      </c>
      <c r="G47" s="228">
        <v>18</v>
      </c>
      <c r="H47" s="228">
        <v>8</v>
      </c>
      <c r="I47" s="228">
        <v>6</v>
      </c>
      <c r="J47" s="228">
        <v>3</v>
      </c>
      <c r="K47" s="228">
        <v>4</v>
      </c>
      <c r="L47" s="228">
        <v>0</v>
      </c>
      <c r="M47" s="229"/>
      <c r="N47" s="230">
        <f t="shared" si="0"/>
        <v>49</v>
      </c>
      <c r="O47" s="227">
        <v>4</v>
      </c>
      <c r="P47" s="228">
        <v>2</v>
      </c>
      <c r="Q47" s="228">
        <v>8</v>
      </c>
      <c r="R47" s="228">
        <v>5</v>
      </c>
      <c r="S47" s="228">
        <v>4</v>
      </c>
      <c r="T47" s="228">
        <v>1</v>
      </c>
      <c r="U47" s="228">
        <v>1</v>
      </c>
      <c r="V47" s="228">
        <v>0</v>
      </c>
      <c r="W47" s="228">
        <v>0</v>
      </c>
      <c r="X47" s="229"/>
      <c r="Y47" s="230">
        <f t="shared" si="1"/>
        <v>25</v>
      </c>
      <c r="Z47" s="227">
        <v>2</v>
      </c>
      <c r="AA47" s="228">
        <v>6</v>
      </c>
      <c r="AB47" s="228">
        <v>25</v>
      </c>
      <c r="AC47" s="228">
        <v>11</v>
      </c>
      <c r="AD47" s="228">
        <v>7</v>
      </c>
      <c r="AE47" s="228">
        <v>4</v>
      </c>
      <c r="AF47" s="228">
        <v>2</v>
      </c>
      <c r="AG47" s="228">
        <v>2</v>
      </c>
      <c r="AH47" s="228">
        <v>0</v>
      </c>
      <c r="AI47" s="229"/>
      <c r="AJ47" s="230">
        <f t="shared" si="2"/>
        <v>59</v>
      </c>
      <c r="AK47" s="227">
        <v>4</v>
      </c>
      <c r="AL47" s="228">
        <v>3</v>
      </c>
      <c r="AM47" s="228">
        <v>15</v>
      </c>
      <c r="AN47" s="228">
        <v>20</v>
      </c>
      <c r="AO47" s="228">
        <v>8</v>
      </c>
      <c r="AP47" s="228">
        <v>2</v>
      </c>
      <c r="AQ47" s="228">
        <v>4</v>
      </c>
      <c r="AR47" s="228">
        <v>2</v>
      </c>
      <c r="AS47" s="228">
        <v>0</v>
      </c>
      <c r="AT47" s="229"/>
      <c r="AU47" s="230">
        <f t="shared" si="3"/>
        <v>58</v>
      </c>
      <c r="AV47" s="501">
        <f t="shared" si="4"/>
        <v>191</v>
      </c>
    </row>
    <row r="48" spans="2:48">
      <c r="B48" s="225">
        <v>41</v>
      </c>
      <c r="C48" s="232" t="s">
        <v>1138</v>
      </c>
      <c r="D48" s="227"/>
      <c r="E48" s="228"/>
      <c r="F48" s="228">
        <v>2</v>
      </c>
      <c r="G48" s="228">
        <v>0</v>
      </c>
      <c r="H48" s="228">
        <v>5</v>
      </c>
      <c r="I48" s="228">
        <v>3</v>
      </c>
      <c r="J48" s="228">
        <v>3</v>
      </c>
      <c r="K48" s="228">
        <v>4</v>
      </c>
      <c r="L48" s="228"/>
      <c r="M48" s="229"/>
      <c r="N48" s="230">
        <f t="shared" si="0"/>
        <v>17</v>
      </c>
      <c r="O48" s="227"/>
      <c r="P48" s="228"/>
      <c r="Q48" s="228">
        <v>2</v>
      </c>
      <c r="R48" s="228">
        <v>0</v>
      </c>
      <c r="S48" s="228">
        <v>5</v>
      </c>
      <c r="T48" s="228">
        <v>0</v>
      </c>
      <c r="U48" s="228">
        <v>7</v>
      </c>
      <c r="V48" s="228"/>
      <c r="W48" s="228"/>
      <c r="X48" s="229"/>
      <c r="Y48" s="230">
        <f t="shared" si="1"/>
        <v>14</v>
      </c>
      <c r="Z48" s="227"/>
      <c r="AA48" s="228"/>
      <c r="AB48" s="228">
        <v>7</v>
      </c>
      <c r="AC48" s="228">
        <v>1</v>
      </c>
      <c r="AD48" s="228">
        <v>14</v>
      </c>
      <c r="AE48" s="228">
        <v>0</v>
      </c>
      <c r="AF48" s="228">
        <v>15</v>
      </c>
      <c r="AG48" s="228">
        <v>5</v>
      </c>
      <c r="AH48" s="228"/>
      <c r="AI48" s="229"/>
      <c r="AJ48" s="230">
        <f t="shared" si="2"/>
        <v>42</v>
      </c>
      <c r="AK48" s="227"/>
      <c r="AL48" s="228"/>
      <c r="AM48" s="228">
        <v>3</v>
      </c>
      <c r="AN48" s="228">
        <v>7</v>
      </c>
      <c r="AO48" s="228">
        <v>4</v>
      </c>
      <c r="AP48" s="228">
        <v>4</v>
      </c>
      <c r="AQ48" s="228">
        <v>4</v>
      </c>
      <c r="AR48" s="228"/>
      <c r="AS48" s="228"/>
      <c r="AT48" s="229"/>
      <c r="AU48" s="230">
        <f t="shared" si="3"/>
        <v>22</v>
      </c>
      <c r="AV48" s="501">
        <f t="shared" si="4"/>
        <v>95</v>
      </c>
    </row>
    <row r="49" spans="2:48">
      <c r="B49" s="225">
        <v>42</v>
      </c>
      <c r="C49" s="232" t="s">
        <v>1139</v>
      </c>
      <c r="D49" s="227">
        <v>0</v>
      </c>
      <c r="E49" s="228">
        <v>0</v>
      </c>
      <c r="F49" s="228">
        <v>2</v>
      </c>
      <c r="G49" s="228">
        <v>2</v>
      </c>
      <c r="H49" s="228">
        <v>4</v>
      </c>
      <c r="I49" s="228">
        <v>2</v>
      </c>
      <c r="J49" s="228">
        <v>0</v>
      </c>
      <c r="K49" s="228">
        <v>0</v>
      </c>
      <c r="L49" s="228">
        <v>0</v>
      </c>
      <c r="M49" s="229">
        <v>0</v>
      </c>
      <c r="N49" s="230">
        <f t="shared" si="0"/>
        <v>10</v>
      </c>
      <c r="O49" s="227">
        <v>0</v>
      </c>
      <c r="P49" s="228">
        <v>0</v>
      </c>
      <c r="Q49" s="228">
        <v>2</v>
      </c>
      <c r="R49" s="228">
        <v>3</v>
      </c>
      <c r="S49" s="228">
        <v>5</v>
      </c>
      <c r="T49" s="228">
        <v>0</v>
      </c>
      <c r="U49" s="228">
        <v>2</v>
      </c>
      <c r="V49" s="228">
        <v>0</v>
      </c>
      <c r="W49" s="228">
        <v>0</v>
      </c>
      <c r="X49" s="229">
        <v>2</v>
      </c>
      <c r="Y49" s="230">
        <f t="shared" si="1"/>
        <v>14</v>
      </c>
      <c r="Z49" s="227">
        <v>0</v>
      </c>
      <c r="AA49" s="228">
        <v>0</v>
      </c>
      <c r="AB49" s="228">
        <v>4</v>
      </c>
      <c r="AC49" s="228">
        <v>8</v>
      </c>
      <c r="AD49" s="228">
        <v>6</v>
      </c>
      <c r="AE49" s="228">
        <v>4</v>
      </c>
      <c r="AF49" s="228">
        <v>3</v>
      </c>
      <c r="AG49" s="228">
        <v>0</v>
      </c>
      <c r="AH49" s="228">
        <v>0</v>
      </c>
      <c r="AI49" s="229">
        <v>5</v>
      </c>
      <c r="AJ49" s="230">
        <f t="shared" si="2"/>
        <v>30</v>
      </c>
      <c r="AK49" s="227">
        <v>0</v>
      </c>
      <c r="AL49" s="228">
        <v>4</v>
      </c>
      <c r="AM49" s="228">
        <v>3</v>
      </c>
      <c r="AN49" s="228">
        <v>7</v>
      </c>
      <c r="AO49" s="228">
        <v>4</v>
      </c>
      <c r="AP49" s="228">
        <v>0</v>
      </c>
      <c r="AQ49" s="228">
        <v>0</v>
      </c>
      <c r="AR49" s="228">
        <v>0</v>
      </c>
      <c r="AS49" s="228">
        <v>0</v>
      </c>
      <c r="AT49" s="229">
        <v>0</v>
      </c>
      <c r="AU49" s="230">
        <f t="shared" si="3"/>
        <v>18</v>
      </c>
      <c r="AV49" s="501">
        <f t="shared" si="4"/>
        <v>72</v>
      </c>
    </row>
    <row r="50" spans="2:48">
      <c r="B50" s="225">
        <v>43</v>
      </c>
      <c r="C50" s="232" t="s">
        <v>1140</v>
      </c>
      <c r="D50" s="227">
        <v>0</v>
      </c>
      <c r="E50" s="228">
        <v>0</v>
      </c>
      <c r="F50" s="228">
        <v>15</v>
      </c>
      <c r="G50" s="228">
        <v>16</v>
      </c>
      <c r="H50" s="228">
        <v>27</v>
      </c>
      <c r="I50" s="228">
        <v>16</v>
      </c>
      <c r="J50" s="228">
        <v>0</v>
      </c>
      <c r="K50" s="228"/>
      <c r="L50" s="228"/>
      <c r="M50" s="229"/>
      <c r="N50" s="230">
        <f>SUM(D50:M50)</f>
        <v>74</v>
      </c>
      <c r="O50" s="227">
        <v>0</v>
      </c>
      <c r="P50" s="228">
        <v>0</v>
      </c>
      <c r="Q50" s="228">
        <v>3</v>
      </c>
      <c r="R50" s="228">
        <v>0</v>
      </c>
      <c r="S50" s="228">
        <v>2</v>
      </c>
      <c r="T50" s="228">
        <v>0</v>
      </c>
      <c r="U50" s="228">
        <v>0</v>
      </c>
      <c r="V50" s="228"/>
      <c r="W50" s="228"/>
      <c r="X50" s="229"/>
      <c r="Y50" s="230">
        <f>SUM(O50:X50)</f>
        <v>5</v>
      </c>
      <c r="Z50" s="227">
        <v>0</v>
      </c>
      <c r="AA50" s="228">
        <v>0</v>
      </c>
      <c r="AB50" s="228">
        <v>4</v>
      </c>
      <c r="AC50" s="228">
        <v>2</v>
      </c>
      <c r="AD50" s="228">
        <v>9</v>
      </c>
      <c r="AE50" s="228">
        <v>0</v>
      </c>
      <c r="AF50" s="228">
        <v>0</v>
      </c>
      <c r="AG50" s="228"/>
      <c r="AH50" s="228"/>
      <c r="AI50" s="229"/>
      <c r="AJ50" s="230">
        <f>SUM(Z50:AI50)</f>
        <v>15</v>
      </c>
      <c r="AK50" s="227">
        <v>0</v>
      </c>
      <c r="AL50" s="228">
        <v>6</v>
      </c>
      <c r="AM50" s="228">
        <v>14</v>
      </c>
      <c r="AN50" s="228">
        <v>8</v>
      </c>
      <c r="AO50" s="228">
        <v>31</v>
      </c>
      <c r="AP50" s="228">
        <v>0</v>
      </c>
      <c r="AQ50" s="228">
        <v>0</v>
      </c>
      <c r="AR50" s="228"/>
      <c r="AS50" s="228"/>
      <c r="AT50" s="229">
        <v>8</v>
      </c>
      <c r="AU50" s="230">
        <f t="shared" si="3"/>
        <v>67</v>
      </c>
      <c r="AV50" s="501">
        <f t="shared" si="4"/>
        <v>161</v>
      </c>
    </row>
    <row r="51" spans="2:48">
      <c r="B51" s="225">
        <v>44</v>
      </c>
      <c r="C51" s="232" t="s">
        <v>1141</v>
      </c>
      <c r="D51" s="227"/>
      <c r="E51" s="228">
        <v>2</v>
      </c>
      <c r="F51" s="228">
        <v>9</v>
      </c>
      <c r="G51" s="228">
        <v>3</v>
      </c>
      <c r="H51" s="228">
        <v>6</v>
      </c>
      <c r="I51" s="228">
        <v>2</v>
      </c>
      <c r="J51" s="228">
        <v>2</v>
      </c>
      <c r="K51" s="228"/>
      <c r="L51" s="228"/>
      <c r="M51" s="229"/>
      <c r="N51" s="230">
        <f t="shared" si="0"/>
        <v>24</v>
      </c>
      <c r="O51" s="227"/>
      <c r="P51" s="228">
        <v>1</v>
      </c>
      <c r="Q51" s="228">
        <v>6</v>
      </c>
      <c r="R51" s="228">
        <v>2</v>
      </c>
      <c r="S51" s="228"/>
      <c r="T51" s="228"/>
      <c r="U51" s="228"/>
      <c r="V51" s="228">
        <v>1</v>
      </c>
      <c r="W51" s="228"/>
      <c r="X51" s="229"/>
      <c r="Y51" s="230">
        <f t="shared" si="1"/>
        <v>10</v>
      </c>
      <c r="Z51" s="227"/>
      <c r="AA51" s="228">
        <v>4</v>
      </c>
      <c r="AB51" s="228">
        <v>12</v>
      </c>
      <c r="AC51" s="228">
        <v>16</v>
      </c>
      <c r="AD51" s="228">
        <v>9</v>
      </c>
      <c r="AE51" s="228">
        <v>1</v>
      </c>
      <c r="AF51" s="228">
        <v>1</v>
      </c>
      <c r="AG51" s="228"/>
      <c r="AH51" s="228"/>
      <c r="AI51" s="229">
        <v>3</v>
      </c>
      <c r="AJ51" s="230">
        <f t="shared" si="2"/>
        <v>46</v>
      </c>
      <c r="AK51" s="227">
        <v>2</v>
      </c>
      <c r="AL51" s="228">
        <v>8</v>
      </c>
      <c r="AM51" s="228">
        <v>15</v>
      </c>
      <c r="AN51" s="228">
        <v>9</v>
      </c>
      <c r="AO51" s="228">
        <v>5</v>
      </c>
      <c r="AP51" s="228">
        <v>3</v>
      </c>
      <c r="AQ51" s="228"/>
      <c r="AR51" s="228">
        <v>3</v>
      </c>
      <c r="AS51" s="228"/>
      <c r="AT51" s="229">
        <v>5</v>
      </c>
      <c r="AU51" s="230">
        <f t="shared" si="3"/>
        <v>50</v>
      </c>
      <c r="AV51" s="501">
        <f t="shared" si="4"/>
        <v>130</v>
      </c>
    </row>
    <row r="52" spans="2:48">
      <c r="B52" s="225">
        <v>45</v>
      </c>
      <c r="C52" s="232" t="s">
        <v>1142</v>
      </c>
      <c r="D52" s="227"/>
      <c r="E52" s="228">
        <v>4</v>
      </c>
      <c r="F52" s="228">
        <v>9</v>
      </c>
      <c r="G52" s="228">
        <v>5</v>
      </c>
      <c r="H52" s="228">
        <v>7</v>
      </c>
      <c r="I52" s="228">
        <v>9</v>
      </c>
      <c r="J52" s="228"/>
      <c r="K52" s="228"/>
      <c r="L52" s="228"/>
      <c r="M52" s="229"/>
      <c r="N52" s="230">
        <f t="shared" si="0"/>
        <v>34</v>
      </c>
      <c r="O52" s="227"/>
      <c r="P52" s="228">
        <v>1</v>
      </c>
      <c r="Q52" s="228">
        <v>4</v>
      </c>
      <c r="R52" s="228">
        <v>1</v>
      </c>
      <c r="S52" s="228">
        <v>2</v>
      </c>
      <c r="T52" s="228"/>
      <c r="U52" s="228"/>
      <c r="V52" s="228"/>
      <c r="W52" s="228"/>
      <c r="X52" s="229"/>
      <c r="Y52" s="230">
        <f t="shared" si="1"/>
        <v>8</v>
      </c>
      <c r="Z52" s="227"/>
      <c r="AA52" s="228">
        <v>7</v>
      </c>
      <c r="AB52" s="228">
        <v>8</v>
      </c>
      <c r="AC52" s="228">
        <v>7</v>
      </c>
      <c r="AD52" s="228">
        <v>1</v>
      </c>
      <c r="AE52" s="228">
        <v>3</v>
      </c>
      <c r="AF52" s="228"/>
      <c r="AG52" s="228"/>
      <c r="AH52" s="228"/>
      <c r="AI52" s="229"/>
      <c r="AJ52" s="230">
        <f t="shared" si="2"/>
        <v>26</v>
      </c>
      <c r="AK52" s="227">
        <v>2</v>
      </c>
      <c r="AL52" s="228">
        <v>7</v>
      </c>
      <c r="AM52" s="228">
        <v>11</v>
      </c>
      <c r="AN52" s="228">
        <v>9</v>
      </c>
      <c r="AO52" s="228">
        <v>9</v>
      </c>
      <c r="AP52" s="228">
        <v>4</v>
      </c>
      <c r="AQ52" s="228"/>
      <c r="AR52" s="228"/>
      <c r="AS52" s="228"/>
      <c r="AT52" s="229">
        <v>2</v>
      </c>
      <c r="AU52" s="230">
        <f t="shared" si="3"/>
        <v>44</v>
      </c>
      <c r="AV52" s="501">
        <f t="shared" si="4"/>
        <v>112</v>
      </c>
    </row>
    <row r="53" spans="2:48">
      <c r="B53" s="225">
        <v>46</v>
      </c>
      <c r="C53" s="232" t="s">
        <v>1143</v>
      </c>
      <c r="D53" s="227">
        <v>0</v>
      </c>
      <c r="E53" s="228">
        <v>1</v>
      </c>
      <c r="F53" s="228">
        <v>4</v>
      </c>
      <c r="G53" s="228">
        <v>14</v>
      </c>
      <c r="H53" s="228">
        <v>16</v>
      </c>
      <c r="I53" s="228">
        <v>8</v>
      </c>
      <c r="J53" s="228">
        <v>11</v>
      </c>
      <c r="K53" s="228">
        <v>0</v>
      </c>
      <c r="L53" s="228">
        <v>0</v>
      </c>
      <c r="M53" s="229">
        <v>0</v>
      </c>
      <c r="N53" s="230">
        <f t="shared" si="0"/>
        <v>54</v>
      </c>
      <c r="O53" s="227">
        <v>0</v>
      </c>
      <c r="P53" s="228">
        <v>0</v>
      </c>
      <c r="Q53" s="228">
        <v>2</v>
      </c>
      <c r="R53" s="228">
        <v>0</v>
      </c>
      <c r="S53" s="228">
        <v>0</v>
      </c>
      <c r="T53" s="228">
        <v>0</v>
      </c>
      <c r="U53" s="228">
        <v>2</v>
      </c>
      <c r="V53" s="228">
        <v>0</v>
      </c>
      <c r="W53" s="228">
        <v>0</v>
      </c>
      <c r="X53" s="229">
        <v>0</v>
      </c>
      <c r="Y53" s="230">
        <f t="shared" si="1"/>
        <v>4</v>
      </c>
      <c r="Z53" s="227">
        <v>0</v>
      </c>
      <c r="AA53" s="228">
        <v>0</v>
      </c>
      <c r="AB53" s="228">
        <v>2</v>
      </c>
      <c r="AC53" s="228">
        <v>2</v>
      </c>
      <c r="AD53" s="228">
        <v>0</v>
      </c>
      <c r="AE53" s="228">
        <v>0</v>
      </c>
      <c r="AF53" s="228">
        <v>6</v>
      </c>
      <c r="AG53" s="228">
        <v>0</v>
      </c>
      <c r="AH53" s="228">
        <v>0</v>
      </c>
      <c r="AI53" s="229">
        <v>0</v>
      </c>
      <c r="AJ53" s="230">
        <f t="shared" si="2"/>
        <v>10</v>
      </c>
      <c r="AK53" s="227">
        <v>3</v>
      </c>
      <c r="AL53" s="228">
        <v>1</v>
      </c>
      <c r="AM53" s="228">
        <v>8</v>
      </c>
      <c r="AN53" s="228">
        <v>16</v>
      </c>
      <c r="AO53" s="228">
        <v>18</v>
      </c>
      <c r="AP53" s="228">
        <v>11</v>
      </c>
      <c r="AQ53" s="228">
        <v>2</v>
      </c>
      <c r="AR53" s="228">
        <v>0</v>
      </c>
      <c r="AS53" s="228">
        <v>0</v>
      </c>
      <c r="AT53" s="229">
        <v>2</v>
      </c>
      <c r="AU53" s="230">
        <f t="shared" si="3"/>
        <v>61</v>
      </c>
      <c r="AV53" s="501">
        <f t="shared" si="4"/>
        <v>129</v>
      </c>
    </row>
    <row r="54" spans="2:48">
      <c r="B54" s="225">
        <v>47</v>
      </c>
      <c r="C54" s="232" t="s">
        <v>1144</v>
      </c>
      <c r="D54" s="227"/>
      <c r="E54" s="228"/>
      <c r="F54" s="228"/>
      <c r="G54" s="228"/>
      <c r="H54" s="228"/>
      <c r="I54" s="228"/>
      <c r="J54" s="228"/>
      <c r="K54" s="228"/>
      <c r="L54" s="228"/>
      <c r="M54" s="229"/>
      <c r="N54" s="230">
        <f t="shared" si="0"/>
        <v>0</v>
      </c>
      <c r="O54" s="227"/>
      <c r="P54" s="228"/>
      <c r="Q54" s="228">
        <v>2</v>
      </c>
      <c r="R54" s="228"/>
      <c r="S54" s="228"/>
      <c r="T54" s="228"/>
      <c r="U54" s="228"/>
      <c r="V54" s="228"/>
      <c r="W54" s="228"/>
      <c r="X54" s="229"/>
      <c r="Y54" s="230">
        <f t="shared" si="1"/>
        <v>2</v>
      </c>
      <c r="Z54" s="227"/>
      <c r="AA54" s="228"/>
      <c r="AB54" s="228">
        <v>5</v>
      </c>
      <c r="AC54" s="228">
        <v>2</v>
      </c>
      <c r="AD54" s="228"/>
      <c r="AE54" s="228"/>
      <c r="AF54" s="228"/>
      <c r="AG54" s="228"/>
      <c r="AH54" s="228"/>
      <c r="AI54" s="229"/>
      <c r="AJ54" s="230">
        <f t="shared" si="2"/>
        <v>7</v>
      </c>
      <c r="AK54" s="227"/>
      <c r="AL54" s="228"/>
      <c r="AM54" s="228">
        <v>5</v>
      </c>
      <c r="AN54" s="228"/>
      <c r="AO54" s="228"/>
      <c r="AP54" s="228"/>
      <c r="AQ54" s="228"/>
      <c r="AR54" s="228"/>
      <c r="AS54" s="228"/>
      <c r="AT54" s="229"/>
      <c r="AU54" s="230">
        <f t="shared" si="3"/>
        <v>5</v>
      </c>
      <c r="AV54" s="501">
        <f t="shared" si="4"/>
        <v>14</v>
      </c>
    </row>
    <row r="55" spans="2:48">
      <c r="B55" s="225">
        <v>48</v>
      </c>
      <c r="C55" s="232" t="s">
        <v>1145</v>
      </c>
      <c r="D55" s="227"/>
      <c r="E55" s="228"/>
      <c r="F55" s="228"/>
      <c r="G55" s="228"/>
      <c r="H55" s="228"/>
      <c r="I55" s="228"/>
      <c r="J55" s="228">
        <v>1</v>
      </c>
      <c r="K55" s="228"/>
      <c r="L55" s="228"/>
      <c r="M55" s="229"/>
      <c r="N55" s="230">
        <f t="shared" si="0"/>
        <v>1</v>
      </c>
      <c r="O55" s="227"/>
      <c r="P55" s="228"/>
      <c r="Q55" s="228"/>
      <c r="R55" s="228"/>
      <c r="S55" s="228"/>
      <c r="T55" s="228"/>
      <c r="U55" s="228">
        <v>2</v>
      </c>
      <c r="V55" s="228"/>
      <c r="W55" s="228"/>
      <c r="X55" s="229"/>
      <c r="Y55" s="230">
        <f t="shared" si="1"/>
        <v>2</v>
      </c>
      <c r="Z55" s="227"/>
      <c r="AA55" s="228"/>
      <c r="AB55" s="228">
        <v>5</v>
      </c>
      <c r="AC55" s="228"/>
      <c r="AD55" s="228"/>
      <c r="AE55" s="228"/>
      <c r="AF55" s="228">
        <v>2</v>
      </c>
      <c r="AG55" s="228"/>
      <c r="AH55" s="228"/>
      <c r="AI55" s="229"/>
      <c r="AJ55" s="230">
        <f t="shared" si="2"/>
        <v>7</v>
      </c>
      <c r="AK55" s="227"/>
      <c r="AL55" s="228"/>
      <c r="AM55" s="228">
        <v>2</v>
      </c>
      <c r="AN55" s="228"/>
      <c r="AO55" s="228"/>
      <c r="AP55" s="228"/>
      <c r="AQ55" s="228">
        <v>2</v>
      </c>
      <c r="AR55" s="228"/>
      <c r="AS55" s="228"/>
      <c r="AT55" s="229"/>
      <c r="AU55" s="230">
        <f t="shared" si="3"/>
        <v>4</v>
      </c>
      <c r="AV55" s="501">
        <f t="shared" si="4"/>
        <v>14</v>
      </c>
    </row>
    <row r="56" spans="2:48">
      <c r="B56" s="225">
        <v>49</v>
      </c>
      <c r="C56" s="42" t="s">
        <v>1146</v>
      </c>
      <c r="D56" s="227"/>
      <c r="E56" s="228"/>
      <c r="F56" s="228"/>
      <c r="G56" s="228"/>
      <c r="H56" s="228"/>
      <c r="I56" s="228"/>
      <c r="J56" s="228"/>
      <c r="K56" s="228"/>
      <c r="L56" s="228"/>
      <c r="M56" s="229"/>
      <c r="N56" s="234">
        <f t="shared" ref="N56:N70" si="8">SUM(D56:M56)</f>
        <v>0</v>
      </c>
      <c r="O56" s="235"/>
      <c r="P56" s="236"/>
      <c r="Q56" s="236">
        <v>1</v>
      </c>
      <c r="R56" s="236"/>
      <c r="S56" s="236"/>
      <c r="T56" s="236"/>
      <c r="U56" s="236"/>
      <c r="V56" s="236"/>
      <c r="W56" s="236"/>
      <c r="X56" s="237"/>
      <c r="Y56" s="234">
        <f t="shared" si="1"/>
        <v>1</v>
      </c>
      <c r="Z56" s="235"/>
      <c r="AA56" s="236"/>
      <c r="AB56" s="236">
        <v>5</v>
      </c>
      <c r="AC56" s="236"/>
      <c r="AD56" s="236">
        <v>3</v>
      </c>
      <c r="AE56" s="236"/>
      <c r="AF56" s="236"/>
      <c r="AG56" s="236"/>
      <c r="AH56" s="236"/>
      <c r="AI56" s="237"/>
      <c r="AJ56" s="234">
        <f t="shared" si="2"/>
        <v>8</v>
      </c>
      <c r="AK56" s="235"/>
      <c r="AL56" s="236"/>
      <c r="AM56" s="236"/>
      <c r="AN56" s="236">
        <v>3</v>
      </c>
      <c r="AO56" s="236"/>
      <c r="AP56" s="236"/>
      <c r="AQ56" s="236"/>
      <c r="AR56" s="236"/>
      <c r="AS56" s="236"/>
      <c r="AT56" s="237"/>
      <c r="AU56" s="234">
        <f t="shared" si="3"/>
        <v>3</v>
      </c>
      <c r="AV56" s="502">
        <f t="shared" si="4"/>
        <v>12</v>
      </c>
    </row>
    <row r="57" spans="2:48">
      <c r="B57" s="225">
        <v>50</v>
      </c>
      <c r="C57" s="239" t="s">
        <v>1147</v>
      </c>
      <c r="D57" s="227"/>
      <c r="E57" s="228"/>
      <c r="F57" s="228">
        <v>1</v>
      </c>
      <c r="G57" s="228"/>
      <c r="H57" s="228">
        <v>1</v>
      </c>
      <c r="I57" s="228"/>
      <c r="J57" s="228"/>
      <c r="K57" s="228"/>
      <c r="L57" s="228"/>
      <c r="M57" s="229"/>
      <c r="N57" s="230">
        <f t="shared" si="8"/>
        <v>2</v>
      </c>
      <c r="O57" s="227"/>
      <c r="P57" s="228"/>
      <c r="Q57" s="228"/>
      <c r="R57" s="228"/>
      <c r="S57" s="228"/>
      <c r="T57" s="228"/>
      <c r="U57" s="228"/>
      <c r="V57" s="228"/>
      <c r="W57" s="228"/>
      <c r="X57" s="229"/>
      <c r="Y57" s="230">
        <f t="shared" si="1"/>
        <v>0</v>
      </c>
      <c r="Z57" s="227"/>
      <c r="AA57" s="228"/>
      <c r="AB57" s="228">
        <v>2</v>
      </c>
      <c r="AC57" s="228"/>
      <c r="AD57" s="228">
        <v>2</v>
      </c>
      <c r="AE57" s="228"/>
      <c r="AF57" s="228"/>
      <c r="AG57" s="228"/>
      <c r="AH57" s="228"/>
      <c r="AI57" s="229"/>
      <c r="AJ57" s="230">
        <f t="shared" si="2"/>
        <v>4</v>
      </c>
      <c r="AK57" s="227"/>
      <c r="AL57" s="228"/>
      <c r="AM57" s="228">
        <v>2</v>
      </c>
      <c r="AN57" s="228"/>
      <c r="AO57" s="228">
        <v>2</v>
      </c>
      <c r="AP57" s="228"/>
      <c r="AQ57" s="228"/>
      <c r="AR57" s="228"/>
      <c r="AS57" s="228"/>
      <c r="AT57" s="229"/>
      <c r="AU57" s="230">
        <f t="shared" si="3"/>
        <v>4</v>
      </c>
      <c r="AV57" s="502">
        <f t="shared" si="4"/>
        <v>10</v>
      </c>
    </row>
    <row r="58" spans="2:48">
      <c r="B58" s="225">
        <v>51</v>
      </c>
      <c r="C58" s="240" t="s">
        <v>1148</v>
      </c>
      <c r="D58" s="227"/>
      <c r="E58" s="228"/>
      <c r="F58" s="228"/>
      <c r="G58" s="228"/>
      <c r="H58" s="228"/>
      <c r="I58" s="228"/>
      <c r="J58" s="228"/>
      <c r="K58" s="228"/>
      <c r="L58" s="228"/>
      <c r="M58" s="229"/>
      <c r="N58" s="230">
        <f t="shared" si="8"/>
        <v>0</v>
      </c>
      <c r="O58" s="227"/>
      <c r="P58" s="228"/>
      <c r="Q58" s="228">
        <v>4</v>
      </c>
      <c r="R58" s="228"/>
      <c r="S58" s="228">
        <v>3</v>
      </c>
      <c r="T58" s="228"/>
      <c r="U58" s="228"/>
      <c r="V58" s="228"/>
      <c r="W58" s="228"/>
      <c r="X58" s="229"/>
      <c r="Y58" s="230">
        <f t="shared" si="1"/>
        <v>7</v>
      </c>
      <c r="Z58" s="227"/>
      <c r="AA58" s="228">
        <v>1</v>
      </c>
      <c r="AB58" s="228">
        <v>3</v>
      </c>
      <c r="AC58" s="228">
        <v>7</v>
      </c>
      <c r="AD58" s="228">
        <v>8</v>
      </c>
      <c r="AE58" s="228"/>
      <c r="AF58" s="228"/>
      <c r="AG58" s="228"/>
      <c r="AH58" s="228"/>
      <c r="AI58" s="229"/>
      <c r="AJ58" s="230">
        <f t="shared" si="2"/>
        <v>19</v>
      </c>
      <c r="AK58" s="227"/>
      <c r="AL58" s="228"/>
      <c r="AM58" s="228"/>
      <c r="AN58" s="228"/>
      <c r="AO58" s="228">
        <v>2</v>
      </c>
      <c r="AP58" s="228"/>
      <c r="AQ58" s="228"/>
      <c r="AR58" s="228"/>
      <c r="AS58" s="228"/>
      <c r="AT58" s="229"/>
      <c r="AU58" s="230">
        <f t="shared" si="3"/>
        <v>2</v>
      </c>
      <c r="AV58" s="502">
        <f t="shared" si="4"/>
        <v>28</v>
      </c>
    </row>
    <row r="59" spans="2:48">
      <c r="B59" s="225">
        <v>52</v>
      </c>
      <c r="C59" s="239" t="s">
        <v>1149</v>
      </c>
      <c r="D59" s="227"/>
      <c r="E59" s="228"/>
      <c r="F59" s="228"/>
      <c r="G59" s="228">
        <v>3</v>
      </c>
      <c r="H59" s="228"/>
      <c r="I59" s="228"/>
      <c r="J59" s="228"/>
      <c r="K59" s="228"/>
      <c r="L59" s="228"/>
      <c r="M59" s="229"/>
      <c r="N59" s="230">
        <f t="shared" si="8"/>
        <v>3</v>
      </c>
      <c r="O59" s="227"/>
      <c r="P59" s="228"/>
      <c r="Q59" s="228">
        <v>2</v>
      </c>
      <c r="R59" s="228"/>
      <c r="S59" s="228"/>
      <c r="T59" s="228"/>
      <c r="U59" s="228"/>
      <c r="V59" s="228"/>
      <c r="W59" s="228"/>
      <c r="X59" s="229"/>
      <c r="Y59" s="230">
        <f t="shared" si="1"/>
        <v>2</v>
      </c>
      <c r="Z59" s="227"/>
      <c r="AA59" s="228"/>
      <c r="AB59" s="228">
        <v>4</v>
      </c>
      <c r="AC59" s="228"/>
      <c r="AD59" s="228"/>
      <c r="AE59" s="228"/>
      <c r="AF59" s="228"/>
      <c r="AG59" s="228"/>
      <c r="AH59" s="228"/>
      <c r="AI59" s="229"/>
      <c r="AJ59" s="230">
        <f t="shared" si="2"/>
        <v>4</v>
      </c>
      <c r="AK59" s="227"/>
      <c r="AL59" s="228"/>
      <c r="AM59" s="228">
        <v>6</v>
      </c>
      <c r="AN59" s="228"/>
      <c r="AO59" s="228"/>
      <c r="AP59" s="228"/>
      <c r="AQ59" s="228"/>
      <c r="AR59" s="228"/>
      <c r="AS59" s="228"/>
      <c r="AT59" s="229"/>
      <c r="AU59" s="230">
        <f t="shared" si="3"/>
        <v>6</v>
      </c>
      <c r="AV59" s="502">
        <f t="shared" si="4"/>
        <v>15</v>
      </c>
    </row>
    <row r="60" spans="2:48">
      <c r="B60" s="225">
        <v>53</v>
      </c>
      <c r="C60" s="240" t="s">
        <v>1150</v>
      </c>
      <c r="D60" s="227"/>
      <c r="E60" s="228"/>
      <c r="F60" s="228"/>
      <c r="G60" s="228"/>
      <c r="H60" s="228">
        <v>1</v>
      </c>
      <c r="I60" s="228"/>
      <c r="J60" s="228"/>
      <c r="K60" s="228"/>
      <c r="L60" s="228"/>
      <c r="M60" s="229"/>
      <c r="N60" s="230">
        <f t="shared" si="8"/>
        <v>1</v>
      </c>
      <c r="O60" s="227"/>
      <c r="P60" s="228"/>
      <c r="Q60" s="228"/>
      <c r="R60" s="228"/>
      <c r="S60" s="228"/>
      <c r="T60" s="228"/>
      <c r="U60" s="228"/>
      <c r="V60" s="228"/>
      <c r="W60" s="228"/>
      <c r="X60" s="229"/>
      <c r="Y60" s="230">
        <f t="shared" si="1"/>
        <v>0</v>
      </c>
      <c r="Z60" s="227"/>
      <c r="AA60" s="228"/>
      <c r="AB60" s="228">
        <v>7</v>
      </c>
      <c r="AC60" s="228">
        <v>11</v>
      </c>
      <c r="AD60" s="228"/>
      <c r="AE60" s="228"/>
      <c r="AF60" s="228"/>
      <c r="AG60" s="228"/>
      <c r="AH60" s="228"/>
      <c r="AI60" s="229"/>
      <c r="AJ60" s="230">
        <f t="shared" si="2"/>
        <v>18</v>
      </c>
      <c r="AK60" s="227"/>
      <c r="AL60" s="228"/>
      <c r="AM60" s="228"/>
      <c r="AN60" s="228"/>
      <c r="AO60" s="228">
        <v>3</v>
      </c>
      <c r="AP60" s="228"/>
      <c r="AQ60" s="228"/>
      <c r="AR60" s="228"/>
      <c r="AS60" s="228"/>
      <c r="AT60" s="229"/>
      <c r="AU60" s="230">
        <f t="shared" si="3"/>
        <v>3</v>
      </c>
      <c r="AV60" s="502">
        <f t="shared" si="4"/>
        <v>22</v>
      </c>
    </row>
    <row r="61" spans="2:48">
      <c r="B61" s="225">
        <v>54</v>
      </c>
      <c r="C61" s="239" t="s">
        <v>1151</v>
      </c>
      <c r="D61" s="227"/>
      <c r="E61" s="228"/>
      <c r="F61" s="228"/>
      <c r="G61" s="228"/>
      <c r="H61" s="228"/>
      <c r="I61" s="228"/>
      <c r="J61" s="228"/>
      <c r="K61" s="228"/>
      <c r="L61" s="228"/>
      <c r="M61" s="229"/>
      <c r="N61" s="230">
        <f t="shared" si="8"/>
        <v>0</v>
      </c>
      <c r="O61" s="227"/>
      <c r="P61" s="228"/>
      <c r="Q61" s="228"/>
      <c r="R61" s="228"/>
      <c r="S61" s="228"/>
      <c r="T61" s="228"/>
      <c r="U61" s="228">
        <v>1</v>
      </c>
      <c r="V61" s="228"/>
      <c r="W61" s="228"/>
      <c r="X61" s="229"/>
      <c r="Y61" s="230">
        <f t="shared" si="1"/>
        <v>1</v>
      </c>
      <c r="Z61" s="227"/>
      <c r="AA61" s="228"/>
      <c r="AB61" s="228">
        <v>3</v>
      </c>
      <c r="AC61" s="228">
        <v>2</v>
      </c>
      <c r="AD61" s="228">
        <v>4</v>
      </c>
      <c r="AE61" s="228"/>
      <c r="AF61" s="228">
        <v>2</v>
      </c>
      <c r="AG61" s="228"/>
      <c r="AH61" s="228"/>
      <c r="AI61" s="229">
        <v>3</v>
      </c>
      <c r="AJ61" s="230">
        <f t="shared" si="2"/>
        <v>14</v>
      </c>
      <c r="AK61" s="227"/>
      <c r="AL61" s="228"/>
      <c r="AM61" s="228"/>
      <c r="AN61" s="228">
        <v>1</v>
      </c>
      <c r="AO61" s="228"/>
      <c r="AP61" s="228"/>
      <c r="AQ61" s="228"/>
      <c r="AR61" s="228"/>
      <c r="AS61" s="228"/>
      <c r="AT61" s="229">
        <v>1</v>
      </c>
      <c r="AU61" s="230">
        <f t="shared" si="3"/>
        <v>2</v>
      </c>
      <c r="AV61" s="502">
        <f t="shared" si="4"/>
        <v>17</v>
      </c>
    </row>
    <row r="62" spans="2:48">
      <c r="B62" s="225">
        <v>55</v>
      </c>
      <c r="C62" s="239" t="s">
        <v>1152</v>
      </c>
      <c r="D62" s="227"/>
      <c r="E62" s="228"/>
      <c r="F62" s="228">
        <v>3</v>
      </c>
      <c r="G62" s="228">
        <v>2</v>
      </c>
      <c r="H62" s="228">
        <v>1</v>
      </c>
      <c r="I62" s="228"/>
      <c r="J62" s="228">
        <v>1</v>
      </c>
      <c r="K62" s="228"/>
      <c r="L62" s="228"/>
      <c r="M62" s="229"/>
      <c r="N62" s="230">
        <f t="shared" si="8"/>
        <v>7</v>
      </c>
      <c r="O62" s="227"/>
      <c r="P62" s="228"/>
      <c r="Q62" s="228">
        <v>1</v>
      </c>
      <c r="R62" s="228">
        <v>1</v>
      </c>
      <c r="S62" s="228">
        <v>3</v>
      </c>
      <c r="T62" s="228"/>
      <c r="U62" s="228"/>
      <c r="V62" s="228"/>
      <c r="W62" s="228"/>
      <c r="X62" s="229"/>
      <c r="Y62" s="230">
        <f t="shared" si="1"/>
        <v>5</v>
      </c>
      <c r="Z62" s="227">
        <v>3</v>
      </c>
      <c r="AA62" s="228"/>
      <c r="AB62" s="228">
        <v>8</v>
      </c>
      <c r="AC62" s="228">
        <v>10</v>
      </c>
      <c r="AD62" s="228">
        <v>8</v>
      </c>
      <c r="AE62" s="228">
        <v>2</v>
      </c>
      <c r="AF62" s="228">
        <v>2</v>
      </c>
      <c r="AG62" s="228">
        <v>2</v>
      </c>
      <c r="AH62" s="228"/>
      <c r="AI62" s="229"/>
      <c r="AJ62" s="230">
        <f t="shared" si="2"/>
        <v>35</v>
      </c>
      <c r="AK62" s="227"/>
      <c r="AL62" s="228"/>
      <c r="AM62" s="228">
        <v>3</v>
      </c>
      <c r="AN62" s="228">
        <v>5</v>
      </c>
      <c r="AO62" s="228">
        <v>5</v>
      </c>
      <c r="AP62" s="228">
        <v>3</v>
      </c>
      <c r="AQ62" s="228"/>
      <c r="AR62" s="228"/>
      <c r="AS62" s="228"/>
      <c r="AT62" s="229">
        <v>1</v>
      </c>
      <c r="AU62" s="230">
        <f t="shared" si="3"/>
        <v>17</v>
      </c>
      <c r="AV62" s="502">
        <f t="shared" si="4"/>
        <v>64</v>
      </c>
    </row>
    <row r="63" spans="2:48">
      <c r="B63" s="225">
        <v>56</v>
      </c>
      <c r="C63" s="239" t="s">
        <v>1153</v>
      </c>
      <c r="D63" s="227"/>
      <c r="E63" s="228"/>
      <c r="F63" s="228"/>
      <c r="G63" s="228"/>
      <c r="H63" s="228"/>
      <c r="I63" s="228"/>
      <c r="J63" s="228"/>
      <c r="K63" s="228"/>
      <c r="L63" s="228"/>
      <c r="M63" s="229"/>
      <c r="N63" s="230">
        <f t="shared" si="8"/>
        <v>0</v>
      </c>
      <c r="O63" s="227"/>
      <c r="P63" s="228"/>
      <c r="Q63" s="228"/>
      <c r="R63" s="228"/>
      <c r="S63" s="228"/>
      <c r="T63" s="228"/>
      <c r="U63" s="228"/>
      <c r="V63" s="228"/>
      <c r="W63" s="228"/>
      <c r="X63" s="229"/>
      <c r="Y63" s="230">
        <f t="shared" si="1"/>
        <v>0</v>
      </c>
      <c r="Z63" s="227"/>
      <c r="AA63" s="228">
        <v>3</v>
      </c>
      <c r="AB63" s="228">
        <v>6</v>
      </c>
      <c r="AC63" s="228">
        <v>8</v>
      </c>
      <c r="AD63" s="228">
        <v>4</v>
      </c>
      <c r="AE63" s="228">
        <v>8</v>
      </c>
      <c r="AF63" s="228"/>
      <c r="AG63" s="228"/>
      <c r="AH63" s="228"/>
      <c r="AI63" s="229"/>
      <c r="AJ63" s="230">
        <f t="shared" si="2"/>
        <v>29</v>
      </c>
      <c r="AK63" s="227"/>
      <c r="AL63" s="228"/>
      <c r="AM63" s="228">
        <v>1</v>
      </c>
      <c r="AN63" s="228">
        <v>1</v>
      </c>
      <c r="AO63" s="228">
        <v>4</v>
      </c>
      <c r="AP63" s="228">
        <v>3</v>
      </c>
      <c r="AQ63" s="228">
        <v>1</v>
      </c>
      <c r="AR63" s="228"/>
      <c r="AS63" s="228"/>
      <c r="AT63" s="229"/>
      <c r="AU63" s="230">
        <f t="shared" si="3"/>
        <v>10</v>
      </c>
      <c r="AV63" s="502">
        <f t="shared" si="4"/>
        <v>39</v>
      </c>
    </row>
    <row r="64" spans="2:48">
      <c r="B64" s="225">
        <v>57</v>
      </c>
      <c r="C64" s="239" t="s">
        <v>1154</v>
      </c>
      <c r="D64" s="227"/>
      <c r="E64" s="228"/>
      <c r="F64" s="228">
        <v>3</v>
      </c>
      <c r="G64" s="228">
        <v>5</v>
      </c>
      <c r="H64" s="228">
        <v>8</v>
      </c>
      <c r="I64" s="228">
        <v>2</v>
      </c>
      <c r="J64" s="228"/>
      <c r="K64" s="228"/>
      <c r="L64" s="228">
        <v>2</v>
      </c>
      <c r="M64" s="229"/>
      <c r="N64" s="230">
        <f t="shared" si="8"/>
        <v>20</v>
      </c>
      <c r="O64" s="227"/>
      <c r="P64" s="228"/>
      <c r="Q64" s="228"/>
      <c r="R64" s="228">
        <v>5</v>
      </c>
      <c r="S64" s="228">
        <v>4</v>
      </c>
      <c r="T64" s="228"/>
      <c r="U64" s="228"/>
      <c r="V64" s="228">
        <v>1</v>
      </c>
      <c r="W64" s="228">
        <v>1</v>
      </c>
      <c r="X64" s="229"/>
      <c r="Y64" s="230">
        <f t="shared" si="1"/>
        <v>11</v>
      </c>
      <c r="Z64" s="227"/>
      <c r="AA64" s="228">
        <v>1</v>
      </c>
      <c r="AB64" s="228">
        <v>5</v>
      </c>
      <c r="AC64" s="228">
        <v>5</v>
      </c>
      <c r="AD64" s="228">
        <v>26</v>
      </c>
      <c r="AE64" s="228">
        <v>3</v>
      </c>
      <c r="AF64" s="228">
        <v>9</v>
      </c>
      <c r="AG64" s="228">
        <v>2</v>
      </c>
      <c r="AH64" s="228"/>
      <c r="AI64" s="229"/>
      <c r="AJ64" s="230">
        <f t="shared" si="2"/>
        <v>51</v>
      </c>
      <c r="AK64" s="227"/>
      <c r="AL64" s="228"/>
      <c r="AM64" s="228">
        <v>3</v>
      </c>
      <c r="AN64" s="228">
        <v>9</v>
      </c>
      <c r="AO64" s="228">
        <v>20</v>
      </c>
      <c r="AP64" s="228"/>
      <c r="AQ64" s="228">
        <v>3</v>
      </c>
      <c r="AR64" s="228"/>
      <c r="AS64" s="228"/>
      <c r="AT64" s="229"/>
      <c r="AU64" s="230">
        <f t="shared" si="3"/>
        <v>35</v>
      </c>
      <c r="AV64" s="502">
        <f t="shared" si="4"/>
        <v>117</v>
      </c>
    </row>
    <row r="65" spans="2:48">
      <c r="B65" s="225">
        <v>58</v>
      </c>
      <c r="C65" s="241" t="s">
        <v>1155</v>
      </c>
      <c r="D65" s="235"/>
      <c r="E65" s="236"/>
      <c r="F65" s="236"/>
      <c r="G65" s="236"/>
      <c r="H65" s="236"/>
      <c r="I65" s="236"/>
      <c r="J65" s="236"/>
      <c r="K65" s="236"/>
      <c r="L65" s="236"/>
      <c r="M65" s="237"/>
      <c r="N65" s="234">
        <f t="shared" si="8"/>
        <v>0</v>
      </c>
      <c r="O65" s="235"/>
      <c r="P65" s="236"/>
      <c r="Q65" s="236">
        <v>2</v>
      </c>
      <c r="R65" s="236">
        <v>2</v>
      </c>
      <c r="S65" s="236"/>
      <c r="T65" s="236"/>
      <c r="U65" s="236"/>
      <c r="V65" s="236"/>
      <c r="W65" s="236"/>
      <c r="X65" s="237"/>
      <c r="Y65" s="234">
        <f t="shared" si="1"/>
        <v>4</v>
      </c>
      <c r="Z65" s="235"/>
      <c r="AA65" s="236">
        <v>1</v>
      </c>
      <c r="AB65" s="236">
        <v>8</v>
      </c>
      <c r="AC65" s="236"/>
      <c r="AD65" s="236">
        <v>4</v>
      </c>
      <c r="AE65" s="236"/>
      <c r="AF65" s="236">
        <v>2</v>
      </c>
      <c r="AG65" s="236"/>
      <c r="AH65" s="236"/>
      <c r="AI65" s="237"/>
      <c r="AJ65" s="234">
        <f t="shared" si="2"/>
        <v>15</v>
      </c>
      <c r="AK65" s="235"/>
      <c r="AL65" s="236"/>
      <c r="AM65" s="236">
        <v>5</v>
      </c>
      <c r="AN65" s="236">
        <v>2</v>
      </c>
      <c r="AO65" s="236"/>
      <c r="AP65" s="236">
        <v>3</v>
      </c>
      <c r="AQ65" s="236"/>
      <c r="AR65" s="236"/>
      <c r="AS65" s="236"/>
      <c r="AT65" s="237"/>
      <c r="AU65" s="234">
        <f t="shared" si="3"/>
        <v>10</v>
      </c>
      <c r="AV65" s="502">
        <f t="shared" si="4"/>
        <v>29</v>
      </c>
    </row>
    <row r="66" spans="2:48">
      <c r="B66" s="225">
        <v>59</v>
      </c>
      <c r="C66" s="239" t="s">
        <v>1156</v>
      </c>
      <c r="D66" s="227"/>
      <c r="E66" s="228"/>
      <c r="F66" s="228"/>
      <c r="G66" s="228"/>
      <c r="H66" s="228"/>
      <c r="I66" s="228"/>
      <c r="J66" s="228"/>
      <c r="K66" s="228"/>
      <c r="L66" s="228"/>
      <c r="M66" s="229"/>
      <c r="N66" s="230">
        <f t="shared" si="8"/>
        <v>0</v>
      </c>
      <c r="O66" s="227"/>
      <c r="P66" s="228">
        <v>3</v>
      </c>
      <c r="Q66" s="228">
        <v>3</v>
      </c>
      <c r="R66" s="228"/>
      <c r="S66" s="228"/>
      <c r="T66" s="228"/>
      <c r="U66" s="228"/>
      <c r="V66" s="228"/>
      <c r="W66" s="228"/>
      <c r="X66" s="229"/>
      <c r="Y66" s="230">
        <f t="shared" si="1"/>
        <v>6</v>
      </c>
      <c r="Z66" s="227"/>
      <c r="AA66" s="228">
        <v>3</v>
      </c>
      <c r="AB66" s="228">
        <v>6</v>
      </c>
      <c r="AC66" s="228">
        <v>1</v>
      </c>
      <c r="AD66" s="228">
        <v>1</v>
      </c>
      <c r="AE66" s="228"/>
      <c r="AF66" s="228"/>
      <c r="AG66" s="228"/>
      <c r="AH66" s="228"/>
      <c r="AI66" s="229"/>
      <c r="AJ66" s="230">
        <f t="shared" si="2"/>
        <v>11</v>
      </c>
      <c r="AK66" s="227"/>
      <c r="AL66" s="228">
        <v>3</v>
      </c>
      <c r="AM66" s="228">
        <v>3</v>
      </c>
      <c r="AN66" s="228">
        <v>2</v>
      </c>
      <c r="AO66" s="228"/>
      <c r="AP66" s="228"/>
      <c r="AQ66" s="228"/>
      <c r="AR66" s="228"/>
      <c r="AS66" s="228"/>
      <c r="AT66" s="229"/>
      <c r="AU66" s="230">
        <f t="shared" si="3"/>
        <v>8</v>
      </c>
      <c r="AV66" s="501">
        <f t="shared" si="4"/>
        <v>25</v>
      </c>
    </row>
    <row r="67" spans="2:48">
      <c r="B67" s="225">
        <v>60</v>
      </c>
      <c r="C67" s="239" t="s">
        <v>1157</v>
      </c>
      <c r="D67" s="227"/>
      <c r="E67" s="228"/>
      <c r="F67" s="228">
        <v>1</v>
      </c>
      <c r="G67" s="228">
        <v>1</v>
      </c>
      <c r="H67" s="228">
        <v>1</v>
      </c>
      <c r="I67" s="228"/>
      <c r="J67" s="228"/>
      <c r="K67" s="228"/>
      <c r="L67" s="228"/>
      <c r="M67" s="229"/>
      <c r="N67" s="230">
        <f t="shared" si="8"/>
        <v>3</v>
      </c>
      <c r="O67" s="227"/>
      <c r="P67" s="228"/>
      <c r="Q67" s="228">
        <v>1</v>
      </c>
      <c r="R67" s="228">
        <v>1</v>
      </c>
      <c r="S67" s="228">
        <v>1</v>
      </c>
      <c r="T67" s="228"/>
      <c r="U67" s="228"/>
      <c r="V67" s="228"/>
      <c r="W67" s="228"/>
      <c r="X67" s="229"/>
      <c r="Y67" s="230">
        <f t="shared" si="1"/>
        <v>3</v>
      </c>
      <c r="Z67" s="227"/>
      <c r="AA67" s="228"/>
      <c r="AB67" s="228"/>
      <c r="AC67" s="228"/>
      <c r="AD67" s="228"/>
      <c r="AE67" s="228"/>
      <c r="AF67" s="228"/>
      <c r="AG67" s="228"/>
      <c r="AH67" s="228"/>
      <c r="AI67" s="229"/>
      <c r="AJ67" s="230">
        <f t="shared" si="2"/>
        <v>0</v>
      </c>
      <c r="AK67" s="227"/>
      <c r="AL67" s="228"/>
      <c r="AM67" s="228">
        <v>1</v>
      </c>
      <c r="AN67" s="228">
        <v>1</v>
      </c>
      <c r="AO67" s="228">
        <v>1</v>
      </c>
      <c r="AP67" s="228"/>
      <c r="AQ67" s="228"/>
      <c r="AR67" s="228"/>
      <c r="AS67" s="228"/>
      <c r="AT67" s="229"/>
      <c r="AU67" s="230">
        <f t="shared" si="3"/>
        <v>3</v>
      </c>
      <c r="AV67" s="502">
        <f t="shared" si="4"/>
        <v>9</v>
      </c>
    </row>
    <row r="68" spans="2:48">
      <c r="B68" s="225">
        <v>61</v>
      </c>
      <c r="C68" s="239" t="s">
        <v>1158</v>
      </c>
      <c r="D68" s="227"/>
      <c r="E68" s="228"/>
      <c r="F68" s="228">
        <v>6</v>
      </c>
      <c r="G68" s="228">
        <v>6</v>
      </c>
      <c r="H68" s="228">
        <v>6</v>
      </c>
      <c r="I68" s="228">
        <v>6</v>
      </c>
      <c r="J68" s="228"/>
      <c r="K68" s="228">
        <v>6</v>
      </c>
      <c r="L68" s="228"/>
      <c r="M68" s="229"/>
      <c r="N68" s="230">
        <f t="shared" si="8"/>
        <v>30</v>
      </c>
      <c r="O68" s="227"/>
      <c r="P68" s="228"/>
      <c r="Q68" s="228">
        <v>6</v>
      </c>
      <c r="R68" s="228">
        <v>6</v>
      </c>
      <c r="S68" s="228">
        <v>6</v>
      </c>
      <c r="T68" s="228">
        <v>6</v>
      </c>
      <c r="U68" s="228"/>
      <c r="V68" s="228">
        <v>3</v>
      </c>
      <c r="W68" s="228"/>
      <c r="X68" s="229"/>
      <c r="Y68" s="230">
        <f t="shared" si="1"/>
        <v>27</v>
      </c>
      <c r="Z68" s="227"/>
      <c r="AA68" s="228"/>
      <c r="AB68" s="228"/>
      <c r="AC68" s="228"/>
      <c r="AD68" s="228"/>
      <c r="AE68" s="228"/>
      <c r="AF68" s="228"/>
      <c r="AG68" s="228"/>
      <c r="AH68" s="228"/>
      <c r="AI68" s="229"/>
      <c r="AJ68" s="230">
        <f t="shared" si="2"/>
        <v>0</v>
      </c>
      <c r="AK68" s="227"/>
      <c r="AL68" s="228"/>
      <c r="AM68" s="228">
        <v>8</v>
      </c>
      <c r="AN68" s="228">
        <v>8</v>
      </c>
      <c r="AO68" s="228">
        <v>8</v>
      </c>
      <c r="AP68" s="228">
        <v>8</v>
      </c>
      <c r="AQ68" s="228"/>
      <c r="AR68" s="228">
        <v>4</v>
      </c>
      <c r="AS68" s="228"/>
      <c r="AT68" s="229"/>
      <c r="AU68" s="230">
        <f t="shared" si="3"/>
        <v>36</v>
      </c>
      <c r="AV68" s="502">
        <f t="shared" si="4"/>
        <v>93</v>
      </c>
    </row>
    <row r="69" spans="2:48">
      <c r="B69" s="225">
        <v>62</v>
      </c>
      <c r="C69" s="239" t="s">
        <v>1159</v>
      </c>
      <c r="D69" s="227"/>
      <c r="E69" s="228"/>
      <c r="F69" s="228">
        <v>2</v>
      </c>
      <c r="G69" s="228">
        <v>7</v>
      </c>
      <c r="H69" s="228">
        <v>6</v>
      </c>
      <c r="I69" s="228">
        <v>1</v>
      </c>
      <c r="J69" s="228"/>
      <c r="K69" s="228"/>
      <c r="L69" s="228"/>
      <c r="M69" s="229"/>
      <c r="N69" s="230">
        <f t="shared" si="8"/>
        <v>16</v>
      </c>
      <c r="O69" s="227"/>
      <c r="P69" s="228"/>
      <c r="Q69" s="228">
        <v>3</v>
      </c>
      <c r="R69" s="228">
        <v>13</v>
      </c>
      <c r="S69" s="228">
        <v>13</v>
      </c>
      <c r="T69" s="228">
        <v>1</v>
      </c>
      <c r="U69" s="228"/>
      <c r="V69" s="228"/>
      <c r="W69" s="228"/>
      <c r="X69" s="229"/>
      <c r="Y69" s="230">
        <f t="shared" si="1"/>
        <v>30</v>
      </c>
      <c r="Z69" s="227"/>
      <c r="AA69" s="228"/>
      <c r="AB69" s="228"/>
      <c r="AC69" s="228"/>
      <c r="AD69" s="228"/>
      <c r="AE69" s="228"/>
      <c r="AF69" s="228"/>
      <c r="AG69" s="228"/>
      <c r="AH69" s="228"/>
      <c r="AI69" s="229"/>
      <c r="AJ69" s="230">
        <f t="shared" si="2"/>
        <v>0</v>
      </c>
      <c r="AK69" s="227"/>
      <c r="AL69" s="228"/>
      <c r="AM69" s="228">
        <v>2</v>
      </c>
      <c r="AN69" s="228">
        <v>14</v>
      </c>
      <c r="AO69" s="228">
        <v>8</v>
      </c>
      <c r="AP69" s="228"/>
      <c r="AQ69" s="228"/>
      <c r="AR69" s="228"/>
      <c r="AS69" s="228"/>
      <c r="AT69" s="229"/>
      <c r="AU69" s="230">
        <f t="shared" si="3"/>
        <v>24</v>
      </c>
      <c r="AV69" s="502">
        <f t="shared" si="4"/>
        <v>70</v>
      </c>
    </row>
    <row r="70" spans="2:48" ht="19.5" thickBot="1">
      <c r="B70" s="225">
        <v>63</v>
      </c>
      <c r="C70" s="239" t="s">
        <v>1160</v>
      </c>
      <c r="D70" s="227"/>
      <c r="E70" s="228">
        <v>2</v>
      </c>
      <c r="F70" s="228">
        <v>2</v>
      </c>
      <c r="G70" s="228">
        <v>2</v>
      </c>
      <c r="H70" s="228"/>
      <c r="I70" s="228"/>
      <c r="J70" s="228"/>
      <c r="K70" s="228"/>
      <c r="L70" s="228"/>
      <c r="M70" s="229"/>
      <c r="N70" s="230">
        <f t="shared" si="8"/>
        <v>6</v>
      </c>
      <c r="O70" s="227"/>
      <c r="P70" s="228">
        <v>2</v>
      </c>
      <c r="Q70" s="228">
        <v>4</v>
      </c>
      <c r="R70" s="228">
        <v>6</v>
      </c>
      <c r="S70" s="228">
        <v>3</v>
      </c>
      <c r="T70" s="228">
        <v>2</v>
      </c>
      <c r="U70" s="228">
        <v>2</v>
      </c>
      <c r="V70" s="228"/>
      <c r="W70" s="228"/>
      <c r="X70" s="229"/>
      <c r="Y70" s="230">
        <f t="shared" si="1"/>
        <v>19</v>
      </c>
      <c r="Z70" s="227"/>
      <c r="AA70" s="228"/>
      <c r="AB70" s="228"/>
      <c r="AC70" s="228"/>
      <c r="AD70" s="228"/>
      <c r="AE70" s="228"/>
      <c r="AF70" s="228"/>
      <c r="AG70" s="228"/>
      <c r="AH70" s="228"/>
      <c r="AI70" s="229"/>
      <c r="AJ70" s="230">
        <f t="shared" si="2"/>
        <v>0</v>
      </c>
      <c r="AK70" s="227"/>
      <c r="AL70" s="228">
        <v>2</v>
      </c>
      <c r="AM70" s="228">
        <v>5</v>
      </c>
      <c r="AN70" s="228">
        <v>8</v>
      </c>
      <c r="AO70" s="228">
        <v>4</v>
      </c>
      <c r="AP70" s="228">
        <v>1</v>
      </c>
      <c r="AQ70" s="228"/>
      <c r="AR70" s="228"/>
      <c r="AS70" s="228"/>
      <c r="AT70" s="229"/>
      <c r="AU70" s="230">
        <f t="shared" si="3"/>
        <v>20</v>
      </c>
      <c r="AV70" s="502">
        <f t="shared" si="4"/>
        <v>45</v>
      </c>
    </row>
    <row r="71" spans="2:48" ht="20.25" thickTop="1" thickBot="1">
      <c r="B71" s="242"/>
      <c r="C71" s="243" t="s">
        <v>1097</v>
      </c>
      <c r="D71" s="495">
        <f t="shared" ref="D71:AT71" si="9">SUM(D8:D70)</f>
        <v>8</v>
      </c>
      <c r="E71" s="244">
        <f t="shared" si="9"/>
        <v>66</v>
      </c>
      <c r="F71" s="244">
        <f t="shared" si="9"/>
        <v>306</v>
      </c>
      <c r="G71" s="244">
        <f t="shared" si="9"/>
        <v>459</v>
      </c>
      <c r="H71" s="244">
        <f t="shared" si="9"/>
        <v>373</v>
      </c>
      <c r="I71" s="244">
        <f t="shared" si="9"/>
        <v>203</v>
      </c>
      <c r="J71" s="244">
        <f t="shared" si="9"/>
        <v>59</v>
      </c>
      <c r="K71" s="244">
        <f t="shared" si="9"/>
        <v>25</v>
      </c>
      <c r="L71" s="244">
        <f t="shared" si="9"/>
        <v>3</v>
      </c>
      <c r="M71" s="496">
        <f t="shared" si="9"/>
        <v>1</v>
      </c>
      <c r="N71" s="497">
        <f t="shared" si="9"/>
        <v>1503</v>
      </c>
      <c r="O71" s="495">
        <f t="shared" si="9"/>
        <v>17</v>
      </c>
      <c r="P71" s="244">
        <f t="shared" si="9"/>
        <v>94</v>
      </c>
      <c r="Q71" s="244">
        <f t="shared" si="9"/>
        <v>236</v>
      </c>
      <c r="R71" s="244">
        <f t="shared" si="9"/>
        <v>358</v>
      </c>
      <c r="S71" s="244">
        <f t="shared" si="9"/>
        <v>159</v>
      </c>
      <c r="T71" s="244">
        <f t="shared" si="9"/>
        <v>83</v>
      </c>
      <c r="U71" s="244">
        <f t="shared" si="9"/>
        <v>31</v>
      </c>
      <c r="V71" s="244">
        <f t="shared" si="9"/>
        <v>10</v>
      </c>
      <c r="W71" s="244">
        <f t="shared" si="9"/>
        <v>3</v>
      </c>
      <c r="X71" s="496">
        <f t="shared" si="9"/>
        <v>3</v>
      </c>
      <c r="Y71" s="497">
        <f t="shared" si="9"/>
        <v>994</v>
      </c>
      <c r="Z71" s="495">
        <f t="shared" si="9"/>
        <v>14</v>
      </c>
      <c r="AA71" s="244">
        <f t="shared" si="9"/>
        <v>115</v>
      </c>
      <c r="AB71" s="244">
        <f t="shared" si="9"/>
        <v>599</v>
      </c>
      <c r="AC71" s="244">
        <f t="shared" si="9"/>
        <v>610</v>
      </c>
      <c r="AD71" s="244">
        <f t="shared" si="9"/>
        <v>401</v>
      </c>
      <c r="AE71" s="244">
        <f t="shared" si="9"/>
        <v>153</v>
      </c>
      <c r="AF71" s="244">
        <f t="shared" si="9"/>
        <v>98</v>
      </c>
      <c r="AG71" s="244">
        <f t="shared" si="9"/>
        <v>18</v>
      </c>
      <c r="AH71" s="244">
        <f t="shared" si="9"/>
        <v>6</v>
      </c>
      <c r="AI71" s="496">
        <f t="shared" si="9"/>
        <v>12</v>
      </c>
      <c r="AJ71" s="497">
        <f t="shared" si="9"/>
        <v>2026</v>
      </c>
      <c r="AK71" s="495">
        <f t="shared" si="9"/>
        <v>63</v>
      </c>
      <c r="AL71" s="244">
        <f t="shared" si="9"/>
        <v>176</v>
      </c>
      <c r="AM71" s="244">
        <f t="shared" si="9"/>
        <v>718</v>
      </c>
      <c r="AN71" s="244">
        <f t="shared" si="9"/>
        <v>832</v>
      </c>
      <c r="AO71" s="244">
        <f t="shared" si="9"/>
        <v>574</v>
      </c>
      <c r="AP71" s="244">
        <f t="shared" si="9"/>
        <v>266</v>
      </c>
      <c r="AQ71" s="244">
        <f t="shared" si="9"/>
        <v>33</v>
      </c>
      <c r="AR71" s="244">
        <f t="shared" si="9"/>
        <v>13</v>
      </c>
      <c r="AS71" s="244">
        <f t="shared" si="9"/>
        <v>3</v>
      </c>
      <c r="AT71" s="498">
        <f t="shared" si="9"/>
        <v>41</v>
      </c>
      <c r="AU71" s="499">
        <f>SUM(AK71:AT71)</f>
        <v>2719</v>
      </c>
      <c r="AV71" s="500">
        <f>SUM(AV8:AV70)</f>
        <v>7242</v>
      </c>
    </row>
    <row r="72" spans="2:48">
      <c r="AT72" s="21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70D8-7FD8-4600-9C45-5C46C2EBB4D5}">
  <dimension ref="B2:Z72"/>
  <sheetViews>
    <sheetView workbookViewId="0">
      <selection activeCell="F3" sqref="F3"/>
    </sheetView>
  </sheetViews>
  <sheetFormatPr defaultRowHeight="18.75"/>
  <cols>
    <col min="1" max="1" width="2.125" customWidth="1"/>
    <col min="3" max="3" width="27.5" bestFit="1" customWidth="1"/>
  </cols>
  <sheetData>
    <row r="2" spans="2:26" ht="25.5">
      <c r="B2" s="535" t="s">
        <v>2008</v>
      </c>
    </row>
    <row r="3" spans="2:26" ht="25.5">
      <c r="B3" s="536" t="s">
        <v>2007</v>
      </c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</row>
    <row r="6" spans="2:26" ht="19.5" thickBot="1">
      <c r="B6" s="509"/>
      <c r="C6" s="514"/>
      <c r="D6" s="254" t="s">
        <v>1995</v>
      </c>
      <c r="E6" s="255"/>
      <c r="F6" s="255"/>
      <c r="G6" s="255"/>
      <c r="H6" s="255"/>
      <c r="I6" s="255"/>
      <c r="J6" s="255"/>
      <c r="K6" s="255"/>
      <c r="L6" s="255"/>
      <c r="M6" s="255"/>
      <c r="N6" s="504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6"/>
    </row>
    <row r="7" spans="2:26">
      <c r="B7" s="519"/>
      <c r="C7" s="515" t="s">
        <v>1085</v>
      </c>
      <c r="D7" s="503" t="s">
        <v>1994</v>
      </c>
      <c r="E7" s="255"/>
      <c r="F7" s="255"/>
      <c r="G7" s="255"/>
      <c r="H7" s="255"/>
      <c r="I7" s="255"/>
      <c r="J7" s="255"/>
      <c r="K7" s="255"/>
      <c r="L7" s="255"/>
      <c r="M7" s="504"/>
      <c r="N7" s="525"/>
      <c r="O7" s="514" t="s">
        <v>1996</v>
      </c>
      <c r="P7" s="509" t="s">
        <v>1997</v>
      </c>
      <c r="Q7" s="509" t="s">
        <v>1998</v>
      </c>
      <c r="R7" s="509" t="s">
        <v>1999</v>
      </c>
      <c r="S7" s="509" t="s">
        <v>2000</v>
      </c>
      <c r="T7" s="509" t="s">
        <v>2001</v>
      </c>
      <c r="U7" s="509" t="s">
        <v>2002</v>
      </c>
      <c r="V7" s="509" t="s">
        <v>2003</v>
      </c>
      <c r="W7" s="509" t="s">
        <v>2004</v>
      </c>
      <c r="X7" s="509" t="s">
        <v>2005</v>
      </c>
      <c r="Y7" s="503" t="s">
        <v>2006</v>
      </c>
      <c r="Z7" s="517" t="s">
        <v>1097</v>
      </c>
    </row>
    <row r="8" spans="2:26">
      <c r="B8" s="519"/>
      <c r="C8" s="219"/>
      <c r="D8" s="221" t="s">
        <v>1086</v>
      </c>
      <c r="E8" s="221" t="s">
        <v>1087</v>
      </c>
      <c r="F8" s="221" t="s">
        <v>1088</v>
      </c>
      <c r="G8" s="221" t="s">
        <v>1089</v>
      </c>
      <c r="H8" s="221" t="s">
        <v>1090</v>
      </c>
      <c r="I8" s="221" t="s">
        <v>1091</v>
      </c>
      <c r="J8" s="221" t="s">
        <v>1092</v>
      </c>
      <c r="K8" s="221" t="s">
        <v>1093</v>
      </c>
      <c r="L8" s="221" t="s">
        <v>1094</v>
      </c>
      <c r="M8" s="222" t="s">
        <v>1095</v>
      </c>
      <c r="N8" s="526" t="s">
        <v>1096</v>
      </c>
      <c r="O8" s="514"/>
      <c r="P8" s="509"/>
      <c r="Q8" s="509"/>
      <c r="R8" s="509"/>
      <c r="S8" s="509"/>
      <c r="T8" s="509"/>
      <c r="U8" s="509"/>
      <c r="V8" s="509"/>
      <c r="W8" s="509"/>
      <c r="X8" s="509"/>
      <c r="Y8" s="503"/>
      <c r="Z8" s="517"/>
    </row>
    <row r="9" spans="2:26">
      <c r="B9" s="225">
        <v>1</v>
      </c>
      <c r="C9" s="226" t="s">
        <v>1098</v>
      </c>
      <c r="D9" s="246"/>
      <c r="E9" s="246"/>
      <c r="F9" s="246"/>
      <c r="G9" s="246"/>
      <c r="H9" s="246"/>
      <c r="I9" s="246"/>
      <c r="J9" s="246"/>
      <c r="K9" s="246"/>
      <c r="L9" s="246"/>
      <c r="M9" s="254"/>
      <c r="N9" s="527"/>
      <c r="O9" s="256"/>
      <c r="P9" s="246"/>
      <c r="Q9" s="246"/>
      <c r="R9" s="246"/>
      <c r="S9" s="246"/>
      <c r="T9" s="246"/>
      <c r="U9" s="246"/>
      <c r="V9" s="246"/>
      <c r="W9" s="246"/>
      <c r="X9" s="246"/>
      <c r="Y9" s="254"/>
      <c r="Z9" s="518"/>
    </row>
    <row r="10" spans="2:26">
      <c r="B10" s="225">
        <v>2</v>
      </c>
      <c r="C10" s="226" t="s">
        <v>1099</v>
      </c>
      <c r="D10" s="246"/>
      <c r="E10" s="246"/>
      <c r="F10" s="246"/>
      <c r="G10" s="246"/>
      <c r="H10" s="246"/>
      <c r="I10" s="246"/>
      <c r="J10" s="246"/>
      <c r="K10" s="246"/>
      <c r="L10" s="246"/>
      <c r="M10" s="254"/>
      <c r="N10" s="527"/>
      <c r="O10" s="256"/>
      <c r="P10" s="246"/>
      <c r="Q10" s="246"/>
      <c r="R10" s="246"/>
      <c r="S10" s="246"/>
      <c r="T10" s="246"/>
      <c r="U10" s="246"/>
      <c r="V10" s="246"/>
      <c r="W10" s="246"/>
      <c r="X10" s="246"/>
      <c r="Y10" s="254"/>
      <c r="Z10" s="518"/>
    </row>
    <row r="11" spans="2:26">
      <c r="B11" s="225">
        <v>3</v>
      </c>
      <c r="C11" s="226" t="s">
        <v>1100</v>
      </c>
      <c r="D11" s="246"/>
      <c r="E11" s="246"/>
      <c r="F11" s="246"/>
      <c r="G11" s="246"/>
      <c r="H11" s="246"/>
      <c r="I11" s="246"/>
      <c r="J11" s="246"/>
      <c r="K11" s="246"/>
      <c r="L11" s="246"/>
      <c r="M11" s="254"/>
      <c r="N11" s="527"/>
      <c r="O11" s="256"/>
      <c r="P11" s="246"/>
      <c r="Q11" s="246"/>
      <c r="R11" s="246"/>
      <c r="S11" s="246"/>
      <c r="T11" s="246"/>
      <c r="U11" s="246"/>
      <c r="V11" s="246"/>
      <c r="W11" s="246"/>
      <c r="X11" s="246"/>
      <c r="Y11" s="254"/>
      <c r="Z11" s="518"/>
    </row>
    <row r="12" spans="2:26">
      <c r="B12" s="225">
        <v>4</v>
      </c>
      <c r="C12" s="226" t="s">
        <v>1101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54"/>
      <c r="N12" s="527"/>
      <c r="O12" s="256"/>
      <c r="P12" s="246"/>
      <c r="Q12" s="246"/>
      <c r="R12" s="246"/>
      <c r="S12" s="246"/>
      <c r="T12" s="246"/>
      <c r="U12" s="246"/>
      <c r="V12" s="246"/>
      <c r="W12" s="246"/>
      <c r="X12" s="246"/>
      <c r="Y12" s="254"/>
      <c r="Z12" s="518"/>
    </row>
    <row r="13" spans="2:26">
      <c r="B13" s="225">
        <v>5</v>
      </c>
      <c r="C13" s="226" t="s">
        <v>1102</v>
      </c>
      <c r="D13" s="246"/>
      <c r="E13" s="246"/>
      <c r="F13" s="246"/>
      <c r="G13" s="246"/>
      <c r="H13" s="246"/>
      <c r="I13" s="246"/>
      <c r="J13" s="246"/>
      <c r="K13" s="246"/>
      <c r="L13" s="246"/>
      <c r="M13" s="254"/>
      <c r="N13" s="527"/>
      <c r="O13" s="256"/>
      <c r="P13" s="246"/>
      <c r="Q13" s="246"/>
      <c r="R13" s="246"/>
      <c r="S13" s="246"/>
      <c r="T13" s="246"/>
      <c r="U13" s="246"/>
      <c r="V13" s="246"/>
      <c r="W13" s="246"/>
      <c r="X13" s="246"/>
      <c r="Y13" s="254"/>
      <c r="Z13" s="518"/>
    </row>
    <row r="14" spans="2:26">
      <c r="B14" s="225">
        <v>6</v>
      </c>
      <c r="C14" s="226" t="s">
        <v>1103</v>
      </c>
      <c r="D14" s="246"/>
      <c r="E14" s="246"/>
      <c r="F14" s="246"/>
      <c r="G14" s="246"/>
      <c r="H14" s="246"/>
      <c r="I14" s="246"/>
      <c r="J14" s="246"/>
      <c r="K14" s="246"/>
      <c r="L14" s="246"/>
      <c r="M14" s="254"/>
      <c r="N14" s="527"/>
      <c r="O14" s="256"/>
      <c r="P14" s="246"/>
      <c r="Q14" s="246"/>
      <c r="R14" s="246"/>
      <c r="S14" s="246"/>
      <c r="T14" s="246"/>
      <c r="U14" s="246"/>
      <c r="V14" s="246"/>
      <c r="W14" s="246"/>
      <c r="X14" s="246"/>
      <c r="Y14" s="254"/>
      <c r="Z14" s="518"/>
    </row>
    <row r="15" spans="2:26">
      <c r="B15" s="225">
        <v>7</v>
      </c>
      <c r="C15" s="226" t="s">
        <v>1104</v>
      </c>
      <c r="D15" s="246"/>
      <c r="E15" s="246"/>
      <c r="F15" s="246"/>
      <c r="G15" s="246"/>
      <c r="H15" s="246"/>
      <c r="I15" s="246"/>
      <c r="J15" s="246"/>
      <c r="K15" s="246"/>
      <c r="L15" s="246"/>
      <c r="M15" s="254"/>
      <c r="N15" s="527"/>
      <c r="O15" s="256"/>
      <c r="P15" s="246"/>
      <c r="Q15" s="246"/>
      <c r="R15" s="246"/>
      <c r="S15" s="246"/>
      <c r="T15" s="246"/>
      <c r="U15" s="246"/>
      <c r="V15" s="246"/>
      <c r="W15" s="246"/>
      <c r="X15" s="246"/>
      <c r="Y15" s="254"/>
      <c r="Z15" s="518"/>
    </row>
    <row r="16" spans="2:26">
      <c r="B16" s="225">
        <v>8</v>
      </c>
      <c r="C16" s="226" t="s">
        <v>1105</v>
      </c>
      <c r="D16" s="246"/>
      <c r="E16" s="246"/>
      <c r="F16" s="246"/>
      <c r="G16" s="246"/>
      <c r="H16" s="246"/>
      <c r="I16" s="246"/>
      <c r="J16" s="246"/>
      <c r="K16" s="246"/>
      <c r="L16" s="246"/>
      <c r="M16" s="254"/>
      <c r="N16" s="527"/>
      <c r="O16" s="256"/>
      <c r="P16" s="246"/>
      <c r="Q16" s="246"/>
      <c r="R16" s="246"/>
      <c r="S16" s="246"/>
      <c r="T16" s="246"/>
      <c r="U16" s="246"/>
      <c r="V16" s="246"/>
      <c r="W16" s="246"/>
      <c r="X16" s="246"/>
      <c r="Y16" s="254"/>
      <c r="Z16" s="518"/>
    </row>
    <row r="17" spans="2:26">
      <c r="B17" s="225">
        <v>9</v>
      </c>
      <c r="C17" s="231" t="s">
        <v>1106</v>
      </c>
      <c r="D17" s="246"/>
      <c r="E17" s="246"/>
      <c r="F17" s="246"/>
      <c r="G17" s="246"/>
      <c r="H17" s="246"/>
      <c r="I17" s="246"/>
      <c r="J17" s="246"/>
      <c r="K17" s="246"/>
      <c r="L17" s="246"/>
      <c r="M17" s="254"/>
      <c r="N17" s="527"/>
      <c r="O17" s="256"/>
      <c r="P17" s="246"/>
      <c r="Q17" s="246"/>
      <c r="R17" s="246"/>
      <c r="S17" s="246"/>
      <c r="T17" s="246"/>
      <c r="U17" s="246"/>
      <c r="V17" s="246"/>
      <c r="W17" s="246"/>
      <c r="X17" s="246"/>
      <c r="Y17" s="254"/>
      <c r="Z17" s="518"/>
    </row>
    <row r="18" spans="2:26">
      <c r="B18" s="225">
        <v>10</v>
      </c>
      <c r="C18" s="231" t="s">
        <v>1107</v>
      </c>
      <c r="D18" s="246"/>
      <c r="E18" s="246"/>
      <c r="F18" s="246"/>
      <c r="G18" s="246"/>
      <c r="H18" s="246"/>
      <c r="I18" s="246"/>
      <c r="J18" s="246"/>
      <c r="K18" s="246"/>
      <c r="L18" s="246"/>
      <c r="M18" s="254"/>
      <c r="N18" s="527"/>
      <c r="O18" s="256"/>
      <c r="P18" s="246"/>
      <c r="Q18" s="246"/>
      <c r="R18" s="246"/>
      <c r="S18" s="246"/>
      <c r="T18" s="246"/>
      <c r="U18" s="246"/>
      <c r="V18" s="246"/>
      <c r="W18" s="246"/>
      <c r="X18" s="246"/>
      <c r="Y18" s="254"/>
      <c r="Z18" s="518"/>
    </row>
    <row r="19" spans="2:26">
      <c r="B19" s="225">
        <v>11</v>
      </c>
      <c r="C19" s="231" t="s">
        <v>1108</v>
      </c>
      <c r="D19" s="246"/>
      <c r="E19" s="246"/>
      <c r="F19" s="246"/>
      <c r="G19" s="246"/>
      <c r="H19" s="246"/>
      <c r="I19" s="246"/>
      <c r="J19" s="246"/>
      <c r="K19" s="246"/>
      <c r="L19" s="246"/>
      <c r="M19" s="254"/>
      <c r="N19" s="527"/>
      <c r="O19" s="256"/>
      <c r="P19" s="246"/>
      <c r="Q19" s="246"/>
      <c r="R19" s="246"/>
      <c r="S19" s="246"/>
      <c r="T19" s="246"/>
      <c r="U19" s="246"/>
      <c r="V19" s="246"/>
      <c r="W19" s="246"/>
      <c r="X19" s="246"/>
      <c r="Y19" s="254"/>
      <c r="Z19" s="518"/>
    </row>
    <row r="20" spans="2:26">
      <c r="B20" s="225">
        <v>12</v>
      </c>
      <c r="C20" s="231" t="s">
        <v>1109</v>
      </c>
      <c r="D20" s="246"/>
      <c r="E20" s="246"/>
      <c r="F20" s="246"/>
      <c r="G20" s="246"/>
      <c r="H20" s="246"/>
      <c r="I20" s="246"/>
      <c r="J20" s="246"/>
      <c r="K20" s="246"/>
      <c r="L20" s="246"/>
      <c r="M20" s="254"/>
      <c r="N20" s="527"/>
      <c r="O20" s="256"/>
      <c r="P20" s="246"/>
      <c r="Q20" s="246"/>
      <c r="R20" s="246"/>
      <c r="S20" s="246"/>
      <c r="T20" s="246"/>
      <c r="U20" s="246"/>
      <c r="V20" s="246"/>
      <c r="W20" s="246"/>
      <c r="X20" s="246"/>
      <c r="Y20" s="254"/>
      <c r="Z20" s="518"/>
    </row>
    <row r="21" spans="2:26">
      <c r="B21" s="225">
        <v>13</v>
      </c>
      <c r="C21" s="231" t="s">
        <v>1110</v>
      </c>
      <c r="D21" s="246"/>
      <c r="E21" s="246"/>
      <c r="F21" s="246"/>
      <c r="G21" s="246"/>
      <c r="H21" s="246"/>
      <c r="I21" s="246"/>
      <c r="J21" s="246"/>
      <c r="K21" s="246"/>
      <c r="L21" s="246"/>
      <c r="M21" s="254"/>
      <c r="N21" s="527"/>
      <c r="O21" s="256"/>
      <c r="P21" s="246"/>
      <c r="Q21" s="246"/>
      <c r="R21" s="246"/>
      <c r="S21" s="246"/>
      <c r="T21" s="246"/>
      <c r="U21" s="246"/>
      <c r="V21" s="246"/>
      <c r="W21" s="246"/>
      <c r="X21" s="246"/>
      <c r="Y21" s="254"/>
      <c r="Z21" s="518"/>
    </row>
    <row r="22" spans="2:26">
      <c r="B22" s="225">
        <v>14</v>
      </c>
      <c r="C22" s="232" t="s">
        <v>1111</v>
      </c>
      <c r="D22" s="246"/>
      <c r="E22" s="246"/>
      <c r="F22" s="246"/>
      <c r="G22" s="246"/>
      <c r="H22" s="246"/>
      <c r="I22" s="246"/>
      <c r="J22" s="246"/>
      <c r="K22" s="246"/>
      <c r="L22" s="246"/>
      <c r="M22" s="254"/>
      <c r="N22" s="527"/>
      <c r="O22" s="256"/>
      <c r="P22" s="246"/>
      <c r="Q22" s="246"/>
      <c r="R22" s="246"/>
      <c r="S22" s="246"/>
      <c r="T22" s="246"/>
      <c r="U22" s="246"/>
      <c r="V22" s="246"/>
      <c r="W22" s="246"/>
      <c r="X22" s="246"/>
      <c r="Y22" s="254"/>
      <c r="Z22" s="518"/>
    </row>
    <row r="23" spans="2:26">
      <c r="B23" s="225">
        <v>15</v>
      </c>
      <c r="C23" s="232" t="s">
        <v>1112</v>
      </c>
      <c r="D23" s="246"/>
      <c r="E23" s="246"/>
      <c r="F23" s="246"/>
      <c r="G23" s="246"/>
      <c r="H23" s="246"/>
      <c r="I23" s="246"/>
      <c r="J23" s="246"/>
      <c r="K23" s="246"/>
      <c r="L23" s="246"/>
      <c r="M23" s="254"/>
      <c r="N23" s="527"/>
      <c r="O23" s="256"/>
      <c r="P23" s="246"/>
      <c r="Q23" s="246"/>
      <c r="R23" s="246"/>
      <c r="S23" s="246"/>
      <c r="T23" s="246"/>
      <c r="U23" s="246"/>
      <c r="V23" s="246"/>
      <c r="W23" s="246"/>
      <c r="X23" s="246"/>
      <c r="Y23" s="254"/>
      <c r="Z23" s="518"/>
    </row>
    <row r="24" spans="2:26">
      <c r="B24" s="225">
        <v>16</v>
      </c>
      <c r="C24" s="232" t="s">
        <v>1113</v>
      </c>
      <c r="D24" s="246"/>
      <c r="E24" s="246"/>
      <c r="F24" s="246"/>
      <c r="G24" s="246"/>
      <c r="H24" s="246"/>
      <c r="I24" s="246"/>
      <c r="J24" s="246"/>
      <c r="K24" s="246"/>
      <c r="L24" s="246"/>
      <c r="M24" s="254"/>
      <c r="N24" s="527"/>
      <c r="O24" s="256"/>
      <c r="P24" s="246"/>
      <c r="Q24" s="246"/>
      <c r="R24" s="246"/>
      <c r="S24" s="246"/>
      <c r="T24" s="246"/>
      <c r="U24" s="246"/>
      <c r="V24" s="246"/>
      <c r="W24" s="246"/>
      <c r="X24" s="246"/>
      <c r="Y24" s="254"/>
      <c r="Z24" s="518"/>
    </row>
    <row r="25" spans="2:26">
      <c r="B25" s="225">
        <v>17</v>
      </c>
      <c r="C25" s="231" t="s">
        <v>1114</v>
      </c>
      <c r="D25" s="246"/>
      <c r="E25" s="246"/>
      <c r="F25" s="246"/>
      <c r="G25" s="246"/>
      <c r="H25" s="246"/>
      <c r="I25" s="246"/>
      <c r="J25" s="246"/>
      <c r="K25" s="246"/>
      <c r="L25" s="246"/>
      <c r="M25" s="254"/>
      <c r="N25" s="527"/>
      <c r="O25" s="256"/>
      <c r="P25" s="246"/>
      <c r="Q25" s="246"/>
      <c r="R25" s="246"/>
      <c r="S25" s="246"/>
      <c r="T25" s="246"/>
      <c r="U25" s="246"/>
      <c r="V25" s="246"/>
      <c r="W25" s="246"/>
      <c r="X25" s="246"/>
      <c r="Y25" s="254"/>
      <c r="Z25" s="518"/>
    </row>
    <row r="26" spans="2:26">
      <c r="B26" s="225">
        <v>18</v>
      </c>
      <c r="C26" s="232" t="s">
        <v>1115</v>
      </c>
      <c r="D26" s="246"/>
      <c r="E26" s="246"/>
      <c r="F26" s="246"/>
      <c r="G26" s="246"/>
      <c r="H26" s="246"/>
      <c r="I26" s="246"/>
      <c r="J26" s="246"/>
      <c r="K26" s="246"/>
      <c r="L26" s="246"/>
      <c r="M26" s="254"/>
      <c r="N26" s="527"/>
      <c r="O26" s="256"/>
      <c r="P26" s="246"/>
      <c r="Q26" s="246"/>
      <c r="R26" s="246"/>
      <c r="S26" s="246"/>
      <c r="T26" s="246"/>
      <c r="U26" s="246"/>
      <c r="V26" s="246"/>
      <c r="W26" s="246"/>
      <c r="X26" s="246"/>
      <c r="Y26" s="254"/>
      <c r="Z26" s="518"/>
    </row>
    <row r="27" spans="2:26">
      <c r="B27" s="225">
        <v>19</v>
      </c>
      <c r="C27" s="233" t="s">
        <v>1116</v>
      </c>
      <c r="D27" s="246"/>
      <c r="E27" s="246"/>
      <c r="F27" s="246"/>
      <c r="G27" s="246"/>
      <c r="H27" s="246"/>
      <c r="I27" s="246"/>
      <c r="J27" s="246"/>
      <c r="K27" s="246"/>
      <c r="L27" s="246"/>
      <c r="M27" s="254"/>
      <c r="N27" s="527"/>
      <c r="O27" s="256"/>
      <c r="P27" s="246"/>
      <c r="Q27" s="246"/>
      <c r="R27" s="246"/>
      <c r="S27" s="246"/>
      <c r="T27" s="246"/>
      <c r="U27" s="246"/>
      <c r="V27" s="246"/>
      <c r="W27" s="246"/>
      <c r="X27" s="246"/>
      <c r="Y27" s="254"/>
      <c r="Z27" s="518"/>
    </row>
    <row r="28" spans="2:26">
      <c r="B28" s="225">
        <v>20</v>
      </c>
      <c r="C28" s="232" t="s">
        <v>1117</v>
      </c>
      <c r="D28" s="246"/>
      <c r="E28" s="246"/>
      <c r="F28" s="246"/>
      <c r="G28" s="246"/>
      <c r="H28" s="246"/>
      <c r="I28" s="246"/>
      <c r="J28" s="246"/>
      <c r="K28" s="246"/>
      <c r="L28" s="246"/>
      <c r="M28" s="254"/>
      <c r="N28" s="527"/>
      <c r="O28" s="256"/>
      <c r="P28" s="246"/>
      <c r="Q28" s="246"/>
      <c r="R28" s="246"/>
      <c r="S28" s="246"/>
      <c r="T28" s="246"/>
      <c r="U28" s="246"/>
      <c r="V28" s="246"/>
      <c r="W28" s="246"/>
      <c r="X28" s="246"/>
      <c r="Y28" s="254"/>
      <c r="Z28" s="518"/>
    </row>
    <row r="29" spans="2:26">
      <c r="B29" s="225">
        <v>21</v>
      </c>
      <c r="C29" s="232" t="s">
        <v>1118</v>
      </c>
      <c r="D29" s="246"/>
      <c r="E29" s="246"/>
      <c r="F29" s="246"/>
      <c r="G29" s="246"/>
      <c r="H29" s="246"/>
      <c r="I29" s="246"/>
      <c r="J29" s="246"/>
      <c r="K29" s="246"/>
      <c r="L29" s="246"/>
      <c r="M29" s="254"/>
      <c r="N29" s="527"/>
      <c r="O29" s="256"/>
      <c r="P29" s="246"/>
      <c r="Q29" s="246"/>
      <c r="R29" s="246"/>
      <c r="S29" s="246"/>
      <c r="T29" s="246"/>
      <c r="U29" s="246"/>
      <c r="V29" s="246"/>
      <c r="W29" s="246"/>
      <c r="X29" s="246"/>
      <c r="Y29" s="254"/>
      <c r="Z29" s="518"/>
    </row>
    <row r="30" spans="2:26">
      <c r="B30" s="225">
        <v>22</v>
      </c>
      <c r="C30" s="232" t="s">
        <v>1119</v>
      </c>
      <c r="D30" s="246"/>
      <c r="E30" s="246"/>
      <c r="F30" s="246"/>
      <c r="G30" s="246"/>
      <c r="H30" s="246"/>
      <c r="I30" s="246"/>
      <c r="J30" s="246"/>
      <c r="K30" s="246"/>
      <c r="L30" s="246"/>
      <c r="M30" s="254"/>
      <c r="N30" s="527"/>
      <c r="O30" s="256"/>
      <c r="P30" s="246"/>
      <c r="Q30" s="246"/>
      <c r="R30" s="246"/>
      <c r="S30" s="246"/>
      <c r="T30" s="246"/>
      <c r="U30" s="246"/>
      <c r="V30" s="246"/>
      <c r="W30" s="246"/>
      <c r="X30" s="246"/>
      <c r="Y30" s="254"/>
      <c r="Z30" s="518"/>
    </row>
    <row r="31" spans="2:26">
      <c r="B31" s="225">
        <v>23</v>
      </c>
      <c r="C31" s="232" t="s">
        <v>1120</v>
      </c>
      <c r="D31" s="246"/>
      <c r="E31" s="246"/>
      <c r="F31" s="246"/>
      <c r="G31" s="246"/>
      <c r="H31" s="246"/>
      <c r="I31" s="246"/>
      <c r="J31" s="246"/>
      <c r="K31" s="246"/>
      <c r="L31" s="246"/>
      <c r="M31" s="254"/>
      <c r="N31" s="527"/>
      <c r="O31" s="256"/>
      <c r="P31" s="246"/>
      <c r="Q31" s="246"/>
      <c r="R31" s="246"/>
      <c r="S31" s="246"/>
      <c r="T31" s="246"/>
      <c r="U31" s="246"/>
      <c r="V31" s="246"/>
      <c r="W31" s="246"/>
      <c r="X31" s="246"/>
      <c r="Y31" s="254"/>
      <c r="Z31" s="518"/>
    </row>
    <row r="32" spans="2:26">
      <c r="B32" s="225">
        <v>24</v>
      </c>
      <c r="C32" s="232" t="s">
        <v>1121</v>
      </c>
      <c r="D32" s="246"/>
      <c r="E32" s="246"/>
      <c r="F32" s="246"/>
      <c r="G32" s="246"/>
      <c r="H32" s="246"/>
      <c r="I32" s="246"/>
      <c r="J32" s="246"/>
      <c r="K32" s="246"/>
      <c r="L32" s="246"/>
      <c r="M32" s="254"/>
      <c r="N32" s="527"/>
      <c r="O32" s="256"/>
      <c r="P32" s="246"/>
      <c r="Q32" s="246"/>
      <c r="R32" s="246"/>
      <c r="S32" s="246"/>
      <c r="T32" s="246"/>
      <c r="U32" s="246"/>
      <c r="V32" s="246"/>
      <c r="W32" s="246"/>
      <c r="X32" s="246"/>
      <c r="Y32" s="254"/>
      <c r="Z32" s="518"/>
    </row>
    <row r="33" spans="2:26">
      <c r="B33" s="225">
        <v>25</v>
      </c>
      <c r="C33" s="232" t="s">
        <v>1122</v>
      </c>
      <c r="D33" s="246"/>
      <c r="E33" s="246"/>
      <c r="F33" s="246"/>
      <c r="G33" s="246"/>
      <c r="H33" s="246"/>
      <c r="I33" s="246"/>
      <c r="J33" s="246"/>
      <c r="K33" s="246"/>
      <c r="L33" s="246"/>
      <c r="M33" s="254"/>
      <c r="N33" s="527"/>
      <c r="O33" s="256"/>
      <c r="P33" s="246"/>
      <c r="Q33" s="246"/>
      <c r="R33" s="246"/>
      <c r="S33" s="246"/>
      <c r="T33" s="246"/>
      <c r="U33" s="246"/>
      <c r="V33" s="246"/>
      <c r="W33" s="246"/>
      <c r="X33" s="246"/>
      <c r="Y33" s="254"/>
      <c r="Z33" s="518"/>
    </row>
    <row r="34" spans="2:26">
      <c r="B34" s="225">
        <v>26</v>
      </c>
      <c r="C34" s="232" t="s">
        <v>1123</v>
      </c>
      <c r="D34" s="246"/>
      <c r="E34" s="246"/>
      <c r="F34" s="246"/>
      <c r="G34" s="246"/>
      <c r="H34" s="246"/>
      <c r="I34" s="246"/>
      <c r="J34" s="246"/>
      <c r="K34" s="246"/>
      <c r="L34" s="246"/>
      <c r="M34" s="254"/>
      <c r="N34" s="527"/>
      <c r="O34" s="256"/>
      <c r="P34" s="246"/>
      <c r="Q34" s="246"/>
      <c r="R34" s="246"/>
      <c r="S34" s="246"/>
      <c r="T34" s="246"/>
      <c r="U34" s="246"/>
      <c r="V34" s="246"/>
      <c r="W34" s="246"/>
      <c r="X34" s="246"/>
      <c r="Y34" s="254"/>
      <c r="Z34" s="518"/>
    </row>
    <row r="35" spans="2:26">
      <c r="B35" s="225">
        <v>27</v>
      </c>
      <c r="C35" s="232" t="s">
        <v>1124</v>
      </c>
      <c r="D35" s="246"/>
      <c r="E35" s="246"/>
      <c r="F35" s="246"/>
      <c r="G35" s="246"/>
      <c r="H35" s="246"/>
      <c r="I35" s="246"/>
      <c r="J35" s="246"/>
      <c r="K35" s="246"/>
      <c r="L35" s="246"/>
      <c r="M35" s="254"/>
      <c r="N35" s="527"/>
      <c r="O35" s="256"/>
      <c r="P35" s="246"/>
      <c r="Q35" s="246"/>
      <c r="R35" s="246"/>
      <c r="S35" s="246"/>
      <c r="T35" s="246"/>
      <c r="U35" s="246"/>
      <c r="V35" s="246"/>
      <c r="W35" s="246"/>
      <c r="X35" s="246"/>
      <c r="Y35" s="254"/>
      <c r="Z35" s="518"/>
    </row>
    <row r="36" spans="2:26">
      <c r="B36" s="225">
        <v>28</v>
      </c>
      <c r="C36" s="232" t="s">
        <v>1125</v>
      </c>
      <c r="D36" s="246"/>
      <c r="E36" s="246"/>
      <c r="F36" s="246"/>
      <c r="G36" s="246"/>
      <c r="H36" s="246"/>
      <c r="I36" s="246"/>
      <c r="J36" s="246"/>
      <c r="K36" s="246"/>
      <c r="L36" s="246"/>
      <c r="M36" s="254"/>
      <c r="N36" s="527"/>
      <c r="O36" s="256"/>
      <c r="P36" s="246"/>
      <c r="Q36" s="246"/>
      <c r="R36" s="246"/>
      <c r="S36" s="246"/>
      <c r="T36" s="246"/>
      <c r="U36" s="246"/>
      <c r="V36" s="246"/>
      <c r="W36" s="246"/>
      <c r="X36" s="246"/>
      <c r="Y36" s="254"/>
      <c r="Z36" s="518"/>
    </row>
    <row r="37" spans="2:26">
      <c r="B37" s="225">
        <v>29</v>
      </c>
      <c r="C37" s="232" t="s">
        <v>1126</v>
      </c>
      <c r="D37" s="246"/>
      <c r="E37" s="246"/>
      <c r="F37" s="246"/>
      <c r="G37" s="246"/>
      <c r="H37" s="246"/>
      <c r="I37" s="246"/>
      <c r="J37" s="246"/>
      <c r="K37" s="246"/>
      <c r="L37" s="246"/>
      <c r="M37" s="254"/>
      <c r="N37" s="527"/>
      <c r="O37" s="256"/>
      <c r="P37" s="246"/>
      <c r="Q37" s="246"/>
      <c r="R37" s="246"/>
      <c r="S37" s="246"/>
      <c r="T37" s="246"/>
      <c r="U37" s="246"/>
      <c r="V37" s="246"/>
      <c r="W37" s="246"/>
      <c r="X37" s="246"/>
      <c r="Y37" s="254"/>
      <c r="Z37" s="518"/>
    </row>
    <row r="38" spans="2:26">
      <c r="B38" s="225">
        <v>30</v>
      </c>
      <c r="C38" s="232" t="s">
        <v>1127</v>
      </c>
      <c r="D38" s="246"/>
      <c r="E38" s="246"/>
      <c r="F38" s="246"/>
      <c r="G38" s="246"/>
      <c r="H38" s="246"/>
      <c r="I38" s="246"/>
      <c r="J38" s="246"/>
      <c r="K38" s="246"/>
      <c r="L38" s="246"/>
      <c r="M38" s="254"/>
      <c r="N38" s="527"/>
      <c r="O38" s="256"/>
      <c r="P38" s="246"/>
      <c r="Q38" s="246"/>
      <c r="R38" s="246"/>
      <c r="S38" s="246"/>
      <c r="T38" s="246"/>
      <c r="U38" s="246"/>
      <c r="V38" s="246"/>
      <c r="W38" s="246"/>
      <c r="X38" s="246"/>
      <c r="Y38" s="254"/>
      <c r="Z38" s="518"/>
    </row>
    <row r="39" spans="2:26">
      <c r="B39" s="225">
        <v>31</v>
      </c>
      <c r="C39" s="232" t="s">
        <v>1128</v>
      </c>
      <c r="D39" s="246"/>
      <c r="E39" s="246"/>
      <c r="F39" s="246"/>
      <c r="G39" s="246"/>
      <c r="H39" s="246"/>
      <c r="I39" s="246"/>
      <c r="J39" s="246"/>
      <c r="K39" s="246"/>
      <c r="L39" s="246"/>
      <c r="M39" s="254"/>
      <c r="N39" s="527"/>
      <c r="O39" s="256"/>
      <c r="P39" s="246"/>
      <c r="Q39" s="246"/>
      <c r="R39" s="246"/>
      <c r="S39" s="246"/>
      <c r="T39" s="246"/>
      <c r="U39" s="246"/>
      <c r="V39" s="246"/>
      <c r="W39" s="246"/>
      <c r="X39" s="246"/>
      <c r="Y39" s="254"/>
      <c r="Z39" s="518"/>
    </row>
    <row r="40" spans="2:26">
      <c r="B40" s="225">
        <v>32</v>
      </c>
      <c r="C40" s="232" t="s">
        <v>1129</v>
      </c>
      <c r="D40" s="246"/>
      <c r="E40" s="246"/>
      <c r="F40" s="246"/>
      <c r="G40" s="246"/>
      <c r="H40" s="246"/>
      <c r="I40" s="246"/>
      <c r="J40" s="246"/>
      <c r="K40" s="246"/>
      <c r="L40" s="246"/>
      <c r="M40" s="254"/>
      <c r="N40" s="527"/>
      <c r="O40" s="256"/>
      <c r="P40" s="246"/>
      <c r="Q40" s="246"/>
      <c r="R40" s="246"/>
      <c r="S40" s="246"/>
      <c r="T40" s="246"/>
      <c r="U40" s="246"/>
      <c r="V40" s="246"/>
      <c r="W40" s="246"/>
      <c r="X40" s="246"/>
      <c r="Y40" s="254"/>
      <c r="Z40" s="518"/>
    </row>
    <row r="41" spans="2:26">
      <c r="B41" s="225">
        <v>33</v>
      </c>
      <c r="C41" s="232" t="s">
        <v>1130</v>
      </c>
      <c r="D41" s="246"/>
      <c r="E41" s="246"/>
      <c r="F41" s="246"/>
      <c r="G41" s="246"/>
      <c r="H41" s="246"/>
      <c r="I41" s="246"/>
      <c r="J41" s="246"/>
      <c r="K41" s="246"/>
      <c r="L41" s="246"/>
      <c r="M41" s="254"/>
      <c r="N41" s="527"/>
      <c r="O41" s="256"/>
      <c r="P41" s="246"/>
      <c r="Q41" s="246"/>
      <c r="R41" s="246"/>
      <c r="S41" s="246"/>
      <c r="T41" s="246"/>
      <c r="U41" s="246"/>
      <c r="V41" s="246"/>
      <c r="W41" s="246"/>
      <c r="X41" s="246"/>
      <c r="Y41" s="254"/>
      <c r="Z41" s="518"/>
    </row>
    <row r="42" spans="2:26">
      <c r="B42" s="225">
        <v>34</v>
      </c>
      <c r="C42" s="232" t="s">
        <v>1131</v>
      </c>
      <c r="D42" s="246"/>
      <c r="E42" s="246"/>
      <c r="F42" s="246"/>
      <c r="G42" s="246"/>
      <c r="H42" s="246"/>
      <c r="I42" s="246"/>
      <c r="J42" s="246"/>
      <c r="K42" s="246"/>
      <c r="L42" s="246"/>
      <c r="M42" s="254"/>
      <c r="N42" s="527"/>
      <c r="O42" s="256"/>
      <c r="P42" s="246"/>
      <c r="Q42" s="246"/>
      <c r="R42" s="246"/>
      <c r="S42" s="246"/>
      <c r="T42" s="246"/>
      <c r="U42" s="246"/>
      <c r="V42" s="246"/>
      <c r="W42" s="246"/>
      <c r="X42" s="246"/>
      <c r="Y42" s="254"/>
      <c r="Z42" s="518"/>
    </row>
    <row r="43" spans="2:26">
      <c r="B43" s="225">
        <v>35</v>
      </c>
      <c r="C43" s="232" t="s">
        <v>1132</v>
      </c>
      <c r="D43" s="246"/>
      <c r="E43" s="246"/>
      <c r="F43" s="246"/>
      <c r="G43" s="246"/>
      <c r="H43" s="246"/>
      <c r="I43" s="246"/>
      <c r="J43" s="246"/>
      <c r="K43" s="246"/>
      <c r="L43" s="246"/>
      <c r="M43" s="254"/>
      <c r="N43" s="527"/>
      <c r="O43" s="256"/>
      <c r="P43" s="246"/>
      <c r="Q43" s="246"/>
      <c r="R43" s="246"/>
      <c r="S43" s="246"/>
      <c r="T43" s="246"/>
      <c r="U43" s="246"/>
      <c r="V43" s="246"/>
      <c r="W43" s="246"/>
      <c r="X43" s="246"/>
      <c r="Y43" s="254"/>
      <c r="Z43" s="518"/>
    </row>
    <row r="44" spans="2:26">
      <c r="B44" s="225">
        <v>36</v>
      </c>
      <c r="C44" s="232" t="s">
        <v>1133</v>
      </c>
      <c r="D44" s="246"/>
      <c r="E44" s="246"/>
      <c r="F44" s="246"/>
      <c r="G44" s="246"/>
      <c r="H44" s="246"/>
      <c r="I44" s="246"/>
      <c r="J44" s="246"/>
      <c r="K44" s="246"/>
      <c r="L44" s="246"/>
      <c r="M44" s="254"/>
      <c r="N44" s="527"/>
      <c r="O44" s="256"/>
      <c r="P44" s="246"/>
      <c r="Q44" s="246"/>
      <c r="R44" s="246"/>
      <c r="S44" s="246"/>
      <c r="T44" s="246"/>
      <c r="U44" s="246"/>
      <c r="V44" s="246"/>
      <c r="W44" s="246"/>
      <c r="X44" s="246"/>
      <c r="Y44" s="254"/>
      <c r="Z44" s="518"/>
    </row>
    <row r="45" spans="2:26">
      <c r="B45" s="225">
        <v>37</v>
      </c>
      <c r="C45" s="232" t="s">
        <v>1134</v>
      </c>
      <c r="D45" s="246"/>
      <c r="E45" s="246"/>
      <c r="F45" s="246"/>
      <c r="G45" s="246"/>
      <c r="H45" s="246"/>
      <c r="I45" s="246"/>
      <c r="J45" s="246"/>
      <c r="K45" s="246"/>
      <c r="L45" s="246"/>
      <c r="M45" s="254"/>
      <c r="N45" s="527"/>
      <c r="O45" s="256"/>
      <c r="P45" s="246"/>
      <c r="Q45" s="246"/>
      <c r="R45" s="246"/>
      <c r="S45" s="246"/>
      <c r="T45" s="246"/>
      <c r="U45" s="246"/>
      <c r="V45" s="246"/>
      <c r="W45" s="246"/>
      <c r="X45" s="246"/>
      <c r="Y45" s="254"/>
      <c r="Z45" s="518"/>
    </row>
    <row r="46" spans="2:26">
      <c r="B46" s="225">
        <v>38</v>
      </c>
      <c r="C46" s="232" t="s">
        <v>1135</v>
      </c>
      <c r="D46" s="246"/>
      <c r="E46" s="246"/>
      <c r="F46" s="246"/>
      <c r="G46" s="246"/>
      <c r="H46" s="246"/>
      <c r="I46" s="246"/>
      <c r="J46" s="246"/>
      <c r="K46" s="246"/>
      <c r="L46" s="246"/>
      <c r="M46" s="254"/>
      <c r="N46" s="527"/>
      <c r="O46" s="256"/>
      <c r="P46" s="246"/>
      <c r="Q46" s="246"/>
      <c r="R46" s="246"/>
      <c r="S46" s="246"/>
      <c r="T46" s="246"/>
      <c r="U46" s="246"/>
      <c r="V46" s="246"/>
      <c r="W46" s="246"/>
      <c r="X46" s="246"/>
      <c r="Y46" s="254"/>
      <c r="Z46" s="518"/>
    </row>
    <row r="47" spans="2:26">
      <c r="B47" s="225">
        <v>39</v>
      </c>
      <c r="C47" s="232" t="s">
        <v>1136</v>
      </c>
      <c r="D47" s="246"/>
      <c r="E47" s="246"/>
      <c r="F47" s="246"/>
      <c r="G47" s="246"/>
      <c r="H47" s="246"/>
      <c r="I47" s="246"/>
      <c r="J47" s="246"/>
      <c r="K47" s="246"/>
      <c r="L47" s="246"/>
      <c r="M47" s="254"/>
      <c r="N47" s="527"/>
      <c r="O47" s="256"/>
      <c r="P47" s="246"/>
      <c r="Q47" s="246"/>
      <c r="R47" s="246"/>
      <c r="S47" s="246"/>
      <c r="T47" s="246"/>
      <c r="U47" s="246"/>
      <c r="V47" s="246"/>
      <c r="W47" s="246"/>
      <c r="X47" s="246"/>
      <c r="Y47" s="254"/>
      <c r="Z47" s="518"/>
    </row>
    <row r="48" spans="2:26">
      <c r="B48" s="225">
        <v>40</v>
      </c>
      <c r="C48" s="232" t="s">
        <v>1137</v>
      </c>
      <c r="D48" s="246"/>
      <c r="E48" s="246"/>
      <c r="F48" s="246"/>
      <c r="G48" s="246"/>
      <c r="H48" s="246"/>
      <c r="I48" s="246"/>
      <c r="J48" s="246"/>
      <c r="K48" s="246"/>
      <c r="L48" s="246"/>
      <c r="M48" s="254"/>
      <c r="N48" s="527"/>
      <c r="O48" s="256"/>
      <c r="P48" s="246"/>
      <c r="Q48" s="246"/>
      <c r="R48" s="246"/>
      <c r="S48" s="246"/>
      <c r="T48" s="246"/>
      <c r="U48" s="246"/>
      <c r="V48" s="246"/>
      <c r="W48" s="246"/>
      <c r="X48" s="246"/>
      <c r="Y48" s="254"/>
      <c r="Z48" s="518"/>
    </row>
    <row r="49" spans="2:26">
      <c r="B49" s="225">
        <v>41</v>
      </c>
      <c r="C49" s="232" t="s">
        <v>1138</v>
      </c>
      <c r="D49" s="246"/>
      <c r="E49" s="246"/>
      <c r="F49" s="246"/>
      <c r="G49" s="246"/>
      <c r="H49" s="246"/>
      <c r="I49" s="246"/>
      <c r="J49" s="246"/>
      <c r="K49" s="246"/>
      <c r="L49" s="246"/>
      <c r="M49" s="254"/>
      <c r="N49" s="527"/>
      <c r="O49" s="256"/>
      <c r="P49" s="246"/>
      <c r="Q49" s="246"/>
      <c r="R49" s="246"/>
      <c r="S49" s="246"/>
      <c r="T49" s="246"/>
      <c r="U49" s="246"/>
      <c r="V49" s="246"/>
      <c r="W49" s="246"/>
      <c r="X49" s="246"/>
      <c r="Y49" s="254"/>
      <c r="Z49" s="518"/>
    </row>
    <row r="50" spans="2:26">
      <c r="B50" s="225">
        <v>42</v>
      </c>
      <c r="C50" s="232" t="s">
        <v>1139</v>
      </c>
      <c r="D50" s="246"/>
      <c r="E50" s="246"/>
      <c r="F50" s="246"/>
      <c r="G50" s="246"/>
      <c r="H50" s="246"/>
      <c r="I50" s="246"/>
      <c r="J50" s="246"/>
      <c r="K50" s="246"/>
      <c r="L50" s="246"/>
      <c r="M50" s="254"/>
      <c r="N50" s="527"/>
      <c r="O50" s="256"/>
      <c r="P50" s="246"/>
      <c r="Q50" s="246"/>
      <c r="R50" s="246"/>
      <c r="S50" s="246"/>
      <c r="T50" s="246"/>
      <c r="U50" s="246"/>
      <c r="V50" s="246"/>
      <c r="W50" s="246"/>
      <c r="X50" s="246"/>
      <c r="Y50" s="254"/>
      <c r="Z50" s="518"/>
    </row>
    <row r="51" spans="2:26">
      <c r="B51" s="225">
        <v>43</v>
      </c>
      <c r="C51" s="232" t="s">
        <v>1140</v>
      </c>
      <c r="D51" s="246"/>
      <c r="E51" s="246"/>
      <c r="F51" s="246"/>
      <c r="G51" s="246"/>
      <c r="H51" s="246"/>
      <c r="I51" s="246"/>
      <c r="J51" s="246"/>
      <c r="K51" s="246"/>
      <c r="L51" s="246"/>
      <c r="M51" s="254"/>
      <c r="N51" s="527"/>
      <c r="O51" s="256"/>
      <c r="P51" s="246"/>
      <c r="Q51" s="246"/>
      <c r="R51" s="246"/>
      <c r="S51" s="246"/>
      <c r="T51" s="246"/>
      <c r="U51" s="246"/>
      <c r="V51" s="246"/>
      <c r="W51" s="246"/>
      <c r="X51" s="246"/>
      <c r="Y51" s="254"/>
      <c r="Z51" s="518"/>
    </row>
    <row r="52" spans="2:26">
      <c r="B52" s="225">
        <v>44</v>
      </c>
      <c r="C52" s="232" t="s">
        <v>1141</v>
      </c>
      <c r="D52" s="246"/>
      <c r="E52" s="246"/>
      <c r="F52" s="246"/>
      <c r="G52" s="246"/>
      <c r="H52" s="246"/>
      <c r="I52" s="246"/>
      <c r="J52" s="246"/>
      <c r="K52" s="246"/>
      <c r="L52" s="246"/>
      <c r="M52" s="254"/>
      <c r="N52" s="527"/>
      <c r="O52" s="256"/>
      <c r="P52" s="246"/>
      <c r="Q52" s="246"/>
      <c r="R52" s="246"/>
      <c r="S52" s="246"/>
      <c r="T52" s="246"/>
      <c r="U52" s="246"/>
      <c r="V52" s="246"/>
      <c r="W52" s="246"/>
      <c r="X52" s="246"/>
      <c r="Y52" s="254"/>
      <c r="Z52" s="518"/>
    </row>
    <row r="53" spans="2:26">
      <c r="B53" s="225">
        <v>45</v>
      </c>
      <c r="C53" s="232" t="s">
        <v>1142</v>
      </c>
      <c r="D53" s="246"/>
      <c r="E53" s="246"/>
      <c r="F53" s="246"/>
      <c r="G53" s="246"/>
      <c r="H53" s="246"/>
      <c r="I53" s="246"/>
      <c r="J53" s="246"/>
      <c r="K53" s="246"/>
      <c r="L53" s="246"/>
      <c r="M53" s="254"/>
      <c r="N53" s="527"/>
      <c r="O53" s="256"/>
      <c r="P53" s="246"/>
      <c r="Q53" s="246"/>
      <c r="R53" s="246"/>
      <c r="S53" s="246"/>
      <c r="T53" s="246"/>
      <c r="U53" s="246"/>
      <c r="V53" s="246"/>
      <c r="W53" s="246"/>
      <c r="X53" s="246"/>
      <c r="Y53" s="254"/>
      <c r="Z53" s="518"/>
    </row>
    <row r="54" spans="2:26">
      <c r="B54" s="225">
        <v>46</v>
      </c>
      <c r="C54" s="232" t="s">
        <v>1143</v>
      </c>
      <c r="D54" s="246"/>
      <c r="E54" s="246"/>
      <c r="F54" s="246"/>
      <c r="G54" s="246"/>
      <c r="H54" s="246"/>
      <c r="I54" s="246"/>
      <c r="J54" s="246"/>
      <c r="K54" s="246"/>
      <c r="L54" s="246"/>
      <c r="M54" s="254"/>
      <c r="N54" s="527"/>
      <c r="O54" s="256"/>
      <c r="P54" s="246"/>
      <c r="Q54" s="246"/>
      <c r="R54" s="246"/>
      <c r="S54" s="246"/>
      <c r="T54" s="246"/>
      <c r="U54" s="246"/>
      <c r="V54" s="246"/>
      <c r="W54" s="246"/>
      <c r="X54" s="246"/>
      <c r="Y54" s="254"/>
      <c r="Z54" s="518"/>
    </row>
    <row r="55" spans="2:26">
      <c r="B55" s="225">
        <v>47</v>
      </c>
      <c r="C55" s="232" t="s">
        <v>1144</v>
      </c>
      <c r="D55" s="246"/>
      <c r="E55" s="246"/>
      <c r="F55" s="246"/>
      <c r="G55" s="246"/>
      <c r="H55" s="246"/>
      <c r="I55" s="246"/>
      <c r="J55" s="246"/>
      <c r="K55" s="246"/>
      <c r="L55" s="246"/>
      <c r="M55" s="254"/>
      <c r="N55" s="527"/>
      <c r="O55" s="256"/>
      <c r="P55" s="246"/>
      <c r="Q55" s="246"/>
      <c r="R55" s="246"/>
      <c r="S55" s="246"/>
      <c r="T55" s="246"/>
      <c r="U55" s="246"/>
      <c r="V55" s="246"/>
      <c r="W55" s="246"/>
      <c r="X55" s="246"/>
      <c r="Y55" s="254"/>
      <c r="Z55" s="518"/>
    </row>
    <row r="56" spans="2:26">
      <c r="B56" s="225">
        <v>48</v>
      </c>
      <c r="C56" s="232" t="s">
        <v>1145</v>
      </c>
      <c r="D56" s="246"/>
      <c r="E56" s="246"/>
      <c r="F56" s="246"/>
      <c r="G56" s="246"/>
      <c r="H56" s="246"/>
      <c r="I56" s="246"/>
      <c r="J56" s="246"/>
      <c r="K56" s="246"/>
      <c r="L56" s="246"/>
      <c r="M56" s="254"/>
      <c r="N56" s="527"/>
      <c r="O56" s="256"/>
      <c r="P56" s="246"/>
      <c r="Q56" s="246"/>
      <c r="R56" s="246"/>
      <c r="S56" s="246"/>
      <c r="T56" s="246"/>
      <c r="U56" s="246"/>
      <c r="V56" s="246"/>
      <c r="W56" s="246"/>
      <c r="X56" s="246"/>
      <c r="Y56" s="254"/>
      <c r="Z56" s="518"/>
    </row>
    <row r="57" spans="2:26">
      <c r="B57" s="225">
        <v>49</v>
      </c>
      <c r="C57" s="42" t="s">
        <v>1146</v>
      </c>
      <c r="D57" s="246"/>
      <c r="E57" s="246"/>
      <c r="F57" s="246"/>
      <c r="G57" s="246"/>
      <c r="H57" s="246"/>
      <c r="I57" s="246"/>
      <c r="J57" s="246"/>
      <c r="K57" s="246"/>
      <c r="L57" s="246"/>
      <c r="M57" s="254"/>
      <c r="N57" s="527"/>
      <c r="O57" s="256"/>
      <c r="P57" s="246"/>
      <c r="Q57" s="246"/>
      <c r="R57" s="246"/>
      <c r="S57" s="246"/>
      <c r="T57" s="246"/>
      <c r="U57" s="246"/>
      <c r="V57" s="246"/>
      <c r="W57" s="246"/>
      <c r="X57" s="246"/>
      <c r="Y57" s="254"/>
      <c r="Z57" s="518"/>
    </row>
    <row r="58" spans="2:26">
      <c r="B58" s="225">
        <v>50</v>
      </c>
      <c r="C58" s="232" t="s">
        <v>1147</v>
      </c>
      <c r="D58" s="246"/>
      <c r="E58" s="246"/>
      <c r="F58" s="246"/>
      <c r="G58" s="246"/>
      <c r="H58" s="246"/>
      <c r="I58" s="246"/>
      <c r="J58" s="246"/>
      <c r="K58" s="246"/>
      <c r="L58" s="246"/>
      <c r="M58" s="254"/>
      <c r="N58" s="527"/>
      <c r="O58" s="256"/>
      <c r="P58" s="246"/>
      <c r="Q58" s="246"/>
      <c r="R58" s="246"/>
      <c r="S58" s="246"/>
      <c r="T58" s="246"/>
      <c r="U58" s="246"/>
      <c r="V58" s="246"/>
      <c r="W58" s="246"/>
      <c r="X58" s="246"/>
      <c r="Y58" s="254"/>
      <c r="Z58" s="518"/>
    </row>
    <row r="59" spans="2:26">
      <c r="B59" s="225">
        <v>51</v>
      </c>
      <c r="C59" s="233" t="s">
        <v>1148</v>
      </c>
      <c r="D59" s="246"/>
      <c r="E59" s="246"/>
      <c r="F59" s="246"/>
      <c r="G59" s="246"/>
      <c r="H59" s="246"/>
      <c r="I59" s="246"/>
      <c r="J59" s="246"/>
      <c r="K59" s="246"/>
      <c r="L59" s="246"/>
      <c r="M59" s="254"/>
      <c r="N59" s="527"/>
      <c r="O59" s="256"/>
      <c r="P59" s="246"/>
      <c r="Q59" s="246"/>
      <c r="R59" s="246"/>
      <c r="S59" s="246"/>
      <c r="T59" s="246"/>
      <c r="U59" s="246"/>
      <c r="V59" s="246"/>
      <c r="W59" s="246"/>
      <c r="X59" s="246"/>
      <c r="Y59" s="254"/>
      <c r="Z59" s="518"/>
    </row>
    <row r="60" spans="2:26">
      <c r="B60" s="225">
        <v>52</v>
      </c>
      <c r="C60" s="232" t="s">
        <v>1149</v>
      </c>
      <c r="D60" s="246"/>
      <c r="E60" s="246"/>
      <c r="F60" s="246"/>
      <c r="G60" s="246"/>
      <c r="H60" s="246"/>
      <c r="I60" s="246"/>
      <c r="J60" s="246"/>
      <c r="K60" s="246"/>
      <c r="L60" s="246"/>
      <c r="M60" s="254"/>
      <c r="N60" s="527"/>
      <c r="O60" s="256"/>
      <c r="P60" s="246"/>
      <c r="Q60" s="246"/>
      <c r="R60" s="246"/>
      <c r="S60" s="246"/>
      <c r="T60" s="246"/>
      <c r="U60" s="246"/>
      <c r="V60" s="246"/>
      <c r="W60" s="246"/>
      <c r="X60" s="246"/>
      <c r="Y60" s="254"/>
      <c r="Z60" s="518"/>
    </row>
    <row r="61" spans="2:26">
      <c r="B61" s="225">
        <v>53</v>
      </c>
      <c r="C61" s="233" t="s">
        <v>1150</v>
      </c>
      <c r="D61" s="246"/>
      <c r="E61" s="246"/>
      <c r="F61" s="246"/>
      <c r="G61" s="246"/>
      <c r="H61" s="246"/>
      <c r="I61" s="246"/>
      <c r="J61" s="246"/>
      <c r="K61" s="246"/>
      <c r="L61" s="246"/>
      <c r="M61" s="254"/>
      <c r="N61" s="527"/>
      <c r="O61" s="256"/>
      <c r="P61" s="246"/>
      <c r="Q61" s="246"/>
      <c r="R61" s="246"/>
      <c r="S61" s="246"/>
      <c r="T61" s="246"/>
      <c r="U61" s="246"/>
      <c r="V61" s="246"/>
      <c r="W61" s="246"/>
      <c r="X61" s="246"/>
      <c r="Y61" s="254"/>
      <c r="Z61" s="518"/>
    </row>
    <row r="62" spans="2:26">
      <c r="B62" s="225">
        <v>54</v>
      </c>
      <c r="C62" s="232" t="s">
        <v>1151</v>
      </c>
      <c r="D62" s="246"/>
      <c r="E62" s="246"/>
      <c r="F62" s="246"/>
      <c r="G62" s="246"/>
      <c r="H62" s="246"/>
      <c r="I62" s="246"/>
      <c r="J62" s="246"/>
      <c r="K62" s="246"/>
      <c r="L62" s="246"/>
      <c r="M62" s="254"/>
      <c r="N62" s="527"/>
      <c r="O62" s="256"/>
      <c r="P62" s="246"/>
      <c r="Q62" s="246"/>
      <c r="R62" s="246"/>
      <c r="S62" s="246"/>
      <c r="T62" s="246"/>
      <c r="U62" s="246"/>
      <c r="V62" s="246"/>
      <c r="W62" s="246"/>
      <c r="X62" s="246"/>
      <c r="Y62" s="254"/>
      <c r="Z62" s="518"/>
    </row>
    <row r="63" spans="2:26">
      <c r="B63" s="225">
        <v>55</v>
      </c>
      <c r="C63" s="232" t="s">
        <v>1152</v>
      </c>
      <c r="D63" s="246"/>
      <c r="E63" s="246"/>
      <c r="F63" s="246"/>
      <c r="G63" s="246"/>
      <c r="H63" s="246"/>
      <c r="I63" s="246"/>
      <c r="J63" s="246"/>
      <c r="K63" s="246"/>
      <c r="L63" s="246"/>
      <c r="M63" s="254"/>
      <c r="N63" s="527"/>
      <c r="O63" s="256"/>
      <c r="P63" s="246"/>
      <c r="Q63" s="246"/>
      <c r="R63" s="246"/>
      <c r="S63" s="246"/>
      <c r="T63" s="246"/>
      <c r="U63" s="246"/>
      <c r="V63" s="246"/>
      <c r="W63" s="246"/>
      <c r="X63" s="246"/>
      <c r="Y63" s="254"/>
      <c r="Z63" s="518"/>
    </row>
    <row r="64" spans="2:26">
      <c r="B64" s="225">
        <v>56</v>
      </c>
      <c r="C64" s="232" t="s">
        <v>1153</v>
      </c>
      <c r="D64" s="246"/>
      <c r="E64" s="246"/>
      <c r="F64" s="246"/>
      <c r="G64" s="246"/>
      <c r="H64" s="246"/>
      <c r="I64" s="246"/>
      <c r="J64" s="246"/>
      <c r="K64" s="246"/>
      <c r="L64" s="246"/>
      <c r="M64" s="254"/>
      <c r="N64" s="527"/>
      <c r="O64" s="256"/>
      <c r="P64" s="246"/>
      <c r="Q64" s="246"/>
      <c r="R64" s="246"/>
      <c r="S64" s="246"/>
      <c r="T64" s="246"/>
      <c r="U64" s="246"/>
      <c r="V64" s="246"/>
      <c r="W64" s="246"/>
      <c r="X64" s="246"/>
      <c r="Y64" s="254"/>
      <c r="Z64" s="518"/>
    </row>
    <row r="65" spans="2:26">
      <c r="B65" s="225">
        <v>57</v>
      </c>
      <c r="C65" s="232" t="s">
        <v>1154</v>
      </c>
      <c r="D65" s="246"/>
      <c r="E65" s="246"/>
      <c r="F65" s="246"/>
      <c r="G65" s="246"/>
      <c r="H65" s="246"/>
      <c r="I65" s="246"/>
      <c r="J65" s="246"/>
      <c r="K65" s="246"/>
      <c r="L65" s="246"/>
      <c r="M65" s="254"/>
      <c r="N65" s="527"/>
      <c r="O65" s="256"/>
      <c r="P65" s="246"/>
      <c r="Q65" s="246"/>
      <c r="R65" s="246"/>
      <c r="S65" s="246"/>
      <c r="T65" s="246"/>
      <c r="U65" s="246"/>
      <c r="V65" s="246"/>
      <c r="W65" s="246"/>
      <c r="X65" s="246"/>
      <c r="Y65" s="254"/>
      <c r="Z65" s="518"/>
    </row>
    <row r="66" spans="2:26">
      <c r="B66" s="225">
        <v>58</v>
      </c>
      <c r="C66" s="516" t="s">
        <v>1155</v>
      </c>
      <c r="D66" s="246"/>
      <c r="E66" s="246"/>
      <c r="F66" s="246"/>
      <c r="G66" s="246"/>
      <c r="H66" s="246"/>
      <c r="I66" s="246"/>
      <c r="J66" s="246"/>
      <c r="K66" s="246"/>
      <c r="L66" s="246"/>
      <c r="M66" s="254"/>
      <c r="N66" s="527"/>
      <c r="O66" s="256"/>
      <c r="P66" s="246"/>
      <c r="Q66" s="246"/>
      <c r="R66" s="246"/>
      <c r="S66" s="246"/>
      <c r="T66" s="246"/>
      <c r="U66" s="246"/>
      <c r="V66" s="246"/>
      <c r="W66" s="246"/>
      <c r="X66" s="246"/>
      <c r="Y66" s="254"/>
      <c r="Z66" s="518"/>
    </row>
    <row r="67" spans="2:26">
      <c r="B67" s="225">
        <v>59</v>
      </c>
      <c r="C67" s="232" t="s">
        <v>1156</v>
      </c>
      <c r="D67" s="246"/>
      <c r="E67" s="246"/>
      <c r="F67" s="246"/>
      <c r="G67" s="246"/>
      <c r="H67" s="246"/>
      <c r="I67" s="246"/>
      <c r="J67" s="246"/>
      <c r="K67" s="246"/>
      <c r="L67" s="246"/>
      <c r="M67" s="254"/>
      <c r="N67" s="527"/>
      <c r="O67" s="256"/>
      <c r="P67" s="246"/>
      <c r="Q67" s="246"/>
      <c r="R67" s="246"/>
      <c r="S67" s="246"/>
      <c r="T67" s="246"/>
      <c r="U67" s="246"/>
      <c r="V67" s="246"/>
      <c r="W67" s="246"/>
      <c r="X67" s="246"/>
      <c r="Y67" s="254"/>
      <c r="Z67" s="518"/>
    </row>
    <row r="68" spans="2:26">
      <c r="B68" s="225">
        <v>60</v>
      </c>
      <c r="C68" s="232" t="s">
        <v>1157</v>
      </c>
      <c r="D68" s="246"/>
      <c r="E68" s="246"/>
      <c r="F68" s="246"/>
      <c r="G68" s="246"/>
      <c r="H68" s="246"/>
      <c r="I68" s="246"/>
      <c r="J68" s="246"/>
      <c r="K68" s="246"/>
      <c r="L68" s="246"/>
      <c r="M68" s="254"/>
      <c r="N68" s="527"/>
      <c r="O68" s="256"/>
      <c r="P68" s="246"/>
      <c r="Q68" s="246"/>
      <c r="R68" s="246"/>
      <c r="S68" s="246"/>
      <c r="T68" s="246"/>
      <c r="U68" s="246"/>
      <c r="V68" s="246"/>
      <c r="W68" s="246"/>
      <c r="X68" s="246"/>
      <c r="Y68" s="254"/>
      <c r="Z68" s="518"/>
    </row>
    <row r="69" spans="2:26">
      <c r="B69" s="225">
        <v>61</v>
      </c>
      <c r="C69" s="232" t="s">
        <v>1158</v>
      </c>
      <c r="D69" s="246"/>
      <c r="E69" s="246"/>
      <c r="F69" s="246"/>
      <c r="G69" s="246"/>
      <c r="H69" s="246"/>
      <c r="I69" s="246"/>
      <c r="J69" s="246"/>
      <c r="K69" s="246"/>
      <c r="L69" s="246"/>
      <c r="M69" s="254"/>
      <c r="N69" s="527"/>
      <c r="O69" s="256"/>
      <c r="P69" s="246"/>
      <c r="Q69" s="246"/>
      <c r="R69" s="246"/>
      <c r="S69" s="246"/>
      <c r="T69" s="246"/>
      <c r="U69" s="246"/>
      <c r="V69" s="246"/>
      <c r="W69" s="246"/>
      <c r="X69" s="246"/>
      <c r="Y69" s="254"/>
      <c r="Z69" s="518"/>
    </row>
    <row r="70" spans="2:26">
      <c r="B70" s="225">
        <v>62</v>
      </c>
      <c r="C70" s="232" t="s">
        <v>1159</v>
      </c>
      <c r="D70" s="246"/>
      <c r="E70" s="246"/>
      <c r="F70" s="246"/>
      <c r="G70" s="246"/>
      <c r="H70" s="246"/>
      <c r="I70" s="246"/>
      <c r="J70" s="246"/>
      <c r="K70" s="246"/>
      <c r="L70" s="246"/>
      <c r="M70" s="254"/>
      <c r="N70" s="527"/>
      <c r="O70" s="256"/>
      <c r="P70" s="246"/>
      <c r="Q70" s="246"/>
      <c r="R70" s="246"/>
      <c r="S70" s="246"/>
      <c r="T70" s="246"/>
      <c r="U70" s="246"/>
      <c r="V70" s="246"/>
      <c r="W70" s="246"/>
      <c r="X70" s="246"/>
      <c r="Y70" s="254"/>
      <c r="Z70" s="518"/>
    </row>
    <row r="71" spans="2:26" ht="19.5" thickBot="1">
      <c r="B71" s="225">
        <v>63</v>
      </c>
      <c r="C71" s="521" t="s">
        <v>1160</v>
      </c>
      <c r="D71" s="474"/>
      <c r="E71" s="474"/>
      <c r="F71" s="474"/>
      <c r="G71" s="474"/>
      <c r="H71" s="474"/>
      <c r="I71" s="474"/>
      <c r="J71" s="474"/>
      <c r="K71" s="474"/>
      <c r="L71" s="474"/>
      <c r="M71" s="475"/>
      <c r="N71" s="528"/>
      <c r="O71" s="523"/>
      <c r="P71" s="474"/>
      <c r="Q71" s="474"/>
      <c r="R71" s="474"/>
      <c r="S71" s="474"/>
      <c r="T71" s="474"/>
      <c r="U71" s="474"/>
      <c r="V71" s="474"/>
      <c r="W71" s="474"/>
      <c r="X71" s="474"/>
      <c r="Y71" s="475"/>
      <c r="Z71" s="522"/>
    </row>
    <row r="72" spans="2:26" ht="20.25" thickTop="1" thickBot="1">
      <c r="B72" s="242"/>
      <c r="C72" s="243" t="s">
        <v>1097</v>
      </c>
      <c r="D72" s="472"/>
      <c r="E72" s="472"/>
      <c r="F72" s="472"/>
      <c r="G72" s="472"/>
      <c r="H72" s="472"/>
      <c r="I72" s="472"/>
      <c r="J72" s="472"/>
      <c r="K72" s="472"/>
      <c r="L72" s="472"/>
      <c r="M72" s="507"/>
      <c r="N72" s="529"/>
      <c r="O72" s="524"/>
      <c r="P72" s="472"/>
      <c r="Q72" s="472"/>
      <c r="R72" s="472"/>
      <c r="S72" s="472"/>
      <c r="T72" s="472"/>
      <c r="U72" s="472"/>
      <c r="V72" s="472"/>
      <c r="W72" s="472"/>
      <c r="X72" s="472"/>
      <c r="Y72" s="507"/>
      <c r="Z72" s="52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4CCE-C450-469D-873A-01F9B30DE032}">
  <dimension ref="A1:U224"/>
  <sheetViews>
    <sheetView topLeftCell="A37" workbookViewId="0">
      <selection activeCell="N54" sqref="N54"/>
    </sheetView>
  </sheetViews>
  <sheetFormatPr defaultColWidth="8.25" defaultRowHeight="12" outlineLevelCol="1"/>
  <cols>
    <col min="1" max="1" width="1.625" style="259" customWidth="1"/>
    <col min="2" max="2" width="3.625" style="214" customWidth="1"/>
    <col min="3" max="3" width="3.625" style="214" customWidth="1" outlineLevel="1"/>
    <col min="4" max="4" width="12.625" style="260" customWidth="1"/>
    <col min="5" max="5" width="3.625" style="261" customWidth="1"/>
    <col min="6" max="6" width="3.625" style="261" customWidth="1" outlineLevel="1"/>
    <col min="7" max="7" width="16.625" style="260" customWidth="1"/>
    <col min="8" max="8" width="3.625" style="262" customWidth="1"/>
    <col min="9" max="9" width="3.625" style="262" customWidth="1" outlineLevel="1"/>
    <col min="10" max="10" width="18.625" style="260" customWidth="1"/>
    <col min="11" max="11" width="3.625" style="214" customWidth="1"/>
    <col min="12" max="12" width="14.625" style="260" customWidth="1"/>
    <col min="13" max="13" width="9.625" style="260" customWidth="1"/>
    <col min="14" max="14" width="6.625" style="261" customWidth="1"/>
    <col min="15" max="15" width="6.625" style="261" hidden="1" customWidth="1"/>
    <col min="16" max="16" width="29.125" style="262" bestFit="1" customWidth="1"/>
    <col min="17" max="17" width="1.625" style="269" customWidth="1"/>
    <col min="18" max="18" width="21.875" style="269" hidden="1" customWidth="1" outlineLevel="1"/>
    <col min="19" max="19" width="27.75" style="261" hidden="1" customWidth="1" outlineLevel="1"/>
    <col min="20" max="20" width="0" style="214" hidden="1" customWidth="1" outlineLevel="1"/>
    <col min="21" max="21" width="8.25" style="214" collapsed="1"/>
    <col min="22" max="16384" width="8.25" style="214"/>
  </cols>
  <sheetData>
    <row r="1" spans="1:20">
      <c r="P1" s="263">
        <v>45017</v>
      </c>
      <c r="Q1" s="264"/>
      <c r="R1" s="264"/>
    </row>
    <row r="2" spans="1:20" ht="18.75">
      <c r="B2" s="537" t="s">
        <v>2018</v>
      </c>
      <c r="P2" s="265" t="s">
        <v>1188</v>
      </c>
      <c r="Q2" s="264"/>
      <c r="R2" s="264"/>
    </row>
    <row r="3" spans="1:20" ht="27" customHeight="1">
      <c r="B3" s="266" t="s">
        <v>1189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8"/>
      <c r="R3" s="268"/>
    </row>
    <row r="4" spans="1:20" ht="12" customHeight="1"/>
    <row r="5" spans="1:20" ht="15" customHeight="1">
      <c r="B5" s="270"/>
      <c r="C5" s="271"/>
      <c r="D5" s="272"/>
      <c r="E5" s="273"/>
      <c r="F5" s="271"/>
      <c r="G5" s="272"/>
      <c r="H5" s="274"/>
      <c r="I5" s="275"/>
      <c r="J5" s="272"/>
      <c r="K5" s="273"/>
      <c r="L5" s="272"/>
      <c r="M5" s="276"/>
      <c r="N5" s="277" t="s">
        <v>1190</v>
      </c>
      <c r="O5" s="277" t="s">
        <v>1191</v>
      </c>
      <c r="P5" s="278"/>
    </row>
    <row r="6" spans="1:20" ht="15" customHeight="1">
      <c r="B6" s="279" t="s">
        <v>1192</v>
      </c>
      <c r="C6" s="280"/>
      <c r="D6" s="281"/>
      <c r="E6" s="282" t="s">
        <v>1193</v>
      </c>
      <c r="F6" s="280"/>
      <c r="G6" s="281"/>
      <c r="H6" s="282" t="s">
        <v>1194</v>
      </c>
      <c r="I6" s="283"/>
      <c r="J6" s="281"/>
      <c r="K6" s="282" t="s">
        <v>1195</v>
      </c>
      <c r="L6" s="281"/>
      <c r="M6" s="284"/>
      <c r="N6" s="284" t="s">
        <v>1196</v>
      </c>
      <c r="O6" s="262" t="s">
        <v>1196</v>
      </c>
      <c r="P6" s="285"/>
    </row>
    <row r="7" spans="1:20" ht="15" customHeight="1">
      <c r="A7" s="286"/>
      <c r="B7" s="287" t="s">
        <v>1197</v>
      </c>
      <c r="C7" s="288"/>
      <c r="D7" s="289" t="s">
        <v>1198</v>
      </c>
      <c r="E7" s="290" t="s">
        <v>1197</v>
      </c>
      <c r="F7" s="290"/>
      <c r="G7" s="291" t="s">
        <v>1199</v>
      </c>
      <c r="H7" s="289" t="s">
        <v>1197</v>
      </c>
      <c r="I7" s="289"/>
      <c r="J7" s="292" t="s">
        <v>1199</v>
      </c>
      <c r="K7" s="288" t="s">
        <v>1200</v>
      </c>
      <c r="L7" s="289" t="s">
        <v>1199</v>
      </c>
      <c r="M7" s="289" t="s">
        <v>1201</v>
      </c>
      <c r="N7" s="290" t="s">
        <v>1197</v>
      </c>
      <c r="O7" s="288" t="s">
        <v>1197</v>
      </c>
      <c r="P7" s="293" t="s">
        <v>1202</v>
      </c>
    </row>
    <row r="8" spans="1:20" ht="18" customHeight="1">
      <c r="A8" s="286"/>
      <c r="B8" s="294">
        <v>5</v>
      </c>
      <c r="C8" s="273">
        <f>IF(B8&lt;&gt;"",B8,C7)</f>
        <v>5</v>
      </c>
      <c r="D8" s="295" t="s">
        <v>1203</v>
      </c>
      <c r="E8" s="277">
        <v>0</v>
      </c>
      <c r="F8" s="277">
        <f t="shared" ref="F8:F71" si="0">IF(E8&lt;&gt;"",E8,F7)</f>
        <v>0</v>
      </c>
      <c r="G8" s="295" t="s">
        <v>1204</v>
      </c>
      <c r="H8" s="296" t="s">
        <v>1205</v>
      </c>
      <c r="I8" s="296" t="str">
        <f t="shared" ref="I8:I20" si="1">IF(H8&lt;&gt;"",H8,I7)</f>
        <v>00</v>
      </c>
      <c r="J8" s="295" t="s">
        <v>1206</v>
      </c>
      <c r="K8" s="297" t="s">
        <v>1207</v>
      </c>
      <c r="L8" s="295"/>
      <c r="M8" s="298" t="s">
        <v>1208</v>
      </c>
      <c r="N8" s="405" t="str">
        <f t="shared" ref="N8:N28" si="2">IF(OR(C8="",F8="",I8="",K8=""),"",C8&amp;F8&amp;I8&amp;K8)</f>
        <v>50001</v>
      </c>
      <c r="O8" s="297" t="s">
        <v>1209</v>
      </c>
      <c r="P8" s="300"/>
      <c r="R8" s="214" t="str">
        <f t="shared" ref="R8:R20" si="3">ASC(IF(J8&lt;&gt;"",J8,R7))</f>
        <v>全社直轄</v>
      </c>
      <c r="S8" s="214" t="str">
        <f t="shared" ref="S8:S28" si="4">ASC(R8&amp;IF(M8="",""," &lt;")&amp;IF(M8="一般管理費","管理",IF(M8="製造費","製造","")))&amp;IF(L8="","&gt;"," ")&amp;L8&amp;IF(L8="","","&gt;")</f>
        <v>全社直轄 &lt;管理&gt;</v>
      </c>
      <c r="T8" s="214" t="s">
        <v>1210</v>
      </c>
    </row>
    <row r="9" spans="1:20" ht="18" customHeight="1">
      <c r="B9" s="301"/>
      <c r="C9" s="302">
        <f t="shared" ref="C9:C16" si="5">IF(B9&lt;&gt;"",B9,C8)</f>
        <v>5</v>
      </c>
      <c r="D9" s="303"/>
      <c r="E9" s="304">
        <v>1</v>
      </c>
      <c r="F9" s="304">
        <f t="shared" si="0"/>
        <v>1</v>
      </c>
      <c r="G9" s="305" t="s">
        <v>1211</v>
      </c>
      <c r="H9" s="306" t="s">
        <v>1205</v>
      </c>
      <c r="I9" s="306" t="str">
        <f t="shared" si="1"/>
        <v>00</v>
      </c>
      <c r="J9" s="307" t="s">
        <v>1212</v>
      </c>
      <c r="K9" s="308" t="s">
        <v>1207</v>
      </c>
      <c r="L9" s="307"/>
      <c r="M9" s="309" t="s">
        <v>1213</v>
      </c>
      <c r="N9" s="326" t="str">
        <f t="shared" si="2"/>
        <v>51001</v>
      </c>
      <c r="O9" s="308" t="s">
        <v>1214</v>
      </c>
      <c r="P9" s="311"/>
      <c r="R9" s="214" t="str">
        <f t="shared" si="3"/>
        <v>総務部直轄</v>
      </c>
      <c r="S9" s="214" t="str">
        <f t="shared" si="4"/>
        <v>総務部直轄 &lt;管理&gt;</v>
      </c>
      <c r="T9" s="214" t="s">
        <v>1215</v>
      </c>
    </row>
    <row r="10" spans="1:20" ht="18" customHeight="1">
      <c r="B10" s="301"/>
      <c r="C10" s="302">
        <f t="shared" si="5"/>
        <v>5</v>
      </c>
      <c r="D10" s="303"/>
      <c r="E10" s="312"/>
      <c r="F10" s="312">
        <f t="shared" si="0"/>
        <v>1</v>
      </c>
      <c r="G10" s="313"/>
      <c r="H10" s="306" t="s">
        <v>1216</v>
      </c>
      <c r="I10" s="306" t="str">
        <f t="shared" si="1"/>
        <v>01</v>
      </c>
      <c r="J10" s="307" t="s">
        <v>1217</v>
      </c>
      <c r="K10" s="308" t="s">
        <v>1207</v>
      </c>
      <c r="L10" s="307"/>
      <c r="M10" s="309" t="s">
        <v>1213</v>
      </c>
      <c r="N10" s="326" t="str">
        <f t="shared" si="2"/>
        <v>51011</v>
      </c>
      <c r="O10" s="308" t="s">
        <v>1218</v>
      </c>
      <c r="P10" s="311"/>
      <c r="R10" s="214" t="str">
        <f t="shared" si="3"/>
        <v>企画･総務室</v>
      </c>
      <c r="S10" s="214" t="str">
        <f t="shared" si="4"/>
        <v>企画･総務室 &lt;管理&gt;</v>
      </c>
      <c r="T10" s="214" t="s">
        <v>1219</v>
      </c>
    </row>
    <row r="11" spans="1:20" ht="18" customHeight="1">
      <c r="B11" s="301"/>
      <c r="C11" s="302">
        <f t="shared" si="5"/>
        <v>5</v>
      </c>
      <c r="D11" s="303"/>
      <c r="E11" s="312"/>
      <c r="F11" s="312">
        <f t="shared" si="0"/>
        <v>1</v>
      </c>
      <c r="G11" s="313"/>
      <c r="H11" s="306" t="s">
        <v>1220</v>
      </c>
      <c r="I11" s="306" t="str">
        <f t="shared" si="1"/>
        <v>02</v>
      </c>
      <c r="J11" s="307" t="s">
        <v>1221</v>
      </c>
      <c r="K11" s="308" t="s">
        <v>1207</v>
      </c>
      <c r="L11" s="307"/>
      <c r="M11" s="309" t="s">
        <v>1213</v>
      </c>
      <c r="N11" s="326" t="str">
        <f t="shared" si="2"/>
        <v>51021</v>
      </c>
      <c r="O11" s="308" t="s">
        <v>1222</v>
      </c>
      <c r="P11" s="311"/>
      <c r="R11" s="214" t="str">
        <f t="shared" si="3"/>
        <v>東京総務室</v>
      </c>
      <c r="S11" s="214" t="str">
        <f t="shared" si="4"/>
        <v>東京総務室 &lt;管理&gt;</v>
      </c>
      <c r="T11" s="214" t="s">
        <v>1223</v>
      </c>
    </row>
    <row r="12" spans="1:20" ht="18" customHeight="1">
      <c r="B12" s="301"/>
      <c r="C12" s="302">
        <f t="shared" si="5"/>
        <v>5</v>
      </c>
      <c r="D12" s="303"/>
      <c r="E12" s="312"/>
      <c r="F12" s="312">
        <f t="shared" si="0"/>
        <v>1</v>
      </c>
      <c r="G12" s="313"/>
      <c r="H12" s="306" t="s">
        <v>1224</v>
      </c>
      <c r="I12" s="306" t="str">
        <f t="shared" si="1"/>
        <v>03</v>
      </c>
      <c r="J12" s="307" t="s">
        <v>1225</v>
      </c>
      <c r="K12" s="308" t="s">
        <v>1207</v>
      </c>
      <c r="L12" s="307"/>
      <c r="M12" s="309" t="s">
        <v>1213</v>
      </c>
      <c r="N12" s="326" t="str">
        <f t="shared" si="2"/>
        <v>51031</v>
      </c>
      <c r="O12" s="308" t="s">
        <v>1226</v>
      </c>
      <c r="P12" s="311"/>
      <c r="R12" s="214" t="str">
        <f t="shared" si="3"/>
        <v>財務室</v>
      </c>
      <c r="S12" s="214" t="str">
        <f t="shared" si="4"/>
        <v>財務室 &lt;管理&gt;</v>
      </c>
      <c r="T12" s="214" t="s">
        <v>1227</v>
      </c>
    </row>
    <row r="13" spans="1:20" ht="18" customHeight="1">
      <c r="B13" s="301"/>
      <c r="C13" s="312">
        <f t="shared" si="5"/>
        <v>5</v>
      </c>
      <c r="D13" s="303"/>
      <c r="E13" s="312"/>
      <c r="F13" s="312">
        <f t="shared" si="0"/>
        <v>1</v>
      </c>
      <c r="G13" s="313"/>
      <c r="H13" s="306" t="s">
        <v>1228</v>
      </c>
      <c r="I13" s="306" t="str">
        <f t="shared" si="1"/>
        <v>04</v>
      </c>
      <c r="J13" s="307" t="s">
        <v>1229</v>
      </c>
      <c r="K13" s="308" t="s">
        <v>1207</v>
      </c>
      <c r="L13" s="307"/>
      <c r="M13" s="309" t="s">
        <v>1213</v>
      </c>
      <c r="N13" s="326" t="str">
        <f t="shared" si="2"/>
        <v>51041</v>
      </c>
      <c r="O13" s="308" t="s">
        <v>1230</v>
      </c>
      <c r="P13" s="311"/>
      <c r="R13" s="214" t="str">
        <f t="shared" si="3"/>
        <v>CSR･広報ｸﾞﾙｰﾌﾟ</v>
      </c>
      <c r="S13" s="214" t="str">
        <f t="shared" si="4"/>
        <v>CSR･広報ｸﾞﾙｰﾌﾟ &lt;管理&gt;</v>
      </c>
      <c r="T13" s="214" t="s">
        <v>1231</v>
      </c>
    </row>
    <row r="14" spans="1:20" ht="18" customHeight="1">
      <c r="B14" s="301"/>
      <c r="C14" s="312">
        <f t="shared" si="5"/>
        <v>5</v>
      </c>
      <c r="D14" s="313"/>
      <c r="E14" s="314"/>
      <c r="F14" s="314">
        <f t="shared" si="0"/>
        <v>1</v>
      </c>
      <c r="G14" s="315"/>
      <c r="H14" s="316" t="s">
        <v>1232</v>
      </c>
      <c r="I14" s="316" t="str">
        <f t="shared" si="1"/>
        <v>05</v>
      </c>
      <c r="J14" s="317" t="s">
        <v>1233</v>
      </c>
      <c r="K14" s="318" t="s">
        <v>1207</v>
      </c>
      <c r="L14" s="317"/>
      <c r="M14" s="319" t="s">
        <v>1213</v>
      </c>
      <c r="N14" s="326" t="str">
        <f t="shared" si="2"/>
        <v>51051</v>
      </c>
      <c r="O14" s="318" t="s">
        <v>1234</v>
      </c>
      <c r="P14" s="321" t="s">
        <v>1235</v>
      </c>
      <c r="R14" s="214" t="str">
        <f t="shared" si="3"/>
        <v>ITｻﾎﾟｰﾄｸﾞﾙｰﾌﾟ</v>
      </c>
      <c r="S14" s="214" t="str">
        <f t="shared" si="4"/>
        <v>ITｻﾎﾟｰﾄｸﾞﾙｰﾌﾟ &lt;管理&gt;</v>
      </c>
      <c r="T14" s="214" t="s">
        <v>1236</v>
      </c>
    </row>
    <row r="15" spans="1:20" ht="18" customHeight="1">
      <c r="B15" s="301"/>
      <c r="C15" s="302">
        <f t="shared" si="5"/>
        <v>5</v>
      </c>
      <c r="D15" s="303"/>
      <c r="E15" s="304">
        <v>2</v>
      </c>
      <c r="F15" s="304">
        <f t="shared" si="0"/>
        <v>2</v>
      </c>
      <c r="G15" s="305" t="s">
        <v>20</v>
      </c>
      <c r="H15" s="306" t="s">
        <v>1205</v>
      </c>
      <c r="I15" s="306" t="str">
        <f t="shared" si="1"/>
        <v>00</v>
      </c>
      <c r="J15" s="307" t="s">
        <v>1237</v>
      </c>
      <c r="K15" s="308">
        <v>1</v>
      </c>
      <c r="L15" s="307"/>
      <c r="M15" s="309" t="s">
        <v>1213</v>
      </c>
      <c r="N15" s="326" t="str">
        <f t="shared" si="2"/>
        <v>52001</v>
      </c>
      <c r="O15" s="308" t="s">
        <v>1238</v>
      </c>
      <c r="P15" s="311"/>
      <c r="R15" s="214" t="str">
        <f t="shared" si="3"/>
        <v>人事部直轄</v>
      </c>
      <c r="S15" s="214" t="str">
        <f t="shared" si="4"/>
        <v>人事部直轄 &lt;管理&gt;</v>
      </c>
      <c r="T15" s="214" t="s">
        <v>1239</v>
      </c>
    </row>
    <row r="16" spans="1:20" ht="18" customHeight="1">
      <c r="B16" s="301"/>
      <c r="C16" s="302">
        <f t="shared" si="5"/>
        <v>5</v>
      </c>
      <c r="D16" s="303"/>
      <c r="E16" s="312"/>
      <c r="F16" s="312">
        <f t="shared" si="0"/>
        <v>2</v>
      </c>
      <c r="G16" s="313"/>
      <c r="H16" s="306" t="s">
        <v>1216</v>
      </c>
      <c r="I16" s="306" t="str">
        <f t="shared" si="1"/>
        <v>01</v>
      </c>
      <c r="J16" s="307" t="s">
        <v>1240</v>
      </c>
      <c r="K16" s="308" t="s">
        <v>1207</v>
      </c>
      <c r="L16" s="307"/>
      <c r="M16" s="309" t="s">
        <v>1213</v>
      </c>
      <c r="N16" s="326" t="str">
        <f t="shared" si="2"/>
        <v>52011</v>
      </c>
      <c r="O16" s="308" t="s">
        <v>1241</v>
      </c>
      <c r="P16" s="311"/>
      <c r="R16" s="214" t="str">
        <f t="shared" si="3"/>
        <v>人事室</v>
      </c>
      <c r="S16" s="214" t="str">
        <f t="shared" si="4"/>
        <v>人事室 &lt;管理&gt;</v>
      </c>
      <c r="T16" s="214" t="s">
        <v>1242</v>
      </c>
    </row>
    <row r="17" spans="2:20" ht="18" customHeight="1">
      <c r="B17" s="301"/>
      <c r="C17" s="302">
        <v>5</v>
      </c>
      <c r="D17" s="303"/>
      <c r="E17" s="312"/>
      <c r="F17" s="312">
        <f t="shared" si="0"/>
        <v>2</v>
      </c>
      <c r="G17" s="313"/>
      <c r="H17" s="306" t="s">
        <v>1243</v>
      </c>
      <c r="I17" s="306" t="str">
        <f t="shared" si="1"/>
        <v>0２</v>
      </c>
      <c r="J17" s="307" t="s">
        <v>1244</v>
      </c>
      <c r="K17" s="308">
        <v>1</v>
      </c>
      <c r="L17" s="307"/>
      <c r="M17" s="309" t="s">
        <v>1213</v>
      </c>
      <c r="N17" s="326" t="str">
        <f t="shared" si="2"/>
        <v>520２1</v>
      </c>
      <c r="O17" s="308" t="s">
        <v>1245</v>
      </c>
      <c r="P17" s="311"/>
      <c r="R17" s="214" t="str">
        <f t="shared" si="3"/>
        <v>給与･厚生室</v>
      </c>
      <c r="S17" s="214" t="str">
        <f t="shared" si="4"/>
        <v>給与･厚生室 &lt;管理&gt;</v>
      </c>
      <c r="T17" s="214" t="s">
        <v>1246</v>
      </c>
    </row>
    <row r="18" spans="2:20" ht="18" customHeight="1">
      <c r="B18" s="301"/>
      <c r="C18" s="302">
        <v>5</v>
      </c>
      <c r="D18" s="303"/>
      <c r="E18" s="312"/>
      <c r="F18" s="312">
        <f t="shared" si="0"/>
        <v>2</v>
      </c>
      <c r="G18" s="313"/>
      <c r="H18" s="322" t="s">
        <v>1224</v>
      </c>
      <c r="I18" s="322" t="str">
        <f t="shared" si="1"/>
        <v>03</v>
      </c>
      <c r="J18" s="323" t="s">
        <v>26</v>
      </c>
      <c r="K18" s="324">
        <v>1</v>
      </c>
      <c r="L18" s="323"/>
      <c r="M18" s="325" t="s">
        <v>1213</v>
      </c>
      <c r="N18" s="326" t="str">
        <f t="shared" si="2"/>
        <v>52031</v>
      </c>
      <c r="O18" s="324" t="s">
        <v>1247</v>
      </c>
      <c r="P18" s="327" t="s">
        <v>1248</v>
      </c>
      <c r="R18" s="214" t="str">
        <f t="shared" si="3"/>
        <v>採用室</v>
      </c>
      <c r="S18" s="214" t="str">
        <f t="shared" si="4"/>
        <v>採用室 &lt;管理&gt;</v>
      </c>
      <c r="T18" s="214" t="s">
        <v>1249</v>
      </c>
    </row>
    <row r="19" spans="2:20" ht="18" customHeight="1">
      <c r="B19" s="301"/>
      <c r="C19" s="302">
        <v>5</v>
      </c>
      <c r="D19" s="303"/>
      <c r="E19" s="312"/>
      <c r="F19" s="312">
        <f t="shared" si="0"/>
        <v>2</v>
      </c>
      <c r="G19" s="313"/>
      <c r="H19" s="322" t="s">
        <v>1228</v>
      </c>
      <c r="I19" s="322" t="str">
        <f t="shared" si="1"/>
        <v>04</v>
      </c>
      <c r="J19" s="323" t="s">
        <v>24</v>
      </c>
      <c r="K19" s="324">
        <v>1</v>
      </c>
      <c r="L19" s="323"/>
      <c r="M19" s="325" t="s">
        <v>1213</v>
      </c>
      <c r="N19" s="326" t="str">
        <f t="shared" si="2"/>
        <v>52041</v>
      </c>
      <c r="O19" s="324" t="s">
        <v>1247</v>
      </c>
      <c r="P19" s="327" t="s">
        <v>1248</v>
      </c>
      <c r="R19" s="214" t="str">
        <f t="shared" si="3"/>
        <v>東京人事ｸﾞﾙｰﾌﾟ</v>
      </c>
      <c r="S19" s="214" t="str">
        <f t="shared" si="4"/>
        <v>東京人事ｸﾞﾙｰﾌﾟ &lt;管理&gt;</v>
      </c>
      <c r="T19" s="214" t="s">
        <v>1250</v>
      </c>
    </row>
    <row r="20" spans="2:20" ht="18" customHeight="1">
      <c r="B20" s="301"/>
      <c r="C20" s="302">
        <f>IF(B20&lt;&gt;"",B20,C19)</f>
        <v>5</v>
      </c>
      <c r="D20" s="303"/>
      <c r="E20" s="314"/>
      <c r="F20" s="314">
        <f t="shared" si="0"/>
        <v>2</v>
      </c>
      <c r="G20" s="328"/>
      <c r="H20" s="306" t="s">
        <v>1251</v>
      </c>
      <c r="I20" s="306" t="str">
        <f t="shared" si="1"/>
        <v>09</v>
      </c>
      <c r="J20" s="307" t="s">
        <v>1252</v>
      </c>
      <c r="K20" s="308">
        <v>1</v>
      </c>
      <c r="L20" s="307"/>
      <c r="M20" s="309" t="s">
        <v>1213</v>
      </c>
      <c r="N20" s="326" t="str">
        <f t="shared" si="2"/>
        <v>52091</v>
      </c>
      <c r="O20" s="308" t="s">
        <v>1253</v>
      </c>
      <c r="P20" s="311"/>
      <c r="R20" s="214" t="str">
        <f t="shared" si="3"/>
        <v>人事室嘱託</v>
      </c>
      <c r="S20" s="214" t="str">
        <f t="shared" si="4"/>
        <v>人事室嘱託 &lt;管理&gt;</v>
      </c>
      <c r="T20" s="214" t="s">
        <v>1254</v>
      </c>
    </row>
    <row r="21" spans="2:20" ht="18" customHeight="1">
      <c r="B21" s="301"/>
      <c r="C21" s="312">
        <f>IF(B21&lt;&gt;"",B21,C20)</f>
        <v>5</v>
      </c>
      <c r="D21" s="313"/>
      <c r="E21" s="308">
        <v>3</v>
      </c>
      <c r="F21" s="308">
        <f t="shared" si="0"/>
        <v>3</v>
      </c>
      <c r="G21" s="329" t="s">
        <v>1255</v>
      </c>
      <c r="H21" s="306" t="s">
        <v>1256</v>
      </c>
      <c r="I21" s="306" t="str">
        <f>IF(H21&lt;&gt;"",H21,I20)</f>
        <v>00</v>
      </c>
      <c r="J21" s="307" t="s">
        <v>1257</v>
      </c>
      <c r="K21" s="308">
        <v>1</v>
      </c>
      <c r="L21" s="307"/>
      <c r="M21" s="309" t="s">
        <v>1213</v>
      </c>
      <c r="N21" s="326" t="str">
        <f t="shared" si="2"/>
        <v>53001</v>
      </c>
      <c r="O21" s="308" t="s">
        <v>1258</v>
      </c>
      <c r="P21" s="311"/>
      <c r="R21" s="214" t="str">
        <f>ASC(IF(J21&lt;&gt;"",J21,R20))</f>
        <v>人材開発部</v>
      </c>
      <c r="S21" s="214" t="str">
        <f t="shared" si="4"/>
        <v>人材開発部 &lt;管理&gt;</v>
      </c>
      <c r="T21" s="214" t="s">
        <v>1259</v>
      </c>
    </row>
    <row r="22" spans="2:20" ht="18" customHeight="1">
      <c r="B22" s="330"/>
      <c r="C22" s="302">
        <f>IF(B22&lt;&gt;"",B22,C21)</f>
        <v>5</v>
      </c>
      <c r="D22" s="313"/>
      <c r="E22" s="304">
        <v>4</v>
      </c>
      <c r="F22" s="304">
        <f t="shared" si="0"/>
        <v>4</v>
      </c>
      <c r="G22" s="331" t="s">
        <v>1260</v>
      </c>
      <c r="H22" s="306" t="s">
        <v>1216</v>
      </c>
      <c r="I22" s="306" t="str">
        <f>IF(H22&lt;&gt;"",H22,I21)</f>
        <v>01</v>
      </c>
      <c r="J22" s="307" t="s">
        <v>1261</v>
      </c>
      <c r="K22" s="308">
        <v>1</v>
      </c>
      <c r="L22" s="307"/>
      <c r="M22" s="309" t="s">
        <v>1213</v>
      </c>
      <c r="N22" s="326" t="str">
        <f t="shared" si="2"/>
        <v>54011</v>
      </c>
      <c r="O22" s="308" t="s">
        <v>1262</v>
      </c>
      <c r="P22" s="311"/>
      <c r="R22" s="214" t="str">
        <f t="shared" ref="R22:R28" si="6">ASC(IF(J22&lt;&gt;"",J22,R21))</f>
        <v>調達部直轄</v>
      </c>
      <c r="S22" s="214" t="str">
        <f t="shared" si="4"/>
        <v>調達部直轄 &lt;管理&gt;</v>
      </c>
      <c r="T22" s="214" t="s">
        <v>1263</v>
      </c>
    </row>
    <row r="23" spans="2:20" ht="18" customHeight="1">
      <c r="B23" s="330"/>
      <c r="C23" s="302">
        <f>IF(B23&lt;&gt;"",B23,C22)</f>
        <v>5</v>
      </c>
      <c r="D23" s="313"/>
      <c r="E23" s="312"/>
      <c r="F23" s="312">
        <f t="shared" si="0"/>
        <v>4</v>
      </c>
      <c r="G23" s="313"/>
      <c r="H23" s="306" t="s">
        <v>1220</v>
      </c>
      <c r="I23" s="306" t="str">
        <f>IF(H23&lt;&gt;"",H23,I22)</f>
        <v>02</v>
      </c>
      <c r="J23" s="307" t="s">
        <v>1264</v>
      </c>
      <c r="K23" s="308">
        <v>1</v>
      </c>
      <c r="L23" s="307"/>
      <c r="M23" s="309" t="s">
        <v>1213</v>
      </c>
      <c r="N23" s="326" t="str">
        <f t="shared" si="2"/>
        <v>54021</v>
      </c>
      <c r="O23" s="308" t="s">
        <v>1265</v>
      </c>
      <c r="P23" s="311"/>
      <c r="R23" s="214" t="str">
        <f t="shared" si="6"/>
        <v>資材調達室</v>
      </c>
      <c r="S23" s="214" t="str">
        <f t="shared" si="4"/>
        <v>資材調達室 &lt;管理&gt;</v>
      </c>
      <c r="T23" s="214" t="s">
        <v>1266</v>
      </c>
    </row>
    <row r="24" spans="2:20" ht="18" customHeight="1">
      <c r="B24" s="330"/>
      <c r="C24" s="302">
        <f>IF(B24&lt;&gt;"",B24,C23)</f>
        <v>5</v>
      </c>
      <c r="D24" s="313"/>
      <c r="E24" s="314"/>
      <c r="F24" s="314">
        <f t="shared" si="0"/>
        <v>4</v>
      </c>
      <c r="G24" s="315"/>
      <c r="H24" s="306" t="s">
        <v>1224</v>
      </c>
      <c r="I24" s="306" t="str">
        <f>IF(H24&lt;&gt;"",H24,I23)</f>
        <v>03</v>
      </c>
      <c r="J24" s="307" t="s">
        <v>1267</v>
      </c>
      <c r="K24" s="308">
        <v>1</v>
      </c>
      <c r="L24" s="307"/>
      <c r="M24" s="309" t="s">
        <v>1213</v>
      </c>
      <c r="N24" s="326" t="str">
        <f t="shared" si="2"/>
        <v>54031</v>
      </c>
      <c r="O24" s="308" t="s">
        <v>1268</v>
      </c>
      <c r="P24" s="311"/>
      <c r="R24" s="214" t="str">
        <f t="shared" si="6"/>
        <v>整備調達室</v>
      </c>
      <c r="S24" s="214" t="str">
        <f t="shared" si="4"/>
        <v>整備調達室 &lt;管理&gt;</v>
      </c>
      <c r="T24" s="214" t="s">
        <v>1269</v>
      </c>
    </row>
    <row r="25" spans="2:20" ht="18" customHeight="1">
      <c r="B25" s="330"/>
      <c r="C25" s="302">
        <f t="shared" ref="C25:C88" si="7">IF(B25&lt;&gt;"",B25,C24)</f>
        <v>5</v>
      </c>
      <c r="D25" s="313"/>
      <c r="E25" s="308">
        <v>5</v>
      </c>
      <c r="F25" s="308">
        <f t="shared" si="0"/>
        <v>5</v>
      </c>
      <c r="G25" s="307" t="s">
        <v>1270</v>
      </c>
      <c r="H25" s="306" t="s">
        <v>1271</v>
      </c>
      <c r="I25" s="306" t="str">
        <f>IF(H25&lt;&gt;"",H25,I24)</f>
        <v>00</v>
      </c>
      <c r="J25" s="329" t="s">
        <v>1272</v>
      </c>
      <c r="K25" s="308">
        <v>1</v>
      </c>
      <c r="L25" s="307"/>
      <c r="M25" s="309" t="s">
        <v>1213</v>
      </c>
      <c r="N25" s="326" t="str">
        <f t="shared" si="2"/>
        <v>55001</v>
      </c>
      <c r="O25" s="308" t="s">
        <v>1273</v>
      </c>
      <c r="P25" s="311"/>
      <c r="R25" s="214" t="str">
        <f t="shared" si="6"/>
        <v>安全環境部</v>
      </c>
      <c r="S25" s="214" t="str">
        <f t="shared" si="4"/>
        <v>安全環境部 &lt;管理&gt;</v>
      </c>
      <c r="T25" s="214" t="s">
        <v>1274</v>
      </c>
    </row>
    <row r="26" spans="2:20" ht="18" customHeight="1">
      <c r="B26" s="301"/>
      <c r="C26" s="312">
        <f t="shared" si="7"/>
        <v>5</v>
      </c>
      <c r="D26" s="313"/>
      <c r="E26" s="332">
        <v>6</v>
      </c>
      <c r="F26" s="332">
        <f t="shared" si="0"/>
        <v>6</v>
      </c>
      <c r="G26" s="333" t="s">
        <v>1275</v>
      </c>
      <c r="H26" s="322" t="s">
        <v>1256</v>
      </c>
      <c r="I26" s="322" t="str">
        <f t="shared" ref="I26:I89" si="8">IF(H26&lt;&gt;"",H26,I25)</f>
        <v>00</v>
      </c>
      <c r="J26" s="334" t="s">
        <v>1276</v>
      </c>
      <c r="K26" s="324">
        <v>1</v>
      </c>
      <c r="L26" s="323"/>
      <c r="M26" s="325" t="s">
        <v>1213</v>
      </c>
      <c r="N26" s="326" t="str">
        <f t="shared" si="2"/>
        <v>56001</v>
      </c>
      <c r="O26" s="324" t="s">
        <v>1247</v>
      </c>
      <c r="P26" s="335" t="s">
        <v>1248</v>
      </c>
      <c r="R26" s="214" t="str">
        <f t="shared" si="6"/>
        <v>内部統制監査部直轄</v>
      </c>
      <c r="S26" s="214" t="str">
        <f t="shared" si="4"/>
        <v>内部統制監査部直轄 &lt;管理&gt;</v>
      </c>
      <c r="T26" s="214" t="s">
        <v>1275</v>
      </c>
    </row>
    <row r="27" spans="2:20" ht="18" customHeight="1">
      <c r="B27" s="301"/>
      <c r="C27" s="312">
        <f t="shared" si="7"/>
        <v>5</v>
      </c>
      <c r="D27" s="313"/>
      <c r="E27" s="336"/>
      <c r="F27" s="336">
        <f t="shared" si="0"/>
        <v>6</v>
      </c>
      <c r="G27" s="337"/>
      <c r="H27" s="322" t="s">
        <v>1277</v>
      </c>
      <c r="I27" s="322" t="str">
        <f t="shared" si="8"/>
        <v>0１</v>
      </c>
      <c r="J27" s="323" t="s">
        <v>16</v>
      </c>
      <c r="K27" s="324">
        <v>1</v>
      </c>
      <c r="L27" s="323"/>
      <c r="M27" s="325" t="s">
        <v>1213</v>
      </c>
      <c r="N27" s="326" t="str">
        <f t="shared" si="2"/>
        <v>560１1</v>
      </c>
      <c r="O27" s="324" t="s">
        <v>1247</v>
      </c>
      <c r="P27" s="335" t="s">
        <v>1248</v>
      </c>
      <c r="R27" s="214" t="str">
        <f t="shared" si="6"/>
        <v>ｺﾝﾌﾟﾗｲｱﾝｽ推進室</v>
      </c>
      <c r="S27" s="214" t="str">
        <f t="shared" si="4"/>
        <v>ｺﾝﾌﾟﾗｲｱﾝｽ推進室 &lt;管理&gt;</v>
      </c>
      <c r="T27" s="214" t="s">
        <v>1278</v>
      </c>
    </row>
    <row r="28" spans="2:20" ht="18" customHeight="1">
      <c r="B28" s="301"/>
      <c r="C28" s="312">
        <f t="shared" si="7"/>
        <v>5</v>
      </c>
      <c r="D28" s="313"/>
      <c r="E28" s="338"/>
      <c r="F28" s="338">
        <f t="shared" si="0"/>
        <v>6</v>
      </c>
      <c r="G28" s="339"/>
      <c r="H28" s="322" t="s">
        <v>1220</v>
      </c>
      <c r="I28" s="322" t="str">
        <f t="shared" si="8"/>
        <v>02</v>
      </c>
      <c r="J28" s="323" t="s">
        <v>1279</v>
      </c>
      <c r="K28" s="324">
        <v>1</v>
      </c>
      <c r="L28" s="323"/>
      <c r="M28" s="325" t="s">
        <v>1213</v>
      </c>
      <c r="N28" s="326" t="str">
        <f t="shared" si="2"/>
        <v>56021</v>
      </c>
      <c r="O28" s="324" t="s">
        <v>1280</v>
      </c>
      <c r="P28" s="335" t="s">
        <v>1281</v>
      </c>
      <c r="R28" s="214" t="str">
        <f t="shared" si="6"/>
        <v>ﾏﾈｼﾞﾒﾝﾄｼｽﾃﾑ室</v>
      </c>
      <c r="S28" s="214" t="str">
        <f t="shared" si="4"/>
        <v>ﾏﾈｼﾞﾒﾝﾄｼｽﾃﾑ室 &lt;管理&gt;</v>
      </c>
      <c r="T28" s="214" t="s">
        <v>1282</v>
      </c>
    </row>
    <row r="29" spans="2:20" ht="18" customHeight="1">
      <c r="B29" s="301"/>
      <c r="C29" s="312">
        <f t="shared" si="7"/>
        <v>5</v>
      </c>
      <c r="D29" s="313"/>
      <c r="E29" s="324">
        <v>7</v>
      </c>
      <c r="F29" s="324">
        <f t="shared" si="0"/>
        <v>7</v>
      </c>
      <c r="G29" s="323" t="s">
        <v>1283</v>
      </c>
      <c r="H29" s="322" t="s">
        <v>1256</v>
      </c>
      <c r="I29" s="322" t="str">
        <f t="shared" si="8"/>
        <v>00</v>
      </c>
      <c r="J29" s="334" t="s">
        <v>1283</v>
      </c>
      <c r="K29" s="324">
        <v>1</v>
      </c>
      <c r="L29" s="323"/>
      <c r="M29" s="325" t="s">
        <v>1213</v>
      </c>
      <c r="N29" s="326" t="str">
        <f>IF(OR(C29="",F29="",I29="",K29=""),"",C29&amp;F29&amp;I29&amp;K29)</f>
        <v>57001</v>
      </c>
      <c r="O29" s="324" t="s">
        <v>1284</v>
      </c>
      <c r="P29" s="335" t="s">
        <v>1285</v>
      </c>
      <c r="R29" s="214" t="str">
        <f>ASC(IF(J29&lt;&gt;"",J29,R25))</f>
        <v>汚泥資源化運営室</v>
      </c>
      <c r="S29" s="214" t="str">
        <f>ASC(R29&amp;IF(M29="",""," &lt;")&amp;IF(M29="一般管理費","管理",IF(M29="製造費","製造","")))&amp;IF(L29="","&gt;"," ")&amp;L29&amp;IF(L29="","","&gt;")</f>
        <v>汚泥資源化運営室 &lt;管理&gt;</v>
      </c>
      <c r="T29" s="214" t="s">
        <v>1286</v>
      </c>
    </row>
    <row r="30" spans="2:20" ht="18" customHeight="1">
      <c r="B30" s="301"/>
      <c r="C30" s="312">
        <f t="shared" si="7"/>
        <v>5</v>
      </c>
      <c r="D30" s="313"/>
      <c r="E30" s="332">
        <v>8</v>
      </c>
      <c r="F30" s="332">
        <f t="shared" si="0"/>
        <v>8</v>
      </c>
      <c r="G30" s="333" t="s">
        <v>1287</v>
      </c>
      <c r="H30" s="322" t="s">
        <v>1256</v>
      </c>
      <c r="I30" s="322" t="str">
        <f t="shared" si="8"/>
        <v>00</v>
      </c>
      <c r="J30" s="334" t="s">
        <v>1287</v>
      </c>
      <c r="K30" s="324">
        <v>1</v>
      </c>
      <c r="L30" s="323"/>
      <c r="M30" s="325" t="s">
        <v>1213</v>
      </c>
      <c r="N30" s="326" t="str">
        <f>IF(OR(C30="",F30="",I30="",K30=""),"",C30&amp;F30&amp;I30&amp;K30)</f>
        <v>58001</v>
      </c>
      <c r="O30" s="324" t="s">
        <v>1247</v>
      </c>
      <c r="P30" s="335" t="s">
        <v>1248</v>
      </c>
      <c r="R30" s="269" t="str">
        <f t="shared" ref="R30:R31" si="9">ASC(IF(J30&lt;&gt;"",J30,R26))</f>
        <v>DX推進室</v>
      </c>
      <c r="S30" s="214" t="str">
        <f t="shared" ref="S30:S93" si="10">ASC(R30&amp;IF(M30="",""," &lt;")&amp;IF(M30="一般管理費","管理",IF(M30="製造費","製造","")))&amp;IF(L30="","&gt;"," ")&amp;L30&amp;IF(L30="","","&gt;")</f>
        <v>DX推進室 &lt;管理&gt;</v>
      </c>
      <c r="T30" s="214" t="s">
        <v>1288</v>
      </c>
    </row>
    <row r="31" spans="2:20" ht="18" customHeight="1">
      <c r="B31" s="301"/>
      <c r="C31" s="312">
        <f t="shared" si="7"/>
        <v>5</v>
      </c>
      <c r="D31" s="313"/>
      <c r="E31" s="336"/>
      <c r="F31" s="336">
        <f t="shared" si="0"/>
        <v>8</v>
      </c>
      <c r="G31" s="337"/>
      <c r="H31" s="322" t="s">
        <v>1289</v>
      </c>
      <c r="I31" s="322" t="str">
        <f t="shared" si="8"/>
        <v>0１</v>
      </c>
      <c r="J31" s="323" t="s">
        <v>34</v>
      </c>
      <c r="K31" s="324">
        <v>1</v>
      </c>
      <c r="L31" s="323"/>
      <c r="M31" s="325" t="s">
        <v>1213</v>
      </c>
      <c r="N31" s="326" t="str">
        <f t="shared" ref="N31:N94" si="11">IF(OR(C31="",F31="",I31="",K31=""),"",C31&amp;F31&amp;I31&amp;K31)</f>
        <v>580１1</v>
      </c>
      <c r="O31" s="324" t="s">
        <v>1247</v>
      </c>
      <c r="P31" s="335" t="s">
        <v>1281</v>
      </c>
      <c r="R31" s="269" t="str">
        <f t="shared" si="9"/>
        <v>ICTｸﾞﾙｰﾌﾟ</v>
      </c>
      <c r="S31" s="214" t="str">
        <f t="shared" si="10"/>
        <v>ICTｸﾞﾙｰﾌﾟ &lt;管理&gt;</v>
      </c>
      <c r="T31" s="214" t="s">
        <v>1290</v>
      </c>
    </row>
    <row r="32" spans="2:20" ht="18" customHeight="1">
      <c r="B32" s="301"/>
      <c r="C32" s="312">
        <f t="shared" si="7"/>
        <v>5</v>
      </c>
      <c r="D32" s="313"/>
      <c r="E32" s="312">
        <v>9</v>
      </c>
      <c r="F32" s="312">
        <f t="shared" si="0"/>
        <v>9</v>
      </c>
      <c r="G32" s="303" t="s">
        <v>1291</v>
      </c>
      <c r="H32" s="340" t="s">
        <v>1216</v>
      </c>
      <c r="I32" s="340" t="str">
        <f t="shared" si="8"/>
        <v>01</v>
      </c>
      <c r="J32" s="315" t="s">
        <v>1292</v>
      </c>
      <c r="K32" s="314">
        <v>1</v>
      </c>
      <c r="L32" s="328"/>
      <c r="M32" s="341" t="s">
        <v>1213</v>
      </c>
      <c r="N32" s="366" t="str">
        <f t="shared" si="11"/>
        <v>59011</v>
      </c>
      <c r="O32" s="314" t="s">
        <v>1293</v>
      </c>
      <c r="P32" s="311"/>
      <c r="R32" s="214" t="str">
        <f>ASC(IF(J32&lt;&gt;"",J32,R29))</f>
        <v>戦略経費(営業費)</v>
      </c>
      <c r="S32" s="214" t="str">
        <f t="shared" si="10"/>
        <v>戦略経費(営業費) &lt;管理&gt;</v>
      </c>
      <c r="T32" s="214" t="s">
        <v>1294</v>
      </c>
    </row>
    <row r="33" spans="2:20" ht="18" customHeight="1">
      <c r="B33" s="287"/>
      <c r="C33" s="288">
        <f t="shared" si="7"/>
        <v>5</v>
      </c>
      <c r="D33" s="343"/>
      <c r="E33" s="288"/>
      <c r="F33" s="288">
        <f t="shared" si="0"/>
        <v>9</v>
      </c>
      <c r="G33" s="344"/>
      <c r="H33" s="345" t="s">
        <v>1220</v>
      </c>
      <c r="I33" s="345" t="str">
        <f t="shared" si="8"/>
        <v>02</v>
      </c>
      <c r="J33" s="346" t="s">
        <v>1295</v>
      </c>
      <c r="K33" s="347">
        <v>1</v>
      </c>
      <c r="L33" s="348"/>
      <c r="M33" s="349" t="s">
        <v>1296</v>
      </c>
      <c r="N33" s="406" t="str">
        <f t="shared" si="11"/>
        <v>59021</v>
      </c>
      <c r="O33" s="347" t="s">
        <v>1297</v>
      </c>
      <c r="P33" s="350"/>
      <c r="R33" s="214" t="str">
        <f>ASC(IF(J33&lt;&gt;"",J33,R32))</f>
        <v>戦略経費(製造費)</v>
      </c>
      <c r="S33" s="214" t="str">
        <f t="shared" si="10"/>
        <v>戦略経費(製造費) &lt;製造&gt;</v>
      </c>
      <c r="T33" s="214" t="s">
        <v>1298</v>
      </c>
    </row>
    <row r="34" spans="2:20" ht="18" customHeight="1">
      <c r="B34" s="294">
        <v>6</v>
      </c>
      <c r="C34" s="277">
        <f t="shared" si="7"/>
        <v>6</v>
      </c>
      <c r="D34" s="351" t="s">
        <v>1299</v>
      </c>
      <c r="E34" s="304">
        <v>1</v>
      </c>
      <c r="F34" s="304">
        <f t="shared" si="0"/>
        <v>1</v>
      </c>
      <c r="G34" s="305" t="s">
        <v>1300</v>
      </c>
      <c r="H34" s="306" t="s">
        <v>1271</v>
      </c>
      <c r="I34" s="306" t="str">
        <f t="shared" si="8"/>
        <v>00</v>
      </c>
      <c r="J34" s="307" t="s">
        <v>1301</v>
      </c>
      <c r="K34" s="308">
        <v>1</v>
      </c>
      <c r="L34" s="307"/>
      <c r="M34" s="309" t="s">
        <v>1213</v>
      </c>
      <c r="N34" s="326" t="str">
        <f t="shared" si="11"/>
        <v>61001</v>
      </c>
      <c r="O34" s="308" t="s">
        <v>1302</v>
      </c>
      <c r="P34" s="311"/>
      <c r="R34" s="214" t="str">
        <f t="shared" ref="R34" si="12">ASC(IF(J34&lt;&gt;"",J34,R33))</f>
        <v>営業企画部直轄</v>
      </c>
      <c r="S34" s="214" t="str">
        <f t="shared" si="10"/>
        <v>営業企画部直轄 &lt;管理&gt;</v>
      </c>
      <c r="T34" s="214" t="s">
        <v>1303</v>
      </c>
    </row>
    <row r="35" spans="2:20" ht="18" customHeight="1">
      <c r="B35" s="301"/>
      <c r="C35" s="302">
        <f t="shared" si="7"/>
        <v>6</v>
      </c>
      <c r="D35" s="303"/>
      <c r="E35" s="312"/>
      <c r="F35" s="312">
        <f t="shared" si="0"/>
        <v>1</v>
      </c>
      <c r="G35" s="313"/>
      <c r="H35" s="306" t="s">
        <v>1304</v>
      </c>
      <c r="I35" s="306" t="str">
        <f t="shared" si="8"/>
        <v>01</v>
      </c>
      <c r="J35" s="307" t="s">
        <v>1305</v>
      </c>
      <c r="K35" s="308">
        <v>1</v>
      </c>
      <c r="L35" s="307"/>
      <c r="M35" s="309" t="s">
        <v>1213</v>
      </c>
      <c r="N35" s="326" t="str">
        <f t="shared" si="11"/>
        <v>61011</v>
      </c>
      <c r="O35" s="308" t="s">
        <v>1306</v>
      </c>
      <c r="P35" s="311"/>
      <c r="R35" s="214" t="str">
        <f>ASC(IF(J35&lt;&gt;"",J35,R34))</f>
        <v>営業企画室</v>
      </c>
      <c r="S35" s="214" t="str">
        <f t="shared" si="10"/>
        <v>営業企画室 &lt;管理&gt;</v>
      </c>
      <c r="T35" s="214" t="s">
        <v>1307</v>
      </c>
    </row>
    <row r="36" spans="2:20" ht="18" customHeight="1">
      <c r="B36" s="301"/>
      <c r="C36" s="312">
        <f t="shared" si="7"/>
        <v>6</v>
      </c>
      <c r="D36" s="313"/>
      <c r="E36" s="312"/>
      <c r="F36" s="312">
        <f t="shared" si="0"/>
        <v>1</v>
      </c>
      <c r="G36" s="313"/>
      <c r="H36" s="352" t="s">
        <v>1308</v>
      </c>
      <c r="I36" s="352" t="str">
        <f t="shared" si="8"/>
        <v>02</v>
      </c>
      <c r="J36" s="303" t="s">
        <v>1309</v>
      </c>
      <c r="K36" s="308">
        <v>1</v>
      </c>
      <c r="L36" s="303"/>
      <c r="M36" s="353" t="s">
        <v>1213</v>
      </c>
      <c r="N36" s="407" t="str">
        <f t="shared" si="11"/>
        <v>61021</v>
      </c>
      <c r="O36" s="302" t="s">
        <v>1310</v>
      </c>
      <c r="P36" s="354"/>
      <c r="R36" s="214" t="str">
        <f>ASC(IF(J36&lt;&gt;"",J36,R35))</f>
        <v>ｿﾘｭｰｼｮﾝ企画推進室</v>
      </c>
      <c r="S36" s="214" t="str">
        <f t="shared" si="10"/>
        <v>ｿﾘｭｰｼｮﾝ企画推進室 &lt;管理&gt;</v>
      </c>
      <c r="T36" s="214" t="s">
        <v>1311</v>
      </c>
    </row>
    <row r="37" spans="2:20" ht="18" customHeight="1">
      <c r="B37" s="301"/>
      <c r="C37" s="312">
        <f t="shared" si="7"/>
        <v>6</v>
      </c>
      <c r="D37" s="313"/>
      <c r="E37" s="304">
        <v>2</v>
      </c>
      <c r="F37" s="304">
        <f t="shared" si="0"/>
        <v>2</v>
      </c>
      <c r="G37" s="305" t="s">
        <v>1312</v>
      </c>
      <c r="H37" s="306" t="s">
        <v>1271</v>
      </c>
      <c r="I37" s="306" t="str">
        <f t="shared" si="8"/>
        <v>00</v>
      </c>
      <c r="J37" s="307" t="s">
        <v>1313</v>
      </c>
      <c r="K37" s="308" t="s">
        <v>1207</v>
      </c>
      <c r="L37" s="307"/>
      <c r="M37" s="309" t="s">
        <v>1296</v>
      </c>
      <c r="N37" s="326" t="str">
        <f t="shared" si="11"/>
        <v>62001</v>
      </c>
      <c r="O37" s="310" t="s">
        <v>1314</v>
      </c>
      <c r="P37" s="311"/>
      <c r="R37" s="214" t="str">
        <f>ASC(IF(J37&lt;&gt;"",J37,R33))</f>
        <v>溶融操業技術部直轄</v>
      </c>
      <c r="S37" s="214" t="str">
        <f t="shared" si="10"/>
        <v>溶融操業技術部直轄 &lt;製造&gt;</v>
      </c>
      <c r="T37" s="214" t="s">
        <v>1315</v>
      </c>
    </row>
    <row r="38" spans="2:20" ht="18" customHeight="1">
      <c r="B38" s="301"/>
      <c r="C38" s="312">
        <f t="shared" si="7"/>
        <v>6</v>
      </c>
      <c r="D38" s="313"/>
      <c r="E38" s="312"/>
      <c r="F38" s="312">
        <f t="shared" si="0"/>
        <v>2</v>
      </c>
      <c r="G38" s="313"/>
      <c r="H38" s="340" t="s">
        <v>1316</v>
      </c>
      <c r="I38" s="340" t="str">
        <f t="shared" si="8"/>
        <v>01</v>
      </c>
      <c r="J38" s="328" t="s">
        <v>1317</v>
      </c>
      <c r="K38" s="308" t="s">
        <v>1207</v>
      </c>
      <c r="L38" s="328"/>
      <c r="M38" s="355" t="s">
        <v>1296</v>
      </c>
      <c r="N38" s="366" t="str">
        <f t="shared" si="11"/>
        <v>62011</v>
      </c>
      <c r="O38" s="342" t="s">
        <v>1318</v>
      </c>
      <c r="P38" s="311"/>
      <c r="R38" s="214" t="str">
        <f t="shared" ref="R38:R101" si="13">ASC(IF(J38&lt;&gt;"",J38,R37))</f>
        <v>操業技術室</v>
      </c>
      <c r="S38" s="214" t="str">
        <f t="shared" si="10"/>
        <v>操業技術室 &lt;製造&gt;</v>
      </c>
      <c r="T38" s="214" t="s">
        <v>1319</v>
      </c>
    </row>
    <row r="39" spans="2:20" ht="18" customHeight="1">
      <c r="B39" s="301"/>
      <c r="C39" s="312">
        <f t="shared" si="7"/>
        <v>6</v>
      </c>
      <c r="D39" s="313"/>
      <c r="E39" s="312"/>
      <c r="F39" s="312">
        <f t="shared" si="0"/>
        <v>2</v>
      </c>
      <c r="G39" s="313"/>
      <c r="H39" s="352" t="s">
        <v>1320</v>
      </c>
      <c r="I39" s="352" t="str">
        <f t="shared" si="8"/>
        <v>02</v>
      </c>
      <c r="J39" s="303" t="s">
        <v>1321</v>
      </c>
      <c r="K39" s="308" t="s">
        <v>1207</v>
      </c>
      <c r="L39" s="303"/>
      <c r="M39" s="353" t="s">
        <v>1296</v>
      </c>
      <c r="N39" s="407" t="str">
        <f t="shared" si="11"/>
        <v>62021</v>
      </c>
      <c r="O39" s="302" t="s">
        <v>1322</v>
      </c>
      <c r="P39" s="354"/>
      <c r="R39" s="214" t="str">
        <f t="shared" si="13"/>
        <v>ｿﾘｭｰｼｮﾝ技術室</v>
      </c>
      <c r="S39" s="214" t="str">
        <f t="shared" si="10"/>
        <v>ｿﾘｭｰｼｮﾝ技術室 &lt;製造&gt;</v>
      </c>
      <c r="T39" s="214" t="s">
        <v>1323</v>
      </c>
    </row>
    <row r="40" spans="2:20" ht="18" customHeight="1">
      <c r="B40" s="301"/>
      <c r="C40" s="312">
        <f t="shared" si="7"/>
        <v>6</v>
      </c>
      <c r="D40" s="313"/>
      <c r="E40" s="304">
        <v>3</v>
      </c>
      <c r="F40" s="304">
        <f t="shared" si="0"/>
        <v>3</v>
      </c>
      <c r="G40" s="305" t="s">
        <v>56</v>
      </c>
      <c r="H40" s="306" t="s">
        <v>1271</v>
      </c>
      <c r="I40" s="306" t="str">
        <f t="shared" si="8"/>
        <v>00</v>
      </c>
      <c r="J40" s="307" t="s">
        <v>1324</v>
      </c>
      <c r="K40" s="308" t="s">
        <v>1207</v>
      </c>
      <c r="L40" s="307"/>
      <c r="M40" s="309" t="s">
        <v>1296</v>
      </c>
      <c r="N40" s="326" t="str">
        <f t="shared" si="11"/>
        <v>63001</v>
      </c>
      <c r="O40" s="310" t="s">
        <v>1325</v>
      </c>
      <c r="P40" s="311"/>
      <c r="R40" s="214" t="str">
        <f t="shared" si="13"/>
        <v>溶融設備保全部直轄</v>
      </c>
      <c r="S40" s="214" t="str">
        <f t="shared" si="10"/>
        <v>溶融設備保全部直轄 &lt;製造&gt;</v>
      </c>
      <c r="T40" s="214" t="s">
        <v>1326</v>
      </c>
    </row>
    <row r="41" spans="2:20" ht="18" customHeight="1">
      <c r="B41" s="301"/>
      <c r="C41" s="312">
        <f t="shared" si="7"/>
        <v>6</v>
      </c>
      <c r="D41" s="313"/>
      <c r="E41" s="312"/>
      <c r="F41" s="312">
        <f t="shared" si="0"/>
        <v>3</v>
      </c>
      <c r="G41" s="313"/>
      <c r="H41" s="340" t="s">
        <v>1316</v>
      </c>
      <c r="I41" s="340" t="str">
        <f t="shared" si="8"/>
        <v>01</v>
      </c>
      <c r="J41" s="328" t="s">
        <v>1327</v>
      </c>
      <c r="K41" s="308" t="s">
        <v>1207</v>
      </c>
      <c r="L41" s="328"/>
      <c r="M41" s="341" t="s">
        <v>1296</v>
      </c>
      <c r="N41" s="366" t="str">
        <f t="shared" si="11"/>
        <v>63011</v>
      </c>
      <c r="O41" s="342" t="s">
        <v>1328</v>
      </c>
      <c r="P41" s="356"/>
      <c r="R41" s="214" t="str">
        <f t="shared" si="13"/>
        <v>保全計画室</v>
      </c>
      <c r="S41" s="214" t="str">
        <f t="shared" si="10"/>
        <v>保全計画室 &lt;製造&gt;</v>
      </c>
      <c r="T41" s="214" t="s">
        <v>1329</v>
      </c>
    </row>
    <row r="42" spans="2:20" ht="18" customHeight="1">
      <c r="B42" s="301"/>
      <c r="C42" s="312">
        <f t="shared" si="7"/>
        <v>6</v>
      </c>
      <c r="D42" s="313"/>
      <c r="E42" s="312"/>
      <c r="F42" s="312">
        <f t="shared" si="0"/>
        <v>3</v>
      </c>
      <c r="G42" s="313"/>
      <c r="H42" s="340" t="s">
        <v>1320</v>
      </c>
      <c r="I42" s="340" t="str">
        <f t="shared" si="8"/>
        <v>02</v>
      </c>
      <c r="J42" s="328" t="s">
        <v>1330</v>
      </c>
      <c r="K42" s="308" t="s">
        <v>1207</v>
      </c>
      <c r="L42" s="328"/>
      <c r="M42" s="341" t="s">
        <v>1296</v>
      </c>
      <c r="N42" s="366" t="str">
        <f t="shared" si="11"/>
        <v>63021</v>
      </c>
      <c r="O42" s="342" t="s">
        <v>1331</v>
      </c>
      <c r="P42" s="356"/>
      <c r="R42" s="214" t="str">
        <f t="shared" si="13"/>
        <v>保全技術室</v>
      </c>
      <c r="S42" s="214" t="str">
        <f t="shared" si="10"/>
        <v>保全技術室 &lt;製造&gt;</v>
      </c>
      <c r="T42" s="214" t="s">
        <v>1332</v>
      </c>
    </row>
    <row r="43" spans="2:20" ht="18" customHeight="1">
      <c r="B43" s="301"/>
      <c r="C43" s="312">
        <f t="shared" si="7"/>
        <v>6</v>
      </c>
      <c r="D43" s="313"/>
      <c r="E43" s="312"/>
      <c r="F43" s="312">
        <f t="shared" si="0"/>
        <v>3</v>
      </c>
      <c r="G43" s="313"/>
      <c r="H43" s="340" t="s">
        <v>1333</v>
      </c>
      <c r="I43" s="340" t="str">
        <f t="shared" si="8"/>
        <v>03</v>
      </c>
      <c r="J43" s="328" t="s">
        <v>1334</v>
      </c>
      <c r="K43" s="308" t="s">
        <v>1207</v>
      </c>
      <c r="L43" s="328"/>
      <c r="M43" s="341" t="s">
        <v>1296</v>
      </c>
      <c r="N43" s="366" t="str">
        <f t="shared" si="11"/>
        <v>63031</v>
      </c>
      <c r="O43" s="342" t="s">
        <v>1335</v>
      </c>
      <c r="P43" s="356"/>
      <c r="R43" s="214" t="str">
        <f t="shared" si="13"/>
        <v>保全管理室</v>
      </c>
      <c r="S43" s="214" t="str">
        <f t="shared" si="10"/>
        <v>保全管理室 &lt;製造&gt;</v>
      </c>
      <c r="T43" s="214" t="s">
        <v>1336</v>
      </c>
    </row>
    <row r="44" spans="2:20" ht="18" customHeight="1">
      <c r="B44" s="301"/>
      <c r="C44" s="312">
        <f t="shared" si="7"/>
        <v>6</v>
      </c>
      <c r="D44" s="313"/>
      <c r="E44" s="312"/>
      <c r="F44" s="312">
        <f t="shared" si="0"/>
        <v>3</v>
      </c>
      <c r="G44" s="313"/>
      <c r="H44" s="357" t="s">
        <v>1337</v>
      </c>
      <c r="I44" s="357" t="str">
        <f t="shared" si="8"/>
        <v>04</v>
      </c>
      <c r="J44" s="358" t="s">
        <v>1338</v>
      </c>
      <c r="K44" s="308" t="s">
        <v>1207</v>
      </c>
      <c r="L44" s="359"/>
      <c r="M44" s="341" t="s">
        <v>1296</v>
      </c>
      <c r="N44" s="366" t="str">
        <f t="shared" si="11"/>
        <v>63041</v>
      </c>
      <c r="O44" s="342" t="s">
        <v>1339</v>
      </c>
      <c r="P44" s="356"/>
      <c r="R44" s="214" t="str">
        <f t="shared" si="13"/>
        <v>PCB処理設備保全室</v>
      </c>
      <c r="S44" s="214" t="str">
        <f t="shared" si="10"/>
        <v>PCB処理設備保全室 &lt;製造&gt;</v>
      </c>
      <c r="T44" s="214" t="s">
        <v>1340</v>
      </c>
    </row>
    <row r="45" spans="2:20" ht="18" customHeight="1">
      <c r="B45" s="301"/>
      <c r="C45" s="312">
        <f t="shared" si="7"/>
        <v>6</v>
      </c>
      <c r="D45" s="313"/>
      <c r="E45" s="312"/>
      <c r="F45" s="312">
        <f t="shared" si="0"/>
        <v>3</v>
      </c>
      <c r="G45" s="313"/>
      <c r="H45" s="352"/>
      <c r="I45" s="352" t="str">
        <f t="shared" si="8"/>
        <v>04</v>
      </c>
      <c r="J45" s="360"/>
      <c r="K45" s="308">
        <v>2</v>
      </c>
      <c r="L45" s="359" t="s">
        <v>1341</v>
      </c>
      <c r="M45" s="341" t="s">
        <v>1296</v>
      </c>
      <c r="N45" s="366" t="str">
        <f t="shared" si="11"/>
        <v>63042</v>
      </c>
      <c r="O45" s="342" t="s">
        <v>1342</v>
      </c>
      <c r="P45" s="356"/>
      <c r="R45" s="214" t="str">
        <f t="shared" si="13"/>
        <v>PCB処理設備保全室</v>
      </c>
      <c r="S45" s="214" t="str">
        <f t="shared" si="10"/>
        <v>PCB処理設備保全室 &lt;製造 北海道PCBｸﾞﾙｰﾌﾟ&gt;</v>
      </c>
      <c r="T45" s="214" t="s">
        <v>1343</v>
      </c>
    </row>
    <row r="46" spans="2:20" ht="18" customHeight="1">
      <c r="B46" s="301"/>
      <c r="C46" s="312">
        <f t="shared" si="7"/>
        <v>6</v>
      </c>
      <c r="D46" s="313"/>
      <c r="E46" s="314"/>
      <c r="F46" s="314">
        <f t="shared" si="0"/>
        <v>3</v>
      </c>
      <c r="G46" s="315"/>
      <c r="H46" s="340"/>
      <c r="I46" s="340" t="str">
        <f t="shared" si="8"/>
        <v>04</v>
      </c>
      <c r="J46" s="361"/>
      <c r="K46" s="308">
        <v>3</v>
      </c>
      <c r="L46" s="359" t="s">
        <v>1344</v>
      </c>
      <c r="M46" s="341" t="s">
        <v>1296</v>
      </c>
      <c r="N46" s="366" t="str">
        <f t="shared" si="11"/>
        <v>63043</v>
      </c>
      <c r="O46" s="342" t="s">
        <v>1345</v>
      </c>
      <c r="P46" s="356"/>
      <c r="R46" s="214" t="str">
        <f t="shared" si="13"/>
        <v>PCB処理設備保全室</v>
      </c>
      <c r="S46" s="214" t="str">
        <f t="shared" si="10"/>
        <v>PCB処理設備保全室 &lt;製造 北九州PCBｸﾞﾙｰﾌﾟ&gt;</v>
      </c>
      <c r="T46" s="214" t="s">
        <v>1346</v>
      </c>
    </row>
    <row r="47" spans="2:20" ht="18" customHeight="1">
      <c r="B47" s="301"/>
      <c r="C47" s="312">
        <f t="shared" si="7"/>
        <v>6</v>
      </c>
      <c r="D47" s="313"/>
      <c r="E47" s="312">
        <v>4</v>
      </c>
      <c r="F47" s="312">
        <f t="shared" si="0"/>
        <v>4</v>
      </c>
      <c r="G47" s="313" t="s">
        <v>61</v>
      </c>
      <c r="H47" s="340" t="s">
        <v>1205</v>
      </c>
      <c r="I47" s="340" t="str">
        <f t="shared" si="8"/>
        <v>00</v>
      </c>
      <c r="J47" s="328" t="s">
        <v>1347</v>
      </c>
      <c r="K47" s="308" t="s">
        <v>1207</v>
      </c>
      <c r="L47" s="328"/>
      <c r="M47" s="341" t="s">
        <v>1296</v>
      </c>
      <c r="N47" s="366" t="str">
        <f t="shared" si="11"/>
        <v>64001</v>
      </c>
      <c r="O47" s="342" t="s">
        <v>1348</v>
      </c>
      <c r="P47" s="362"/>
      <c r="R47" s="214" t="str">
        <f t="shared" si="13"/>
        <v>東日本支社直轄</v>
      </c>
      <c r="S47" s="214" t="str">
        <f t="shared" si="10"/>
        <v>東日本支社直轄 &lt;製造&gt;</v>
      </c>
      <c r="T47" s="214" t="s">
        <v>1105</v>
      </c>
    </row>
    <row r="48" spans="2:20" ht="18" customHeight="1">
      <c r="B48" s="330"/>
      <c r="C48" s="302">
        <f t="shared" si="7"/>
        <v>6</v>
      </c>
      <c r="D48" s="313"/>
      <c r="E48" s="302"/>
      <c r="F48" s="302">
        <f t="shared" si="0"/>
        <v>4</v>
      </c>
      <c r="G48" s="313"/>
      <c r="H48" s="340" t="s">
        <v>1304</v>
      </c>
      <c r="I48" s="340" t="str">
        <f t="shared" si="8"/>
        <v>01</v>
      </c>
      <c r="J48" s="328" t="s">
        <v>1349</v>
      </c>
      <c r="K48" s="308" t="s">
        <v>1207</v>
      </c>
      <c r="L48" s="328"/>
      <c r="M48" s="355" t="s">
        <v>1296</v>
      </c>
      <c r="N48" s="366" t="str">
        <f t="shared" si="11"/>
        <v>64011</v>
      </c>
      <c r="O48" s="342" t="s">
        <v>1350</v>
      </c>
      <c r="P48" s="311"/>
      <c r="R48" s="214" t="str">
        <f t="shared" si="13"/>
        <v>営業･調整室</v>
      </c>
      <c r="S48" s="214" t="str">
        <f t="shared" si="10"/>
        <v>営業･調整室 &lt;製造&gt;</v>
      </c>
      <c r="T48" s="214" t="s">
        <v>1351</v>
      </c>
    </row>
    <row r="49" spans="2:20" ht="18" customHeight="1">
      <c r="B49" s="330"/>
      <c r="C49" s="302">
        <f t="shared" si="7"/>
        <v>6</v>
      </c>
      <c r="D49" s="313"/>
      <c r="E49" s="302"/>
      <c r="F49" s="302">
        <f t="shared" si="0"/>
        <v>4</v>
      </c>
      <c r="G49" s="313"/>
      <c r="H49" s="340" t="s">
        <v>1308</v>
      </c>
      <c r="I49" s="340" t="str">
        <f t="shared" si="8"/>
        <v>02</v>
      </c>
      <c r="J49" s="328" t="s">
        <v>1352</v>
      </c>
      <c r="K49" s="308" t="s">
        <v>1207</v>
      </c>
      <c r="L49" s="328"/>
      <c r="M49" s="355" t="s">
        <v>1296</v>
      </c>
      <c r="N49" s="366" t="str">
        <f t="shared" si="11"/>
        <v>64021</v>
      </c>
      <c r="O49" s="342" t="s">
        <v>1353</v>
      </c>
      <c r="P49" s="311"/>
      <c r="R49" s="214" t="str">
        <f t="shared" si="13"/>
        <v>運営管理室</v>
      </c>
      <c r="S49" s="214" t="str">
        <f t="shared" si="10"/>
        <v>運営管理室 &lt;製造&gt;</v>
      </c>
      <c r="T49" s="214" t="s">
        <v>1354</v>
      </c>
    </row>
    <row r="50" spans="2:20" ht="18" customHeight="1">
      <c r="B50" s="330"/>
      <c r="C50" s="302">
        <f t="shared" si="7"/>
        <v>6</v>
      </c>
      <c r="D50" s="313"/>
      <c r="E50" s="302"/>
      <c r="F50" s="302">
        <f t="shared" si="0"/>
        <v>4</v>
      </c>
      <c r="G50" s="313"/>
      <c r="H50" s="340" t="s">
        <v>1355</v>
      </c>
      <c r="I50" s="340" t="str">
        <f t="shared" si="8"/>
        <v>03</v>
      </c>
      <c r="J50" s="328" t="s">
        <v>1356</v>
      </c>
      <c r="K50" s="308" t="s">
        <v>1207</v>
      </c>
      <c r="L50" s="328"/>
      <c r="M50" s="355" t="s">
        <v>1296</v>
      </c>
      <c r="N50" s="366" t="str">
        <f t="shared" si="11"/>
        <v>64031</v>
      </c>
      <c r="O50" s="342" t="s">
        <v>1357</v>
      </c>
      <c r="P50" s="311"/>
      <c r="R50" s="214" t="str">
        <f t="shared" si="13"/>
        <v>設備管理室</v>
      </c>
      <c r="S50" s="214" t="str">
        <f t="shared" si="10"/>
        <v>設備管理室 &lt;製造&gt;</v>
      </c>
      <c r="T50" s="214" t="s">
        <v>1358</v>
      </c>
    </row>
    <row r="51" spans="2:20" ht="18" customHeight="1">
      <c r="B51" s="330"/>
      <c r="C51" s="302">
        <f t="shared" si="7"/>
        <v>6</v>
      </c>
      <c r="D51" s="313"/>
      <c r="E51" s="302"/>
      <c r="F51" s="302">
        <f t="shared" si="0"/>
        <v>4</v>
      </c>
      <c r="G51" s="313"/>
      <c r="H51" s="363" t="s">
        <v>1359</v>
      </c>
      <c r="I51" s="363" t="str">
        <f t="shared" si="8"/>
        <v>04</v>
      </c>
      <c r="J51" s="364" t="s">
        <v>1360</v>
      </c>
      <c r="K51" s="324">
        <v>1</v>
      </c>
      <c r="L51" s="364"/>
      <c r="M51" s="365" t="s">
        <v>1296</v>
      </c>
      <c r="N51" s="366" t="str">
        <f t="shared" si="11"/>
        <v>64041</v>
      </c>
      <c r="O51" s="366" t="s">
        <v>1361</v>
      </c>
      <c r="P51" s="327" t="s">
        <v>1248</v>
      </c>
      <c r="R51" s="214" t="str">
        <f t="shared" si="13"/>
        <v>焼却営業室</v>
      </c>
      <c r="S51" s="214" t="str">
        <f t="shared" si="10"/>
        <v>焼却営業室 &lt;製造&gt;</v>
      </c>
      <c r="T51" s="214" t="s">
        <v>1362</v>
      </c>
    </row>
    <row r="52" spans="2:20" ht="18" customHeight="1">
      <c r="B52" s="301"/>
      <c r="C52" s="312">
        <f t="shared" si="7"/>
        <v>6</v>
      </c>
      <c r="D52" s="313"/>
      <c r="E52" s="312"/>
      <c r="F52" s="312">
        <f t="shared" si="0"/>
        <v>4</v>
      </c>
      <c r="G52" s="313"/>
      <c r="H52" s="357" t="s">
        <v>1363</v>
      </c>
      <c r="I52" s="357" t="str">
        <f t="shared" si="8"/>
        <v>18</v>
      </c>
      <c r="J52" s="358" t="s">
        <v>1364</v>
      </c>
      <c r="K52" s="308" t="s">
        <v>1207</v>
      </c>
      <c r="L52" s="359" t="s">
        <v>1365</v>
      </c>
      <c r="M52" s="355" t="s">
        <v>1296</v>
      </c>
      <c r="N52" s="366" t="str">
        <f t="shared" si="11"/>
        <v>64181</v>
      </c>
      <c r="O52" s="342" t="s">
        <v>1366</v>
      </c>
      <c r="P52" s="362"/>
      <c r="R52" s="214" t="str">
        <f t="shared" si="13"/>
        <v>登別事業所</v>
      </c>
      <c r="S52" s="214" t="str">
        <f t="shared" si="10"/>
        <v>登別事業所 &lt;製造 操業&gt;</v>
      </c>
      <c r="T52" s="214" t="s">
        <v>1367</v>
      </c>
    </row>
    <row r="53" spans="2:20" ht="18" customHeight="1">
      <c r="B53" s="301"/>
      <c r="C53" s="312">
        <f t="shared" si="7"/>
        <v>6</v>
      </c>
      <c r="D53" s="313"/>
      <c r="E53" s="312"/>
      <c r="F53" s="312">
        <f t="shared" si="0"/>
        <v>4</v>
      </c>
      <c r="G53" s="313"/>
      <c r="H53" s="340"/>
      <c r="I53" s="340" t="str">
        <f t="shared" si="8"/>
        <v>18</v>
      </c>
      <c r="J53" s="359"/>
      <c r="K53" s="308" t="s">
        <v>1368</v>
      </c>
      <c r="L53" s="359" t="s">
        <v>1369</v>
      </c>
      <c r="M53" s="355" t="s">
        <v>1296</v>
      </c>
      <c r="N53" s="366" t="str">
        <f t="shared" si="11"/>
        <v>64183</v>
      </c>
      <c r="O53" s="342" t="s">
        <v>1370</v>
      </c>
      <c r="P53" s="362" t="s">
        <v>1371</v>
      </c>
      <c r="R53" s="214" t="str">
        <f t="shared" si="13"/>
        <v>登別事業所</v>
      </c>
      <c r="S53" s="214" t="str">
        <f t="shared" si="10"/>
        <v>登別事業所 &lt;製造 工事&gt;</v>
      </c>
      <c r="T53" s="214" t="s">
        <v>1372</v>
      </c>
    </row>
    <row r="54" spans="2:20" ht="18" customHeight="1">
      <c r="B54" s="301"/>
      <c r="C54" s="312">
        <f t="shared" si="7"/>
        <v>6</v>
      </c>
      <c r="D54" s="313"/>
      <c r="E54" s="312"/>
      <c r="F54" s="312">
        <f t="shared" si="0"/>
        <v>4</v>
      </c>
      <c r="G54" s="313"/>
      <c r="H54" s="357" t="s">
        <v>1373</v>
      </c>
      <c r="I54" s="357" t="str">
        <f t="shared" si="8"/>
        <v>19</v>
      </c>
      <c r="J54" s="358" t="s">
        <v>1374</v>
      </c>
      <c r="K54" s="308" t="s">
        <v>1207</v>
      </c>
      <c r="L54" s="359" t="s">
        <v>1365</v>
      </c>
      <c r="M54" s="355" t="s">
        <v>1296</v>
      </c>
      <c r="N54" s="366" t="str">
        <f t="shared" si="11"/>
        <v>64191</v>
      </c>
      <c r="O54" s="342" t="s">
        <v>1375</v>
      </c>
      <c r="P54" s="362"/>
      <c r="R54" s="214" t="str">
        <f t="shared" si="13"/>
        <v>秋田事業所</v>
      </c>
      <c r="S54" s="214" t="str">
        <f t="shared" si="10"/>
        <v>秋田事業所 &lt;製造 操業&gt;</v>
      </c>
      <c r="T54" s="214" t="s">
        <v>1376</v>
      </c>
    </row>
    <row r="55" spans="2:20" ht="18" customHeight="1">
      <c r="B55" s="301"/>
      <c r="C55" s="312">
        <f t="shared" si="7"/>
        <v>6</v>
      </c>
      <c r="D55" s="313"/>
      <c r="E55" s="302"/>
      <c r="F55" s="302">
        <f t="shared" si="0"/>
        <v>4</v>
      </c>
      <c r="G55" s="303"/>
      <c r="H55" s="352"/>
      <c r="I55" s="352" t="str">
        <f t="shared" si="8"/>
        <v>19</v>
      </c>
      <c r="J55" s="367"/>
      <c r="K55" s="308" t="s">
        <v>1377</v>
      </c>
      <c r="L55" s="359" t="s">
        <v>1378</v>
      </c>
      <c r="M55" s="355" t="s">
        <v>1379</v>
      </c>
      <c r="N55" s="366" t="str">
        <f t="shared" si="11"/>
        <v>64192</v>
      </c>
      <c r="O55" s="342" t="s">
        <v>1380</v>
      </c>
      <c r="P55" s="362"/>
      <c r="R55" s="214" t="str">
        <f t="shared" si="13"/>
        <v>秋田事業所</v>
      </c>
      <c r="S55" s="214" t="str">
        <f t="shared" si="10"/>
        <v>秋田事業所 &lt;製造 他業務&gt;</v>
      </c>
      <c r="T55" s="214" t="s">
        <v>1381</v>
      </c>
    </row>
    <row r="56" spans="2:20" ht="18" customHeight="1">
      <c r="B56" s="301"/>
      <c r="C56" s="312">
        <f t="shared" si="7"/>
        <v>6</v>
      </c>
      <c r="D56" s="313"/>
      <c r="E56" s="302"/>
      <c r="F56" s="302">
        <f t="shared" si="0"/>
        <v>4</v>
      </c>
      <c r="G56" s="303"/>
      <c r="H56" s="340"/>
      <c r="I56" s="340" t="str">
        <f t="shared" si="8"/>
        <v>19</v>
      </c>
      <c r="J56" s="359"/>
      <c r="K56" s="308" t="s">
        <v>1368</v>
      </c>
      <c r="L56" s="359" t="s">
        <v>1369</v>
      </c>
      <c r="M56" s="355" t="s">
        <v>1296</v>
      </c>
      <c r="N56" s="366" t="str">
        <f t="shared" si="11"/>
        <v>64193</v>
      </c>
      <c r="O56" s="342" t="s">
        <v>1382</v>
      </c>
      <c r="P56" s="362" t="s">
        <v>1383</v>
      </c>
      <c r="R56" s="214" t="str">
        <f t="shared" si="13"/>
        <v>秋田事業所</v>
      </c>
      <c r="S56" s="214" t="str">
        <f t="shared" si="10"/>
        <v>秋田事業所 &lt;製造 工事&gt;</v>
      </c>
      <c r="T56" s="214" t="s">
        <v>1384</v>
      </c>
    </row>
    <row r="57" spans="2:20" ht="18" customHeight="1">
      <c r="B57" s="301"/>
      <c r="C57" s="312">
        <f t="shared" si="7"/>
        <v>6</v>
      </c>
      <c r="D57" s="313"/>
      <c r="E57" s="302"/>
      <c r="F57" s="302">
        <f t="shared" si="0"/>
        <v>4</v>
      </c>
      <c r="G57" s="303"/>
      <c r="H57" s="357" t="s">
        <v>1385</v>
      </c>
      <c r="I57" s="357" t="str">
        <f t="shared" si="8"/>
        <v>23</v>
      </c>
      <c r="J57" s="358" t="s">
        <v>1386</v>
      </c>
      <c r="K57" s="308" t="s">
        <v>1207</v>
      </c>
      <c r="L57" s="359" t="s">
        <v>1365</v>
      </c>
      <c r="M57" s="355" t="s">
        <v>1296</v>
      </c>
      <c r="N57" s="366" t="str">
        <f t="shared" si="11"/>
        <v>64231</v>
      </c>
      <c r="O57" s="342" t="s">
        <v>1387</v>
      </c>
      <c r="P57" s="362"/>
      <c r="R57" s="214" t="str">
        <f t="shared" si="13"/>
        <v>滝沢事業所</v>
      </c>
      <c r="S57" s="214" t="str">
        <f t="shared" si="10"/>
        <v>滝沢事業所 &lt;製造 操業&gt;</v>
      </c>
      <c r="T57" s="214" t="s">
        <v>1388</v>
      </c>
    </row>
    <row r="58" spans="2:20" ht="18" customHeight="1">
      <c r="B58" s="301"/>
      <c r="C58" s="312">
        <f t="shared" si="7"/>
        <v>6</v>
      </c>
      <c r="D58" s="313"/>
      <c r="E58" s="302"/>
      <c r="F58" s="302">
        <f t="shared" si="0"/>
        <v>4</v>
      </c>
      <c r="G58" s="303"/>
      <c r="H58" s="340"/>
      <c r="I58" s="340" t="str">
        <f t="shared" si="8"/>
        <v>23</v>
      </c>
      <c r="J58" s="359"/>
      <c r="K58" s="308" t="s">
        <v>1368</v>
      </c>
      <c r="L58" s="359" t="s">
        <v>1369</v>
      </c>
      <c r="M58" s="355" t="s">
        <v>1296</v>
      </c>
      <c r="N58" s="366" t="str">
        <f t="shared" si="11"/>
        <v>64233</v>
      </c>
      <c r="O58" s="342" t="s">
        <v>1389</v>
      </c>
      <c r="P58" s="362" t="s">
        <v>1383</v>
      </c>
      <c r="R58" s="214" t="str">
        <f t="shared" si="13"/>
        <v>滝沢事業所</v>
      </c>
      <c r="S58" s="214" t="str">
        <f t="shared" si="10"/>
        <v>滝沢事業所 &lt;製造 工事&gt;</v>
      </c>
      <c r="T58" s="214" t="s">
        <v>1390</v>
      </c>
    </row>
    <row r="59" spans="2:20" ht="18" customHeight="1">
      <c r="B59" s="301"/>
      <c r="C59" s="312">
        <f t="shared" si="7"/>
        <v>6</v>
      </c>
      <c r="D59" s="313"/>
      <c r="E59" s="312"/>
      <c r="F59" s="312">
        <f t="shared" si="0"/>
        <v>4</v>
      </c>
      <c r="G59" s="313"/>
      <c r="H59" s="357" t="s">
        <v>1391</v>
      </c>
      <c r="I59" s="357" t="str">
        <f t="shared" si="8"/>
        <v>20</v>
      </c>
      <c r="J59" s="358" t="s">
        <v>1392</v>
      </c>
      <c r="K59" s="308" t="s">
        <v>1207</v>
      </c>
      <c r="L59" s="359" t="s">
        <v>1365</v>
      </c>
      <c r="M59" s="355" t="s">
        <v>1296</v>
      </c>
      <c r="N59" s="366" t="str">
        <f t="shared" si="11"/>
        <v>64201</v>
      </c>
      <c r="O59" s="342" t="s">
        <v>1393</v>
      </c>
      <c r="P59" s="362"/>
      <c r="R59" s="214" t="str">
        <f t="shared" si="13"/>
        <v>巻事業所</v>
      </c>
      <c r="S59" s="214" t="str">
        <f t="shared" si="10"/>
        <v>巻事業所 &lt;製造 操業&gt;</v>
      </c>
      <c r="T59" s="214" t="s">
        <v>1394</v>
      </c>
    </row>
    <row r="60" spans="2:20" ht="18" customHeight="1">
      <c r="B60" s="301"/>
      <c r="C60" s="312">
        <f t="shared" si="7"/>
        <v>6</v>
      </c>
      <c r="D60" s="313"/>
      <c r="E60" s="312"/>
      <c r="F60" s="312">
        <f t="shared" si="0"/>
        <v>4</v>
      </c>
      <c r="G60" s="313"/>
      <c r="H60" s="340"/>
      <c r="I60" s="340" t="str">
        <f t="shared" si="8"/>
        <v>20</v>
      </c>
      <c r="J60" s="359"/>
      <c r="K60" s="308" t="s">
        <v>1368</v>
      </c>
      <c r="L60" s="359" t="s">
        <v>1369</v>
      </c>
      <c r="M60" s="355" t="s">
        <v>1296</v>
      </c>
      <c r="N60" s="366" t="str">
        <f t="shared" si="11"/>
        <v>64203</v>
      </c>
      <c r="O60" s="342" t="s">
        <v>1395</v>
      </c>
      <c r="P60" s="362" t="s">
        <v>1383</v>
      </c>
      <c r="R60" s="214" t="str">
        <f t="shared" si="13"/>
        <v>巻事業所</v>
      </c>
      <c r="S60" s="214" t="str">
        <f t="shared" si="10"/>
        <v>巻事業所 &lt;製造 工事&gt;</v>
      </c>
      <c r="T60" s="214" t="s">
        <v>1396</v>
      </c>
    </row>
    <row r="61" spans="2:20" ht="18" customHeight="1">
      <c r="B61" s="301"/>
      <c r="C61" s="312">
        <f t="shared" si="7"/>
        <v>6</v>
      </c>
      <c r="D61" s="313"/>
      <c r="E61" s="312"/>
      <c r="F61" s="312">
        <f t="shared" si="0"/>
        <v>4</v>
      </c>
      <c r="G61" s="313"/>
      <c r="H61" s="357" t="s">
        <v>1397</v>
      </c>
      <c r="I61" s="357" t="str">
        <f t="shared" si="8"/>
        <v>21</v>
      </c>
      <c r="J61" s="358" t="s">
        <v>1398</v>
      </c>
      <c r="K61" s="308" t="s">
        <v>1207</v>
      </c>
      <c r="L61" s="359" t="s">
        <v>1365</v>
      </c>
      <c r="M61" s="355" t="s">
        <v>1296</v>
      </c>
      <c r="N61" s="366" t="str">
        <f t="shared" si="11"/>
        <v>64211</v>
      </c>
      <c r="O61" s="342" t="s">
        <v>1399</v>
      </c>
      <c r="P61" s="362"/>
      <c r="R61" s="214" t="str">
        <f t="shared" si="13"/>
        <v>かずさ事業所</v>
      </c>
      <c r="S61" s="214" t="str">
        <f t="shared" si="10"/>
        <v>かずさ事業所 &lt;製造 操業&gt;</v>
      </c>
      <c r="T61" s="214" t="s">
        <v>1400</v>
      </c>
    </row>
    <row r="62" spans="2:20" ht="18" customHeight="1">
      <c r="B62" s="301"/>
      <c r="C62" s="312">
        <f t="shared" si="7"/>
        <v>6</v>
      </c>
      <c r="D62" s="313"/>
      <c r="E62" s="312"/>
      <c r="F62" s="312">
        <f t="shared" si="0"/>
        <v>4</v>
      </c>
      <c r="G62" s="313"/>
      <c r="H62" s="340"/>
      <c r="I62" s="340" t="str">
        <f t="shared" si="8"/>
        <v>21</v>
      </c>
      <c r="J62" s="359"/>
      <c r="K62" s="308" t="s">
        <v>1368</v>
      </c>
      <c r="L62" s="359" t="s">
        <v>1369</v>
      </c>
      <c r="M62" s="355" t="s">
        <v>1296</v>
      </c>
      <c r="N62" s="366" t="str">
        <f t="shared" si="11"/>
        <v>64213</v>
      </c>
      <c r="O62" s="342" t="s">
        <v>1401</v>
      </c>
      <c r="P62" s="362" t="s">
        <v>1383</v>
      </c>
      <c r="R62" s="214" t="str">
        <f t="shared" si="13"/>
        <v>かずさ事業所</v>
      </c>
      <c r="S62" s="214" t="str">
        <f t="shared" si="10"/>
        <v>かずさ事業所 &lt;製造 工事&gt;</v>
      </c>
      <c r="T62" s="214" t="s">
        <v>1402</v>
      </c>
    </row>
    <row r="63" spans="2:20" ht="18" customHeight="1">
      <c r="B63" s="301"/>
      <c r="C63" s="312">
        <f t="shared" si="7"/>
        <v>6</v>
      </c>
      <c r="D63" s="313"/>
      <c r="E63" s="312"/>
      <c r="F63" s="312">
        <f t="shared" si="0"/>
        <v>4</v>
      </c>
      <c r="G63" s="313"/>
      <c r="H63" s="357" t="s">
        <v>1403</v>
      </c>
      <c r="I63" s="357" t="str">
        <f t="shared" si="8"/>
        <v>26</v>
      </c>
      <c r="J63" s="358" t="s">
        <v>1404</v>
      </c>
      <c r="K63" s="308" t="s">
        <v>1207</v>
      </c>
      <c r="L63" s="359" t="s">
        <v>1365</v>
      </c>
      <c r="M63" s="355" t="s">
        <v>1296</v>
      </c>
      <c r="N63" s="366" t="str">
        <f t="shared" si="11"/>
        <v>64261</v>
      </c>
      <c r="O63" s="342" t="s">
        <v>1405</v>
      </c>
      <c r="P63" s="362"/>
      <c r="R63" s="214" t="str">
        <f t="shared" si="13"/>
        <v>習志野事業所</v>
      </c>
      <c r="S63" s="214" t="str">
        <f t="shared" si="10"/>
        <v>習志野事業所 &lt;製造 操業&gt;</v>
      </c>
      <c r="T63" s="214" t="s">
        <v>1406</v>
      </c>
    </row>
    <row r="64" spans="2:20" ht="18" customHeight="1">
      <c r="B64" s="301"/>
      <c r="C64" s="312">
        <f t="shared" si="7"/>
        <v>6</v>
      </c>
      <c r="D64" s="313"/>
      <c r="E64" s="302"/>
      <c r="F64" s="302">
        <f t="shared" si="0"/>
        <v>4</v>
      </c>
      <c r="G64" s="313"/>
      <c r="H64" s="340"/>
      <c r="I64" s="340" t="str">
        <f t="shared" si="8"/>
        <v>26</v>
      </c>
      <c r="J64" s="359"/>
      <c r="K64" s="308" t="s">
        <v>1368</v>
      </c>
      <c r="L64" s="359" t="s">
        <v>1369</v>
      </c>
      <c r="M64" s="355" t="s">
        <v>1296</v>
      </c>
      <c r="N64" s="366" t="str">
        <f t="shared" si="11"/>
        <v>64263</v>
      </c>
      <c r="O64" s="342" t="s">
        <v>1407</v>
      </c>
      <c r="P64" s="362" t="s">
        <v>1383</v>
      </c>
      <c r="R64" s="214" t="str">
        <f t="shared" si="13"/>
        <v>習志野事業所</v>
      </c>
      <c r="S64" s="214" t="str">
        <f t="shared" si="10"/>
        <v>習志野事業所 &lt;製造 工事&gt;</v>
      </c>
      <c r="T64" s="214" t="s">
        <v>1408</v>
      </c>
    </row>
    <row r="65" spans="1:20" ht="18" customHeight="1">
      <c r="B65" s="301"/>
      <c r="C65" s="312">
        <f t="shared" si="7"/>
        <v>6</v>
      </c>
      <c r="D65" s="313"/>
      <c r="E65" s="312"/>
      <c r="F65" s="312">
        <f t="shared" si="0"/>
        <v>4</v>
      </c>
      <c r="G65" s="313"/>
      <c r="H65" s="357" t="s">
        <v>1409</v>
      </c>
      <c r="I65" s="357" t="str">
        <f t="shared" si="8"/>
        <v>43</v>
      </c>
      <c r="J65" s="358" t="s">
        <v>1410</v>
      </c>
      <c r="K65" s="308" t="s">
        <v>1207</v>
      </c>
      <c r="L65" s="359" t="s">
        <v>1365</v>
      </c>
      <c r="M65" s="355" t="s">
        <v>1296</v>
      </c>
      <c r="N65" s="366" t="str">
        <f t="shared" si="11"/>
        <v>64431</v>
      </c>
      <c r="O65" s="342" t="s">
        <v>1411</v>
      </c>
      <c r="P65" s="362"/>
      <c r="R65" s="214" t="str">
        <f t="shared" si="13"/>
        <v>岩手沿岸南部事業所</v>
      </c>
      <c r="S65" s="214" t="str">
        <f t="shared" si="10"/>
        <v>岩手沿岸南部事業所 &lt;製造 操業&gt;</v>
      </c>
      <c r="T65" s="214" t="s">
        <v>1412</v>
      </c>
    </row>
    <row r="66" spans="1:20" ht="18" customHeight="1">
      <c r="B66" s="301"/>
      <c r="C66" s="312">
        <f t="shared" si="7"/>
        <v>6</v>
      </c>
      <c r="D66" s="313"/>
      <c r="E66" s="302"/>
      <c r="F66" s="302">
        <f t="shared" si="0"/>
        <v>4</v>
      </c>
      <c r="G66" s="313"/>
      <c r="H66" s="340"/>
      <c r="I66" s="340" t="str">
        <f t="shared" si="8"/>
        <v>43</v>
      </c>
      <c r="J66" s="359"/>
      <c r="K66" s="308" t="s">
        <v>1368</v>
      </c>
      <c r="L66" s="359" t="s">
        <v>1369</v>
      </c>
      <c r="M66" s="355" t="s">
        <v>1296</v>
      </c>
      <c r="N66" s="366" t="str">
        <f t="shared" si="11"/>
        <v>64433</v>
      </c>
      <c r="O66" s="342" t="s">
        <v>1413</v>
      </c>
      <c r="P66" s="362" t="s">
        <v>1383</v>
      </c>
      <c r="R66" s="214" t="str">
        <f t="shared" si="13"/>
        <v>岩手沿岸南部事業所</v>
      </c>
      <c r="S66" s="214" t="str">
        <f t="shared" si="10"/>
        <v>岩手沿岸南部事業所 &lt;製造 工事&gt;</v>
      </c>
      <c r="T66" s="214" t="s">
        <v>1414</v>
      </c>
    </row>
    <row r="67" spans="1:20" ht="18" customHeight="1">
      <c r="B67" s="301"/>
      <c r="C67" s="312">
        <f t="shared" si="7"/>
        <v>6</v>
      </c>
      <c r="D67" s="313"/>
      <c r="E67" s="302"/>
      <c r="F67" s="302">
        <f t="shared" si="0"/>
        <v>4</v>
      </c>
      <c r="G67" s="313"/>
      <c r="H67" s="357" t="s">
        <v>1415</v>
      </c>
      <c r="I67" s="357" t="str">
        <f t="shared" si="8"/>
        <v>47</v>
      </c>
      <c r="J67" s="358" t="s">
        <v>410</v>
      </c>
      <c r="K67" s="308" t="s">
        <v>1207</v>
      </c>
      <c r="L67" s="368" t="s">
        <v>1365</v>
      </c>
      <c r="M67" s="369" t="s">
        <v>1296</v>
      </c>
      <c r="N67" s="326" t="str">
        <f t="shared" si="11"/>
        <v>64471</v>
      </c>
      <c r="O67" s="310" t="s">
        <v>1416</v>
      </c>
      <c r="P67" s="311"/>
      <c r="R67" s="214" t="str">
        <f t="shared" si="13"/>
        <v>さいたま事業所</v>
      </c>
      <c r="S67" s="214" t="str">
        <f t="shared" si="10"/>
        <v>さいたま事業所 &lt;製造 操業&gt;</v>
      </c>
      <c r="T67" s="214" t="s">
        <v>1417</v>
      </c>
    </row>
    <row r="68" spans="1:20" ht="18" customHeight="1">
      <c r="B68" s="301"/>
      <c r="C68" s="312">
        <f t="shared" si="7"/>
        <v>6</v>
      </c>
      <c r="D68" s="313"/>
      <c r="E68" s="302"/>
      <c r="F68" s="302">
        <f t="shared" si="0"/>
        <v>4</v>
      </c>
      <c r="G68" s="313"/>
      <c r="H68" s="352"/>
      <c r="I68" s="352" t="str">
        <f t="shared" si="8"/>
        <v>47</v>
      </c>
      <c r="J68" s="360"/>
      <c r="K68" s="308" t="s">
        <v>1377</v>
      </c>
      <c r="L68" s="359" t="s">
        <v>1378</v>
      </c>
      <c r="M68" s="355" t="s">
        <v>1379</v>
      </c>
      <c r="N68" s="366" t="str">
        <f t="shared" si="11"/>
        <v>64472</v>
      </c>
      <c r="O68" s="342" t="s">
        <v>1418</v>
      </c>
      <c r="P68" s="362"/>
      <c r="R68" s="214" t="str">
        <f t="shared" si="13"/>
        <v>さいたま事業所</v>
      </c>
      <c r="S68" s="214" t="str">
        <f t="shared" si="10"/>
        <v>さいたま事業所 &lt;製造 他業務&gt;</v>
      </c>
      <c r="T68" s="214" t="s">
        <v>1419</v>
      </c>
    </row>
    <row r="69" spans="1:20" ht="18" customHeight="1">
      <c r="B69" s="301"/>
      <c r="C69" s="312">
        <f t="shared" si="7"/>
        <v>6</v>
      </c>
      <c r="D69" s="313"/>
      <c r="E69" s="302"/>
      <c r="F69" s="302">
        <f t="shared" si="0"/>
        <v>4</v>
      </c>
      <c r="G69" s="313"/>
      <c r="H69" s="340"/>
      <c r="I69" s="340" t="str">
        <f t="shared" si="8"/>
        <v>47</v>
      </c>
      <c r="J69" s="361"/>
      <c r="K69" s="308" t="s">
        <v>1368</v>
      </c>
      <c r="L69" s="359" t="s">
        <v>1369</v>
      </c>
      <c r="M69" s="355" t="s">
        <v>1296</v>
      </c>
      <c r="N69" s="366" t="str">
        <f t="shared" si="11"/>
        <v>64473</v>
      </c>
      <c r="O69" s="342" t="s">
        <v>1420</v>
      </c>
      <c r="P69" s="362" t="s">
        <v>1383</v>
      </c>
      <c r="R69" s="214" t="str">
        <f t="shared" si="13"/>
        <v>さいたま事業所</v>
      </c>
      <c r="S69" s="214" t="str">
        <f t="shared" si="10"/>
        <v>さいたま事業所 &lt;製造 工事&gt;</v>
      </c>
      <c r="T69" s="214" t="s">
        <v>1421</v>
      </c>
    </row>
    <row r="70" spans="1:20" ht="18" customHeight="1">
      <c r="A70" s="286"/>
      <c r="B70" s="301"/>
      <c r="C70" s="312">
        <f t="shared" si="7"/>
        <v>6</v>
      </c>
      <c r="D70" s="313"/>
      <c r="E70" s="302"/>
      <c r="F70" s="302">
        <f t="shared" si="0"/>
        <v>4</v>
      </c>
      <c r="G70" s="313"/>
      <c r="H70" s="357" t="s">
        <v>1422</v>
      </c>
      <c r="I70" s="357" t="str">
        <f t="shared" si="8"/>
        <v>53</v>
      </c>
      <c r="J70" s="358" t="s">
        <v>1423</v>
      </c>
      <c r="K70" s="308" t="s">
        <v>1207</v>
      </c>
      <c r="L70" s="368" t="s">
        <v>1365</v>
      </c>
      <c r="M70" s="369" t="s">
        <v>1296</v>
      </c>
      <c r="N70" s="326" t="str">
        <f t="shared" si="11"/>
        <v>64531</v>
      </c>
      <c r="O70" s="310" t="s">
        <v>1424</v>
      </c>
      <c r="P70" s="311"/>
      <c r="R70" s="214" t="str">
        <f t="shared" si="13"/>
        <v>双葉事業所</v>
      </c>
      <c r="S70" s="214" t="str">
        <f t="shared" si="10"/>
        <v>双葉事業所 &lt;製造 操業&gt;</v>
      </c>
      <c r="T70" s="214" t="s">
        <v>1425</v>
      </c>
    </row>
    <row r="71" spans="1:20" ht="18" customHeight="1">
      <c r="B71" s="370"/>
      <c r="C71" s="290">
        <f t="shared" si="7"/>
        <v>6</v>
      </c>
      <c r="D71" s="343"/>
      <c r="E71" s="288"/>
      <c r="F71" s="288">
        <f t="shared" si="0"/>
        <v>4</v>
      </c>
      <c r="G71" s="343"/>
      <c r="H71" s="289"/>
      <c r="I71" s="289" t="str">
        <f t="shared" si="8"/>
        <v>53</v>
      </c>
      <c r="J71" s="371"/>
      <c r="K71" s="347" t="s">
        <v>1368</v>
      </c>
      <c r="L71" s="371" t="s">
        <v>1369</v>
      </c>
      <c r="M71" s="372" t="s">
        <v>1296</v>
      </c>
      <c r="N71" s="408" t="str">
        <f t="shared" si="11"/>
        <v>64533</v>
      </c>
      <c r="O71" s="288" t="s">
        <v>1426</v>
      </c>
      <c r="P71" s="373"/>
      <c r="R71" s="214" t="str">
        <f t="shared" si="13"/>
        <v>双葉事業所</v>
      </c>
      <c r="S71" s="214" t="str">
        <f t="shared" si="10"/>
        <v>双葉事業所 &lt;製造 工事&gt;</v>
      </c>
      <c r="T71" s="214" t="s">
        <v>1427</v>
      </c>
    </row>
    <row r="72" spans="1:20" ht="18" customHeight="1">
      <c r="B72" s="294"/>
      <c r="C72" s="277">
        <f t="shared" si="7"/>
        <v>6</v>
      </c>
      <c r="D72" s="351"/>
      <c r="E72" s="277"/>
      <c r="F72" s="277">
        <f t="shared" ref="F72:F135" si="14">IF(E72&lt;&gt;"",E72,F71)</f>
        <v>4</v>
      </c>
      <c r="G72" s="351"/>
      <c r="H72" s="274" t="s">
        <v>1428</v>
      </c>
      <c r="I72" s="274" t="str">
        <f t="shared" si="8"/>
        <v>55</v>
      </c>
      <c r="J72" s="374" t="s">
        <v>443</v>
      </c>
      <c r="K72" s="297" t="s">
        <v>1207</v>
      </c>
      <c r="L72" s="375" t="s">
        <v>1365</v>
      </c>
      <c r="M72" s="376" t="s">
        <v>1296</v>
      </c>
      <c r="N72" s="405" t="str">
        <f t="shared" si="11"/>
        <v>64551</v>
      </c>
      <c r="O72" s="299" t="s">
        <v>1429</v>
      </c>
      <c r="P72" s="300"/>
      <c r="R72" s="214" t="str">
        <f t="shared" si="13"/>
        <v>東総事業所</v>
      </c>
      <c r="S72" s="214" t="str">
        <f t="shared" si="10"/>
        <v>東総事業所 &lt;製造 操業&gt;</v>
      </c>
      <c r="T72" s="214" t="s">
        <v>1430</v>
      </c>
    </row>
    <row r="73" spans="1:20" ht="18" customHeight="1">
      <c r="B73" s="301"/>
      <c r="C73" s="312">
        <f t="shared" si="7"/>
        <v>6</v>
      </c>
      <c r="D73" s="313"/>
      <c r="E73" s="312"/>
      <c r="F73" s="312">
        <f t="shared" si="14"/>
        <v>4</v>
      </c>
      <c r="G73" s="313"/>
      <c r="H73" s="377"/>
      <c r="I73" s="377" t="str">
        <f t="shared" si="8"/>
        <v>55</v>
      </c>
      <c r="J73" s="360"/>
      <c r="K73" s="308" t="s">
        <v>1377</v>
      </c>
      <c r="L73" s="359" t="s">
        <v>1378</v>
      </c>
      <c r="M73" s="355" t="s">
        <v>1379</v>
      </c>
      <c r="N73" s="326" t="str">
        <f t="shared" si="11"/>
        <v>64552</v>
      </c>
      <c r="O73" s="310" t="s">
        <v>1431</v>
      </c>
      <c r="P73" s="311"/>
      <c r="R73" s="214" t="str">
        <f t="shared" si="13"/>
        <v>東総事業所</v>
      </c>
      <c r="S73" s="214" t="str">
        <f t="shared" si="10"/>
        <v>東総事業所 &lt;製造 他業務&gt;</v>
      </c>
      <c r="T73" s="214" t="s">
        <v>1432</v>
      </c>
    </row>
    <row r="74" spans="1:20" ht="18" customHeight="1">
      <c r="B74" s="301"/>
      <c r="C74" s="312">
        <f t="shared" si="7"/>
        <v>6</v>
      </c>
      <c r="D74" s="313"/>
      <c r="E74" s="314"/>
      <c r="F74" s="314">
        <f t="shared" si="14"/>
        <v>4</v>
      </c>
      <c r="G74" s="313"/>
      <c r="H74" s="378"/>
      <c r="I74" s="378" t="str">
        <f t="shared" si="8"/>
        <v>55</v>
      </c>
      <c r="J74" s="361"/>
      <c r="K74" s="308" t="s">
        <v>1368</v>
      </c>
      <c r="L74" s="359" t="s">
        <v>1369</v>
      </c>
      <c r="M74" s="355" t="s">
        <v>1296</v>
      </c>
      <c r="N74" s="326" t="str">
        <f t="shared" si="11"/>
        <v>64553</v>
      </c>
      <c r="O74" s="310" t="s">
        <v>1433</v>
      </c>
      <c r="P74" s="311"/>
      <c r="R74" s="214" t="str">
        <f t="shared" si="13"/>
        <v>東総事業所</v>
      </c>
      <c r="S74" s="214" t="str">
        <f t="shared" si="10"/>
        <v>東総事業所 &lt;製造 工事&gt;</v>
      </c>
      <c r="T74" s="214" t="s">
        <v>1434</v>
      </c>
    </row>
    <row r="75" spans="1:20" ht="18" customHeight="1">
      <c r="B75" s="301"/>
      <c r="C75" s="312">
        <f t="shared" si="7"/>
        <v>6</v>
      </c>
      <c r="D75" s="313"/>
      <c r="E75" s="304">
        <v>5</v>
      </c>
      <c r="F75" s="304">
        <f t="shared" si="14"/>
        <v>5</v>
      </c>
      <c r="G75" s="305" t="s">
        <v>459</v>
      </c>
      <c r="H75" s="340" t="s">
        <v>1205</v>
      </c>
      <c r="I75" s="340" t="str">
        <f t="shared" si="8"/>
        <v>00</v>
      </c>
      <c r="J75" s="359" t="s">
        <v>1435</v>
      </c>
      <c r="K75" s="308">
        <v>1</v>
      </c>
      <c r="L75" s="359"/>
      <c r="M75" s="355" t="s">
        <v>1296</v>
      </c>
      <c r="N75" s="366" t="str">
        <f t="shared" si="11"/>
        <v>65001</v>
      </c>
      <c r="O75" s="342" t="s">
        <v>1436</v>
      </c>
      <c r="P75" s="362"/>
      <c r="R75" s="214" t="str">
        <f t="shared" si="13"/>
        <v>中部支社直轄</v>
      </c>
      <c r="S75" s="214" t="str">
        <f t="shared" si="10"/>
        <v>中部支社直轄 &lt;製造&gt;</v>
      </c>
      <c r="T75" s="214" t="s">
        <v>1437</v>
      </c>
    </row>
    <row r="76" spans="1:20" ht="18" customHeight="1">
      <c r="B76" s="330"/>
      <c r="C76" s="302">
        <f t="shared" si="7"/>
        <v>6</v>
      </c>
      <c r="D76" s="313"/>
      <c r="E76" s="302"/>
      <c r="F76" s="302">
        <f t="shared" si="14"/>
        <v>5</v>
      </c>
      <c r="G76" s="313"/>
      <c r="H76" s="340" t="s">
        <v>1304</v>
      </c>
      <c r="I76" s="340" t="str">
        <f t="shared" si="8"/>
        <v>01</v>
      </c>
      <c r="J76" s="328" t="s">
        <v>1349</v>
      </c>
      <c r="K76" s="308">
        <v>1</v>
      </c>
      <c r="L76" s="328"/>
      <c r="M76" s="355" t="s">
        <v>1296</v>
      </c>
      <c r="N76" s="366" t="str">
        <f t="shared" si="11"/>
        <v>65011</v>
      </c>
      <c r="O76" s="342" t="s">
        <v>1438</v>
      </c>
      <c r="P76" s="311"/>
      <c r="R76" s="214" t="str">
        <f t="shared" si="13"/>
        <v>営業･調整室</v>
      </c>
      <c r="S76" s="214" t="str">
        <f t="shared" si="10"/>
        <v>営業･調整室 &lt;製造&gt;</v>
      </c>
      <c r="T76" s="214" t="s">
        <v>1439</v>
      </c>
    </row>
    <row r="77" spans="1:20" ht="18" customHeight="1">
      <c r="B77" s="330"/>
      <c r="C77" s="302">
        <f t="shared" si="7"/>
        <v>6</v>
      </c>
      <c r="D77" s="313"/>
      <c r="E77" s="302"/>
      <c r="F77" s="302">
        <f t="shared" si="14"/>
        <v>5</v>
      </c>
      <c r="G77" s="313"/>
      <c r="H77" s="340" t="s">
        <v>1308</v>
      </c>
      <c r="I77" s="340" t="str">
        <f t="shared" si="8"/>
        <v>02</v>
      </c>
      <c r="J77" s="328" t="s">
        <v>1352</v>
      </c>
      <c r="K77" s="308">
        <v>1</v>
      </c>
      <c r="L77" s="328"/>
      <c r="M77" s="355" t="s">
        <v>1296</v>
      </c>
      <c r="N77" s="366" t="str">
        <f t="shared" si="11"/>
        <v>65021</v>
      </c>
      <c r="O77" s="342" t="s">
        <v>1440</v>
      </c>
      <c r="P77" s="311"/>
      <c r="R77" s="214" t="str">
        <f t="shared" si="13"/>
        <v>運営管理室</v>
      </c>
      <c r="S77" s="214" t="str">
        <f t="shared" si="10"/>
        <v>運営管理室 &lt;製造&gt;</v>
      </c>
      <c r="T77" s="214" t="s">
        <v>1441</v>
      </c>
    </row>
    <row r="78" spans="1:20" ht="18" customHeight="1">
      <c r="B78" s="330"/>
      <c r="C78" s="302">
        <f t="shared" si="7"/>
        <v>6</v>
      </c>
      <c r="D78" s="313"/>
      <c r="E78" s="302"/>
      <c r="F78" s="302">
        <f t="shared" si="14"/>
        <v>5</v>
      </c>
      <c r="G78" s="313"/>
      <c r="H78" s="340" t="s">
        <v>1355</v>
      </c>
      <c r="I78" s="340" t="str">
        <f t="shared" si="8"/>
        <v>03</v>
      </c>
      <c r="J78" s="328" t="s">
        <v>1356</v>
      </c>
      <c r="K78" s="308">
        <v>1</v>
      </c>
      <c r="L78" s="328"/>
      <c r="M78" s="355" t="s">
        <v>1296</v>
      </c>
      <c r="N78" s="366" t="str">
        <f t="shared" si="11"/>
        <v>65031</v>
      </c>
      <c r="O78" s="342" t="s">
        <v>1442</v>
      </c>
      <c r="P78" s="311"/>
      <c r="R78" s="214" t="str">
        <f t="shared" si="13"/>
        <v>設備管理室</v>
      </c>
      <c r="S78" s="214" t="str">
        <f t="shared" si="10"/>
        <v>設備管理室 &lt;製造&gt;</v>
      </c>
      <c r="T78" s="214" t="s">
        <v>1443</v>
      </c>
    </row>
    <row r="79" spans="1:20" ht="18" customHeight="1">
      <c r="B79" s="301"/>
      <c r="C79" s="312">
        <f t="shared" si="7"/>
        <v>6</v>
      </c>
      <c r="D79" s="313"/>
      <c r="E79" s="312"/>
      <c r="F79" s="312">
        <f t="shared" si="14"/>
        <v>5</v>
      </c>
      <c r="G79" s="313"/>
      <c r="H79" s="357" t="s">
        <v>1444</v>
      </c>
      <c r="I79" s="357" t="str">
        <f t="shared" si="8"/>
        <v>17</v>
      </c>
      <c r="J79" s="358" t="s">
        <v>1445</v>
      </c>
      <c r="K79" s="308" t="s">
        <v>1207</v>
      </c>
      <c r="L79" s="359" t="s">
        <v>1365</v>
      </c>
      <c r="M79" s="355" t="s">
        <v>1296</v>
      </c>
      <c r="N79" s="366" t="str">
        <f t="shared" si="11"/>
        <v>65171</v>
      </c>
      <c r="O79" s="342" t="s">
        <v>1446</v>
      </c>
      <c r="P79" s="362"/>
      <c r="R79" s="214" t="str">
        <f t="shared" si="13"/>
        <v>亀山事業所</v>
      </c>
      <c r="S79" s="214" t="str">
        <f t="shared" si="10"/>
        <v>亀山事業所 &lt;製造 操業&gt;</v>
      </c>
      <c r="T79" s="214" t="s">
        <v>1447</v>
      </c>
    </row>
    <row r="80" spans="1:20" ht="18" customHeight="1">
      <c r="B80" s="301"/>
      <c r="C80" s="312">
        <f t="shared" si="7"/>
        <v>6</v>
      </c>
      <c r="D80" s="313"/>
      <c r="E80" s="312"/>
      <c r="F80" s="312">
        <f t="shared" si="14"/>
        <v>5</v>
      </c>
      <c r="G80" s="313"/>
      <c r="H80" s="340"/>
      <c r="I80" s="340" t="str">
        <f t="shared" si="8"/>
        <v>17</v>
      </c>
      <c r="J80" s="359"/>
      <c r="K80" s="308" t="s">
        <v>1368</v>
      </c>
      <c r="L80" s="359" t="s">
        <v>1369</v>
      </c>
      <c r="M80" s="355" t="s">
        <v>1296</v>
      </c>
      <c r="N80" s="366" t="str">
        <f t="shared" si="11"/>
        <v>65173</v>
      </c>
      <c r="O80" s="342" t="s">
        <v>1448</v>
      </c>
      <c r="P80" s="362" t="s">
        <v>1383</v>
      </c>
      <c r="R80" s="214" t="str">
        <f t="shared" si="13"/>
        <v>亀山事業所</v>
      </c>
      <c r="S80" s="214" t="str">
        <f t="shared" si="10"/>
        <v>亀山事業所 &lt;製造 工事&gt;</v>
      </c>
      <c r="T80" s="214" t="s">
        <v>1449</v>
      </c>
    </row>
    <row r="81" spans="2:20" ht="18" customHeight="1">
      <c r="B81" s="301"/>
      <c r="C81" s="312">
        <f t="shared" si="7"/>
        <v>6</v>
      </c>
      <c r="D81" s="313"/>
      <c r="E81" s="312"/>
      <c r="F81" s="312">
        <f t="shared" si="14"/>
        <v>5</v>
      </c>
      <c r="G81" s="313"/>
      <c r="H81" s="357" t="s">
        <v>1450</v>
      </c>
      <c r="I81" s="357" t="str">
        <f t="shared" si="8"/>
        <v>25</v>
      </c>
      <c r="J81" s="358" t="s">
        <v>1451</v>
      </c>
      <c r="K81" s="308" t="s">
        <v>1207</v>
      </c>
      <c r="L81" s="359" t="s">
        <v>1365</v>
      </c>
      <c r="M81" s="355" t="s">
        <v>1296</v>
      </c>
      <c r="N81" s="366" t="str">
        <f t="shared" si="11"/>
        <v>65251</v>
      </c>
      <c r="O81" s="342" t="s">
        <v>1452</v>
      </c>
      <c r="P81" s="362"/>
      <c r="R81" s="214" t="str">
        <f t="shared" si="13"/>
        <v>豊川事業所</v>
      </c>
      <c r="S81" s="214" t="str">
        <f t="shared" si="10"/>
        <v>豊川事業所 &lt;製造 操業&gt;</v>
      </c>
      <c r="T81" s="214" t="s">
        <v>1453</v>
      </c>
    </row>
    <row r="82" spans="2:20" ht="18" customHeight="1">
      <c r="B82" s="301"/>
      <c r="C82" s="312">
        <f t="shared" si="7"/>
        <v>6</v>
      </c>
      <c r="D82" s="313"/>
      <c r="E82" s="312"/>
      <c r="F82" s="312">
        <f t="shared" si="14"/>
        <v>5</v>
      </c>
      <c r="G82" s="313"/>
      <c r="H82" s="340"/>
      <c r="I82" s="340" t="str">
        <f t="shared" si="8"/>
        <v>25</v>
      </c>
      <c r="J82" s="359"/>
      <c r="K82" s="308" t="s">
        <v>1368</v>
      </c>
      <c r="L82" s="359" t="s">
        <v>1369</v>
      </c>
      <c r="M82" s="355" t="s">
        <v>1296</v>
      </c>
      <c r="N82" s="366" t="str">
        <f t="shared" si="11"/>
        <v>65253</v>
      </c>
      <c r="O82" s="342" t="s">
        <v>1454</v>
      </c>
      <c r="P82" s="362" t="s">
        <v>1383</v>
      </c>
      <c r="R82" s="214" t="str">
        <f t="shared" si="13"/>
        <v>豊川事業所</v>
      </c>
      <c r="S82" s="214" t="str">
        <f t="shared" si="10"/>
        <v>豊川事業所 &lt;製造 工事&gt;</v>
      </c>
      <c r="T82" s="214" t="s">
        <v>1455</v>
      </c>
    </row>
    <row r="83" spans="2:20" ht="18" customHeight="1">
      <c r="B83" s="301"/>
      <c r="C83" s="312">
        <f t="shared" si="7"/>
        <v>6</v>
      </c>
      <c r="D83" s="313"/>
      <c r="E83" s="312"/>
      <c r="F83" s="312">
        <f t="shared" si="14"/>
        <v>5</v>
      </c>
      <c r="G83" s="313"/>
      <c r="H83" s="357" t="s">
        <v>1456</v>
      </c>
      <c r="I83" s="357" t="str">
        <f t="shared" si="8"/>
        <v>24</v>
      </c>
      <c r="J83" s="358" t="s">
        <v>1457</v>
      </c>
      <c r="K83" s="308" t="s">
        <v>1207</v>
      </c>
      <c r="L83" s="359" t="s">
        <v>1365</v>
      </c>
      <c r="M83" s="355" t="s">
        <v>1296</v>
      </c>
      <c r="N83" s="366" t="str">
        <f t="shared" si="11"/>
        <v>65241</v>
      </c>
      <c r="O83" s="342" t="s">
        <v>1458</v>
      </c>
      <c r="P83" s="362"/>
      <c r="R83" s="214" t="str">
        <f t="shared" si="13"/>
        <v>多治見事業所</v>
      </c>
      <c r="S83" s="214" t="str">
        <f t="shared" si="10"/>
        <v>多治見事業所 &lt;製造 操業&gt;</v>
      </c>
      <c r="T83" s="214" t="s">
        <v>1459</v>
      </c>
    </row>
    <row r="84" spans="2:20" ht="18" customHeight="1">
      <c r="B84" s="301"/>
      <c r="C84" s="312">
        <f t="shared" si="7"/>
        <v>6</v>
      </c>
      <c r="D84" s="313"/>
      <c r="E84" s="302"/>
      <c r="F84" s="302">
        <f t="shared" si="14"/>
        <v>5</v>
      </c>
      <c r="G84" s="313"/>
      <c r="H84" s="340"/>
      <c r="I84" s="340" t="str">
        <f t="shared" si="8"/>
        <v>24</v>
      </c>
      <c r="J84" s="359"/>
      <c r="K84" s="308" t="s">
        <v>1368</v>
      </c>
      <c r="L84" s="359" t="s">
        <v>1369</v>
      </c>
      <c r="M84" s="355" t="s">
        <v>1296</v>
      </c>
      <c r="N84" s="366" t="str">
        <f t="shared" si="11"/>
        <v>65243</v>
      </c>
      <c r="O84" s="342" t="s">
        <v>1460</v>
      </c>
      <c r="P84" s="362" t="s">
        <v>1383</v>
      </c>
      <c r="R84" s="214" t="str">
        <f t="shared" si="13"/>
        <v>多治見事業所</v>
      </c>
      <c r="S84" s="214" t="str">
        <f t="shared" si="10"/>
        <v>多治見事業所 &lt;製造 工事&gt;</v>
      </c>
      <c r="T84" s="214" t="s">
        <v>1461</v>
      </c>
    </row>
    <row r="85" spans="2:20" ht="18" customHeight="1">
      <c r="B85" s="301"/>
      <c r="C85" s="312">
        <f t="shared" si="7"/>
        <v>6</v>
      </c>
      <c r="D85" s="313"/>
      <c r="E85" s="302"/>
      <c r="F85" s="302">
        <f t="shared" si="14"/>
        <v>5</v>
      </c>
      <c r="G85" s="313"/>
      <c r="H85" s="357" t="s">
        <v>1462</v>
      </c>
      <c r="I85" s="357" t="str">
        <f t="shared" si="8"/>
        <v>32</v>
      </c>
      <c r="J85" s="358" t="s">
        <v>512</v>
      </c>
      <c r="K85" s="308" t="s">
        <v>1207</v>
      </c>
      <c r="L85" s="359" t="s">
        <v>1365</v>
      </c>
      <c r="M85" s="355" t="s">
        <v>1296</v>
      </c>
      <c r="N85" s="366" t="str">
        <f t="shared" si="11"/>
        <v>65321</v>
      </c>
      <c r="O85" s="342" t="s">
        <v>1463</v>
      </c>
      <c r="P85" s="362"/>
      <c r="R85" s="214" t="str">
        <f t="shared" si="13"/>
        <v>島田事業所</v>
      </c>
      <c r="S85" s="214" t="str">
        <f t="shared" si="10"/>
        <v>島田事業所 &lt;製造 操業&gt;</v>
      </c>
      <c r="T85" s="214" t="s">
        <v>1464</v>
      </c>
    </row>
    <row r="86" spans="2:20" ht="18" customHeight="1">
      <c r="B86" s="301"/>
      <c r="C86" s="312">
        <f t="shared" si="7"/>
        <v>6</v>
      </c>
      <c r="D86" s="313"/>
      <c r="E86" s="312"/>
      <c r="F86" s="312">
        <f t="shared" si="14"/>
        <v>5</v>
      </c>
      <c r="G86" s="313"/>
      <c r="H86" s="340"/>
      <c r="I86" s="340" t="str">
        <f t="shared" si="8"/>
        <v>32</v>
      </c>
      <c r="J86" s="359"/>
      <c r="K86" s="308" t="s">
        <v>1368</v>
      </c>
      <c r="L86" s="359" t="s">
        <v>1369</v>
      </c>
      <c r="M86" s="355" t="s">
        <v>1296</v>
      </c>
      <c r="N86" s="366" t="str">
        <f t="shared" si="11"/>
        <v>65323</v>
      </c>
      <c r="O86" s="342" t="s">
        <v>1465</v>
      </c>
      <c r="P86" s="362" t="s">
        <v>1383</v>
      </c>
      <c r="R86" s="214" t="str">
        <f t="shared" si="13"/>
        <v>島田事業所</v>
      </c>
      <c r="S86" s="214" t="str">
        <f t="shared" si="10"/>
        <v>島田事業所 &lt;製造 工事&gt;</v>
      </c>
      <c r="T86" s="214" t="s">
        <v>1466</v>
      </c>
    </row>
    <row r="87" spans="2:20" ht="18" customHeight="1">
      <c r="B87" s="301"/>
      <c r="C87" s="312">
        <f t="shared" si="7"/>
        <v>6</v>
      </c>
      <c r="D87" s="313"/>
      <c r="E87" s="312"/>
      <c r="F87" s="312">
        <f t="shared" si="14"/>
        <v>5</v>
      </c>
      <c r="G87" s="313"/>
      <c r="H87" s="357" t="s">
        <v>1467</v>
      </c>
      <c r="I87" s="357" t="str">
        <f t="shared" si="8"/>
        <v>38</v>
      </c>
      <c r="J87" s="358" t="s">
        <v>525</v>
      </c>
      <c r="K87" s="308" t="s">
        <v>1207</v>
      </c>
      <c r="L87" s="379" t="s">
        <v>1365</v>
      </c>
      <c r="M87" s="369" t="s">
        <v>1296</v>
      </c>
      <c r="N87" s="366" t="str">
        <f t="shared" si="11"/>
        <v>65381</v>
      </c>
      <c r="O87" s="342" t="s">
        <v>1468</v>
      </c>
      <c r="P87" s="362"/>
      <c r="R87" s="214" t="str">
        <f t="shared" si="13"/>
        <v>袋井事業所</v>
      </c>
      <c r="S87" s="214" t="str">
        <f t="shared" si="10"/>
        <v>袋井事業所 &lt;製造 操業&gt;</v>
      </c>
      <c r="T87" s="214" t="s">
        <v>1469</v>
      </c>
    </row>
    <row r="88" spans="2:20" ht="18" customHeight="1">
      <c r="B88" s="301"/>
      <c r="C88" s="312">
        <f t="shared" si="7"/>
        <v>6</v>
      </c>
      <c r="D88" s="313"/>
      <c r="E88" s="312"/>
      <c r="F88" s="312">
        <f t="shared" si="14"/>
        <v>5</v>
      </c>
      <c r="G88" s="313"/>
      <c r="H88" s="352"/>
      <c r="I88" s="352" t="str">
        <f t="shared" si="8"/>
        <v>38</v>
      </c>
      <c r="J88" s="367"/>
      <c r="K88" s="308" t="s">
        <v>1377</v>
      </c>
      <c r="L88" s="359" t="s">
        <v>1378</v>
      </c>
      <c r="M88" s="355" t="s">
        <v>1379</v>
      </c>
      <c r="N88" s="366" t="str">
        <f t="shared" si="11"/>
        <v>65382</v>
      </c>
      <c r="O88" s="342" t="s">
        <v>1470</v>
      </c>
      <c r="P88" s="362"/>
      <c r="R88" s="214" t="str">
        <f t="shared" si="13"/>
        <v>袋井事業所</v>
      </c>
      <c r="S88" s="214" t="str">
        <f t="shared" si="10"/>
        <v>袋井事業所 &lt;製造 他業務&gt;</v>
      </c>
      <c r="T88" s="214" t="s">
        <v>1471</v>
      </c>
    </row>
    <row r="89" spans="2:20" ht="18" customHeight="1">
      <c r="B89" s="301"/>
      <c r="C89" s="312">
        <f t="shared" ref="C89:C152" si="15">IF(B89&lt;&gt;"",B89,C88)</f>
        <v>6</v>
      </c>
      <c r="D89" s="313"/>
      <c r="E89" s="312"/>
      <c r="F89" s="312">
        <f t="shared" si="14"/>
        <v>5</v>
      </c>
      <c r="G89" s="313"/>
      <c r="H89" s="340"/>
      <c r="I89" s="340" t="str">
        <f t="shared" si="8"/>
        <v>38</v>
      </c>
      <c r="J89" s="359"/>
      <c r="K89" s="308" t="s">
        <v>1368</v>
      </c>
      <c r="L89" s="359" t="s">
        <v>1369</v>
      </c>
      <c r="M89" s="355" t="s">
        <v>1296</v>
      </c>
      <c r="N89" s="366" t="str">
        <f t="shared" si="11"/>
        <v>65383</v>
      </c>
      <c r="O89" s="342" t="s">
        <v>1472</v>
      </c>
      <c r="P89" s="362" t="s">
        <v>1383</v>
      </c>
      <c r="R89" s="214" t="str">
        <f t="shared" si="13"/>
        <v>袋井事業所</v>
      </c>
      <c r="S89" s="214" t="str">
        <f t="shared" si="10"/>
        <v>袋井事業所 &lt;製造 工事&gt;</v>
      </c>
      <c r="T89" s="214" t="s">
        <v>1473</v>
      </c>
    </row>
    <row r="90" spans="2:20" ht="18" customHeight="1">
      <c r="B90" s="301"/>
      <c r="C90" s="312">
        <f t="shared" si="15"/>
        <v>6</v>
      </c>
      <c r="D90" s="313"/>
      <c r="E90" s="312"/>
      <c r="F90" s="312">
        <f t="shared" si="14"/>
        <v>5</v>
      </c>
      <c r="G90" s="313"/>
      <c r="H90" s="357" t="s">
        <v>1474</v>
      </c>
      <c r="I90" s="357" t="str">
        <f t="shared" ref="I90:I153" si="16">IF(H90&lt;&gt;"",H90,I89)</f>
        <v>39</v>
      </c>
      <c r="J90" s="358" t="s">
        <v>1475</v>
      </c>
      <c r="K90" s="308" t="s">
        <v>1207</v>
      </c>
      <c r="L90" s="379" t="s">
        <v>1365</v>
      </c>
      <c r="M90" s="369" t="s">
        <v>1296</v>
      </c>
      <c r="N90" s="366" t="str">
        <f t="shared" si="11"/>
        <v>65391</v>
      </c>
      <c r="O90" s="342" t="s">
        <v>1476</v>
      </c>
      <c r="P90" s="362"/>
      <c r="R90" s="214" t="str">
        <f t="shared" si="13"/>
        <v>鳴海事業所</v>
      </c>
      <c r="S90" s="214" t="str">
        <f t="shared" si="10"/>
        <v>鳴海事業所 &lt;製造 操業&gt;</v>
      </c>
      <c r="T90" s="214" t="s">
        <v>1477</v>
      </c>
    </row>
    <row r="91" spans="2:20" ht="18" customHeight="1">
      <c r="B91" s="301"/>
      <c r="C91" s="312">
        <f t="shared" si="15"/>
        <v>6</v>
      </c>
      <c r="D91" s="313"/>
      <c r="E91" s="312"/>
      <c r="F91" s="312">
        <f t="shared" si="14"/>
        <v>5</v>
      </c>
      <c r="G91" s="313"/>
      <c r="H91" s="340"/>
      <c r="I91" s="340" t="str">
        <f t="shared" si="16"/>
        <v>39</v>
      </c>
      <c r="J91" s="359"/>
      <c r="K91" s="308" t="s">
        <v>1368</v>
      </c>
      <c r="L91" s="359" t="s">
        <v>1369</v>
      </c>
      <c r="M91" s="355" t="s">
        <v>1296</v>
      </c>
      <c r="N91" s="366" t="str">
        <f t="shared" si="11"/>
        <v>65393</v>
      </c>
      <c r="O91" s="342" t="s">
        <v>1478</v>
      </c>
      <c r="P91" s="362" t="s">
        <v>1383</v>
      </c>
      <c r="R91" s="214" t="str">
        <f t="shared" si="13"/>
        <v>鳴海事業所</v>
      </c>
      <c r="S91" s="214" t="str">
        <f t="shared" si="10"/>
        <v>鳴海事業所 &lt;製造 工事&gt;</v>
      </c>
      <c r="T91" s="214" t="s">
        <v>1479</v>
      </c>
    </row>
    <row r="92" spans="2:20" ht="18" customHeight="1">
      <c r="B92" s="301"/>
      <c r="C92" s="312">
        <f t="shared" si="15"/>
        <v>6</v>
      </c>
      <c r="D92" s="313"/>
      <c r="E92" s="312"/>
      <c r="F92" s="312">
        <f t="shared" si="14"/>
        <v>5</v>
      </c>
      <c r="G92" s="313"/>
      <c r="H92" s="357" t="s">
        <v>1480</v>
      </c>
      <c r="I92" s="357" t="str">
        <f t="shared" si="16"/>
        <v>41</v>
      </c>
      <c r="J92" s="358" t="s">
        <v>1481</v>
      </c>
      <c r="K92" s="308" t="s">
        <v>1207</v>
      </c>
      <c r="L92" s="379" t="s">
        <v>1365</v>
      </c>
      <c r="M92" s="369" t="s">
        <v>1296</v>
      </c>
      <c r="N92" s="366" t="str">
        <f t="shared" si="11"/>
        <v>65411</v>
      </c>
      <c r="O92" s="342" t="s">
        <v>1482</v>
      </c>
      <c r="P92" s="362"/>
      <c r="R92" s="214" t="str">
        <f t="shared" si="13"/>
        <v>静岡事業所</v>
      </c>
      <c r="S92" s="214" t="str">
        <f t="shared" si="10"/>
        <v>静岡事業所 &lt;製造 操業&gt;</v>
      </c>
      <c r="T92" s="214" t="s">
        <v>1483</v>
      </c>
    </row>
    <row r="93" spans="2:20" ht="18" customHeight="1">
      <c r="B93" s="301"/>
      <c r="C93" s="312">
        <f t="shared" si="15"/>
        <v>6</v>
      </c>
      <c r="D93" s="313"/>
      <c r="E93" s="312"/>
      <c r="F93" s="312">
        <f t="shared" si="14"/>
        <v>5</v>
      </c>
      <c r="G93" s="313"/>
      <c r="H93" s="340"/>
      <c r="I93" s="340" t="str">
        <f t="shared" si="16"/>
        <v>41</v>
      </c>
      <c r="J93" s="359"/>
      <c r="K93" s="308" t="s">
        <v>1368</v>
      </c>
      <c r="L93" s="359" t="s">
        <v>1369</v>
      </c>
      <c r="M93" s="355" t="s">
        <v>1296</v>
      </c>
      <c r="N93" s="366" t="str">
        <f t="shared" si="11"/>
        <v>65413</v>
      </c>
      <c r="O93" s="342" t="s">
        <v>1484</v>
      </c>
      <c r="P93" s="362" t="s">
        <v>1383</v>
      </c>
      <c r="R93" s="214" t="str">
        <f t="shared" si="13"/>
        <v>静岡事業所</v>
      </c>
      <c r="S93" s="214" t="str">
        <f t="shared" si="10"/>
        <v>静岡事業所 &lt;製造 工事&gt;</v>
      </c>
      <c r="T93" s="214" t="s">
        <v>1485</v>
      </c>
    </row>
    <row r="94" spans="2:20" ht="18" customHeight="1">
      <c r="B94" s="301"/>
      <c r="C94" s="312">
        <f t="shared" si="15"/>
        <v>6</v>
      </c>
      <c r="D94" s="313"/>
      <c r="E94" s="312"/>
      <c r="F94" s="312">
        <f t="shared" si="14"/>
        <v>5</v>
      </c>
      <c r="G94" s="313"/>
      <c r="H94" s="357" t="s">
        <v>1486</v>
      </c>
      <c r="I94" s="357" t="str">
        <f t="shared" si="16"/>
        <v>44</v>
      </c>
      <c r="J94" s="358" t="s">
        <v>1487</v>
      </c>
      <c r="K94" s="308" t="s">
        <v>1207</v>
      </c>
      <c r="L94" s="379" t="s">
        <v>1365</v>
      </c>
      <c r="M94" s="369" t="s">
        <v>1296</v>
      </c>
      <c r="N94" s="366" t="str">
        <f t="shared" si="11"/>
        <v>65441</v>
      </c>
      <c r="O94" s="342" t="s">
        <v>1488</v>
      </c>
      <c r="P94" s="362"/>
      <c r="R94" s="214" t="str">
        <f t="shared" si="13"/>
        <v>岡崎事業所</v>
      </c>
      <c r="S94" s="214" t="str">
        <f t="shared" ref="S94:S157" si="17">ASC(R94&amp;IF(M94="",""," &lt;")&amp;IF(M94="一般管理費","管理",IF(M94="製造費","製造","")))&amp;IF(L94="","&gt;"," ")&amp;L94&amp;IF(L94="","","&gt;")</f>
        <v>岡崎事業所 &lt;製造 操業&gt;</v>
      </c>
      <c r="T94" s="214" t="s">
        <v>1489</v>
      </c>
    </row>
    <row r="95" spans="2:20" ht="18" customHeight="1">
      <c r="B95" s="301"/>
      <c r="C95" s="312">
        <f t="shared" si="15"/>
        <v>6</v>
      </c>
      <c r="D95" s="313"/>
      <c r="E95" s="312"/>
      <c r="F95" s="312">
        <f t="shared" si="14"/>
        <v>5</v>
      </c>
      <c r="G95" s="313"/>
      <c r="H95" s="340"/>
      <c r="I95" s="340" t="str">
        <f t="shared" si="16"/>
        <v>44</v>
      </c>
      <c r="J95" s="359"/>
      <c r="K95" s="308" t="s">
        <v>1368</v>
      </c>
      <c r="L95" s="359" t="s">
        <v>1369</v>
      </c>
      <c r="M95" s="355" t="s">
        <v>1296</v>
      </c>
      <c r="N95" s="366" t="str">
        <f t="shared" ref="N95:N158" si="18">IF(OR(C95="",F95="",I95="",K95=""),"",C95&amp;F95&amp;I95&amp;K95)</f>
        <v>65443</v>
      </c>
      <c r="O95" s="342" t="s">
        <v>1490</v>
      </c>
      <c r="P95" s="362" t="s">
        <v>1383</v>
      </c>
      <c r="R95" s="214" t="str">
        <f t="shared" si="13"/>
        <v>岡崎事業所</v>
      </c>
      <c r="S95" s="214" t="str">
        <f t="shared" si="17"/>
        <v>岡崎事業所 &lt;製造 工事&gt;</v>
      </c>
      <c r="T95" s="214" t="s">
        <v>1491</v>
      </c>
    </row>
    <row r="96" spans="2:20" ht="18" customHeight="1">
      <c r="B96" s="301"/>
      <c r="C96" s="312">
        <f t="shared" si="15"/>
        <v>6</v>
      </c>
      <c r="D96" s="313"/>
      <c r="E96" s="312"/>
      <c r="F96" s="312">
        <f t="shared" si="14"/>
        <v>5</v>
      </c>
      <c r="G96" s="313"/>
      <c r="H96" s="352" t="s">
        <v>1492</v>
      </c>
      <c r="I96" s="352" t="str">
        <f t="shared" si="16"/>
        <v>46</v>
      </c>
      <c r="J96" s="367" t="s">
        <v>1493</v>
      </c>
      <c r="K96" s="308" t="s">
        <v>1207</v>
      </c>
      <c r="L96" s="379" t="s">
        <v>1365</v>
      </c>
      <c r="M96" s="369" t="s">
        <v>1296</v>
      </c>
      <c r="N96" s="366" t="str">
        <f t="shared" si="18"/>
        <v>65461</v>
      </c>
      <c r="O96" s="342" t="s">
        <v>1494</v>
      </c>
      <c r="P96" s="362"/>
      <c r="R96" s="214" t="str">
        <f t="shared" si="13"/>
        <v>鳥羽志摩事業所</v>
      </c>
      <c r="S96" s="214" t="str">
        <f t="shared" si="17"/>
        <v>鳥羽志摩事業所 &lt;製造 操業&gt;</v>
      </c>
      <c r="T96" s="214" t="s">
        <v>1495</v>
      </c>
    </row>
    <row r="97" spans="2:20" ht="18" customHeight="1">
      <c r="B97" s="301"/>
      <c r="C97" s="312">
        <f t="shared" si="15"/>
        <v>6</v>
      </c>
      <c r="D97" s="313"/>
      <c r="E97" s="312"/>
      <c r="F97" s="312">
        <f t="shared" si="14"/>
        <v>5</v>
      </c>
      <c r="G97" s="313"/>
      <c r="H97" s="352"/>
      <c r="I97" s="352" t="str">
        <f t="shared" si="16"/>
        <v>46</v>
      </c>
      <c r="J97" s="367"/>
      <c r="K97" s="308" t="s">
        <v>1368</v>
      </c>
      <c r="L97" s="359" t="s">
        <v>1369</v>
      </c>
      <c r="M97" s="355" t="s">
        <v>1296</v>
      </c>
      <c r="N97" s="366" t="str">
        <f t="shared" si="18"/>
        <v>65463</v>
      </c>
      <c r="O97" s="342" t="s">
        <v>1496</v>
      </c>
      <c r="P97" s="362" t="s">
        <v>1383</v>
      </c>
      <c r="R97" s="214" t="str">
        <f t="shared" si="13"/>
        <v>鳥羽志摩事業所</v>
      </c>
      <c r="S97" s="214" t="str">
        <f t="shared" si="17"/>
        <v>鳥羽志摩事業所 &lt;製造 工事&gt;</v>
      </c>
      <c r="T97" s="214" t="s">
        <v>1497</v>
      </c>
    </row>
    <row r="98" spans="2:20" ht="18" customHeight="1">
      <c r="B98" s="301"/>
      <c r="C98" s="312">
        <f t="shared" si="15"/>
        <v>6</v>
      </c>
      <c r="D98" s="313"/>
      <c r="E98" s="312"/>
      <c r="F98" s="312">
        <f t="shared" si="14"/>
        <v>5</v>
      </c>
      <c r="G98" s="313"/>
      <c r="H98" s="352"/>
      <c r="I98" s="352" t="str">
        <f t="shared" si="16"/>
        <v>46</v>
      </c>
      <c r="J98" s="367"/>
      <c r="K98" s="308" t="s">
        <v>1498</v>
      </c>
      <c r="L98" s="359" t="s">
        <v>1499</v>
      </c>
      <c r="M98" s="355" t="s">
        <v>1500</v>
      </c>
      <c r="N98" s="366" t="str">
        <f t="shared" si="18"/>
        <v>65469</v>
      </c>
      <c r="O98" s="342" t="s">
        <v>1501</v>
      </c>
      <c r="P98" s="362" t="s">
        <v>1502</v>
      </c>
      <c r="R98" s="214" t="str">
        <f t="shared" si="13"/>
        <v>鳥羽志摩事業所</v>
      </c>
      <c r="S98" s="214" t="str">
        <f t="shared" si="17"/>
        <v>鳥羽志摩事業所 &lt;製造 試運転&gt;</v>
      </c>
      <c r="T98" s="214" t="s">
        <v>1503</v>
      </c>
    </row>
    <row r="99" spans="2:20" ht="18" customHeight="1">
      <c r="B99" s="301"/>
      <c r="C99" s="312">
        <f t="shared" si="15"/>
        <v>6</v>
      </c>
      <c r="D99" s="313"/>
      <c r="E99" s="312"/>
      <c r="F99" s="312">
        <f t="shared" si="14"/>
        <v>5</v>
      </c>
      <c r="G99" s="313"/>
      <c r="H99" s="357" t="s">
        <v>1504</v>
      </c>
      <c r="I99" s="357" t="str">
        <f t="shared" si="16"/>
        <v>48</v>
      </c>
      <c r="J99" s="358" t="s">
        <v>599</v>
      </c>
      <c r="K99" s="308" t="s">
        <v>1207</v>
      </c>
      <c r="L99" s="379" t="s">
        <v>1365</v>
      </c>
      <c r="M99" s="369" t="s">
        <v>1296</v>
      </c>
      <c r="N99" s="366" t="str">
        <f t="shared" si="18"/>
        <v>65481</v>
      </c>
      <c r="O99" s="342" t="s">
        <v>1505</v>
      </c>
      <c r="P99" s="362"/>
      <c r="R99" s="214" t="str">
        <f t="shared" si="13"/>
        <v>小牧岩倉事業所</v>
      </c>
      <c r="S99" s="214" t="str">
        <f t="shared" si="17"/>
        <v>小牧岩倉事業所 &lt;製造 操業&gt;</v>
      </c>
      <c r="T99" s="214" t="s">
        <v>1506</v>
      </c>
    </row>
    <row r="100" spans="2:20" ht="18" customHeight="1">
      <c r="B100" s="301"/>
      <c r="C100" s="312">
        <f t="shared" si="15"/>
        <v>6</v>
      </c>
      <c r="D100" s="313"/>
      <c r="E100" s="312"/>
      <c r="F100" s="312">
        <f t="shared" si="14"/>
        <v>5</v>
      </c>
      <c r="G100" s="313"/>
      <c r="H100" s="340"/>
      <c r="I100" s="340" t="str">
        <f t="shared" si="16"/>
        <v>48</v>
      </c>
      <c r="J100" s="359"/>
      <c r="K100" s="308" t="s">
        <v>1368</v>
      </c>
      <c r="L100" s="359" t="s">
        <v>1369</v>
      </c>
      <c r="M100" s="355" t="s">
        <v>1296</v>
      </c>
      <c r="N100" s="366" t="str">
        <f t="shared" si="18"/>
        <v>65483</v>
      </c>
      <c r="O100" s="342" t="s">
        <v>1507</v>
      </c>
      <c r="P100" s="362" t="s">
        <v>1383</v>
      </c>
      <c r="R100" s="214" t="str">
        <f t="shared" si="13"/>
        <v>小牧岩倉事業所</v>
      </c>
      <c r="S100" s="214" t="str">
        <f t="shared" si="17"/>
        <v>小牧岩倉事業所 &lt;製造 工事&gt;</v>
      </c>
      <c r="T100" s="214" t="s">
        <v>1508</v>
      </c>
    </row>
    <row r="101" spans="2:20" ht="18" customHeight="1">
      <c r="B101" s="301"/>
      <c r="C101" s="312">
        <f t="shared" si="15"/>
        <v>6</v>
      </c>
      <c r="D101" s="313"/>
      <c r="E101" s="312"/>
      <c r="F101" s="312">
        <f t="shared" si="14"/>
        <v>5</v>
      </c>
      <c r="G101" s="313"/>
      <c r="H101" s="357" t="s">
        <v>1509</v>
      </c>
      <c r="I101" s="357" t="str">
        <f t="shared" si="16"/>
        <v>50</v>
      </c>
      <c r="J101" s="358" t="s">
        <v>613</v>
      </c>
      <c r="K101" s="308" t="s">
        <v>1207</v>
      </c>
      <c r="L101" s="379" t="s">
        <v>1365</v>
      </c>
      <c r="M101" s="369" t="s">
        <v>1296</v>
      </c>
      <c r="N101" s="366" t="str">
        <f t="shared" si="18"/>
        <v>65501</v>
      </c>
      <c r="O101" s="342" t="s">
        <v>1510</v>
      </c>
      <c r="P101" s="362"/>
      <c r="R101" s="214" t="str">
        <f t="shared" si="13"/>
        <v>四日市事業所</v>
      </c>
      <c r="S101" s="214" t="str">
        <f t="shared" si="17"/>
        <v>四日市事業所 &lt;製造 操業&gt;</v>
      </c>
      <c r="T101" s="214" t="s">
        <v>1511</v>
      </c>
    </row>
    <row r="102" spans="2:20" ht="18" customHeight="1">
      <c r="B102" s="301"/>
      <c r="C102" s="312">
        <f t="shared" si="15"/>
        <v>6</v>
      </c>
      <c r="D102" s="313"/>
      <c r="E102" s="312"/>
      <c r="F102" s="312">
        <f t="shared" si="14"/>
        <v>5</v>
      </c>
      <c r="G102" s="313"/>
      <c r="H102" s="352"/>
      <c r="I102" s="352" t="str">
        <f t="shared" si="16"/>
        <v>50</v>
      </c>
      <c r="J102" s="367"/>
      <c r="K102" s="308" t="s">
        <v>1377</v>
      </c>
      <c r="L102" s="359" t="s">
        <v>1378</v>
      </c>
      <c r="M102" s="355" t="s">
        <v>1379</v>
      </c>
      <c r="N102" s="366" t="str">
        <f t="shared" si="18"/>
        <v>65502</v>
      </c>
      <c r="O102" s="342" t="s">
        <v>1512</v>
      </c>
      <c r="P102" s="362"/>
      <c r="R102" s="214" t="str">
        <f t="shared" ref="R102:R165" si="19">ASC(IF(J102&lt;&gt;"",J102,R101))</f>
        <v>四日市事業所</v>
      </c>
      <c r="S102" s="214" t="str">
        <f t="shared" si="17"/>
        <v>四日市事業所 &lt;製造 他業務&gt;</v>
      </c>
      <c r="T102" s="214" t="s">
        <v>1513</v>
      </c>
    </row>
    <row r="103" spans="2:20" ht="18" customHeight="1">
      <c r="B103" s="301"/>
      <c r="C103" s="312">
        <f t="shared" si="15"/>
        <v>6</v>
      </c>
      <c r="D103" s="313"/>
      <c r="E103" s="312"/>
      <c r="F103" s="312">
        <f t="shared" si="14"/>
        <v>5</v>
      </c>
      <c r="G103" s="313"/>
      <c r="H103" s="340"/>
      <c r="I103" s="340" t="str">
        <f t="shared" si="16"/>
        <v>50</v>
      </c>
      <c r="J103" s="359"/>
      <c r="K103" s="308" t="s">
        <v>1368</v>
      </c>
      <c r="L103" s="359" t="s">
        <v>1369</v>
      </c>
      <c r="M103" s="355" t="s">
        <v>1296</v>
      </c>
      <c r="N103" s="366" t="str">
        <f t="shared" si="18"/>
        <v>65503</v>
      </c>
      <c r="O103" s="342" t="s">
        <v>1514</v>
      </c>
      <c r="P103" s="362" t="s">
        <v>1383</v>
      </c>
      <c r="R103" s="214" t="str">
        <f t="shared" si="19"/>
        <v>四日市事業所</v>
      </c>
      <c r="S103" s="214" t="str">
        <f t="shared" si="17"/>
        <v>四日市事業所 &lt;製造 工事&gt;</v>
      </c>
      <c r="T103" s="214" t="s">
        <v>1515</v>
      </c>
    </row>
    <row r="104" spans="2:20" ht="18" customHeight="1">
      <c r="B104" s="301"/>
      <c r="C104" s="312">
        <f t="shared" si="15"/>
        <v>6</v>
      </c>
      <c r="D104" s="313"/>
      <c r="E104" s="312"/>
      <c r="F104" s="312">
        <f t="shared" si="14"/>
        <v>5</v>
      </c>
      <c r="G104" s="313"/>
      <c r="H104" s="357" t="s">
        <v>1516</v>
      </c>
      <c r="I104" s="357" t="str">
        <f t="shared" si="16"/>
        <v>52</v>
      </c>
      <c r="J104" s="358" t="s">
        <v>1517</v>
      </c>
      <c r="K104" s="308" t="s">
        <v>1207</v>
      </c>
      <c r="L104" s="379" t="s">
        <v>1365</v>
      </c>
      <c r="M104" s="369" t="s">
        <v>1296</v>
      </c>
      <c r="N104" s="366" t="str">
        <f t="shared" si="18"/>
        <v>65521</v>
      </c>
      <c r="O104" s="342" t="s">
        <v>1518</v>
      </c>
      <c r="P104" s="362"/>
      <c r="R104" s="214" t="str">
        <f t="shared" si="19"/>
        <v>東部知多事業所</v>
      </c>
      <c r="S104" s="214" t="str">
        <f t="shared" si="17"/>
        <v>東部知多事業所 &lt;製造 操業&gt;</v>
      </c>
      <c r="T104" s="214" t="s">
        <v>1519</v>
      </c>
    </row>
    <row r="105" spans="2:20" ht="18" customHeight="1">
      <c r="B105" s="301"/>
      <c r="C105" s="312">
        <f t="shared" si="15"/>
        <v>6</v>
      </c>
      <c r="D105" s="313"/>
      <c r="E105" s="312"/>
      <c r="F105" s="312">
        <f t="shared" si="14"/>
        <v>5</v>
      </c>
      <c r="G105" s="313"/>
      <c r="H105" s="340"/>
      <c r="I105" s="340" t="str">
        <f t="shared" si="16"/>
        <v>52</v>
      </c>
      <c r="J105" s="359"/>
      <c r="K105" s="308" t="s">
        <v>1368</v>
      </c>
      <c r="L105" s="359" t="s">
        <v>1369</v>
      </c>
      <c r="M105" s="355" t="s">
        <v>1296</v>
      </c>
      <c r="N105" s="366" t="str">
        <f t="shared" si="18"/>
        <v>65523</v>
      </c>
      <c r="O105" s="342" t="s">
        <v>1520</v>
      </c>
      <c r="P105" s="362" t="s">
        <v>1383</v>
      </c>
      <c r="R105" s="214" t="str">
        <f t="shared" si="19"/>
        <v>東部知多事業所</v>
      </c>
      <c r="S105" s="214" t="str">
        <f t="shared" si="17"/>
        <v>東部知多事業所 &lt;製造 工事&gt;</v>
      </c>
      <c r="T105" s="214" t="s">
        <v>1521</v>
      </c>
    </row>
    <row r="106" spans="2:20" ht="18" customHeight="1">
      <c r="B106" s="301"/>
      <c r="C106" s="312">
        <f t="shared" si="15"/>
        <v>6</v>
      </c>
      <c r="D106" s="313"/>
      <c r="E106" s="312"/>
      <c r="F106" s="312">
        <f t="shared" si="14"/>
        <v>5</v>
      </c>
      <c r="G106" s="313"/>
      <c r="H106" s="357" t="s">
        <v>1522</v>
      </c>
      <c r="I106" s="357" t="str">
        <f t="shared" si="16"/>
        <v>54</v>
      </c>
      <c r="J106" s="358" t="s">
        <v>1523</v>
      </c>
      <c r="K106" s="308" t="s">
        <v>1207</v>
      </c>
      <c r="L106" s="379" t="s">
        <v>1365</v>
      </c>
      <c r="M106" s="369" t="s">
        <v>1296</v>
      </c>
      <c r="N106" s="366" t="str">
        <f t="shared" si="18"/>
        <v>65541</v>
      </c>
      <c r="O106" s="342" t="s">
        <v>1524</v>
      </c>
      <c r="P106" s="362"/>
      <c r="R106" s="214" t="str">
        <f t="shared" si="19"/>
        <v>北名古屋事業所</v>
      </c>
      <c r="S106" s="214" t="str">
        <f t="shared" si="17"/>
        <v>北名古屋事業所 &lt;製造 操業&gt;</v>
      </c>
      <c r="T106" s="214" t="s">
        <v>1525</v>
      </c>
    </row>
    <row r="107" spans="2:20" ht="18" customHeight="1">
      <c r="B107" s="301"/>
      <c r="C107" s="312">
        <f t="shared" si="15"/>
        <v>6</v>
      </c>
      <c r="D107" s="313"/>
      <c r="E107" s="312"/>
      <c r="F107" s="312">
        <f t="shared" si="14"/>
        <v>5</v>
      </c>
      <c r="G107" s="313"/>
      <c r="H107" s="352"/>
      <c r="I107" s="352" t="str">
        <f t="shared" si="16"/>
        <v>54</v>
      </c>
      <c r="J107" s="360"/>
      <c r="K107" s="308" t="s">
        <v>1377</v>
      </c>
      <c r="L107" s="359" t="s">
        <v>1378</v>
      </c>
      <c r="M107" s="355" t="s">
        <v>1296</v>
      </c>
      <c r="N107" s="366" t="str">
        <f t="shared" si="18"/>
        <v>65542</v>
      </c>
      <c r="O107" s="342" t="s">
        <v>1526</v>
      </c>
      <c r="P107" s="362"/>
      <c r="R107" s="214" t="str">
        <f t="shared" si="19"/>
        <v>北名古屋事業所</v>
      </c>
      <c r="S107" s="214" t="str">
        <f t="shared" si="17"/>
        <v>北名古屋事業所 &lt;製造 他業務&gt;</v>
      </c>
      <c r="T107" s="214" t="s">
        <v>1527</v>
      </c>
    </row>
    <row r="108" spans="2:20" ht="18" customHeight="1">
      <c r="B108" s="301"/>
      <c r="C108" s="312">
        <f t="shared" si="15"/>
        <v>6</v>
      </c>
      <c r="D108" s="313"/>
      <c r="E108" s="312"/>
      <c r="F108" s="312">
        <f t="shared" si="14"/>
        <v>5</v>
      </c>
      <c r="G108" s="313"/>
      <c r="H108" s="340"/>
      <c r="I108" s="340" t="str">
        <f t="shared" si="16"/>
        <v>54</v>
      </c>
      <c r="J108" s="361"/>
      <c r="K108" s="308" t="s">
        <v>1368</v>
      </c>
      <c r="L108" s="359" t="s">
        <v>1369</v>
      </c>
      <c r="M108" s="355" t="s">
        <v>1296</v>
      </c>
      <c r="N108" s="366" t="str">
        <f t="shared" si="18"/>
        <v>65543</v>
      </c>
      <c r="O108" s="342" t="s">
        <v>1528</v>
      </c>
      <c r="P108" s="362" t="s">
        <v>1383</v>
      </c>
      <c r="R108" s="214" t="str">
        <f t="shared" si="19"/>
        <v>北名古屋事業所</v>
      </c>
      <c r="S108" s="214" t="str">
        <f t="shared" si="17"/>
        <v>北名古屋事業所 &lt;製造 工事&gt;</v>
      </c>
      <c r="T108" s="214" t="s">
        <v>1529</v>
      </c>
    </row>
    <row r="109" spans="2:20" ht="18" customHeight="1">
      <c r="B109" s="301"/>
      <c r="C109" s="312">
        <f t="shared" si="15"/>
        <v>6</v>
      </c>
      <c r="D109" s="313"/>
      <c r="E109" s="302"/>
      <c r="F109" s="302">
        <f t="shared" si="14"/>
        <v>5</v>
      </c>
      <c r="G109" s="313"/>
      <c r="H109" s="357" t="s">
        <v>1530</v>
      </c>
      <c r="I109" s="357" t="str">
        <f t="shared" si="16"/>
        <v>30</v>
      </c>
      <c r="J109" s="358" t="s">
        <v>1531</v>
      </c>
      <c r="K109" s="308" t="s">
        <v>1207</v>
      </c>
      <c r="L109" s="359" t="s">
        <v>1365</v>
      </c>
      <c r="M109" s="355" t="s">
        <v>1296</v>
      </c>
      <c r="N109" s="366" t="str">
        <f t="shared" si="18"/>
        <v>65301</v>
      </c>
      <c r="O109" s="342" t="s">
        <v>1532</v>
      </c>
      <c r="P109" s="362"/>
      <c r="R109" s="214" t="str">
        <f t="shared" si="19"/>
        <v>西濃事業所</v>
      </c>
      <c r="S109" s="214" t="str">
        <f t="shared" si="17"/>
        <v>西濃事業所 &lt;製造 操業&gt;</v>
      </c>
      <c r="T109" s="214" t="s">
        <v>1533</v>
      </c>
    </row>
    <row r="110" spans="2:20" ht="18" customHeight="1">
      <c r="B110" s="301"/>
      <c r="C110" s="312">
        <f t="shared" si="15"/>
        <v>6</v>
      </c>
      <c r="D110" s="313"/>
      <c r="E110" s="312"/>
      <c r="F110" s="312">
        <f t="shared" si="14"/>
        <v>5</v>
      </c>
      <c r="G110" s="313"/>
      <c r="H110" s="340"/>
      <c r="I110" s="340" t="str">
        <f t="shared" si="16"/>
        <v>30</v>
      </c>
      <c r="J110" s="359"/>
      <c r="K110" s="308" t="s">
        <v>1368</v>
      </c>
      <c r="L110" s="359" t="s">
        <v>1369</v>
      </c>
      <c r="M110" s="355" t="s">
        <v>1296</v>
      </c>
      <c r="N110" s="366" t="str">
        <f t="shared" si="18"/>
        <v>65303</v>
      </c>
      <c r="O110" s="342" t="s">
        <v>1534</v>
      </c>
      <c r="P110" s="362" t="s">
        <v>1383</v>
      </c>
      <c r="R110" s="214" t="str">
        <f t="shared" si="19"/>
        <v>西濃事業所</v>
      </c>
      <c r="S110" s="214" t="str">
        <f t="shared" si="17"/>
        <v>西濃事業所 &lt;製造 工事&gt;</v>
      </c>
      <c r="T110" s="214" t="s">
        <v>1535</v>
      </c>
    </row>
    <row r="111" spans="2:20" ht="18" customHeight="1">
      <c r="B111" s="301"/>
      <c r="C111" s="312">
        <v>6</v>
      </c>
      <c r="D111" s="313"/>
      <c r="E111" s="302"/>
      <c r="F111" s="302">
        <v>5</v>
      </c>
      <c r="G111" s="313"/>
      <c r="H111" s="380" t="s">
        <v>1363</v>
      </c>
      <c r="I111" s="380" t="s">
        <v>1536</v>
      </c>
      <c r="J111" s="381" t="s">
        <v>1537</v>
      </c>
      <c r="K111" s="324" t="s">
        <v>1498</v>
      </c>
      <c r="L111" s="382" t="s">
        <v>1499</v>
      </c>
      <c r="M111" s="365" t="s">
        <v>1296</v>
      </c>
      <c r="N111" s="366" t="str">
        <f t="shared" si="18"/>
        <v>65189</v>
      </c>
      <c r="O111" s="366"/>
      <c r="P111" s="335" t="s">
        <v>1248</v>
      </c>
      <c r="R111" s="214" t="str">
        <f t="shared" si="19"/>
        <v>浜松事業所</v>
      </c>
      <c r="S111" s="214" t="str">
        <f t="shared" si="17"/>
        <v>浜松事業所 &lt;製造 試運転&gt;</v>
      </c>
      <c r="T111" s="214" t="s">
        <v>1538</v>
      </c>
    </row>
    <row r="112" spans="2:20" ht="18" customHeight="1">
      <c r="B112" s="301"/>
      <c r="C112" s="312">
        <f>IF(B112&lt;&gt;"",B112,C110)</f>
        <v>6</v>
      </c>
      <c r="D112" s="313"/>
      <c r="E112" s="304">
        <v>6</v>
      </c>
      <c r="F112" s="304">
        <f>IF(E112&lt;&gt;"",E112,F110)</f>
        <v>6</v>
      </c>
      <c r="G112" s="305" t="s">
        <v>1539</v>
      </c>
      <c r="H112" s="306" t="s">
        <v>1205</v>
      </c>
      <c r="I112" s="306" t="str">
        <f>IF(H112&lt;&gt;"",H112,I110)</f>
        <v>00</v>
      </c>
      <c r="J112" s="368" t="s">
        <v>1540</v>
      </c>
      <c r="K112" s="308">
        <v>1</v>
      </c>
      <c r="L112" s="368"/>
      <c r="M112" s="355" t="s">
        <v>1296</v>
      </c>
      <c r="N112" s="326" t="str">
        <f t="shared" si="18"/>
        <v>66001</v>
      </c>
      <c r="O112" s="310" t="s">
        <v>1541</v>
      </c>
      <c r="P112" s="311"/>
      <c r="R112" s="214" t="str">
        <f t="shared" si="19"/>
        <v>西日本支社直轄</v>
      </c>
      <c r="S112" s="214" t="str">
        <f t="shared" si="17"/>
        <v>西日本支社直轄 &lt;製造&gt;</v>
      </c>
      <c r="T112" s="214" t="s">
        <v>1542</v>
      </c>
    </row>
    <row r="113" spans="2:20" ht="18" customHeight="1">
      <c r="B113" s="330"/>
      <c r="C113" s="302">
        <f t="shared" si="15"/>
        <v>6</v>
      </c>
      <c r="D113" s="313"/>
      <c r="E113" s="302"/>
      <c r="F113" s="302">
        <f t="shared" si="14"/>
        <v>6</v>
      </c>
      <c r="G113" s="313"/>
      <c r="H113" s="340" t="s">
        <v>1304</v>
      </c>
      <c r="I113" s="340" t="str">
        <f t="shared" si="16"/>
        <v>01</v>
      </c>
      <c r="J113" s="328" t="s">
        <v>1349</v>
      </c>
      <c r="K113" s="308">
        <v>1</v>
      </c>
      <c r="L113" s="328"/>
      <c r="M113" s="355" t="s">
        <v>1296</v>
      </c>
      <c r="N113" s="366" t="str">
        <f t="shared" si="18"/>
        <v>66011</v>
      </c>
      <c r="O113" s="342" t="s">
        <v>1543</v>
      </c>
      <c r="P113" s="311"/>
      <c r="R113" s="214" t="str">
        <f t="shared" si="19"/>
        <v>営業･調整室</v>
      </c>
      <c r="S113" s="214" t="str">
        <f t="shared" si="17"/>
        <v>営業･調整室 &lt;製造&gt;</v>
      </c>
      <c r="T113" s="214" t="s">
        <v>1544</v>
      </c>
    </row>
    <row r="114" spans="2:20" ht="18" customHeight="1">
      <c r="B114" s="330"/>
      <c r="C114" s="302">
        <f t="shared" si="15"/>
        <v>6</v>
      </c>
      <c r="D114" s="313"/>
      <c r="E114" s="302"/>
      <c r="F114" s="302">
        <f t="shared" si="14"/>
        <v>6</v>
      </c>
      <c r="G114" s="313"/>
      <c r="H114" s="340" t="s">
        <v>1308</v>
      </c>
      <c r="I114" s="340" t="str">
        <f t="shared" si="16"/>
        <v>02</v>
      </c>
      <c r="J114" s="328" t="s">
        <v>1352</v>
      </c>
      <c r="K114" s="308">
        <v>1</v>
      </c>
      <c r="L114" s="328"/>
      <c r="M114" s="355" t="s">
        <v>1296</v>
      </c>
      <c r="N114" s="366" t="str">
        <f t="shared" si="18"/>
        <v>66021</v>
      </c>
      <c r="O114" s="342" t="s">
        <v>1545</v>
      </c>
      <c r="P114" s="311"/>
      <c r="R114" s="214" t="str">
        <f t="shared" si="19"/>
        <v>運営管理室</v>
      </c>
      <c r="S114" s="214" t="str">
        <f t="shared" si="17"/>
        <v>運営管理室 &lt;製造&gt;</v>
      </c>
      <c r="T114" s="214" t="s">
        <v>1546</v>
      </c>
    </row>
    <row r="115" spans="2:20" ht="18" customHeight="1">
      <c r="B115" s="330"/>
      <c r="C115" s="302">
        <f t="shared" si="15"/>
        <v>6</v>
      </c>
      <c r="D115" s="313"/>
      <c r="E115" s="302"/>
      <c r="F115" s="302">
        <f t="shared" si="14"/>
        <v>6</v>
      </c>
      <c r="G115" s="313"/>
      <c r="H115" s="340" t="s">
        <v>1355</v>
      </c>
      <c r="I115" s="340" t="str">
        <f t="shared" si="16"/>
        <v>03</v>
      </c>
      <c r="J115" s="328" t="s">
        <v>1356</v>
      </c>
      <c r="K115" s="308">
        <v>1</v>
      </c>
      <c r="L115" s="328"/>
      <c r="M115" s="355" t="s">
        <v>1296</v>
      </c>
      <c r="N115" s="366" t="str">
        <f t="shared" si="18"/>
        <v>66031</v>
      </c>
      <c r="O115" s="342" t="s">
        <v>1547</v>
      </c>
      <c r="P115" s="311"/>
      <c r="R115" s="214" t="str">
        <f t="shared" si="19"/>
        <v>設備管理室</v>
      </c>
      <c r="S115" s="214" t="str">
        <f t="shared" si="17"/>
        <v>設備管理室 &lt;製造&gt;</v>
      </c>
      <c r="T115" s="214" t="s">
        <v>1548</v>
      </c>
    </row>
    <row r="116" spans="2:20" ht="18" customHeight="1">
      <c r="B116" s="330"/>
      <c r="C116" s="302">
        <f t="shared" si="15"/>
        <v>6</v>
      </c>
      <c r="D116" s="313"/>
      <c r="E116" s="302"/>
      <c r="F116" s="302">
        <f t="shared" si="14"/>
        <v>6</v>
      </c>
      <c r="G116" s="313"/>
      <c r="H116" s="363" t="s">
        <v>1359</v>
      </c>
      <c r="I116" s="363" t="str">
        <f t="shared" si="16"/>
        <v>04</v>
      </c>
      <c r="J116" s="364" t="s">
        <v>1360</v>
      </c>
      <c r="K116" s="324">
        <v>1</v>
      </c>
      <c r="L116" s="364"/>
      <c r="M116" s="365" t="s">
        <v>1296</v>
      </c>
      <c r="N116" s="366" t="str">
        <f t="shared" si="18"/>
        <v>66041</v>
      </c>
      <c r="O116" s="366" t="s">
        <v>1361</v>
      </c>
      <c r="P116" s="327" t="s">
        <v>1248</v>
      </c>
      <c r="R116" s="214" t="str">
        <f t="shared" si="19"/>
        <v>焼却営業室</v>
      </c>
      <c r="S116" s="214" t="str">
        <f t="shared" si="17"/>
        <v>焼却営業室 &lt;製造&gt;</v>
      </c>
      <c r="T116" s="214" t="s">
        <v>1549</v>
      </c>
    </row>
    <row r="117" spans="2:20" ht="18" customHeight="1">
      <c r="B117" s="301"/>
      <c r="C117" s="312">
        <f t="shared" si="15"/>
        <v>6</v>
      </c>
      <c r="D117" s="313"/>
      <c r="E117" s="312"/>
      <c r="F117" s="312">
        <f t="shared" si="14"/>
        <v>6</v>
      </c>
      <c r="G117" s="313"/>
      <c r="H117" s="357" t="s">
        <v>1550</v>
      </c>
      <c r="I117" s="357" t="str">
        <f t="shared" si="16"/>
        <v>12</v>
      </c>
      <c r="J117" s="358" t="s">
        <v>1551</v>
      </c>
      <c r="K117" s="308" t="s">
        <v>1207</v>
      </c>
      <c r="L117" s="359" t="s">
        <v>1365</v>
      </c>
      <c r="M117" s="355" t="s">
        <v>1296</v>
      </c>
      <c r="N117" s="366" t="str">
        <f t="shared" si="18"/>
        <v>66121</v>
      </c>
      <c r="O117" s="342" t="s">
        <v>1552</v>
      </c>
      <c r="P117" s="362"/>
      <c r="R117" s="214" t="str">
        <f t="shared" si="19"/>
        <v>揖龍事業所</v>
      </c>
      <c r="S117" s="214" t="str">
        <f t="shared" si="17"/>
        <v>揖龍事業所 &lt;製造 操業&gt;</v>
      </c>
      <c r="T117" s="214" t="s">
        <v>1553</v>
      </c>
    </row>
    <row r="118" spans="2:20" ht="18" customHeight="1">
      <c r="B118" s="301"/>
      <c r="C118" s="312">
        <f t="shared" si="15"/>
        <v>6</v>
      </c>
      <c r="D118" s="313"/>
      <c r="E118" s="302"/>
      <c r="F118" s="302">
        <f t="shared" si="14"/>
        <v>6</v>
      </c>
      <c r="G118" s="303"/>
      <c r="H118" s="340"/>
      <c r="I118" s="340" t="str">
        <f t="shared" si="16"/>
        <v>12</v>
      </c>
      <c r="J118" s="359"/>
      <c r="K118" s="308" t="s">
        <v>1368</v>
      </c>
      <c r="L118" s="359" t="s">
        <v>1369</v>
      </c>
      <c r="M118" s="355" t="s">
        <v>1296</v>
      </c>
      <c r="N118" s="366" t="str">
        <f t="shared" si="18"/>
        <v>66123</v>
      </c>
      <c r="O118" s="342" t="s">
        <v>1554</v>
      </c>
      <c r="P118" s="362" t="s">
        <v>1383</v>
      </c>
      <c r="R118" s="214" t="str">
        <f t="shared" si="19"/>
        <v>揖龍事業所</v>
      </c>
      <c r="S118" s="214" t="str">
        <f t="shared" si="17"/>
        <v>揖龍事業所 &lt;製造 工事&gt;</v>
      </c>
      <c r="T118" s="214" t="s">
        <v>1555</v>
      </c>
    </row>
    <row r="119" spans="2:20" ht="18" customHeight="1">
      <c r="B119" s="301"/>
      <c r="C119" s="312">
        <f t="shared" si="15"/>
        <v>6</v>
      </c>
      <c r="D119" s="313"/>
      <c r="E119" s="302"/>
      <c r="F119" s="302">
        <f t="shared" si="14"/>
        <v>6</v>
      </c>
      <c r="G119" s="303"/>
      <c r="H119" s="357" t="s">
        <v>1556</v>
      </c>
      <c r="I119" s="357" t="str">
        <f t="shared" si="16"/>
        <v>13</v>
      </c>
      <c r="J119" s="358" t="s">
        <v>1557</v>
      </c>
      <c r="K119" s="308" t="s">
        <v>1207</v>
      </c>
      <c r="L119" s="359" t="s">
        <v>1365</v>
      </c>
      <c r="M119" s="355" t="s">
        <v>1296</v>
      </c>
      <c r="N119" s="366" t="str">
        <f t="shared" si="18"/>
        <v>66131</v>
      </c>
      <c r="O119" s="342" t="s">
        <v>1558</v>
      </c>
      <c r="P119" s="362"/>
      <c r="R119" s="214" t="str">
        <f t="shared" si="19"/>
        <v>香川事業所</v>
      </c>
      <c r="S119" s="214" t="str">
        <f t="shared" si="17"/>
        <v>香川事業所 &lt;製造 操業&gt;</v>
      </c>
      <c r="T119" s="214" t="s">
        <v>1559</v>
      </c>
    </row>
    <row r="120" spans="2:20" ht="18" customHeight="1">
      <c r="B120" s="301"/>
      <c r="C120" s="312">
        <f t="shared" si="15"/>
        <v>6</v>
      </c>
      <c r="D120" s="313"/>
      <c r="E120" s="302"/>
      <c r="F120" s="302">
        <f t="shared" si="14"/>
        <v>6</v>
      </c>
      <c r="G120" s="303"/>
      <c r="H120" s="352"/>
      <c r="I120" s="352" t="str">
        <f t="shared" si="16"/>
        <v>13</v>
      </c>
      <c r="J120" s="367"/>
      <c r="K120" s="308" t="s">
        <v>1377</v>
      </c>
      <c r="L120" s="359" t="s">
        <v>1378</v>
      </c>
      <c r="M120" s="355" t="s">
        <v>1379</v>
      </c>
      <c r="N120" s="366" t="str">
        <f t="shared" si="18"/>
        <v>66132</v>
      </c>
      <c r="O120" s="342" t="s">
        <v>1560</v>
      </c>
      <c r="P120" s="362"/>
      <c r="R120" s="214" t="str">
        <f t="shared" si="19"/>
        <v>香川事業所</v>
      </c>
      <c r="S120" s="214" t="str">
        <f t="shared" si="17"/>
        <v>香川事業所 &lt;製造 他業務&gt;</v>
      </c>
      <c r="T120" s="214" t="s">
        <v>1561</v>
      </c>
    </row>
    <row r="121" spans="2:20" ht="18" customHeight="1">
      <c r="B121" s="301"/>
      <c r="C121" s="312">
        <f t="shared" si="15"/>
        <v>6</v>
      </c>
      <c r="D121" s="313"/>
      <c r="E121" s="302"/>
      <c r="F121" s="302">
        <f t="shared" si="14"/>
        <v>6</v>
      </c>
      <c r="G121" s="303"/>
      <c r="H121" s="340"/>
      <c r="I121" s="340" t="str">
        <f t="shared" si="16"/>
        <v>13</v>
      </c>
      <c r="J121" s="359"/>
      <c r="K121" s="308" t="s">
        <v>1368</v>
      </c>
      <c r="L121" s="359" t="s">
        <v>1369</v>
      </c>
      <c r="M121" s="355" t="s">
        <v>1296</v>
      </c>
      <c r="N121" s="366" t="str">
        <f t="shared" si="18"/>
        <v>66133</v>
      </c>
      <c r="O121" s="342" t="s">
        <v>1562</v>
      </c>
      <c r="P121" s="362" t="s">
        <v>1383</v>
      </c>
      <c r="R121" s="214" t="str">
        <f t="shared" si="19"/>
        <v>香川事業所</v>
      </c>
      <c r="S121" s="214" t="str">
        <f t="shared" si="17"/>
        <v>香川事業所 &lt;製造 工事&gt;</v>
      </c>
      <c r="T121" s="214" t="s">
        <v>1563</v>
      </c>
    </row>
    <row r="122" spans="2:20" ht="18" customHeight="1">
      <c r="B122" s="301"/>
      <c r="C122" s="312">
        <f t="shared" si="15"/>
        <v>6</v>
      </c>
      <c r="D122" s="313"/>
      <c r="E122" s="302"/>
      <c r="F122" s="302">
        <f t="shared" si="14"/>
        <v>6</v>
      </c>
      <c r="G122" s="303"/>
      <c r="H122" s="357" t="s">
        <v>1564</v>
      </c>
      <c r="I122" s="357" t="str">
        <f t="shared" si="16"/>
        <v>28</v>
      </c>
      <c r="J122" s="358" t="s">
        <v>1565</v>
      </c>
      <c r="K122" s="308" t="s">
        <v>1207</v>
      </c>
      <c r="L122" s="359" t="s">
        <v>1365</v>
      </c>
      <c r="M122" s="355" t="s">
        <v>1296</v>
      </c>
      <c r="N122" s="366" t="str">
        <f t="shared" si="18"/>
        <v>66281</v>
      </c>
      <c r="O122" s="342" t="s">
        <v>1566</v>
      </c>
      <c r="P122" s="362"/>
      <c r="R122" s="214" t="str">
        <f t="shared" si="19"/>
        <v>高知幡多事業所</v>
      </c>
      <c r="S122" s="214" t="str">
        <f t="shared" si="17"/>
        <v>高知幡多事業所 &lt;製造 操業&gt;</v>
      </c>
      <c r="T122" s="214" t="s">
        <v>1567</v>
      </c>
    </row>
    <row r="123" spans="2:20" ht="18" customHeight="1">
      <c r="B123" s="301"/>
      <c r="C123" s="312">
        <f t="shared" si="15"/>
        <v>6</v>
      </c>
      <c r="D123" s="313"/>
      <c r="E123" s="302"/>
      <c r="F123" s="302">
        <f t="shared" si="14"/>
        <v>6</v>
      </c>
      <c r="G123" s="303"/>
      <c r="H123" s="340"/>
      <c r="I123" s="340" t="str">
        <f t="shared" si="16"/>
        <v>28</v>
      </c>
      <c r="J123" s="359"/>
      <c r="K123" s="308" t="s">
        <v>1368</v>
      </c>
      <c r="L123" s="359" t="s">
        <v>1369</v>
      </c>
      <c r="M123" s="355" t="s">
        <v>1296</v>
      </c>
      <c r="N123" s="366" t="str">
        <f t="shared" si="18"/>
        <v>66283</v>
      </c>
      <c r="O123" s="342" t="s">
        <v>1568</v>
      </c>
      <c r="P123" s="362" t="s">
        <v>1383</v>
      </c>
      <c r="R123" s="214" t="str">
        <f t="shared" si="19"/>
        <v>高知幡多事業所</v>
      </c>
      <c r="S123" s="214" t="str">
        <f t="shared" si="17"/>
        <v>高知幡多事業所 &lt;製造 工事&gt;</v>
      </c>
      <c r="T123" s="214" t="s">
        <v>1569</v>
      </c>
    </row>
    <row r="124" spans="2:20" ht="18" customHeight="1">
      <c r="B124" s="301"/>
      <c r="C124" s="312">
        <f t="shared" si="15"/>
        <v>6</v>
      </c>
      <c r="D124" s="313"/>
      <c r="E124" s="302"/>
      <c r="F124" s="302">
        <f t="shared" si="14"/>
        <v>6</v>
      </c>
      <c r="G124" s="313"/>
      <c r="H124" s="357" t="s">
        <v>1570</v>
      </c>
      <c r="I124" s="357" t="str">
        <f t="shared" si="16"/>
        <v>11</v>
      </c>
      <c r="J124" s="358" t="s">
        <v>1571</v>
      </c>
      <c r="K124" s="308" t="s">
        <v>1207</v>
      </c>
      <c r="L124" s="359" t="s">
        <v>1365</v>
      </c>
      <c r="M124" s="355" t="s">
        <v>1296</v>
      </c>
      <c r="N124" s="366" t="str">
        <f t="shared" si="18"/>
        <v>66111</v>
      </c>
      <c r="O124" s="342" t="s">
        <v>1572</v>
      </c>
      <c r="P124" s="362"/>
      <c r="R124" s="214" t="str">
        <f t="shared" si="19"/>
        <v>茨木事業所</v>
      </c>
      <c r="S124" s="214" t="str">
        <f t="shared" si="17"/>
        <v>茨木事業所 &lt;製造 操業&gt;</v>
      </c>
      <c r="T124" s="214" t="s">
        <v>1573</v>
      </c>
    </row>
    <row r="125" spans="2:20" ht="18" customHeight="1">
      <c r="B125" s="301"/>
      <c r="C125" s="312">
        <f t="shared" si="15"/>
        <v>6</v>
      </c>
      <c r="D125" s="313"/>
      <c r="E125" s="302"/>
      <c r="F125" s="302">
        <f t="shared" si="14"/>
        <v>6</v>
      </c>
      <c r="G125" s="303"/>
      <c r="H125" s="340"/>
      <c r="I125" s="340" t="str">
        <f t="shared" si="16"/>
        <v>11</v>
      </c>
      <c r="J125" s="359"/>
      <c r="K125" s="308" t="s">
        <v>1368</v>
      </c>
      <c r="L125" s="359" t="s">
        <v>1369</v>
      </c>
      <c r="M125" s="355" t="s">
        <v>1296</v>
      </c>
      <c r="N125" s="366" t="str">
        <f t="shared" si="18"/>
        <v>66113</v>
      </c>
      <c r="O125" s="342" t="s">
        <v>1574</v>
      </c>
      <c r="P125" s="362" t="s">
        <v>1383</v>
      </c>
      <c r="R125" s="214" t="str">
        <f t="shared" si="19"/>
        <v>茨木事業所</v>
      </c>
      <c r="S125" s="214" t="str">
        <f t="shared" si="17"/>
        <v>茨木事業所 &lt;製造 工事&gt;</v>
      </c>
      <c r="T125" s="214" t="s">
        <v>1575</v>
      </c>
    </row>
    <row r="126" spans="2:20" ht="18" customHeight="1">
      <c r="B126" s="301"/>
      <c r="C126" s="312">
        <f t="shared" si="15"/>
        <v>6</v>
      </c>
      <c r="D126" s="313"/>
      <c r="E126" s="302"/>
      <c r="F126" s="302">
        <f t="shared" si="14"/>
        <v>6</v>
      </c>
      <c r="G126" s="313"/>
      <c r="H126" s="357" t="s">
        <v>1576</v>
      </c>
      <c r="I126" s="357" t="str">
        <f t="shared" si="16"/>
        <v>40</v>
      </c>
      <c r="J126" s="358" t="s">
        <v>718</v>
      </c>
      <c r="K126" s="308" t="s">
        <v>1207</v>
      </c>
      <c r="L126" s="359" t="s">
        <v>1365</v>
      </c>
      <c r="M126" s="355" t="s">
        <v>1296</v>
      </c>
      <c r="N126" s="366" t="str">
        <f t="shared" si="18"/>
        <v>66401</v>
      </c>
      <c r="O126" s="342" t="s">
        <v>1577</v>
      </c>
      <c r="P126" s="362"/>
      <c r="R126" s="214" t="str">
        <f t="shared" si="19"/>
        <v>あぼし事業所</v>
      </c>
      <c r="S126" s="214" t="str">
        <f t="shared" si="17"/>
        <v>あぼし事業所 &lt;製造 操業&gt;</v>
      </c>
      <c r="T126" s="214" t="s">
        <v>1578</v>
      </c>
    </row>
    <row r="127" spans="2:20" ht="18" customHeight="1">
      <c r="B127" s="301"/>
      <c r="C127" s="312">
        <f t="shared" si="15"/>
        <v>6</v>
      </c>
      <c r="D127" s="313"/>
      <c r="E127" s="302"/>
      <c r="F127" s="302">
        <f t="shared" si="14"/>
        <v>6</v>
      </c>
      <c r="G127" s="303"/>
      <c r="H127" s="352"/>
      <c r="I127" s="352" t="str">
        <f t="shared" si="16"/>
        <v>40</v>
      </c>
      <c r="J127" s="367"/>
      <c r="K127" s="308" t="s">
        <v>1377</v>
      </c>
      <c r="L127" s="359" t="s">
        <v>1378</v>
      </c>
      <c r="M127" s="355" t="s">
        <v>1379</v>
      </c>
      <c r="N127" s="366" t="str">
        <f t="shared" si="18"/>
        <v>66402</v>
      </c>
      <c r="O127" s="342" t="s">
        <v>1579</v>
      </c>
      <c r="P127" s="362"/>
      <c r="R127" s="214" t="str">
        <f t="shared" si="19"/>
        <v>あぼし事業所</v>
      </c>
      <c r="S127" s="214" t="str">
        <f t="shared" si="17"/>
        <v>あぼし事業所 &lt;製造 他業務&gt;</v>
      </c>
      <c r="T127" s="214" t="s">
        <v>1580</v>
      </c>
    </row>
    <row r="128" spans="2:20" ht="18" customHeight="1">
      <c r="B128" s="370"/>
      <c r="C128" s="290">
        <f t="shared" si="15"/>
        <v>6</v>
      </c>
      <c r="D128" s="343"/>
      <c r="E128" s="288"/>
      <c r="F128" s="288">
        <f t="shared" si="14"/>
        <v>6</v>
      </c>
      <c r="G128" s="344"/>
      <c r="H128" s="289"/>
      <c r="I128" s="289" t="str">
        <f t="shared" si="16"/>
        <v>40</v>
      </c>
      <c r="J128" s="371"/>
      <c r="K128" s="347" t="s">
        <v>1368</v>
      </c>
      <c r="L128" s="371" t="s">
        <v>1369</v>
      </c>
      <c r="M128" s="372" t="s">
        <v>1296</v>
      </c>
      <c r="N128" s="408" t="str">
        <f t="shared" si="18"/>
        <v>66403</v>
      </c>
      <c r="O128" s="288" t="s">
        <v>1581</v>
      </c>
      <c r="P128" s="373" t="s">
        <v>1383</v>
      </c>
      <c r="R128" s="214" t="str">
        <f t="shared" si="19"/>
        <v>あぼし事業所</v>
      </c>
      <c r="S128" s="214" t="str">
        <f t="shared" si="17"/>
        <v>あぼし事業所 &lt;製造 工事&gt;</v>
      </c>
      <c r="T128" s="214" t="s">
        <v>1582</v>
      </c>
    </row>
    <row r="129" spans="2:20" ht="18" customHeight="1">
      <c r="B129" s="294"/>
      <c r="C129" s="277">
        <f t="shared" si="15"/>
        <v>6</v>
      </c>
      <c r="D129" s="351"/>
      <c r="E129" s="273"/>
      <c r="F129" s="273">
        <f t="shared" si="14"/>
        <v>6</v>
      </c>
      <c r="G129" s="351"/>
      <c r="H129" s="274" t="s">
        <v>1583</v>
      </c>
      <c r="I129" s="274" t="str">
        <f t="shared" si="16"/>
        <v>42</v>
      </c>
      <c r="J129" s="374" t="s">
        <v>1584</v>
      </c>
      <c r="K129" s="297" t="s">
        <v>1207</v>
      </c>
      <c r="L129" s="375" t="s">
        <v>1365</v>
      </c>
      <c r="M129" s="376" t="s">
        <v>1296</v>
      </c>
      <c r="N129" s="405" t="str">
        <f t="shared" si="18"/>
        <v>66421</v>
      </c>
      <c r="O129" s="299" t="s">
        <v>1585</v>
      </c>
      <c r="P129" s="300"/>
      <c r="R129" s="214" t="str">
        <f t="shared" si="19"/>
        <v>松江事業所</v>
      </c>
      <c r="S129" s="214" t="str">
        <f t="shared" si="17"/>
        <v>松江事業所 &lt;製造 操業&gt;</v>
      </c>
      <c r="T129" s="214" t="s">
        <v>1586</v>
      </c>
    </row>
    <row r="130" spans="2:20" ht="18" customHeight="1">
      <c r="B130" s="301"/>
      <c r="C130" s="312">
        <f t="shared" si="15"/>
        <v>6</v>
      </c>
      <c r="D130" s="313"/>
      <c r="E130" s="302"/>
      <c r="F130" s="302">
        <f t="shared" si="14"/>
        <v>6</v>
      </c>
      <c r="G130" s="303"/>
      <c r="H130" s="352"/>
      <c r="I130" s="352" t="str">
        <f t="shared" si="16"/>
        <v>42</v>
      </c>
      <c r="J130" s="367"/>
      <c r="K130" s="308" t="s">
        <v>1377</v>
      </c>
      <c r="L130" s="359" t="s">
        <v>1378</v>
      </c>
      <c r="M130" s="355" t="s">
        <v>1379</v>
      </c>
      <c r="N130" s="366" t="str">
        <f t="shared" si="18"/>
        <v>66422</v>
      </c>
      <c r="O130" s="342" t="s">
        <v>1587</v>
      </c>
      <c r="P130" s="362"/>
      <c r="R130" s="214" t="str">
        <f t="shared" si="19"/>
        <v>松江事業所</v>
      </c>
      <c r="S130" s="214" t="str">
        <f t="shared" si="17"/>
        <v>松江事業所 &lt;製造 他業務&gt;</v>
      </c>
      <c r="T130" s="214" t="s">
        <v>1588</v>
      </c>
    </row>
    <row r="131" spans="2:20" ht="18" customHeight="1">
      <c r="B131" s="301"/>
      <c r="C131" s="312">
        <f t="shared" si="15"/>
        <v>6</v>
      </c>
      <c r="D131" s="313"/>
      <c r="E131" s="302"/>
      <c r="F131" s="302">
        <f t="shared" si="14"/>
        <v>6</v>
      </c>
      <c r="G131" s="303"/>
      <c r="H131" s="340"/>
      <c r="I131" s="340" t="str">
        <f t="shared" si="16"/>
        <v>42</v>
      </c>
      <c r="J131" s="359"/>
      <c r="K131" s="308" t="s">
        <v>1368</v>
      </c>
      <c r="L131" s="359" t="s">
        <v>1369</v>
      </c>
      <c r="M131" s="355" t="s">
        <v>1296</v>
      </c>
      <c r="N131" s="366" t="str">
        <f t="shared" si="18"/>
        <v>66423</v>
      </c>
      <c r="O131" s="342" t="s">
        <v>1589</v>
      </c>
      <c r="P131" s="362" t="s">
        <v>1383</v>
      </c>
      <c r="R131" s="214" t="str">
        <f t="shared" si="19"/>
        <v>松江事業所</v>
      </c>
      <c r="S131" s="214" t="str">
        <f t="shared" si="17"/>
        <v>松江事業所 &lt;製造 工事&gt;</v>
      </c>
      <c r="T131" s="214" t="s">
        <v>1590</v>
      </c>
    </row>
    <row r="132" spans="2:20" ht="18" customHeight="1">
      <c r="B132" s="301"/>
      <c r="C132" s="312">
        <f t="shared" si="15"/>
        <v>6</v>
      </c>
      <c r="D132" s="313"/>
      <c r="E132" s="302"/>
      <c r="F132" s="302">
        <f t="shared" si="14"/>
        <v>6</v>
      </c>
      <c r="G132" s="303"/>
      <c r="H132" s="357" t="s">
        <v>1591</v>
      </c>
      <c r="I132" s="357" t="str">
        <f t="shared" si="16"/>
        <v>45</v>
      </c>
      <c r="J132" s="358" t="s">
        <v>745</v>
      </c>
      <c r="K132" s="308" t="s">
        <v>1207</v>
      </c>
      <c r="L132" s="359" t="s">
        <v>1365</v>
      </c>
      <c r="M132" s="355" t="s">
        <v>1296</v>
      </c>
      <c r="N132" s="366" t="str">
        <f t="shared" si="18"/>
        <v>66451</v>
      </c>
      <c r="O132" s="342" t="s">
        <v>1592</v>
      </c>
      <c r="P132" s="362"/>
      <c r="R132" s="214" t="str">
        <f t="shared" si="19"/>
        <v>堺事業所</v>
      </c>
      <c r="S132" s="214" t="str">
        <f t="shared" si="17"/>
        <v>堺事業所 &lt;製造 操業&gt;</v>
      </c>
      <c r="T132" s="214" t="s">
        <v>1593</v>
      </c>
    </row>
    <row r="133" spans="2:20" ht="18" customHeight="1">
      <c r="B133" s="301"/>
      <c r="C133" s="312">
        <f t="shared" si="15"/>
        <v>6</v>
      </c>
      <c r="D133" s="313"/>
      <c r="E133" s="302"/>
      <c r="F133" s="302">
        <f t="shared" si="14"/>
        <v>6</v>
      </c>
      <c r="G133" s="303"/>
      <c r="H133" s="352"/>
      <c r="I133" s="352" t="str">
        <f t="shared" si="16"/>
        <v>45</v>
      </c>
      <c r="J133" s="367"/>
      <c r="K133" s="308" t="s">
        <v>1377</v>
      </c>
      <c r="L133" s="359" t="s">
        <v>1378</v>
      </c>
      <c r="M133" s="355" t="s">
        <v>1379</v>
      </c>
      <c r="N133" s="366" t="str">
        <f t="shared" si="18"/>
        <v>66452</v>
      </c>
      <c r="O133" s="342" t="s">
        <v>1594</v>
      </c>
      <c r="P133" s="362"/>
      <c r="R133" s="214" t="str">
        <f t="shared" si="19"/>
        <v>堺事業所</v>
      </c>
      <c r="S133" s="214" t="str">
        <f t="shared" si="17"/>
        <v>堺事業所 &lt;製造 他業務&gt;</v>
      </c>
      <c r="T133" s="214" t="s">
        <v>1595</v>
      </c>
    </row>
    <row r="134" spans="2:20" ht="18" customHeight="1">
      <c r="B134" s="301"/>
      <c r="C134" s="312">
        <f t="shared" si="15"/>
        <v>6</v>
      </c>
      <c r="D134" s="313"/>
      <c r="E134" s="302"/>
      <c r="F134" s="302">
        <f t="shared" si="14"/>
        <v>6</v>
      </c>
      <c r="G134" s="313"/>
      <c r="H134" s="340"/>
      <c r="I134" s="340" t="str">
        <f t="shared" si="16"/>
        <v>45</v>
      </c>
      <c r="J134" s="359"/>
      <c r="K134" s="308" t="s">
        <v>1368</v>
      </c>
      <c r="L134" s="359" t="s">
        <v>1369</v>
      </c>
      <c r="M134" s="355" t="s">
        <v>1296</v>
      </c>
      <c r="N134" s="366" t="str">
        <f t="shared" si="18"/>
        <v>66453</v>
      </c>
      <c r="O134" s="342" t="s">
        <v>1596</v>
      </c>
      <c r="P134" s="362" t="s">
        <v>1383</v>
      </c>
      <c r="R134" s="214" t="str">
        <f t="shared" si="19"/>
        <v>堺事業所</v>
      </c>
      <c r="S134" s="214" t="str">
        <f t="shared" si="17"/>
        <v>堺事業所 &lt;製造 工事&gt;</v>
      </c>
      <c r="T134" s="214" t="s">
        <v>1597</v>
      </c>
    </row>
    <row r="135" spans="2:20" ht="18" customHeight="1">
      <c r="B135" s="301"/>
      <c r="C135" s="312">
        <f t="shared" si="15"/>
        <v>6</v>
      </c>
      <c r="D135" s="313"/>
      <c r="E135" s="302"/>
      <c r="F135" s="302">
        <f t="shared" si="14"/>
        <v>6</v>
      </c>
      <c r="G135" s="313"/>
      <c r="H135" s="357" t="s">
        <v>1598</v>
      </c>
      <c r="I135" s="357" t="str">
        <f t="shared" si="16"/>
        <v>15</v>
      </c>
      <c r="J135" s="358" t="s">
        <v>1599</v>
      </c>
      <c r="K135" s="308" t="s">
        <v>1207</v>
      </c>
      <c r="L135" s="359" t="s">
        <v>1365</v>
      </c>
      <c r="M135" s="355" t="s">
        <v>1296</v>
      </c>
      <c r="N135" s="366" t="str">
        <f t="shared" si="18"/>
        <v>66151</v>
      </c>
      <c r="O135" s="342" t="s">
        <v>1600</v>
      </c>
      <c r="P135" s="362"/>
      <c r="R135" s="214" t="str">
        <f t="shared" si="19"/>
        <v>飯塚事業所</v>
      </c>
      <c r="S135" s="214" t="str">
        <f t="shared" si="17"/>
        <v>飯塚事業所 &lt;製造 操業&gt;</v>
      </c>
      <c r="T135" s="214" t="s">
        <v>1601</v>
      </c>
    </row>
    <row r="136" spans="2:20" ht="18" customHeight="1">
      <c r="B136" s="330"/>
      <c r="C136" s="302">
        <f t="shared" si="15"/>
        <v>6</v>
      </c>
      <c r="D136" s="313"/>
      <c r="E136" s="302"/>
      <c r="F136" s="302">
        <f t="shared" ref="F136:F161" si="20">IF(E136&lt;&gt;"",E136,F135)</f>
        <v>6</v>
      </c>
      <c r="G136" s="313"/>
      <c r="H136" s="352"/>
      <c r="I136" s="352" t="str">
        <f t="shared" si="16"/>
        <v>15</v>
      </c>
      <c r="J136" s="367"/>
      <c r="K136" s="308" t="s">
        <v>1377</v>
      </c>
      <c r="L136" s="359" t="s">
        <v>1378</v>
      </c>
      <c r="M136" s="355" t="s">
        <v>1379</v>
      </c>
      <c r="N136" s="366" t="str">
        <f t="shared" si="18"/>
        <v>66152</v>
      </c>
      <c r="O136" s="342" t="s">
        <v>1602</v>
      </c>
      <c r="P136" s="362"/>
      <c r="R136" s="214" t="str">
        <f t="shared" si="19"/>
        <v>飯塚事業所</v>
      </c>
      <c r="S136" s="214" t="str">
        <f t="shared" si="17"/>
        <v>飯塚事業所 &lt;製造 他業務&gt;</v>
      </c>
      <c r="T136" s="214" t="s">
        <v>1603</v>
      </c>
    </row>
    <row r="137" spans="2:20" ht="18" customHeight="1">
      <c r="B137" s="330"/>
      <c r="C137" s="302">
        <f t="shared" si="15"/>
        <v>6</v>
      </c>
      <c r="D137" s="313"/>
      <c r="E137" s="302"/>
      <c r="F137" s="302">
        <f t="shared" si="20"/>
        <v>6</v>
      </c>
      <c r="G137" s="313"/>
      <c r="H137" s="340"/>
      <c r="I137" s="340" t="str">
        <f t="shared" si="16"/>
        <v>15</v>
      </c>
      <c r="J137" s="359"/>
      <c r="K137" s="308" t="s">
        <v>1368</v>
      </c>
      <c r="L137" s="359" t="s">
        <v>1369</v>
      </c>
      <c r="M137" s="355" t="s">
        <v>1296</v>
      </c>
      <c r="N137" s="366" t="str">
        <f t="shared" si="18"/>
        <v>66153</v>
      </c>
      <c r="O137" s="342" t="s">
        <v>1604</v>
      </c>
      <c r="P137" s="362" t="s">
        <v>1383</v>
      </c>
      <c r="R137" s="214" t="str">
        <f t="shared" si="19"/>
        <v>飯塚事業所</v>
      </c>
      <c r="S137" s="214" t="str">
        <f t="shared" si="17"/>
        <v>飯塚事業所 &lt;製造 工事&gt;</v>
      </c>
      <c r="T137" s="214" t="s">
        <v>1605</v>
      </c>
    </row>
    <row r="138" spans="2:20" ht="18" customHeight="1">
      <c r="B138" s="330"/>
      <c r="C138" s="302">
        <f t="shared" si="15"/>
        <v>6</v>
      </c>
      <c r="D138" s="313"/>
      <c r="E138" s="302"/>
      <c r="F138" s="302">
        <f t="shared" si="20"/>
        <v>6</v>
      </c>
      <c r="G138" s="303"/>
      <c r="H138" s="357" t="s">
        <v>1606</v>
      </c>
      <c r="I138" s="357" t="str">
        <f t="shared" si="16"/>
        <v>16</v>
      </c>
      <c r="J138" s="358" t="s">
        <v>1607</v>
      </c>
      <c r="K138" s="308" t="s">
        <v>1207</v>
      </c>
      <c r="L138" s="359" t="s">
        <v>1365</v>
      </c>
      <c r="M138" s="355" t="s">
        <v>1296</v>
      </c>
      <c r="N138" s="366" t="str">
        <f t="shared" si="18"/>
        <v>66161</v>
      </c>
      <c r="O138" s="342" t="s">
        <v>1608</v>
      </c>
      <c r="P138" s="362"/>
      <c r="R138" s="214" t="str">
        <f t="shared" si="19"/>
        <v>糸島事業所</v>
      </c>
      <c r="S138" s="214" t="str">
        <f t="shared" si="17"/>
        <v>糸島事業所 &lt;製造 操業&gt;</v>
      </c>
      <c r="T138" s="214" t="s">
        <v>1609</v>
      </c>
    </row>
    <row r="139" spans="2:20" ht="18" customHeight="1">
      <c r="B139" s="330"/>
      <c r="C139" s="302">
        <f t="shared" si="15"/>
        <v>6</v>
      </c>
      <c r="D139" s="313"/>
      <c r="E139" s="302"/>
      <c r="F139" s="302">
        <f t="shared" si="20"/>
        <v>6</v>
      </c>
      <c r="G139" s="303"/>
      <c r="H139" s="340"/>
      <c r="I139" s="340" t="str">
        <f t="shared" si="16"/>
        <v>16</v>
      </c>
      <c r="J139" s="359"/>
      <c r="K139" s="308" t="s">
        <v>1368</v>
      </c>
      <c r="L139" s="359" t="s">
        <v>1369</v>
      </c>
      <c r="M139" s="355" t="s">
        <v>1296</v>
      </c>
      <c r="N139" s="366" t="str">
        <f t="shared" si="18"/>
        <v>66163</v>
      </c>
      <c r="O139" s="342" t="s">
        <v>1610</v>
      </c>
      <c r="P139" s="362" t="s">
        <v>1383</v>
      </c>
      <c r="R139" s="214" t="str">
        <f t="shared" si="19"/>
        <v>糸島事業所</v>
      </c>
      <c r="S139" s="214" t="str">
        <f t="shared" si="17"/>
        <v>糸島事業所 &lt;製造 工事&gt;</v>
      </c>
      <c r="T139" s="214" t="s">
        <v>1611</v>
      </c>
    </row>
    <row r="140" spans="2:20" ht="18" customHeight="1">
      <c r="B140" s="330"/>
      <c r="C140" s="302">
        <f t="shared" si="15"/>
        <v>6</v>
      </c>
      <c r="D140" s="313"/>
      <c r="E140" s="302"/>
      <c r="F140" s="302">
        <f t="shared" si="20"/>
        <v>6</v>
      </c>
      <c r="G140" s="303"/>
      <c r="H140" s="357" t="s">
        <v>1612</v>
      </c>
      <c r="I140" s="357" t="str">
        <f t="shared" si="16"/>
        <v>27</v>
      </c>
      <c r="J140" s="358" t="s">
        <v>801</v>
      </c>
      <c r="K140" s="308" t="s">
        <v>1207</v>
      </c>
      <c r="L140" s="359" t="s">
        <v>1365</v>
      </c>
      <c r="M140" s="355" t="s">
        <v>1296</v>
      </c>
      <c r="N140" s="366" t="str">
        <f t="shared" si="18"/>
        <v>66271</v>
      </c>
      <c r="O140" s="342" t="s">
        <v>1613</v>
      </c>
      <c r="P140" s="362"/>
      <c r="R140" s="214" t="str">
        <f t="shared" si="19"/>
        <v>大分事業所</v>
      </c>
      <c r="S140" s="214" t="str">
        <f t="shared" si="17"/>
        <v>大分事業所 &lt;製造 操業&gt;</v>
      </c>
      <c r="T140" s="214" t="s">
        <v>1614</v>
      </c>
    </row>
    <row r="141" spans="2:20" ht="18" customHeight="1">
      <c r="B141" s="330"/>
      <c r="C141" s="302">
        <f t="shared" si="15"/>
        <v>6</v>
      </c>
      <c r="D141" s="313"/>
      <c r="E141" s="302"/>
      <c r="F141" s="302">
        <f t="shared" si="20"/>
        <v>6</v>
      </c>
      <c r="G141" s="303"/>
      <c r="H141" s="352"/>
      <c r="I141" s="352" t="str">
        <f t="shared" si="16"/>
        <v>27</v>
      </c>
      <c r="J141" s="367"/>
      <c r="K141" s="308" t="s">
        <v>1377</v>
      </c>
      <c r="L141" s="359" t="s">
        <v>1378</v>
      </c>
      <c r="M141" s="355" t="s">
        <v>1379</v>
      </c>
      <c r="N141" s="366" t="str">
        <f t="shared" si="18"/>
        <v>66272</v>
      </c>
      <c r="O141" s="342" t="s">
        <v>1615</v>
      </c>
      <c r="P141" s="362"/>
      <c r="R141" s="214" t="str">
        <f t="shared" si="19"/>
        <v>大分事業所</v>
      </c>
      <c r="S141" s="214" t="str">
        <f t="shared" si="17"/>
        <v>大分事業所 &lt;製造 他業務&gt;</v>
      </c>
      <c r="T141" s="214" t="s">
        <v>1616</v>
      </c>
    </row>
    <row r="142" spans="2:20" ht="18" customHeight="1">
      <c r="B142" s="330"/>
      <c r="C142" s="302">
        <f t="shared" si="15"/>
        <v>6</v>
      </c>
      <c r="D142" s="313"/>
      <c r="E142" s="302"/>
      <c r="F142" s="302">
        <f t="shared" si="20"/>
        <v>6</v>
      </c>
      <c r="G142" s="303"/>
      <c r="H142" s="340"/>
      <c r="I142" s="340" t="str">
        <f t="shared" si="16"/>
        <v>27</v>
      </c>
      <c r="J142" s="359"/>
      <c r="K142" s="308" t="s">
        <v>1368</v>
      </c>
      <c r="L142" s="359" t="s">
        <v>1369</v>
      </c>
      <c r="M142" s="355" t="s">
        <v>1296</v>
      </c>
      <c r="N142" s="366" t="str">
        <f t="shared" si="18"/>
        <v>66273</v>
      </c>
      <c r="O142" s="342" t="s">
        <v>1617</v>
      </c>
      <c r="P142" s="362" t="s">
        <v>1383</v>
      </c>
      <c r="R142" s="214" t="str">
        <f t="shared" si="19"/>
        <v>大分事業所</v>
      </c>
      <c r="S142" s="214" t="str">
        <f t="shared" si="17"/>
        <v>大分事業所 &lt;製造 工事&gt;</v>
      </c>
      <c r="T142" s="214" t="s">
        <v>1618</v>
      </c>
    </row>
    <row r="143" spans="2:20" ht="18" customHeight="1">
      <c r="B143" s="330"/>
      <c r="C143" s="302">
        <f t="shared" si="15"/>
        <v>6</v>
      </c>
      <c r="D143" s="313"/>
      <c r="E143" s="302"/>
      <c r="F143" s="302">
        <f t="shared" si="20"/>
        <v>6</v>
      </c>
      <c r="G143" s="303"/>
      <c r="H143" s="357" t="s">
        <v>1619</v>
      </c>
      <c r="I143" s="357" t="str">
        <f t="shared" si="16"/>
        <v>29</v>
      </c>
      <c r="J143" s="358" t="s">
        <v>816</v>
      </c>
      <c r="K143" s="308" t="s">
        <v>1207</v>
      </c>
      <c r="L143" s="359" t="s">
        <v>1365</v>
      </c>
      <c r="M143" s="355" t="s">
        <v>1296</v>
      </c>
      <c r="N143" s="366" t="str">
        <f t="shared" si="18"/>
        <v>66291</v>
      </c>
      <c r="O143" s="342" t="s">
        <v>1620</v>
      </c>
      <c r="P143" s="362"/>
      <c r="R143" s="214" t="str">
        <f t="shared" si="19"/>
        <v>宗像事業所</v>
      </c>
      <c r="S143" s="214" t="str">
        <f t="shared" si="17"/>
        <v>宗像事業所 &lt;製造 操業&gt;</v>
      </c>
      <c r="T143" s="214" t="s">
        <v>1621</v>
      </c>
    </row>
    <row r="144" spans="2:20" ht="18" customHeight="1">
      <c r="B144" s="330"/>
      <c r="C144" s="302">
        <f t="shared" si="15"/>
        <v>6</v>
      </c>
      <c r="D144" s="313"/>
      <c r="E144" s="302"/>
      <c r="F144" s="302">
        <f t="shared" si="20"/>
        <v>6</v>
      </c>
      <c r="G144" s="303"/>
      <c r="H144" s="340"/>
      <c r="I144" s="340" t="str">
        <f t="shared" si="16"/>
        <v>29</v>
      </c>
      <c r="J144" s="359"/>
      <c r="K144" s="308" t="s">
        <v>1368</v>
      </c>
      <c r="L144" s="359" t="s">
        <v>1369</v>
      </c>
      <c r="M144" s="355" t="s">
        <v>1296</v>
      </c>
      <c r="N144" s="366" t="str">
        <f t="shared" si="18"/>
        <v>66293</v>
      </c>
      <c r="O144" s="342" t="s">
        <v>1622</v>
      </c>
      <c r="P144" s="362" t="s">
        <v>1383</v>
      </c>
      <c r="R144" s="214" t="str">
        <f t="shared" si="19"/>
        <v>宗像事業所</v>
      </c>
      <c r="S144" s="214" t="str">
        <f t="shared" si="17"/>
        <v>宗像事業所 &lt;製造 工事&gt;</v>
      </c>
      <c r="T144" s="214" t="s">
        <v>1623</v>
      </c>
    </row>
    <row r="145" spans="2:20" ht="18" customHeight="1">
      <c r="B145" s="330"/>
      <c r="C145" s="302">
        <f t="shared" si="15"/>
        <v>6</v>
      </c>
      <c r="D145" s="313"/>
      <c r="E145" s="302"/>
      <c r="F145" s="302">
        <f t="shared" si="20"/>
        <v>6</v>
      </c>
      <c r="G145" s="303"/>
      <c r="H145" s="357" t="s">
        <v>1624</v>
      </c>
      <c r="I145" s="357" t="str">
        <f t="shared" si="16"/>
        <v>34</v>
      </c>
      <c r="J145" s="358" t="s">
        <v>1625</v>
      </c>
      <c r="K145" s="308" t="s">
        <v>1207</v>
      </c>
      <c r="L145" s="359" t="s">
        <v>1365</v>
      </c>
      <c r="M145" s="355" t="s">
        <v>1296</v>
      </c>
      <c r="N145" s="366" t="str">
        <f t="shared" si="18"/>
        <v>66341</v>
      </c>
      <c r="O145" s="342" t="s">
        <v>1626</v>
      </c>
      <c r="P145" s="362"/>
      <c r="R145" s="214" t="str">
        <f t="shared" si="19"/>
        <v>新門司事業所</v>
      </c>
      <c r="S145" s="214" t="str">
        <f t="shared" si="17"/>
        <v>新門司事業所 &lt;製造 操業&gt;</v>
      </c>
      <c r="T145" s="214" t="s">
        <v>1627</v>
      </c>
    </row>
    <row r="146" spans="2:20" ht="18" customHeight="1">
      <c r="B146" s="330"/>
      <c r="C146" s="302">
        <f t="shared" si="15"/>
        <v>6</v>
      </c>
      <c r="D146" s="313"/>
      <c r="E146" s="302"/>
      <c r="F146" s="302">
        <f t="shared" si="20"/>
        <v>6</v>
      </c>
      <c r="G146" s="303"/>
      <c r="H146" s="340"/>
      <c r="I146" s="340" t="str">
        <f t="shared" si="16"/>
        <v>34</v>
      </c>
      <c r="J146" s="359"/>
      <c r="K146" s="308" t="s">
        <v>1368</v>
      </c>
      <c r="L146" s="359" t="s">
        <v>1369</v>
      </c>
      <c r="M146" s="355" t="s">
        <v>1296</v>
      </c>
      <c r="N146" s="366" t="str">
        <f t="shared" si="18"/>
        <v>66343</v>
      </c>
      <c r="O146" s="342" t="s">
        <v>1628</v>
      </c>
      <c r="P146" s="362" t="s">
        <v>1383</v>
      </c>
      <c r="R146" s="214" t="str">
        <f t="shared" si="19"/>
        <v>新門司事業所</v>
      </c>
      <c r="S146" s="214" t="str">
        <f t="shared" si="17"/>
        <v>新門司事業所 &lt;製造 工事&gt;</v>
      </c>
      <c r="T146" s="214" t="s">
        <v>1629</v>
      </c>
    </row>
    <row r="147" spans="2:20" ht="18" customHeight="1">
      <c r="B147" s="301"/>
      <c r="C147" s="312">
        <f t="shared" si="15"/>
        <v>6</v>
      </c>
      <c r="D147" s="313"/>
      <c r="E147" s="302"/>
      <c r="F147" s="302">
        <f t="shared" si="20"/>
        <v>6</v>
      </c>
      <c r="G147" s="303"/>
      <c r="H147" s="357" t="s">
        <v>1630</v>
      </c>
      <c r="I147" s="357" t="str">
        <f t="shared" si="16"/>
        <v>51</v>
      </c>
      <c r="J147" s="358" t="s">
        <v>1631</v>
      </c>
      <c r="K147" s="308" t="s">
        <v>1207</v>
      </c>
      <c r="L147" s="379" t="s">
        <v>1365</v>
      </c>
      <c r="M147" s="369" t="s">
        <v>1296</v>
      </c>
      <c r="N147" s="366" t="str">
        <f t="shared" si="18"/>
        <v>66511</v>
      </c>
      <c r="O147" s="342" t="s">
        <v>1632</v>
      </c>
      <c r="P147" s="362"/>
      <c r="R147" s="214" t="str">
        <f t="shared" si="19"/>
        <v>さが西部事業所</v>
      </c>
      <c r="S147" s="214" t="str">
        <f t="shared" si="17"/>
        <v>さが西部事業所 &lt;製造 操業&gt;</v>
      </c>
      <c r="T147" s="214" t="s">
        <v>1633</v>
      </c>
    </row>
    <row r="148" spans="2:20" ht="18" customHeight="1">
      <c r="B148" s="301"/>
      <c r="C148" s="312">
        <f t="shared" si="15"/>
        <v>6</v>
      </c>
      <c r="D148" s="313"/>
      <c r="E148" s="302"/>
      <c r="F148" s="312">
        <f t="shared" si="20"/>
        <v>6</v>
      </c>
      <c r="G148" s="313"/>
      <c r="H148" s="340"/>
      <c r="I148" s="340" t="str">
        <f t="shared" si="16"/>
        <v>51</v>
      </c>
      <c r="J148" s="359"/>
      <c r="K148" s="308" t="s">
        <v>1368</v>
      </c>
      <c r="L148" s="359" t="s">
        <v>1369</v>
      </c>
      <c r="M148" s="355" t="s">
        <v>1296</v>
      </c>
      <c r="N148" s="366" t="str">
        <f t="shared" si="18"/>
        <v>66513</v>
      </c>
      <c r="O148" s="342" t="s">
        <v>1634</v>
      </c>
      <c r="P148" s="362" t="s">
        <v>1383</v>
      </c>
      <c r="R148" s="214" t="str">
        <f t="shared" si="19"/>
        <v>さが西部事業所</v>
      </c>
      <c r="S148" s="214" t="str">
        <f t="shared" si="17"/>
        <v>さが西部事業所 &lt;製造 工事&gt;</v>
      </c>
      <c r="T148" s="214" t="s">
        <v>1635</v>
      </c>
    </row>
    <row r="149" spans="2:20" ht="18" customHeight="1">
      <c r="B149" s="301"/>
      <c r="C149" s="312">
        <f t="shared" si="15"/>
        <v>6</v>
      </c>
      <c r="D149" s="313"/>
      <c r="E149" s="302"/>
      <c r="F149" s="302">
        <f t="shared" si="20"/>
        <v>6</v>
      </c>
      <c r="G149" s="303"/>
      <c r="H149" s="357" t="s">
        <v>1636</v>
      </c>
      <c r="I149" s="357" t="str">
        <f t="shared" si="16"/>
        <v>57</v>
      </c>
      <c r="J149" s="358" t="s">
        <v>1637</v>
      </c>
      <c r="K149" s="308" t="s">
        <v>1207</v>
      </c>
      <c r="L149" s="359" t="s">
        <v>1365</v>
      </c>
      <c r="M149" s="355" t="s">
        <v>1296</v>
      </c>
      <c r="N149" s="366" t="str">
        <f t="shared" si="18"/>
        <v>66571</v>
      </c>
      <c r="O149" s="342" t="s">
        <v>1638</v>
      </c>
      <c r="P149" s="362"/>
      <c r="R149" s="214" t="str">
        <f t="shared" si="19"/>
        <v>広島中央事業所</v>
      </c>
      <c r="S149" s="214" t="str">
        <f t="shared" si="17"/>
        <v>広島中央事業所 &lt;製造 操業&gt;</v>
      </c>
      <c r="T149" s="214" t="s">
        <v>1639</v>
      </c>
    </row>
    <row r="150" spans="2:20" ht="18" customHeight="1">
      <c r="B150" s="301"/>
      <c r="C150" s="312">
        <f t="shared" si="15"/>
        <v>6</v>
      </c>
      <c r="D150" s="313"/>
      <c r="E150" s="302"/>
      <c r="F150" s="302">
        <f t="shared" si="20"/>
        <v>6</v>
      </c>
      <c r="G150" s="303"/>
      <c r="H150" s="352"/>
      <c r="I150" s="352" t="str">
        <f t="shared" si="16"/>
        <v>57</v>
      </c>
      <c r="J150" s="360"/>
      <c r="K150" s="308" t="s">
        <v>1377</v>
      </c>
      <c r="L150" s="359" t="s">
        <v>1378</v>
      </c>
      <c r="M150" s="355" t="s">
        <v>1379</v>
      </c>
      <c r="N150" s="366" t="str">
        <f t="shared" si="18"/>
        <v>66572</v>
      </c>
      <c r="O150" s="342" t="s">
        <v>1640</v>
      </c>
      <c r="P150" s="362"/>
      <c r="R150" s="214" t="str">
        <f t="shared" si="19"/>
        <v>広島中央事業所</v>
      </c>
      <c r="S150" s="214" t="str">
        <f t="shared" si="17"/>
        <v>広島中央事業所 &lt;製造 他業務&gt;</v>
      </c>
      <c r="T150" s="214" t="s">
        <v>1641</v>
      </c>
    </row>
    <row r="151" spans="2:20" ht="18" customHeight="1">
      <c r="B151" s="301"/>
      <c r="C151" s="312">
        <f t="shared" si="15"/>
        <v>6</v>
      </c>
      <c r="D151" s="313"/>
      <c r="E151" s="302"/>
      <c r="F151" s="302">
        <f t="shared" si="20"/>
        <v>6</v>
      </c>
      <c r="G151" s="313"/>
      <c r="H151" s="352"/>
      <c r="I151" s="352" t="str">
        <f t="shared" si="16"/>
        <v>57</v>
      </c>
      <c r="J151" s="360"/>
      <c r="K151" s="308" t="s">
        <v>1368</v>
      </c>
      <c r="L151" s="359" t="s">
        <v>1369</v>
      </c>
      <c r="M151" s="355" t="s">
        <v>1296</v>
      </c>
      <c r="N151" s="366" t="str">
        <f t="shared" si="18"/>
        <v>66573</v>
      </c>
      <c r="O151" s="342" t="s">
        <v>1642</v>
      </c>
      <c r="P151" s="362" t="s">
        <v>1383</v>
      </c>
      <c r="R151" s="214" t="str">
        <f t="shared" si="19"/>
        <v>広島中央事業所</v>
      </c>
      <c r="S151" s="214" t="str">
        <f t="shared" si="17"/>
        <v>広島中央事業所 &lt;製造 工事&gt;</v>
      </c>
      <c r="T151" s="214" t="s">
        <v>1643</v>
      </c>
    </row>
    <row r="152" spans="2:20" ht="18" customHeight="1">
      <c r="B152" s="370"/>
      <c r="C152" s="290">
        <f t="shared" si="15"/>
        <v>6</v>
      </c>
      <c r="D152" s="343"/>
      <c r="E152" s="288"/>
      <c r="F152" s="288">
        <f t="shared" si="20"/>
        <v>6</v>
      </c>
      <c r="G152" s="343"/>
      <c r="H152" s="289"/>
      <c r="I152" s="289" t="str">
        <f t="shared" si="16"/>
        <v>57</v>
      </c>
      <c r="J152" s="383"/>
      <c r="K152" s="347" t="s">
        <v>1498</v>
      </c>
      <c r="L152" s="371" t="s">
        <v>1644</v>
      </c>
      <c r="M152" s="372" t="s">
        <v>1296</v>
      </c>
      <c r="N152" s="408" t="str">
        <f t="shared" si="18"/>
        <v>66579</v>
      </c>
      <c r="O152" s="288" t="s">
        <v>1645</v>
      </c>
      <c r="P152" s="373"/>
      <c r="R152" s="214" t="str">
        <f t="shared" si="19"/>
        <v>広島中央事業所</v>
      </c>
      <c r="S152" s="214" t="str">
        <f t="shared" si="17"/>
        <v>広島中央事業所 &lt;製造 試運転&gt;</v>
      </c>
      <c r="T152" s="214" t="s">
        <v>1646</v>
      </c>
    </row>
    <row r="153" spans="2:20" ht="18" customHeight="1">
      <c r="B153" s="294">
        <v>4</v>
      </c>
      <c r="C153" s="277">
        <f t="shared" ref="C153:C161" si="21">IF(B153&lt;&gt;"",B153,C152)</f>
        <v>4</v>
      </c>
      <c r="D153" s="351" t="s">
        <v>1647</v>
      </c>
      <c r="E153" s="277">
        <v>0</v>
      </c>
      <c r="F153" s="277">
        <f t="shared" si="20"/>
        <v>0</v>
      </c>
      <c r="G153" s="351" t="s">
        <v>1648</v>
      </c>
      <c r="H153" s="274" t="s">
        <v>1205</v>
      </c>
      <c r="I153" s="274" t="str">
        <f t="shared" si="16"/>
        <v>00</v>
      </c>
      <c r="J153" s="375" t="s">
        <v>1648</v>
      </c>
      <c r="K153" s="297" t="s">
        <v>1649</v>
      </c>
      <c r="L153" s="375"/>
      <c r="M153" s="376" t="s">
        <v>1296</v>
      </c>
      <c r="N153" s="405" t="str">
        <f t="shared" si="18"/>
        <v>40000</v>
      </c>
      <c r="O153" s="299" t="s">
        <v>1650</v>
      </c>
      <c r="P153" s="300"/>
      <c r="R153" s="214" t="str">
        <f t="shared" si="19"/>
        <v>ｴﾈﾙｷﾞｰ事業ｾﾝﾀｰ</v>
      </c>
      <c r="S153" s="214" t="str">
        <f t="shared" si="17"/>
        <v>ｴﾈﾙｷﾞｰ事業ｾﾝﾀｰ &lt;製造&gt;</v>
      </c>
      <c r="T153" s="214" t="s">
        <v>1651</v>
      </c>
    </row>
    <row r="154" spans="2:20" ht="18" customHeight="1">
      <c r="B154" s="301"/>
      <c r="C154" s="312">
        <f t="shared" si="21"/>
        <v>4</v>
      </c>
      <c r="D154" s="313"/>
      <c r="E154" s="308">
        <v>1</v>
      </c>
      <c r="F154" s="308">
        <f t="shared" si="20"/>
        <v>1</v>
      </c>
      <c r="G154" s="379" t="s">
        <v>1652</v>
      </c>
      <c r="H154" s="384" t="s">
        <v>1205</v>
      </c>
      <c r="I154" s="384" t="str">
        <f t="shared" ref="I154:I161" si="22">IF(H154&lt;&gt;"",H154,I153)</f>
        <v>00</v>
      </c>
      <c r="J154" s="379" t="s">
        <v>1652</v>
      </c>
      <c r="K154" s="308" t="s">
        <v>1649</v>
      </c>
      <c r="L154" s="368"/>
      <c r="M154" s="369" t="s">
        <v>1296</v>
      </c>
      <c r="N154" s="326" t="str">
        <f t="shared" si="18"/>
        <v>41000</v>
      </c>
      <c r="O154" s="310" t="s">
        <v>1653</v>
      </c>
      <c r="P154" s="311"/>
      <c r="R154" s="214" t="str">
        <f t="shared" si="19"/>
        <v>ｴﾈﾙｷﾞｰ運営管理部</v>
      </c>
      <c r="S154" s="214" t="str">
        <f t="shared" si="17"/>
        <v>ｴﾈﾙｷﾞｰ運営管理部 &lt;製造&gt;</v>
      </c>
      <c r="T154" s="214" t="s">
        <v>1654</v>
      </c>
    </row>
    <row r="155" spans="2:20" ht="18" customHeight="1">
      <c r="B155" s="301"/>
      <c r="C155" s="312">
        <f t="shared" si="21"/>
        <v>4</v>
      </c>
      <c r="D155" s="313"/>
      <c r="E155" s="308">
        <v>1</v>
      </c>
      <c r="F155" s="308">
        <f t="shared" si="20"/>
        <v>1</v>
      </c>
      <c r="G155" s="329" t="s">
        <v>1655</v>
      </c>
      <c r="H155" s="384" t="s">
        <v>1216</v>
      </c>
      <c r="I155" s="384" t="str">
        <f t="shared" si="22"/>
        <v>01</v>
      </c>
      <c r="J155" s="379" t="s">
        <v>1655</v>
      </c>
      <c r="K155" s="308" t="s">
        <v>1649</v>
      </c>
      <c r="L155" s="368"/>
      <c r="M155" s="369" t="s">
        <v>1296</v>
      </c>
      <c r="N155" s="326" t="str">
        <f t="shared" si="18"/>
        <v>41010</v>
      </c>
      <c r="O155" s="310" t="s">
        <v>1656</v>
      </c>
      <c r="P155" s="311"/>
      <c r="R155" s="214" t="str">
        <f t="shared" si="19"/>
        <v>ｴﾈﾙｷﾞｰ設備技術部</v>
      </c>
      <c r="S155" s="214" t="str">
        <f t="shared" si="17"/>
        <v>ｴﾈﾙｷﾞｰ設備技術部 &lt;製造&gt;</v>
      </c>
      <c r="T155" s="214" t="s">
        <v>1657</v>
      </c>
    </row>
    <row r="156" spans="2:20" ht="18" customHeight="1">
      <c r="B156" s="301"/>
      <c r="C156" s="312">
        <f t="shared" si="21"/>
        <v>4</v>
      </c>
      <c r="D156" s="313"/>
      <c r="E156" s="302">
        <v>2</v>
      </c>
      <c r="F156" s="302">
        <f t="shared" si="20"/>
        <v>2</v>
      </c>
      <c r="G156" s="303" t="s">
        <v>1658</v>
      </c>
      <c r="H156" s="357" t="s">
        <v>1216</v>
      </c>
      <c r="I156" s="357" t="str">
        <f t="shared" si="22"/>
        <v>01</v>
      </c>
      <c r="J156" s="358" t="s">
        <v>1659</v>
      </c>
      <c r="K156" s="308" t="s">
        <v>1207</v>
      </c>
      <c r="L156" s="359"/>
      <c r="M156" s="369" t="s">
        <v>1296</v>
      </c>
      <c r="N156" s="326" t="str">
        <f t="shared" si="18"/>
        <v>42011</v>
      </c>
      <c r="O156" s="310" t="s">
        <v>1660</v>
      </c>
      <c r="P156" s="311"/>
      <c r="R156" s="214" t="str">
        <f t="shared" si="19"/>
        <v>電力ｻｰﾋﾞｽｾﾝﾀｰ</v>
      </c>
      <c r="S156" s="214" t="str">
        <f t="shared" si="17"/>
        <v>電力ｻｰﾋﾞｽｾﾝﾀｰ &lt;製造&gt;</v>
      </c>
      <c r="T156" s="214" t="s">
        <v>1661</v>
      </c>
    </row>
    <row r="157" spans="2:20" ht="18" customHeight="1">
      <c r="B157" s="301"/>
      <c r="C157" s="312">
        <f t="shared" si="21"/>
        <v>4</v>
      </c>
      <c r="D157" s="313"/>
      <c r="E157" s="302"/>
      <c r="F157" s="302">
        <f t="shared" si="20"/>
        <v>2</v>
      </c>
      <c r="G157" s="303"/>
      <c r="H157" s="357" t="s">
        <v>1220</v>
      </c>
      <c r="I157" s="357" t="str">
        <f t="shared" si="22"/>
        <v>02</v>
      </c>
      <c r="J157" s="358" t="s">
        <v>1662</v>
      </c>
      <c r="K157" s="308" t="s">
        <v>1207</v>
      </c>
      <c r="L157" s="359"/>
      <c r="M157" s="355" t="s">
        <v>1296</v>
      </c>
      <c r="N157" s="366" t="str">
        <f t="shared" si="18"/>
        <v>42021</v>
      </c>
      <c r="O157" s="342" t="s">
        <v>1663</v>
      </c>
      <c r="P157" s="362"/>
      <c r="R157" s="214" t="str">
        <f t="shared" si="19"/>
        <v>FFQｴﾈﾙｷﾞｰｾﾝﾀｰ</v>
      </c>
      <c r="S157" s="214" t="str">
        <f t="shared" si="17"/>
        <v>FFQｴﾈﾙｷﾞｰｾﾝﾀｰ &lt;製造&gt;</v>
      </c>
      <c r="T157" s="214" t="s">
        <v>1664</v>
      </c>
    </row>
    <row r="158" spans="2:20" ht="18" customHeight="1">
      <c r="B158" s="301"/>
      <c r="C158" s="312">
        <f t="shared" si="21"/>
        <v>4</v>
      </c>
      <c r="D158" s="313"/>
      <c r="E158" s="302"/>
      <c r="F158" s="302">
        <f t="shared" si="20"/>
        <v>2</v>
      </c>
      <c r="G158" s="313"/>
      <c r="H158" s="357" t="s">
        <v>1224</v>
      </c>
      <c r="I158" s="357" t="str">
        <f t="shared" si="22"/>
        <v>03</v>
      </c>
      <c r="J158" s="358" t="s">
        <v>1665</v>
      </c>
      <c r="K158" s="308" t="s">
        <v>1207</v>
      </c>
      <c r="L158" s="359"/>
      <c r="M158" s="355" t="s">
        <v>1296</v>
      </c>
      <c r="N158" s="366" t="str">
        <f t="shared" si="18"/>
        <v>42031</v>
      </c>
      <c r="O158" s="342" t="s">
        <v>1666</v>
      </c>
      <c r="P158" s="362"/>
      <c r="R158" s="214" t="str">
        <f t="shared" si="19"/>
        <v>味の素川崎事業所</v>
      </c>
      <c r="S158" s="214" t="str">
        <f t="shared" ref="S158:S203" si="23">ASC(R158&amp;IF(M158="",""," &lt;")&amp;IF(M158="一般管理費","管理",IF(M158="製造費","製造","")))&amp;IF(L158="","&gt;"," ")&amp;L158&amp;IF(L158="","","&gt;")</f>
        <v>味の素川崎事業所 &lt;製造&gt;</v>
      </c>
      <c r="T158" s="214" t="s">
        <v>1667</v>
      </c>
    </row>
    <row r="159" spans="2:20" ht="18" customHeight="1">
      <c r="B159" s="301"/>
      <c r="C159" s="312">
        <f t="shared" si="21"/>
        <v>4</v>
      </c>
      <c r="D159" s="313"/>
      <c r="E159" s="312"/>
      <c r="F159" s="312">
        <f t="shared" si="20"/>
        <v>2</v>
      </c>
      <c r="G159" s="313"/>
      <c r="H159" s="357" t="s">
        <v>1228</v>
      </c>
      <c r="I159" s="357" t="str">
        <f t="shared" si="22"/>
        <v>04</v>
      </c>
      <c r="J159" s="358" t="s">
        <v>1668</v>
      </c>
      <c r="K159" s="308" t="s">
        <v>1207</v>
      </c>
      <c r="L159" s="359"/>
      <c r="M159" s="355" t="s">
        <v>1296</v>
      </c>
      <c r="N159" s="366" t="str">
        <f t="shared" ref="N159:N203" si="24">IF(OR(C159="",F159="",I159="",K159=""),"",C159&amp;F159&amp;I159&amp;K159)</f>
        <v>42041</v>
      </c>
      <c r="O159" s="342" t="s">
        <v>1669</v>
      </c>
      <c r="P159" s="362"/>
      <c r="R159" s="214" t="str">
        <f t="shared" si="19"/>
        <v>J-ｵｲﾙﾐﾙｽﾞ千葉事業所</v>
      </c>
      <c r="S159" s="214" t="str">
        <f t="shared" si="23"/>
        <v>J-ｵｲﾙﾐﾙｽﾞ千葉事業所 &lt;製造&gt;</v>
      </c>
      <c r="T159" s="214" t="s">
        <v>1670</v>
      </c>
    </row>
    <row r="160" spans="2:20" ht="18" customHeight="1">
      <c r="B160" s="301"/>
      <c r="C160" s="312">
        <f t="shared" si="21"/>
        <v>4</v>
      </c>
      <c r="D160" s="313"/>
      <c r="E160" s="302"/>
      <c r="F160" s="302">
        <f t="shared" si="20"/>
        <v>2</v>
      </c>
      <c r="G160" s="313"/>
      <c r="H160" s="357" t="s">
        <v>1232</v>
      </c>
      <c r="I160" s="357" t="str">
        <f t="shared" si="22"/>
        <v>05</v>
      </c>
      <c r="J160" s="358" t="s">
        <v>1671</v>
      </c>
      <c r="K160" s="308" t="s">
        <v>1207</v>
      </c>
      <c r="L160" s="359"/>
      <c r="M160" s="355" t="s">
        <v>1296</v>
      </c>
      <c r="N160" s="366" t="str">
        <f t="shared" si="24"/>
        <v>42051</v>
      </c>
      <c r="O160" s="342" t="s">
        <v>1672</v>
      </c>
      <c r="P160" s="362"/>
      <c r="R160" s="214" t="str">
        <f t="shared" si="19"/>
        <v>J-ｵｲﾙﾐﾙｽﾞ静岡事業所</v>
      </c>
      <c r="S160" s="214" t="str">
        <f t="shared" si="23"/>
        <v>J-ｵｲﾙﾐﾙｽﾞ静岡事業所 &lt;製造&gt;</v>
      </c>
      <c r="T160" s="214" t="s">
        <v>1673</v>
      </c>
    </row>
    <row r="161" spans="2:20" ht="18" customHeight="1">
      <c r="B161" s="301"/>
      <c r="C161" s="312">
        <f t="shared" si="21"/>
        <v>4</v>
      </c>
      <c r="D161" s="313"/>
      <c r="E161" s="302"/>
      <c r="F161" s="302">
        <f t="shared" si="20"/>
        <v>2</v>
      </c>
      <c r="G161" s="303"/>
      <c r="H161" s="357" t="s">
        <v>1674</v>
      </c>
      <c r="I161" s="357" t="str">
        <f t="shared" si="22"/>
        <v>06</v>
      </c>
      <c r="J161" s="358" t="s">
        <v>1675</v>
      </c>
      <c r="K161" s="308" t="s">
        <v>1207</v>
      </c>
      <c r="L161" s="359"/>
      <c r="M161" s="355" t="s">
        <v>1296</v>
      </c>
      <c r="N161" s="366" t="str">
        <f t="shared" si="24"/>
        <v>42061</v>
      </c>
      <c r="O161" s="342" t="s">
        <v>1676</v>
      </c>
      <c r="P161" s="362"/>
      <c r="R161" s="214" t="str">
        <f t="shared" si="19"/>
        <v>興人ﾗｲﾌｻｲｴﾝｽ佐伯事業所</v>
      </c>
      <c r="S161" s="214" t="str">
        <f t="shared" si="23"/>
        <v>興人ﾗｲﾌｻｲｴﾝｽ佐伯事業所 &lt;製造&gt;</v>
      </c>
      <c r="T161" s="214" t="s">
        <v>1677</v>
      </c>
    </row>
    <row r="162" spans="2:20" ht="18" customHeight="1">
      <c r="B162" s="301"/>
      <c r="C162" s="312">
        <v>4</v>
      </c>
      <c r="D162" s="313"/>
      <c r="E162" s="302"/>
      <c r="F162" s="302">
        <v>2</v>
      </c>
      <c r="G162" s="303"/>
      <c r="H162" s="357" t="s">
        <v>1678</v>
      </c>
      <c r="I162" s="357" t="s">
        <v>1679</v>
      </c>
      <c r="J162" s="358" t="s">
        <v>1680</v>
      </c>
      <c r="K162" s="308" t="s">
        <v>1207</v>
      </c>
      <c r="L162" s="359"/>
      <c r="M162" s="355" t="s">
        <v>1296</v>
      </c>
      <c r="N162" s="366" t="str">
        <f t="shared" si="24"/>
        <v>42071</v>
      </c>
      <c r="O162" s="342" t="s">
        <v>1681</v>
      </c>
      <c r="P162" s="362"/>
      <c r="R162" s="214" t="str">
        <f t="shared" si="19"/>
        <v>広畑ﾊﾞｲｵﾏｽﾌﾟﾛｼﾞｪｸﾄｸﾞﾙｰﾌﾟ</v>
      </c>
      <c r="S162" s="214" t="str">
        <f t="shared" si="23"/>
        <v>広畑ﾊﾞｲｵﾏｽﾌﾟﾛｼﾞｪｸﾄｸﾞﾙｰﾌﾟ &lt;製造&gt;</v>
      </c>
      <c r="T162" s="214" t="s">
        <v>1682</v>
      </c>
    </row>
    <row r="163" spans="2:20" ht="18" customHeight="1">
      <c r="B163" s="301"/>
      <c r="C163" s="312">
        <v>4</v>
      </c>
      <c r="D163" s="313"/>
      <c r="E163" s="302"/>
      <c r="F163" s="302">
        <v>2</v>
      </c>
      <c r="G163" s="303"/>
      <c r="H163" s="357" t="s">
        <v>1683</v>
      </c>
      <c r="I163" s="357" t="s">
        <v>1684</v>
      </c>
      <c r="J163" s="358" t="s">
        <v>1685</v>
      </c>
      <c r="K163" s="308" t="s">
        <v>1207</v>
      </c>
      <c r="L163" s="359"/>
      <c r="M163" s="355" t="s">
        <v>1296</v>
      </c>
      <c r="N163" s="366" t="str">
        <f t="shared" si="24"/>
        <v>42081</v>
      </c>
      <c r="O163" s="342" t="s">
        <v>1686</v>
      </c>
      <c r="P163" s="362"/>
      <c r="R163" s="214" t="str">
        <f t="shared" si="19"/>
        <v>味の素九州事業所</v>
      </c>
      <c r="S163" s="214" t="str">
        <f t="shared" si="23"/>
        <v>味の素九州事業所 &lt;製造&gt;</v>
      </c>
      <c r="T163" s="214" t="s">
        <v>1687</v>
      </c>
    </row>
    <row r="164" spans="2:20" ht="18" customHeight="1">
      <c r="B164" s="370"/>
      <c r="C164" s="290">
        <v>4</v>
      </c>
      <c r="D164" s="343"/>
      <c r="E164" s="290"/>
      <c r="F164" s="290">
        <v>2</v>
      </c>
      <c r="G164" s="343"/>
      <c r="H164" s="345" t="s">
        <v>1251</v>
      </c>
      <c r="I164" s="345" t="s">
        <v>1688</v>
      </c>
      <c r="J164" s="385" t="s">
        <v>1689</v>
      </c>
      <c r="K164" s="347" t="s">
        <v>1207</v>
      </c>
      <c r="L164" s="386"/>
      <c r="M164" s="387" t="s">
        <v>1296</v>
      </c>
      <c r="N164" s="409" t="str">
        <f t="shared" si="24"/>
        <v>42091</v>
      </c>
      <c r="O164" s="347" t="s">
        <v>1690</v>
      </c>
      <c r="P164" s="350"/>
      <c r="R164" s="214" t="str">
        <f t="shared" si="19"/>
        <v>FFYｴﾈﾙｷﾞｰｾﾝﾀｰ</v>
      </c>
      <c r="S164" s="214" t="str">
        <f t="shared" si="23"/>
        <v>FFYｴﾈﾙｷﾞｰｾﾝﾀｰ &lt;製造&gt;</v>
      </c>
      <c r="T164" s="214" t="s">
        <v>1691</v>
      </c>
    </row>
    <row r="165" spans="2:20" ht="18" customHeight="1">
      <c r="B165" s="294">
        <v>7</v>
      </c>
      <c r="C165" s="277">
        <f>IF(B165&lt;&gt;"",B165,C162)</f>
        <v>7</v>
      </c>
      <c r="D165" s="351" t="s">
        <v>1692</v>
      </c>
      <c r="E165" s="277">
        <v>0</v>
      </c>
      <c r="F165" s="277">
        <f>IF(E165&lt;&gt;"",E165,F162)</f>
        <v>0</v>
      </c>
      <c r="G165" s="351" t="s">
        <v>1693</v>
      </c>
      <c r="H165" s="274" t="s">
        <v>1205</v>
      </c>
      <c r="I165" s="274" t="str">
        <f>IF(H165&lt;&gt;"",H165,I162)</f>
        <v>00</v>
      </c>
      <c r="J165" s="388" t="s">
        <v>1693</v>
      </c>
      <c r="K165" s="277" t="s">
        <v>1649</v>
      </c>
      <c r="L165" s="388"/>
      <c r="M165" s="389" t="s">
        <v>1296</v>
      </c>
      <c r="N165" s="410" t="str">
        <f t="shared" si="24"/>
        <v>70000</v>
      </c>
      <c r="O165" s="273" t="s">
        <v>1694</v>
      </c>
      <c r="P165" s="390"/>
      <c r="R165" s="214" t="str">
        <f t="shared" si="19"/>
        <v>焼却事業ｾﾝﾀｰ</v>
      </c>
      <c r="S165" s="214" t="str">
        <f t="shared" si="23"/>
        <v>焼却事業ｾﾝﾀｰ &lt;製造&gt;</v>
      </c>
      <c r="T165" s="214" t="s">
        <v>1695</v>
      </c>
    </row>
    <row r="166" spans="2:20" ht="18" customHeight="1">
      <c r="B166" s="301"/>
      <c r="C166" s="312">
        <f t="shared" ref="C166:C190" si="25">IF(B166&lt;&gt;"",B166,C165)</f>
        <v>7</v>
      </c>
      <c r="D166" s="313"/>
      <c r="E166" s="312">
        <v>1</v>
      </c>
      <c r="F166" s="312">
        <f>IF(E166&lt;&gt;"",E166,F165)</f>
        <v>1</v>
      </c>
      <c r="G166" s="391" t="s">
        <v>1696</v>
      </c>
      <c r="H166" s="392" t="s">
        <v>1205</v>
      </c>
      <c r="I166" s="392" t="str">
        <f>IF(H166&lt;&gt;"",H166,I165)</f>
        <v>00</v>
      </c>
      <c r="J166" s="393" t="s">
        <v>1697</v>
      </c>
      <c r="K166" s="394" t="s">
        <v>1649</v>
      </c>
      <c r="L166" s="395"/>
      <c r="M166" s="396" t="s">
        <v>1296</v>
      </c>
      <c r="N166" s="366" t="str">
        <f t="shared" si="24"/>
        <v>71000</v>
      </c>
      <c r="O166" s="397" t="s">
        <v>1698</v>
      </c>
      <c r="P166" s="398" t="s">
        <v>1699</v>
      </c>
      <c r="R166" s="214" t="str">
        <f t="shared" ref="R166:R195" si="26">ASC(IF(J166&lt;&gt;"",J166,R165))</f>
        <v>焼却運営管理部直轄</v>
      </c>
      <c r="S166" s="214" t="str">
        <f t="shared" si="23"/>
        <v>焼却運営管理部直轄 &lt;製造&gt;</v>
      </c>
      <c r="T166" s="214" t="s">
        <v>1700</v>
      </c>
    </row>
    <row r="167" spans="2:20" ht="18" customHeight="1">
      <c r="B167" s="301"/>
      <c r="C167" s="312">
        <f t="shared" si="25"/>
        <v>7</v>
      </c>
      <c r="D167" s="313"/>
      <c r="E167" s="312"/>
      <c r="F167" s="312">
        <f>IF(E167&lt;&gt;"",E167,F166)</f>
        <v>1</v>
      </c>
      <c r="G167" s="313"/>
      <c r="H167" s="384" t="s">
        <v>1216</v>
      </c>
      <c r="I167" s="384" t="str">
        <f>IF(H167&lt;&gt;"",H167,I166)</f>
        <v>01</v>
      </c>
      <c r="J167" s="379" t="s">
        <v>1701</v>
      </c>
      <c r="K167" s="308" t="s">
        <v>1649</v>
      </c>
      <c r="L167" s="368"/>
      <c r="M167" s="369" t="s">
        <v>1296</v>
      </c>
      <c r="N167" s="326" t="str">
        <f t="shared" si="24"/>
        <v>71010</v>
      </c>
      <c r="O167" s="310" t="s">
        <v>1702</v>
      </c>
      <c r="P167" s="311"/>
      <c r="R167" s="214" t="str">
        <f t="shared" si="26"/>
        <v>業務管理ｸﾞﾙｰﾌﾟ</v>
      </c>
      <c r="S167" s="214" t="str">
        <f t="shared" si="23"/>
        <v>業務管理ｸﾞﾙｰﾌﾟ &lt;製造&gt;</v>
      </c>
      <c r="T167" s="214" t="s">
        <v>1703</v>
      </c>
    </row>
    <row r="168" spans="2:20" ht="18" customHeight="1">
      <c r="B168" s="301"/>
      <c r="C168" s="312">
        <f t="shared" si="25"/>
        <v>7</v>
      </c>
      <c r="D168" s="313"/>
      <c r="E168" s="312"/>
      <c r="F168" s="312">
        <f>IF(E168&lt;&gt;"",E168,F167)</f>
        <v>1</v>
      </c>
      <c r="G168" s="313"/>
      <c r="H168" s="399" t="s">
        <v>1308</v>
      </c>
      <c r="I168" s="399" t="str">
        <f>IF(H168&lt;&gt;"",H168,I167)</f>
        <v>02</v>
      </c>
      <c r="J168" s="400" t="s">
        <v>1704</v>
      </c>
      <c r="K168" s="318" t="s">
        <v>1649</v>
      </c>
      <c r="L168" s="401"/>
      <c r="M168" s="402" t="s">
        <v>1296</v>
      </c>
      <c r="N168" s="326" t="str">
        <f t="shared" si="24"/>
        <v>71020</v>
      </c>
      <c r="O168" s="320" t="s">
        <v>1705</v>
      </c>
      <c r="P168" s="321" t="s">
        <v>1699</v>
      </c>
      <c r="R168" s="214" t="str">
        <f t="shared" si="26"/>
        <v>東京営業室</v>
      </c>
      <c r="S168" s="214" t="str">
        <f t="shared" si="23"/>
        <v>東京営業室 &lt;製造&gt;</v>
      </c>
      <c r="T168" s="214" t="s">
        <v>1706</v>
      </c>
    </row>
    <row r="169" spans="2:20" ht="18" customHeight="1">
      <c r="B169" s="301"/>
      <c r="C169" s="312">
        <f t="shared" si="25"/>
        <v>7</v>
      </c>
      <c r="D169" s="313"/>
      <c r="E169" s="312"/>
      <c r="F169" s="312">
        <f>IF(E169&lt;&gt;"",E169,F168)</f>
        <v>1</v>
      </c>
      <c r="G169" s="313"/>
      <c r="H169" s="399" t="s">
        <v>1224</v>
      </c>
      <c r="I169" s="399" t="str">
        <f>IF(H169&lt;&gt;"",H169,I168)</f>
        <v>03</v>
      </c>
      <c r="J169" s="400" t="s">
        <v>1707</v>
      </c>
      <c r="K169" s="318" t="s">
        <v>1649</v>
      </c>
      <c r="L169" s="401"/>
      <c r="M169" s="402" t="s">
        <v>1296</v>
      </c>
      <c r="N169" s="326" t="str">
        <f t="shared" si="24"/>
        <v>71030</v>
      </c>
      <c r="O169" s="320" t="s">
        <v>1708</v>
      </c>
      <c r="P169" s="321" t="s">
        <v>1699</v>
      </c>
      <c r="R169" s="214" t="str">
        <f t="shared" si="26"/>
        <v>大阪営業室</v>
      </c>
      <c r="S169" s="214" t="str">
        <f t="shared" si="23"/>
        <v>大阪営業室 &lt;製造&gt;</v>
      </c>
      <c r="T169" s="214" t="s">
        <v>1709</v>
      </c>
    </row>
    <row r="170" spans="2:20" ht="18" customHeight="1">
      <c r="B170" s="301"/>
      <c r="C170" s="312">
        <f t="shared" si="25"/>
        <v>7</v>
      </c>
      <c r="D170" s="313"/>
      <c r="E170" s="312"/>
      <c r="F170" s="312">
        <f t="shared" ref="F170:F190" si="27">IF(E170&lt;&gt;"",E170,F169)</f>
        <v>1</v>
      </c>
      <c r="G170" s="313"/>
      <c r="H170" s="403" t="s">
        <v>1570</v>
      </c>
      <c r="I170" s="403" t="str">
        <f>IF(H170&lt;&gt;"",H170,I153)</f>
        <v>11</v>
      </c>
      <c r="J170" s="358" t="s">
        <v>1710</v>
      </c>
      <c r="K170" s="308" t="s">
        <v>1207</v>
      </c>
      <c r="L170" s="368" t="s">
        <v>1365</v>
      </c>
      <c r="M170" s="369" t="s">
        <v>1296</v>
      </c>
      <c r="N170" s="326" t="str">
        <f t="shared" si="24"/>
        <v>71111</v>
      </c>
      <c r="O170" s="310" t="s">
        <v>1711</v>
      </c>
      <c r="P170" s="311"/>
      <c r="R170" s="214" t="str">
        <f t="shared" si="26"/>
        <v>板橋事業所</v>
      </c>
      <c r="S170" s="214" t="str">
        <f t="shared" si="23"/>
        <v>板橋事業所 &lt;製造 操業&gt;</v>
      </c>
      <c r="T170" s="214" t="s">
        <v>1712</v>
      </c>
    </row>
    <row r="171" spans="2:20" ht="18" customHeight="1">
      <c r="B171" s="301"/>
      <c r="C171" s="312">
        <f t="shared" si="25"/>
        <v>7</v>
      </c>
      <c r="D171" s="313"/>
      <c r="E171" s="312"/>
      <c r="F171" s="312">
        <f t="shared" si="27"/>
        <v>1</v>
      </c>
      <c r="G171" s="313"/>
      <c r="H171" s="404"/>
      <c r="I171" s="404" t="str">
        <f>IF(H171&lt;&gt;"",H171,I170)</f>
        <v>11</v>
      </c>
      <c r="J171" s="361"/>
      <c r="K171" s="308" t="s">
        <v>1368</v>
      </c>
      <c r="L171" s="368" t="s">
        <v>1369</v>
      </c>
      <c r="M171" s="369" t="s">
        <v>1296</v>
      </c>
      <c r="N171" s="326" t="str">
        <f t="shared" si="24"/>
        <v>71113</v>
      </c>
      <c r="O171" s="310" t="s">
        <v>1713</v>
      </c>
      <c r="P171" s="311"/>
      <c r="R171" s="214" t="str">
        <f t="shared" si="26"/>
        <v>板橋事業所</v>
      </c>
      <c r="S171" s="214" t="str">
        <f t="shared" si="23"/>
        <v>板橋事業所 &lt;製造 工事&gt;</v>
      </c>
      <c r="T171" s="214" t="s">
        <v>1714</v>
      </c>
    </row>
    <row r="172" spans="2:20" ht="18" customHeight="1">
      <c r="B172" s="301"/>
      <c r="C172" s="312">
        <f t="shared" si="25"/>
        <v>7</v>
      </c>
      <c r="D172" s="313"/>
      <c r="E172" s="312"/>
      <c r="F172" s="312">
        <f t="shared" si="27"/>
        <v>1</v>
      </c>
      <c r="G172" s="313"/>
      <c r="H172" s="403" t="s">
        <v>1550</v>
      </c>
      <c r="I172" s="403" t="str">
        <f>IF(H172&lt;&gt;"",H172,I155)</f>
        <v>12</v>
      </c>
      <c r="J172" s="358" t="s">
        <v>1715</v>
      </c>
      <c r="K172" s="308" t="s">
        <v>1207</v>
      </c>
      <c r="L172" s="368" t="s">
        <v>1365</v>
      </c>
      <c r="M172" s="369" t="s">
        <v>1296</v>
      </c>
      <c r="N172" s="326" t="str">
        <f t="shared" si="24"/>
        <v>71121</v>
      </c>
      <c r="O172" s="310" t="s">
        <v>1716</v>
      </c>
      <c r="P172" s="311"/>
      <c r="R172" s="214" t="str">
        <f t="shared" si="26"/>
        <v>柳泉園事業所</v>
      </c>
      <c r="S172" s="214" t="str">
        <f t="shared" si="23"/>
        <v>柳泉園事業所 &lt;製造 操業&gt;</v>
      </c>
      <c r="T172" s="214" t="s">
        <v>1717</v>
      </c>
    </row>
    <row r="173" spans="2:20" ht="18" customHeight="1">
      <c r="B173" s="301"/>
      <c r="C173" s="312">
        <f t="shared" si="25"/>
        <v>7</v>
      </c>
      <c r="D173" s="313"/>
      <c r="E173" s="312"/>
      <c r="F173" s="312">
        <f t="shared" si="27"/>
        <v>1</v>
      </c>
      <c r="G173" s="313"/>
      <c r="H173" s="404"/>
      <c r="I173" s="404" t="str">
        <f>IF(H173&lt;&gt;"",H173,I172)</f>
        <v>12</v>
      </c>
      <c r="J173" s="361"/>
      <c r="K173" s="308" t="s">
        <v>1368</v>
      </c>
      <c r="L173" s="368" t="s">
        <v>1369</v>
      </c>
      <c r="M173" s="369" t="s">
        <v>1296</v>
      </c>
      <c r="N173" s="326" t="str">
        <f t="shared" si="24"/>
        <v>71123</v>
      </c>
      <c r="O173" s="310" t="s">
        <v>1718</v>
      </c>
      <c r="P173" s="311"/>
      <c r="R173" s="214" t="str">
        <f t="shared" si="26"/>
        <v>柳泉園事業所</v>
      </c>
      <c r="S173" s="214" t="str">
        <f t="shared" si="23"/>
        <v>柳泉園事業所 &lt;製造 工事&gt;</v>
      </c>
      <c r="T173" s="214" t="s">
        <v>1719</v>
      </c>
    </row>
    <row r="174" spans="2:20" ht="18" customHeight="1">
      <c r="B174" s="301"/>
      <c r="C174" s="312">
        <f t="shared" si="25"/>
        <v>7</v>
      </c>
      <c r="D174" s="313"/>
      <c r="E174" s="312"/>
      <c r="F174" s="312">
        <f t="shared" si="27"/>
        <v>1</v>
      </c>
      <c r="G174" s="313"/>
      <c r="H174" s="403" t="s">
        <v>1556</v>
      </c>
      <c r="I174" s="403" t="str">
        <f>IF(H174&lt;&gt;"",H174,I157)</f>
        <v>13</v>
      </c>
      <c r="J174" s="358" t="s">
        <v>1720</v>
      </c>
      <c r="K174" s="308" t="s">
        <v>1207</v>
      </c>
      <c r="L174" s="368" t="s">
        <v>1365</v>
      </c>
      <c r="M174" s="369" t="s">
        <v>1296</v>
      </c>
      <c r="N174" s="326" t="str">
        <f t="shared" si="24"/>
        <v>71131</v>
      </c>
      <c r="O174" s="310" t="s">
        <v>1721</v>
      </c>
      <c r="P174" s="311"/>
      <c r="R174" s="214" t="str">
        <f t="shared" si="26"/>
        <v>横須賀事業所</v>
      </c>
      <c r="S174" s="214" t="str">
        <f t="shared" si="23"/>
        <v>横須賀事業所 &lt;製造 操業&gt;</v>
      </c>
      <c r="T174" s="214" t="s">
        <v>1722</v>
      </c>
    </row>
    <row r="175" spans="2:20" ht="18" customHeight="1">
      <c r="B175" s="301"/>
      <c r="C175" s="312">
        <f t="shared" si="25"/>
        <v>7</v>
      </c>
      <c r="D175" s="313"/>
      <c r="E175" s="312"/>
      <c r="F175" s="312">
        <f t="shared" si="27"/>
        <v>1</v>
      </c>
      <c r="G175" s="313"/>
      <c r="H175" s="404"/>
      <c r="I175" s="404" t="str">
        <f>IF(H175&lt;&gt;"",H175,I174)</f>
        <v>13</v>
      </c>
      <c r="J175" s="361"/>
      <c r="K175" s="308" t="s">
        <v>1368</v>
      </c>
      <c r="L175" s="368" t="s">
        <v>1369</v>
      </c>
      <c r="M175" s="369" t="s">
        <v>1296</v>
      </c>
      <c r="N175" s="326" t="str">
        <f t="shared" si="24"/>
        <v>71133</v>
      </c>
      <c r="O175" s="310" t="s">
        <v>1723</v>
      </c>
      <c r="P175" s="311"/>
      <c r="R175" s="214" t="str">
        <f t="shared" si="26"/>
        <v>横須賀事業所</v>
      </c>
      <c r="S175" s="214" t="str">
        <f t="shared" si="23"/>
        <v>横須賀事業所 &lt;製造 工事&gt;</v>
      </c>
      <c r="T175" s="214" t="s">
        <v>1724</v>
      </c>
    </row>
    <row r="176" spans="2:20" ht="18" customHeight="1">
      <c r="B176" s="301"/>
      <c r="C176" s="312">
        <f t="shared" si="25"/>
        <v>7</v>
      </c>
      <c r="D176" s="313"/>
      <c r="E176" s="312"/>
      <c r="F176" s="312">
        <f t="shared" si="27"/>
        <v>1</v>
      </c>
      <c r="G176" s="313"/>
      <c r="H176" s="403" t="s">
        <v>1725</v>
      </c>
      <c r="I176" s="403" t="str">
        <f>IF(H176&lt;&gt;"",H176,I159)</f>
        <v>14</v>
      </c>
      <c r="J176" s="358" t="s">
        <v>1726</v>
      </c>
      <c r="K176" s="308" t="s">
        <v>1207</v>
      </c>
      <c r="L176" s="368" t="s">
        <v>1365</v>
      </c>
      <c r="M176" s="369" t="s">
        <v>1296</v>
      </c>
      <c r="N176" s="326" t="str">
        <f t="shared" si="24"/>
        <v>71141</v>
      </c>
      <c r="O176" s="310" t="s">
        <v>1727</v>
      </c>
      <c r="P176" s="311"/>
      <c r="R176" s="214" t="str">
        <f t="shared" si="26"/>
        <v>潮来事業所</v>
      </c>
      <c r="S176" s="214" t="str">
        <f t="shared" si="23"/>
        <v>潮来事業所 &lt;製造 操業&gt;</v>
      </c>
      <c r="T176" s="214" t="s">
        <v>1728</v>
      </c>
    </row>
    <row r="177" spans="2:20" ht="18" customHeight="1">
      <c r="B177" s="301"/>
      <c r="C177" s="312">
        <f t="shared" si="25"/>
        <v>7</v>
      </c>
      <c r="D177" s="313"/>
      <c r="E177" s="312"/>
      <c r="F177" s="312">
        <f t="shared" si="27"/>
        <v>1</v>
      </c>
      <c r="G177" s="313"/>
      <c r="H177" s="404"/>
      <c r="I177" s="404" t="str">
        <f>IF(H177&lt;&gt;"",H177,I176)</f>
        <v>14</v>
      </c>
      <c r="J177" s="361"/>
      <c r="K177" s="308" t="s">
        <v>1368</v>
      </c>
      <c r="L177" s="368" t="s">
        <v>1369</v>
      </c>
      <c r="M177" s="369" t="s">
        <v>1296</v>
      </c>
      <c r="N177" s="326" t="str">
        <f t="shared" si="24"/>
        <v>71143</v>
      </c>
      <c r="O177" s="310" t="s">
        <v>1729</v>
      </c>
      <c r="P177" s="311"/>
      <c r="R177" s="214" t="str">
        <f t="shared" si="26"/>
        <v>潮来事業所</v>
      </c>
      <c r="S177" s="214" t="str">
        <f t="shared" si="23"/>
        <v>潮来事業所 &lt;製造 工事&gt;</v>
      </c>
      <c r="T177" s="214" t="s">
        <v>1730</v>
      </c>
    </row>
    <row r="178" spans="2:20" ht="18" customHeight="1">
      <c r="B178" s="301"/>
      <c r="C178" s="312">
        <f t="shared" si="25"/>
        <v>7</v>
      </c>
      <c r="D178" s="313"/>
      <c r="E178" s="312"/>
      <c r="F178" s="312">
        <f t="shared" si="27"/>
        <v>1</v>
      </c>
      <c r="G178" s="313"/>
      <c r="H178" s="403" t="s">
        <v>1598</v>
      </c>
      <c r="I178" s="403" t="str">
        <f>IF(H178&lt;&gt;"",H178,I161)</f>
        <v>15</v>
      </c>
      <c r="J178" s="358" t="s">
        <v>1731</v>
      </c>
      <c r="K178" s="308" t="s">
        <v>1207</v>
      </c>
      <c r="L178" s="368" t="s">
        <v>1365</v>
      </c>
      <c r="M178" s="369" t="s">
        <v>1296</v>
      </c>
      <c r="N178" s="326" t="str">
        <f t="shared" si="24"/>
        <v>71151</v>
      </c>
      <c r="O178" s="310" t="s">
        <v>1732</v>
      </c>
      <c r="P178" s="311"/>
      <c r="R178" s="214" t="str">
        <f t="shared" si="26"/>
        <v>丸子事業所</v>
      </c>
      <c r="S178" s="214" t="str">
        <f t="shared" si="23"/>
        <v>丸子事業所 &lt;製造 操業&gt;</v>
      </c>
      <c r="T178" s="214" t="s">
        <v>1733</v>
      </c>
    </row>
    <row r="179" spans="2:20" ht="18" customHeight="1">
      <c r="B179" s="301"/>
      <c r="C179" s="312">
        <f t="shared" si="25"/>
        <v>7</v>
      </c>
      <c r="D179" s="313"/>
      <c r="E179" s="312"/>
      <c r="F179" s="312">
        <f t="shared" si="27"/>
        <v>1</v>
      </c>
      <c r="G179" s="313"/>
      <c r="H179" s="404"/>
      <c r="I179" s="404" t="str">
        <f>IF(H179&lt;&gt;"",H179,I178)</f>
        <v>15</v>
      </c>
      <c r="J179" s="361"/>
      <c r="K179" s="308" t="s">
        <v>1368</v>
      </c>
      <c r="L179" s="368" t="s">
        <v>1369</v>
      </c>
      <c r="M179" s="369" t="s">
        <v>1296</v>
      </c>
      <c r="N179" s="326" t="str">
        <f t="shared" si="24"/>
        <v>71153</v>
      </c>
      <c r="O179" s="310" t="s">
        <v>1734</v>
      </c>
      <c r="P179" s="311"/>
      <c r="R179" s="214" t="str">
        <f t="shared" si="26"/>
        <v>丸子事業所</v>
      </c>
      <c r="S179" s="214" t="str">
        <f t="shared" si="23"/>
        <v>丸子事業所 &lt;製造 工事&gt;</v>
      </c>
      <c r="T179" s="214" t="s">
        <v>1735</v>
      </c>
    </row>
    <row r="180" spans="2:20" ht="18" customHeight="1">
      <c r="B180" s="301"/>
      <c r="C180" s="312">
        <f t="shared" si="25"/>
        <v>7</v>
      </c>
      <c r="D180" s="313"/>
      <c r="E180" s="312"/>
      <c r="F180" s="312">
        <f t="shared" si="27"/>
        <v>1</v>
      </c>
      <c r="G180" s="313"/>
      <c r="H180" s="403" t="s">
        <v>1606</v>
      </c>
      <c r="I180" s="403" t="str">
        <f>IF(H180&lt;&gt;"",H180,I165)</f>
        <v>16</v>
      </c>
      <c r="J180" s="358" t="s">
        <v>1736</v>
      </c>
      <c r="K180" s="308" t="s">
        <v>1207</v>
      </c>
      <c r="L180" s="368" t="s">
        <v>1365</v>
      </c>
      <c r="M180" s="369" t="s">
        <v>1296</v>
      </c>
      <c r="N180" s="326" t="str">
        <f t="shared" si="24"/>
        <v>71161</v>
      </c>
      <c r="O180" s="310" t="s">
        <v>1737</v>
      </c>
      <c r="P180" s="311"/>
      <c r="R180" s="214" t="str">
        <f t="shared" si="26"/>
        <v>東部事業所</v>
      </c>
      <c r="S180" s="214" t="str">
        <f t="shared" si="23"/>
        <v>東部事業所 &lt;製造 操業&gt;</v>
      </c>
      <c r="T180" s="214" t="s">
        <v>1738</v>
      </c>
    </row>
    <row r="181" spans="2:20" ht="18" customHeight="1">
      <c r="B181" s="301"/>
      <c r="C181" s="312">
        <f t="shared" si="25"/>
        <v>7</v>
      </c>
      <c r="D181" s="313"/>
      <c r="E181" s="312"/>
      <c r="F181" s="312">
        <f t="shared" si="27"/>
        <v>1</v>
      </c>
      <c r="G181" s="313"/>
      <c r="H181" s="404"/>
      <c r="I181" s="404" t="str">
        <f>IF(H181&lt;&gt;"",H181,I180)</f>
        <v>16</v>
      </c>
      <c r="J181" s="361"/>
      <c r="K181" s="308" t="s">
        <v>1368</v>
      </c>
      <c r="L181" s="368" t="s">
        <v>1369</v>
      </c>
      <c r="M181" s="369" t="s">
        <v>1296</v>
      </c>
      <c r="N181" s="326" t="str">
        <f t="shared" si="24"/>
        <v>71163</v>
      </c>
      <c r="O181" s="310" t="s">
        <v>1739</v>
      </c>
      <c r="P181" s="311"/>
      <c r="R181" s="214" t="str">
        <f t="shared" si="26"/>
        <v>東部事業所</v>
      </c>
      <c r="S181" s="214" t="str">
        <f t="shared" si="23"/>
        <v>東部事業所 &lt;製造 工事&gt;</v>
      </c>
      <c r="T181" s="214" t="s">
        <v>1740</v>
      </c>
    </row>
    <row r="182" spans="2:20" ht="18" customHeight="1">
      <c r="B182" s="301"/>
      <c r="C182" s="312">
        <f t="shared" si="25"/>
        <v>7</v>
      </c>
      <c r="D182" s="313"/>
      <c r="E182" s="312"/>
      <c r="F182" s="312">
        <f t="shared" si="27"/>
        <v>1</v>
      </c>
      <c r="G182" s="313"/>
      <c r="H182" s="403" t="s">
        <v>1444</v>
      </c>
      <c r="I182" s="403" t="str">
        <f>IF(H182&lt;&gt;"",H182,I167)</f>
        <v>17</v>
      </c>
      <c r="J182" s="358" t="s">
        <v>1741</v>
      </c>
      <c r="K182" s="308" t="s">
        <v>1207</v>
      </c>
      <c r="L182" s="368" t="s">
        <v>1365</v>
      </c>
      <c r="M182" s="369" t="s">
        <v>1296</v>
      </c>
      <c r="N182" s="326" t="str">
        <f t="shared" si="24"/>
        <v>71171</v>
      </c>
      <c r="O182" s="310" t="s">
        <v>1742</v>
      </c>
      <c r="P182" s="311"/>
      <c r="R182" s="214" t="str">
        <f t="shared" si="26"/>
        <v>忠岡事業所</v>
      </c>
      <c r="S182" s="214" t="str">
        <f t="shared" si="23"/>
        <v>忠岡事業所 &lt;製造 操業&gt;</v>
      </c>
      <c r="T182" s="214" t="s">
        <v>1743</v>
      </c>
    </row>
    <row r="183" spans="2:20" ht="18" customHeight="1">
      <c r="B183" s="301"/>
      <c r="C183" s="312">
        <f t="shared" si="25"/>
        <v>7</v>
      </c>
      <c r="D183" s="313"/>
      <c r="E183" s="312"/>
      <c r="F183" s="312">
        <f t="shared" si="27"/>
        <v>1</v>
      </c>
      <c r="G183" s="313"/>
      <c r="H183" s="404"/>
      <c r="I183" s="404" t="str">
        <f>IF(H183&lt;&gt;"",H183,I182)</f>
        <v>17</v>
      </c>
      <c r="J183" s="361"/>
      <c r="K183" s="308" t="s">
        <v>1368</v>
      </c>
      <c r="L183" s="368" t="s">
        <v>1369</v>
      </c>
      <c r="M183" s="369" t="s">
        <v>1296</v>
      </c>
      <c r="N183" s="326" t="str">
        <f t="shared" si="24"/>
        <v>71173</v>
      </c>
      <c r="O183" s="310" t="s">
        <v>1744</v>
      </c>
      <c r="P183" s="311"/>
      <c r="R183" s="214" t="str">
        <f t="shared" si="26"/>
        <v>忠岡事業所</v>
      </c>
      <c r="S183" s="214" t="str">
        <f t="shared" si="23"/>
        <v>忠岡事業所 &lt;製造 工事&gt;</v>
      </c>
      <c r="T183" s="214" t="s">
        <v>1745</v>
      </c>
    </row>
    <row r="184" spans="2:20" ht="18" customHeight="1">
      <c r="B184" s="301"/>
      <c r="C184" s="312">
        <f t="shared" si="25"/>
        <v>7</v>
      </c>
      <c r="D184" s="313"/>
      <c r="E184" s="312"/>
      <c r="F184" s="312">
        <f t="shared" si="27"/>
        <v>1</v>
      </c>
      <c r="G184" s="313"/>
      <c r="H184" s="403" t="s">
        <v>1363</v>
      </c>
      <c r="I184" s="403" t="str">
        <f>IF(H184&lt;&gt;"",H184,I161)</f>
        <v>18</v>
      </c>
      <c r="J184" s="358" t="s">
        <v>1746</v>
      </c>
      <c r="K184" s="308" t="s">
        <v>1207</v>
      </c>
      <c r="L184" s="368" t="s">
        <v>1365</v>
      </c>
      <c r="M184" s="369" t="s">
        <v>1296</v>
      </c>
      <c r="N184" s="326" t="str">
        <f t="shared" si="24"/>
        <v>71181</v>
      </c>
      <c r="O184" s="310" t="s">
        <v>1747</v>
      </c>
      <c r="P184" s="311"/>
      <c r="R184" s="214" t="str">
        <f t="shared" si="26"/>
        <v>明石事業所</v>
      </c>
      <c r="S184" s="214" t="str">
        <f t="shared" si="23"/>
        <v>明石事業所 &lt;製造 操業&gt;</v>
      </c>
      <c r="T184" s="214" t="s">
        <v>1748</v>
      </c>
    </row>
    <row r="185" spans="2:20" ht="18" customHeight="1">
      <c r="B185" s="301"/>
      <c r="C185" s="312">
        <f t="shared" si="25"/>
        <v>7</v>
      </c>
      <c r="D185" s="313"/>
      <c r="E185" s="312"/>
      <c r="F185" s="312">
        <f t="shared" si="27"/>
        <v>1</v>
      </c>
      <c r="G185" s="313"/>
      <c r="H185" s="404"/>
      <c r="I185" s="404" t="str">
        <f>IF(H185&lt;&gt;"",H185,I184)</f>
        <v>18</v>
      </c>
      <c r="J185" s="361"/>
      <c r="K185" s="308" t="s">
        <v>1368</v>
      </c>
      <c r="L185" s="368" t="s">
        <v>1369</v>
      </c>
      <c r="M185" s="369" t="s">
        <v>1296</v>
      </c>
      <c r="N185" s="326" t="str">
        <f t="shared" si="24"/>
        <v>71183</v>
      </c>
      <c r="O185" s="310" t="s">
        <v>1749</v>
      </c>
      <c r="P185" s="311"/>
      <c r="R185" s="214" t="str">
        <f t="shared" si="26"/>
        <v>明石事業所</v>
      </c>
      <c r="S185" s="214" t="str">
        <f t="shared" si="23"/>
        <v>明石事業所 &lt;製造 工事&gt;</v>
      </c>
      <c r="T185" s="214" t="s">
        <v>1750</v>
      </c>
    </row>
    <row r="186" spans="2:20" ht="18" customHeight="1">
      <c r="B186" s="301"/>
      <c r="C186" s="312">
        <f t="shared" si="25"/>
        <v>7</v>
      </c>
      <c r="D186" s="313"/>
      <c r="E186" s="312"/>
      <c r="F186" s="312">
        <f t="shared" si="27"/>
        <v>1</v>
      </c>
      <c r="G186" s="313"/>
      <c r="H186" s="403" t="s">
        <v>1373</v>
      </c>
      <c r="I186" s="403" t="str">
        <f>IF(H186&lt;&gt;"",H186,I165)</f>
        <v>19</v>
      </c>
      <c r="J186" s="358" t="s">
        <v>1751</v>
      </c>
      <c r="K186" s="308" t="s">
        <v>1207</v>
      </c>
      <c r="L186" s="368" t="s">
        <v>1365</v>
      </c>
      <c r="M186" s="369" t="s">
        <v>1296</v>
      </c>
      <c r="N186" s="326" t="str">
        <f t="shared" si="24"/>
        <v>71191</v>
      </c>
      <c r="O186" s="310" t="s">
        <v>1752</v>
      </c>
      <c r="P186" s="311"/>
      <c r="R186" s="214" t="str">
        <f t="shared" si="26"/>
        <v>彦根事業所</v>
      </c>
      <c r="S186" s="214" t="str">
        <f t="shared" si="23"/>
        <v>彦根事業所 &lt;製造 操業&gt;</v>
      </c>
      <c r="T186" s="214" t="s">
        <v>1753</v>
      </c>
    </row>
    <row r="187" spans="2:20" ht="18" customHeight="1">
      <c r="B187" s="301"/>
      <c r="C187" s="312">
        <f t="shared" si="25"/>
        <v>7</v>
      </c>
      <c r="D187" s="313"/>
      <c r="E187" s="312"/>
      <c r="F187" s="312">
        <f t="shared" si="27"/>
        <v>1</v>
      </c>
      <c r="G187" s="313"/>
      <c r="H187" s="404"/>
      <c r="I187" s="404" t="str">
        <f>IF(H187&lt;&gt;"",H187,I186)</f>
        <v>19</v>
      </c>
      <c r="J187" s="361"/>
      <c r="K187" s="308" t="s">
        <v>1368</v>
      </c>
      <c r="L187" s="368" t="s">
        <v>1369</v>
      </c>
      <c r="M187" s="369" t="s">
        <v>1296</v>
      </c>
      <c r="N187" s="326" t="str">
        <f t="shared" si="24"/>
        <v>71193</v>
      </c>
      <c r="O187" s="310" t="s">
        <v>1754</v>
      </c>
      <c r="P187" s="311"/>
      <c r="R187" s="214" t="str">
        <f t="shared" si="26"/>
        <v>彦根事業所</v>
      </c>
      <c r="S187" s="214" t="str">
        <f t="shared" si="23"/>
        <v>彦根事業所 &lt;製造 工事&gt;</v>
      </c>
      <c r="T187" s="214" t="s">
        <v>1755</v>
      </c>
    </row>
    <row r="188" spans="2:20" ht="18" customHeight="1">
      <c r="B188" s="301"/>
      <c r="C188" s="312">
        <f t="shared" si="25"/>
        <v>7</v>
      </c>
      <c r="D188" s="313"/>
      <c r="E188" s="312"/>
      <c r="F188" s="312">
        <f t="shared" si="27"/>
        <v>1</v>
      </c>
      <c r="G188" s="313"/>
      <c r="H188" s="403" t="s">
        <v>1391</v>
      </c>
      <c r="I188" s="403" t="str">
        <f>IF(H188&lt;&gt;"",H188,I167)</f>
        <v>20</v>
      </c>
      <c r="J188" s="358" t="s">
        <v>1756</v>
      </c>
      <c r="K188" s="308" t="s">
        <v>1207</v>
      </c>
      <c r="L188" s="368" t="s">
        <v>1365</v>
      </c>
      <c r="M188" s="369" t="s">
        <v>1296</v>
      </c>
      <c r="N188" s="326" t="str">
        <f t="shared" si="24"/>
        <v>71201</v>
      </c>
      <c r="O188" s="310" t="s">
        <v>1757</v>
      </c>
      <c r="P188" s="311"/>
      <c r="R188" s="214" t="str">
        <f t="shared" si="26"/>
        <v>新居浜事業所</v>
      </c>
      <c r="S188" s="214" t="str">
        <f t="shared" si="23"/>
        <v>新居浜事業所 &lt;製造 操業&gt;</v>
      </c>
      <c r="T188" s="214" t="s">
        <v>1758</v>
      </c>
    </row>
    <row r="189" spans="2:20" ht="18" customHeight="1">
      <c r="B189" s="301"/>
      <c r="C189" s="312">
        <f t="shared" si="25"/>
        <v>7</v>
      </c>
      <c r="D189" s="313"/>
      <c r="E189" s="312"/>
      <c r="F189" s="312">
        <f t="shared" si="27"/>
        <v>1</v>
      </c>
      <c r="G189" s="313"/>
      <c r="H189" s="404"/>
      <c r="I189" s="404" t="str">
        <f>IF(H189&lt;&gt;"",H189,I188)</f>
        <v>20</v>
      </c>
      <c r="J189" s="361"/>
      <c r="K189" s="308" t="s">
        <v>1368</v>
      </c>
      <c r="L189" s="368" t="s">
        <v>1369</v>
      </c>
      <c r="M189" s="369" t="s">
        <v>1296</v>
      </c>
      <c r="N189" s="326" t="str">
        <f t="shared" si="24"/>
        <v>71203</v>
      </c>
      <c r="O189" s="310" t="s">
        <v>1759</v>
      </c>
      <c r="P189" s="311"/>
      <c r="R189" s="214" t="str">
        <f t="shared" si="26"/>
        <v>新居浜事業所</v>
      </c>
      <c r="S189" s="214" t="str">
        <f t="shared" si="23"/>
        <v>新居浜事業所 &lt;製造 工事&gt;</v>
      </c>
      <c r="T189" s="214" t="s">
        <v>1760</v>
      </c>
    </row>
    <row r="190" spans="2:20" ht="18" customHeight="1">
      <c r="B190" s="301"/>
      <c r="C190" s="312">
        <f t="shared" si="25"/>
        <v>7</v>
      </c>
      <c r="D190" s="313"/>
      <c r="E190" s="312"/>
      <c r="F190" s="312">
        <f t="shared" si="27"/>
        <v>1</v>
      </c>
      <c r="G190" s="313"/>
      <c r="H190" s="403" t="s">
        <v>1397</v>
      </c>
      <c r="I190" s="403" t="str">
        <f>IF(H190&lt;&gt;"",H190,I169)</f>
        <v>21</v>
      </c>
      <c r="J190" s="358" t="s">
        <v>1761</v>
      </c>
      <c r="K190" s="308" t="s">
        <v>1207</v>
      </c>
      <c r="L190" s="368" t="s">
        <v>1365</v>
      </c>
      <c r="M190" s="369" t="s">
        <v>1296</v>
      </c>
      <c r="N190" s="326" t="str">
        <f t="shared" si="24"/>
        <v>71211</v>
      </c>
      <c r="O190" s="310" t="s">
        <v>1762</v>
      </c>
      <c r="P190" s="311"/>
      <c r="R190" s="214" t="str">
        <f t="shared" si="26"/>
        <v>人吉球磨事業所</v>
      </c>
      <c r="S190" s="214" t="str">
        <f t="shared" si="23"/>
        <v>人吉球磨事業所 &lt;製造 操業&gt;</v>
      </c>
      <c r="T190" s="214" t="s">
        <v>1763</v>
      </c>
    </row>
    <row r="191" spans="2:20" ht="18" customHeight="1">
      <c r="B191" s="301"/>
      <c r="C191" s="312">
        <v>7</v>
      </c>
      <c r="D191" s="313"/>
      <c r="E191" s="312"/>
      <c r="F191" s="312">
        <v>1</v>
      </c>
      <c r="G191" s="313"/>
      <c r="H191" s="404"/>
      <c r="I191" s="404" t="str">
        <f>IF(H191&lt;&gt;"",H191,I190)</f>
        <v>21</v>
      </c>
      <c r="J191" s="361"/>
      <c r="K191" s="308" t="s">
        <v>1368</v>
      </c>
      <c r="L191" s="368" t="s">
        <v>1369</v>
      </c>
      <c r="M191" s="369" t="s">
        <v>1296</v>
      </c>
      <c r="N191" s="326" t="str">
        <f t="shared" si="24"/>
        <v>71213</v>
      </c>
      <c r="O191" s="310" t="s">
        <v>1764</v>
      </c>
      <c r="P191" s="311"/>
      <c r="R191" s="214" t="str">
        <f t="shared" si="26"/>
        <v>人吉球磨事業所</v>
      </c>
      <c r="S191" s="214" t="str">
        <f t="shared" si="23"/>
        <v>人吉球磨事業所 &lt;製造 工事&gt;</v>
      </c>
      <c r="T191" s="214" t="s">
        <v>1765</v>
      </c>
    </row>
    <row r="192" spans="2:20" ht="18" customHeight="1">
      <c r="B192" s="301"/>
      <c r="C192" s="312">
        <v>7</v>
      </c>
      <c r="D192" s="313"/>
      <c r="E192" s="312"/>
      <c r="F192" s="312">
        <v>1</v>
      </c>
      <c r="G192" s="313"/>
      <c r="H192" s="357" t="s">
        <v>1766</v>
      </c>
      <c r="I192" s="357" t="s">
        <v>1767</v>
      </c>
      <c r="J192" s="358" t="s">
        <v>1768</v>
      </c>
      <c r="K192" s="308" t="s">
        <v>1368</v>
      </c>
      <c r="L192" s="368" t="s">
        <v>1369</v>
      </c>
      <c r="M192" s="369" t="s">
        <v>1296</v>
      </c>
      <c r="N192" s="326" t="str">
        <f t="shared" si="24"/>
        <v>71223</v>
      </c>
      <c r="O192" s="342" t="s">
        <v>1769</v>
      </c>
      <c r="P192" s="362"/>
      <c r="R192" s="214" t="str">
        <f t="shared" si="26"/>
        <v>伊豆事業所</v>
      </c>
      <c r="S192" s="214" t="str">
        <f t="shared" si="23"/>
        <v>伊豆事業所 &lt;製造 工事&gt;</v>
      </c>
      <c r="T192" s="214" t="s">
        <v>1770</v>
      </c>
    </row>
    <row r="193" spans="2:20" ht="18" customHeight="1">
      <c r="B193" s="301"/>
      <c r="C193" s="312">
        <v>7</v>
      </c>
      <c r="D193" s="313"/>
      <c r="E193" s="302"/>
      <c r="F193" s="312">
        <v>1</v>
      </c>
      <c r="G193" s="303"/>
      <c r="H193" s="357" t="s">
        <v>1771</v>
      </c>
      <c r="I193" s="357" t="s">
        <v>1772</v>
      </c>
      <c r="J193" s="358" t="s">
        <v>1773</v>
      </c>
      <c r="K193" s="308" t="s">
        <v>1207</v>
      </c>
      <c r="L193" s="368" t="s">
        <v>1774</v>
      </c>
      <c r="M193" s="369" t="s">
        <v>1296</v>
      </c>
      <c r="N193" s="326" t="str">
        <f t="shared" si="24"/>
        <v>71231</v>
      </c>
      <c r="O193" s="342" t="s">
        <v>1775</v>
      </c>
      <c r="P193" s="362"/>
      <c r="R193" s="214" t="str">
        <f t="shared" si="26"/>
        <v>つくば事業所</v>
      </c>
      <c r="S193" s="214" t="str">
        <f t="shared" si="23"/>
        <v>つくば事業所 &lt;製造 操業&gt;</v>
      </c>
      <c r="T193" s="214" t="s">
        <v>1776</v>
      </c>
    </row>
    <row r="194" spans="2:20" ht="18" customHeight="1">
      <c r="B194" s="330"/>
      <c r="C194" s="302">
        <v>7</v>
      </c>
      <c r="D194" s="313"/>
      <c r="E194" s="302"/>
      <c r="F194" s="302">
        <v>1</v>
      </c>
      <c r="G194" s="303"/>
      <c r="H194" s="352"/>
      <c r="I194" s="352" t="s">
        <v>1772</v>
      </c>
      <c r="J194" s="367"/>
      <c r="K194" s="308">
        <v>2</v>
      </c>
      <c r="L194" s="359" t="s">
        <v>1378</v>
      </c>
      <c r="M194" s="355" t="s">
        <v>1296</v>
      </c>
      <c r="N194" s="366" t="str">
        <f t="shared" si="24"/>
        <v>71232</v>
      </c>
      <c r="O194" s="342" t="s">
        <v>1361</v>
      </c>
      <c r="P194" s="362"/>
      <c r="R194" s="269" t="str">
        <f t="shared" si="26"/>
        <v>つくば事業所</v>
      </c>
      <c r="S194" s="214" t="str">
        <f t="shared" si="23"/>
        <v>つくば事業所 &lt;製造 他業務&gt;</v>
      </c>
      <c r="T194" s="214" t="s">
        <v>1777</v>
      </c>
    </row>
    <row r="195" spans="2:20" ht="18" customHeight="1">
      <c r="B195" s="301"/>
      <c r="C195" s="312">
        <v>7</v>
      </c>
      <c r="D195" s="313"/>
      <c r="E195" s="312"/>
      <c r="F195" s="312">
        <v>1</v>
      </c>
      <c r="G195" s="313"/>
      <c r="H195" s="404"/>
      <c r="I195" s="404" t="s">
        <v>1772</v>
      </c>
      <c r="J195" s="361"/>
      <c r="K195" s="308" t="s">
        <v>1368</v>
      </c>
      <c r="L195" s="368" t="s">
        <v>1369</v>
      </c>
      <c r="M195" s="369" t="s">
        <v>1296</v>
      </c>
      <c r="N195" s="326" t="str">
        <f t="shared" si="24"/>
        <v>71233</v>
      </c>
      <c r="O195" s="310" t="s">
        <v>1778</v>
      </c>
      <c r="P195" s="311"/>
      <c r="R195" s="214" t="str">
        <f t="shared" si="26"/>
        <v>つくば事業所</v>
      </c>
      <c r="S195" s="214" t="str">
        <f t="shared" si="23"/>
        <v>つくば事業所 &lt;製造 工事&gt;</v>
      </c>
      <c r="T195" s="214" t="s">
        <v>1779</v>
      </c>
    </row>
    <row r="196" spans="2:20" ht="18" customHeight="1">
      <c r="B196" s="301"/>
      <c r="C196" s="312">
        <v>7</v>
      </c>
      <c r="D196" s="313"/>
      <c r="E196" s="302"/>
      <c r="F196" s="312">
        <v>1</v>
      </c>
      <c r="G196" s="303"/>
      <c r="H196" s="357" t="s">
        <v>1780</v>
      </c>
      <c r="I196" s="357" t="s">
        <v>1781</v>
      </c>
      <c r="J196" s="358" t="s">
        <v>1782</v>
      </c>
      <c r="K196" s="308" t="s">
        <v>1368</v>
      </c>
      <c r="L196" s="368" t="s">
        <v>1369</v>
      </c>
      <c r="M196" s="369" t="s">
        <v>1296</v>
      </c>
      <c r="N196" s="326" t="str">
        <f t="shared" si="24"/>
        <v>71243</v>
      </c>
      <c r="O196" s="342" t="s">
        <v>1783</v>
      </c>
      <c r="P196" s="362"/>
      <c r="R196" s="214" t="str">
        <f>ASC(IF(J196&lt;&gt;"",J196,R195))</f>
        <v>一関事業所</v>
      </c>
      <c r="S196" s="214" t="str">
        <f t="shared" si="23"/>
        <v>一関事業所 &lt;製造 工事&gt;</v>
      </c>
      <c r="T196" s="214" t="s">
        <v>1784</v>
      </c>
    </row>
    <row r="197" spans="2:20" ht="18" customHeight="1">
      <c r="B197" s="301"/>
      <c r="C197" s="312">
        <v>7</v>
      </c>
      <c r="D197" s="313"/>
      <c r="E197" s="302"/>
      <c r="F197" s="312">
        <v>1</v>
      </c>
      <c r="G197" s="303"/>
      <c r="H197" s="357" t="s">
        <v>1785</v>
      </c>
      <c r="I197" s="357" t="s">
        <v>1786</v>
      </c>
      <c r="J197" s="358" t="s">
        <v>1787</v>
      </c>
      <c r="K197" s="308" t="s">
        <v>1368</v>
      </c>
      <c r="L197" s="368" t="s">
        <v>1369</v>
      </c>
      <c r="M197" s="369" t="s">
        <v>1296</v>
      </c>
      <c r="N197" s="326" t="str">
        <f t="shared" si="24"/>
        <v>71253</v>
      </c>
      <c r="O197" s="310" t="s">
        <v>1788</v>
      </c>
      <c r="P197" s="311"/>
      <c r="R197" s="214" t="str">
        <f>ASC(IF(J197&lt;&gt;"",J197,R196))</f>
        <v>出雲事業所</v>
      </c>
      <c r="S197" s="214" t="str">
        <f t="shared" si="23"/>
        <v>出雲事業所 &lt;製造 工事&gt;</v>
      </c>
      <c r="T197" s="214" t="s">
        <v>1789</v>
      </c>
    </row>
    <row r="198" spans="2:20" ht="18" customHeight="1">
      <c r="B198" s="301"/>
      <c r="C198" s="312">
        <v>7</v>
      </c>
      <c r="D198" s="313"/>
      <c r="E198" s="314"/>
      <c r="F198" s="314">
        <v>1</v>
      </c>
      <c r="G198" s="315"/>
      <c r="H198" s="357" t="s">
        <v>1790</v>
      </c>
      <c r="I198" s="357" t="s">
        <v>1403</v>
      </c>
      <c r="J198" s="358" t="s">
        <v>1791</v>
      </c>
      <c r="K198" s="308" t="s">
        <v>1368</v>
      </c>
      <c r="L198" s="368" t="s">
        <v>1369</v>
      </c>
      <c r="M198" s="369" t="s">
        <v>1296</v>
      </c>
      <c r="N198" s="326" t="str">
        <f t="shared" si="24"/>
        <v>71263</v>
      </c>
      <c r="O198" s="310" t="s">
        <v>1792</v>
      </c>
      <c r="P198" s="311"/>
      <c r="R198" s="214" t="str">
        <f>ASC(IF(J198&lt;&gt;"",J198,R197))</f>
        <v>尾鷲事業所</v>
      </c>
      <c r="S198" s="214" t="str">
        <f t="shared" si="23"/>
        <v>尾鷲事業所 &lt;製造 工事&gt;</v>
      </c>
      <c r="T198" s="214" t="s">
        <v>1793</v>
      </c>
    </row>
    <row r="199" spans="2:20" ht="18" customHeight="1">
      <c r="B199" s="301"/>
      <c r="C199" s="312">
        <f>IF(B199&lt;&gt;"",B199,C191)</f>
        <v>7</v>
      </c>
      <c r="D199" s="313"/>
      <c r="E199" s="302"/>
      <c r="F199" s="312">
        <v>2</v>
      </c>
      <c r="G199" s="303" t="s">
        <v>1794</v>
      </c>
      <c r="H199" s="357" t="s">
        <v>1205</v>
      </c>
      <c r="I199" s="357" t="str">
        <f>IF(H199&lt;&gt;"",H199,I191)</f>
        <v>00</v>
      </c>
      <c r="J199" s="358" t="s">
        <v>1795</v>
      </c>
      <c r="K199" s="308" t="s">
        <v>1207</v>
      </c>
      <c r="L199" s="359"/>
      <c r="M199" s="355" t="s">
        <v>1296</v>
      </c>
      <c r="N199" s="366" t="str">
        <f t="shared" si="24"/>
        <v>72001</v>
      </c>
      <c r="O199" s="342" t="s">
        <v>1796</v>
      </c>
      <c r="P199" s="362"/>
      <c r="R199" s="214" t="str">
        <f>ASC(IF(J199&lt;&gt;"",J199,R197))</f>
        <v>焼却設備技術部直轄</v>
      </c>
      <c r="S199" s="214" t="str">
        <f t="shared" si="23"/>
        <v>焼却設備技術部直轄 &lt;製造&gt;</v>
      </c>
      <c r="T199" s="214" t="s">
        <v>1797</v>
      </c>
    </row>
    <row r="200" spans="2:20" ht="18" customHeight="1">
      <c r="B200" s="301"/>
      <c r="C200" s="312">
        <f>IF(B200&lt;&gt;"",B200,C199)</f>
        <v>7</v>
      </c>
      <c r="D200" s="313"/>
      <c r="E200" s="302"/>
      <c r="F200" s="312">
        <f>IF(E200&lt;&gt;"",E200,F199)</f>
        <v>2</v>
      </c>
      <c r="G200" s="303"/>
      <c r="H200" s="357" t="s">
        <v>1316</v>
      </c>
      <c r="I200" s="357" t="str">
        <f>IF(H200&lt;&gt;"",H200,I199)</f>
        <v>01</v>
      </c>
      <c r="J200" s="358" t="s">
        <v>149</v>
      </c>
      <c r="K200" s="308" t="s">
        <v>1207</v>
      </c>
      <c r="L200" s="359"/>
      <c r="M200" s="355" t="s">
        <v>1296</v>
      </c>
      <c r="N200" s="366" t="str">
        <f t="shared" si="24"/>
        <v>72011</v>
      </c>
      <c r="O200" s="342" t="s">
        <v>1798</v>
      </c>
      <c r="P200" s="362"/>
      <c r="R200" s="214" t="str">
        <f>ASC(IF(J200&lt;&gt;"",J200,R199))</f>
        <v>工事管理ｸﾞﾙｰﾌﾟ</v>
      </c>
      <c r="S200" s="214" t="str">
        <f t="shared" si="23"/>
        <v>工事管理ｸﾞﾙｰﾌﾟ &lt;製造&gt;</v>
      </c>
      <c r="T200" s="214" t="s">
        <v>1799</v>
      </c>
    </row>
    <row r="201" spans="2:20" ht="18" customHeight="1">
      <c r="B201" s="301"/>
      <c r="C201" s="312">
        <f>IF(B201&lt;&gt;"",B201,C200)</f>
        <v>7</v>
      </c>
      <c r="D201" s="313"/>
      <c r="E201" s="302"/>
      <c r="F201" s="302">
        <f>IF(E201&lt;&gt;"",E201,F200)</f>
        <v>2</v>
      </c>
      <c r="G201" s="313"/>
      <c r="H201" s="357" t="s">
        <v>1320</v>
      </c>
      <c r="I201" s="357" t="str">
        <f>IF(H201&lt;&gt;"",H201,I200)</f>
        <v>02</v>
      </c>
      <c r="J201" s="358" t="s">
        <v>1800</v>
      </c>
      <c r="K201" s="308" t="s">
        <v>1207</v>
      </c>
      <c r="L201" s="359"/>
      <c r="M201" s="355" t="s">
        <v>1296</v>
      </c>
      <c r="N201" s="366" t="str">
        <f t="shared" si="24"/>
        <v>72021</v>
      </c>
      <c r="O201" s="342" t="s">
        <v>1801</v>
      </c>
      <c r="P201" s="362"/>
      <c r="R201" s="214" t="str">
        <f>ASC(IF(J201&lt;&gt;"",J201,R200))</f>
        <v>東京技術室</v>
      </c>
      <c r="S201" s="214" t="str">
        <f t="shared" si="23"/>
        <v>東京技術室 &lt;製造&gt;</v>
      </c>
      <c r="T201" s="214" t="s">
        <v>1802</v>
      </c>
    </row>
    <row r="202" spans="2:20" ht="18" customHeight="1">
      <c r="B202" s="301"/>
      <c r="C202" s="312">
        <f>IF(B202&lt;&gt;"",B202,C201)</f>
        <v>7</v>
      </c>
      <c r="D202" s="313"/>
      <c r="E202" s="312"/>
      <c r="F202" s="312">
        <f>IF(E202&lt;&gt;"",E202,F201)</f>
        <v>2</v>
      </c>
      <c r="G202" s="313"/>
      <c r="H202" s="357" t="s">
        <v>1333</v>
      </c>
      <c r="I202" s="357" t="str">
        <f>IF(H202&lt;&gt;"",H202,I201)</f>
        <v>03</v>
      </c>
      <c r="J202" s="358" t="s">
        <v>1803</v>
      </c>
      <c r="K202" s="308" t="s">
        <v>1207</v>
      </c>
      <c r="L202" s="359"/>
      <c r="M202" s="355" t="s">
        <v>1296</v>
      </c>
      <c r="N202" s="366" t="str">
        <f t="shared" si="24"/>
        <v>72031</v>
      </c>
      <c r="O202" s="342" t="s">
        <v>1804</v>
      </c>
      <c r="P202" s="362"/>
      <c r="R202" s="214" t="str">
        <f>ASC(IF(J202&lt;&gt;"",J202,R201))</f>
        <v>大阪技術室</v>
      </c>
      <c r="S202" s="214" t="str">
        <f t="shared" si="23"/>
        <v>大阪技術室 &lt;製造&gt;</v>
      </c>
      <c r="T202" s="214" t="s">
        <v>1805</v>
      </c>
    </row>
    <row r="203" spans="2:20" ht="18" customHeight="1">
      <c r="B203" s="370"/>
      <c r="C203" s="290">
        <f>IF(B203&lt;&gt;"",B203,C202)</f>
        <v>7</v>
      </c>
      <c r="D203" s="343"/>
      <c r="E203" s="290"/>
      <c r="F203" s="290">
        <f>IF(E203&lt;&gt;"",E203,F202)</f>
        <v>2</v>
      </c>
      <c r="G203" s="343"/>
      <c r="H203" s="345" t="s">
        <v>1337</v>
      </c>
      <c r="I203" s="345" t="str">
        <f>IF(H203&lt;&gt;"",H203,#REF!)</f>
        <v>04</v>
      </c>
      <c r="J203" s="385" t="s">
        <v>1806</v>
      </c>
      <c r="K203" s="347" t="s">
        <v>1207</v>
      </c>
      <c r="L203" s="386"/>
      <c r="M203" s="387" t="s">
        <v>1296</v>
      </c>
      <c r="N203" s="409" t="str">
        <f t="shared" si="24"/>
        <v>72041</v>
      </c>
      <c r="O203" s="347" t="s">
        <v>1807</v>
      </c>
      <c r="P203" s="350"/>
      <c r="R203" s="214" t="str">
        <f>ASC(IF(J203&lt;&gt;"",J203,R202))</f>
        <v>焼却ﾌﾟﾛｼﾞｪｸﾄ室</v>
      </c>
      <c r="S203" s="214" t="str">
        <f t="shared" si="23"/>
        <v>焼却ﾌﾟﾛｼﾞｪｸﾄ室 &lt;製造&gt;</v>
      </c>
      <c r="T203" s="214" t="s">
        <v>1808</v>
      </c>
    </row>
    <row r="204" spans="2:20" ht="18" customHeight="1"/>
    <row r="205" spans="2:20" ht="18" customHeight="1"/>
    <row r="206" spans="2:20" ht="18" customHeight="1"/>
    <row r="207" spans="2:20" ht="18" customHeight="1"/>
    <row r="208" spans="2:20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3778-DE3C-44DB-9D65-5368291F6A8F}">
  <dimension ref="C1:AP67"/>
  <sheetViews>
    <sheetView workbookViewId="0">
      <selection activeCell="E24" sqref="E24:F27"/>
    </sheetView>
  </sheetViews>
  <sheetFormatPr defaultRowHeight="13.5"/>
  <cols>
    <col min="1" max="2" width="1.625" style="413" customWidth="1"/>
    <col min="3" max="27" width="3.875" style="413" customWidth="1"/>
    <col min="28" max="28" width="1.625" style="413" customWidth="1"/>
    <col min="29" max="39" width="6.25" style="414" customWidth="1"/>
    <col min="40" max="40" width="9" style="414"/>
    <col min="41" max="16384" width="9" style="413"/>
  </cols>
  <sheetData>
    <row r="1" spans="3:41"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2"/>
    </row>
    <row r="2" spans="3:41" ht="18.75">
      <c r="C2" s="540" t="s">
        <v>2019</v>
      </c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9"/>
    </row>
    <row r="3" spans="3:41" ht="15" customHeight="1" thickBot="1"/>
    <row r="4" spans="3:41" ht="15" customHeight="1" thickBot="1">
      <c r="C4" s="415" t="s">
        <v>1810</v>
      </c>
      <c r="D4" s="416"/>
      <c r="E4" s="416"/>
      <c r="F4" s="417"/>
      <c r="G4" s="544" t="s">
        <v>1809</v>
      </c>
      <c r="H4" s="545"/>
      <c r="I4" s="545"/>
      <c r="J4" s="545"/>
      <c r="K4" s="545"/>
      <c r="L4" s="545"/>
      <c r="M4" s="545"/>
      <c r="N4" s="545"/>
      <c r="O4" s="545"/>
      <c r="P4" s="545"/>
      <c r="Q4" s="545"/>
      <c r="R4" s="545"/>
      <c r="S4" s="545"/>
      <c r="T4" s="545"/>
      <c r="U4" s="545"/>
      <c r="V4" s="545"/>
      <c r="W4" s="545"/>
      <c r="X4" s="546"/>
      <c r="Y4" s="415" t="s">
        <v>1811</v>
      </c>
      <c r="Z4" s="416"/>
      <c r="AA4" s="417"/>
      <c r="AO4" s="414"/>
    </row>
    <row r="5" spans="3:41" ht="25.5" customHeight="1" thickBot="1">
      <c r="C5" s="415" t="s">
        <v>1812</v>
      </c>
      <c r="D5" s="416"/>
      <c r="E5" s="416"/>
      <c r="F5" s="417"/>
      <c r="G5" s="547"/>
      <c r="H5" s="548"/>
      <c r="I5" s="548"/>
      <c r="J5" s="548"/>
      <c r="K5" s="548"/>
      <c r="L5" s="548"/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49"/>
      <c r="Y5" s="415" t="s">
        <v>1813</v>
      </c>
      <c r="Z5" s="416"/>
      <c r="AA5" s="417"/>
      <c r="AO5" s="414"/>
    </row>
    <row r="6" spans="3:41" ht="18" customHeight="1">
      <c r="C6" s="418"/>
      <c r="D6" s="418"/>
      <c r="E6" s="418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9"/>
      <c r="U6" s="419"/>
      <c r="V6" s="419"/>
      <c r="W6" s="418"/>
      <c r="X6" s="418"/>
      <c r="Y6" s="418"/>
    </row>
    <row r="7" spans="3:41" ht="18" customHeight="1">
      <c r="C7" s="418"/>
      <c r="D7" s="418"/>
      <c r="E7" s="418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419"/>
      <c r="V7" s="419"/>
      <c r="W7" s="418"/>
      <c r="X7" s="418"/>
      <c r="Y7" s="418"/>
    </row>
    <row r="8" spans="3:41" ht="18" customHeight="1">
      <c r="C8" s="420" t="s">
        <v>1814</v>
      </c>
    </row>
    <row r="9" spans="3:41" ht="18" customHeight="1">
      <c r="C9" s="414"/>
      <c r="D9" s="421" t="s">
        <v>1815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4"/>
      <c r="U9" s="414"/>
      <c r="V9" s="414"/>
      <c r="W9" s="414"/>
      <c r="X9" s="414"/>
    </row>
    <row r="10" spans="3:41" ht="18" customHeight="1">
      <c r="C10" s="414"/>
      <c r="D10" s="421" t="s">
        <v>1816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4"/>
      <c r="U10" s="414"/>
      <c r="V10" s="414"/>
      <c r="W10" s="414"/>
      <c r="X10" s="414"/>
    </row>
    <row r="11" spans="3:41" ht="18" customHeight="1">
      <c r="C11" s="414"/>
      <c r="D11" s="421"/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4"/>
      <c r="U11" s="414"/>
      <c r="V11" s="414"/>
      <c r="W11" s="414"/>
      <c r="X11" s="414"/>
    </row>
    <row r="12" spans="3:41" ht="18" customHeight="1">
      <c r="C12" s="420" t="s">
        <v>1817</v>
      </c>
    </row>
    <row r="13" spans="3:41" ht="18" customHeight="1">
      <c r="C13" s="422"/>
      <c r="D13" s="414" t="s">
        <v>1818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</row>
    <row r="14" spans="3:41" ht="18" customHeight="1">
      <c r="C14" s="422"/>
      <c r="D14" s="414"/>
      <c r="E14" s="421" t="s">
        <v>1819</v>
      </c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</row>
    <row r="15" spans="3:41" ht="18" customHeight="1">
      <c r="D15" s="414"/>
      <c r="E15" s="421" t="s">
        <v>1820</v>
      </c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</row>
    <row r="16" spans="3:41" ht="18" customHeight="1">
      <c r="D16" s="414"/>
      <c r="E16" s="421" t="s">
        <v>1821</v>
      </c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</row>
    <row r="17" spans="3:42" ht="18" customHeight="1">
      <c r="D17" s="414"/>
      <c r="E17" s="421" t="s">
        <v>1822</v>
      </c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</row>
    <row r="18" spans="3:42" ht="18" customHeight="1"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</row>
    <row r="19" spans="3:42" ht="18" customHeight="1">
      <c r="C19" s="422"/>
      <c r="D19" s="414"/>
      <c r="E19" s="414"/>
      <c r="F19" s="414"/>
      <c r="G19" s="414"/>
      <c r="H19" s="550">
        <v>1</v>
      </c>
      <c r="I19" s="550"/>
      <c r="J19" s="550">
        <v>2</v>
      </c>
      <c r="K19" s="550"/>
      <c r="L19" s="550">
        <v>3</v>
      </c>
      <c r="M19" s="550"/>
      <c r="N19" s="550">
        <v>4</v>
      </c>
      <c r="O19" s="550"/>
      <c r="P19" s="550">
        <v>5</v>
      </c>
      <c r="Q19" s="550"/>
      <c r="R19" s="550">
        <v>6</v>
      </c>
      <c r="S19" s="550"/>
      <c r="T19" s="550">
        <v>7</v>
      </c>
      <c r="U19" s="550"/>
      <c r="AO19" s="414"/>
      <c r="AP19" s="414"/>
    </row>
    <row r="20" spans="3:42" ht="18" customHeight="1">
      <c r="D20" s="414"/>
      <c r="E20" s="414"/>
      <c r="F20" s="414"/>
      <c r="G20" s="421"/>
      <c r="H20" s="551"/>
      <c r="I20" s="551"/>
      <c r="J20" s="551"/>
      <c r="K20" s="551"/>
      <c r="L20" s="551"/>
      <c r="M20" s="551"/>
      <c r="N20" s="551"/>
      <c r="O20" s="551"/>
      <c r="P20" s="551"/>
      <c r="Q20" s="551"/>
      <c r="R20" s="551"/>
      <c r="S20" s="551"/>
      <c r="T20" s="551"/>
      <c r="U20" s="551"/>
      <c r="AO20" s="414"/>
      <c r="AP20" s="414"/>
    </row>
    <row r="21" spans="3:42" ht="18" customHeight="1">
      <c r="D21" s="414"/>
      <c r="E21" s="414"/>
      <c r="F21" s="414"/>
      <c r="G21" s="421"/>
      <c r="H21" s="551"/>
      <c r="I21" s="551"/>
      <c r="J21" s="551"/>
      <c r="K21" s="551"/>
      <c r="L21" s="551"/>
      <c r="M21" s="551"/>
      <c r="N21" s="551"/>
      <c r="O21" s="551"/>
      <c r="P21" s="551"/>
      <c r="Q21" s="551"/>
      <c r="R21" s="551"/>
      <c r="S21" s="551"/>
      <c r="T21" s="551"/>
      <c r="U21" s="551"/>
      <c r="AO21" s="414"/>
      <c r="AP21" s="414"/>
    </row>
    <row r="22" spans="3:42" ht="18" customHeight="1">
      <c r="C22" s="422" t="s">
        <v>1823</v>
      </c>
    </row>
    <row r="23" spans="3:42" ht="18" customHeight="1">
      <c r="C23" s="414" t="s">
        <v>1824</v>
      </c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 t="s">
        <v>1825</v>
      </c>
      <c r="V23" s="414"/>
      <c r="W23" s="414"/>
      <c r="X23" s="414"/>
      <c r="Y23" s="414"/>
      <c r="Z23" s="414"/>
    </row>
    <row r="24" spans="3:42" ht="18" customHeight="1">
      <c r="C24" s="552" t="s">
        <v>1826</v>
      </c>
      <c r="D24" s="553"/>
      <c r="E24" s="423" t="s">
        <v>1827</v>
      </c>
      <c r="F24" s="424" t="s">
        <v>1106</v>
      </c>
      <c r="G24" s="424"/>
      <c r="H24" s="424"/>
      <c r="I24" s="424"/>
      <c r="J24" s="425" t="s">
        <v>1828</v>
      </c>
      <c r="K24" s="424" t="s">
        <v>1120</v>
      </c>
      <c r="L24" s="424"/>
      <c r="M24" s="424"/>
      <c r="N24" s="426"/>
      <c r="O24" s="425" t="s">
        <v>1829</v>
      </c>
      <c r="P24" s="424" t="s">
        <v>1133</v>
      </c>
      <c r="Q24" s="424"/>
      <c r="R24" s="424"/>
      <c r="S24" s="427"/>
      <c r="U24" s="428" t="s">
        <v>1830</v>
      </c>
      <c r="V24" s="429" t="s">
        <v>1831</v>
      </c>
      <c r="W24" s="424"/>
      <c r="X24" s="424"/>
      <c r="Y24" s="424"/>
      <c r="Z24" s="424"/>
      <c r="AA24" s="427"/>
      <c r="AB24" s="414"/>
      <c r="AK24" s="413"/>
      <c r="AL24" s="413"/>
      <c r="AM24" s="413"/>
      <c r="AN24" s="413"/>
    </row>
    <row r="25" spans="3:42" ht="18" customHeight="1">
      <c r="C25" s="554"/>
      <c r="D25" s="555"/>
      <c r="E25" s="430" t="s">
        <v>1832</v>
      </c>
      <c r="F25" s="431" t="s">
        <v>1108</v>
      </c>
      <c r="G25" s="431"/>
      <c r="H25" s="431"/>
      <c r="I25" s="431"/>
      <c r="J25" s="432" t="s">
        <v>1833</v>
      </c>
      <c r="K25" s="431" t="s">
        <v>1121</v>
      </c>
      <c r="L25" s="431"/>
      <c r="M25" s="431"/>
      <c r="N25" s="433"/>
      <c r="O25" s="432" t="s">
        <v>1834</v>
      </c>
      <c r="P25" s="431" t="s">
        <v>1134</v>
      </c>
      <c r="Q25" s="431"/>
      <c r="R25" s="431"/>
      <c r="S25" s="434"/>
      <c r="U25" s="435"/>
      <c r="V25" s="436" t="s">
        <v>1835</v>
      </c>
      <c r="W25" s="437"/>
      <c r="X25" s="437"/>
      <c r="Y25" s="437"/>
      <c r="Z25" s="437"/>
      <c r="AA25" s="438"/>
      <c r="AB25" s="414"/>
      <c r="AK25" s="413"/>
      <c r="AL25" s="413"/>
      <c r="AM25" s="413"/>
      <c r="AN25" s="413"/>
    </row>
    <row r="26" spans="3:42" ht="18" customHeight="1">
      <c r="C26" s="554"/>
      <c r="D26" s="555"/>
      <c r="E26" s="430" t="s">
        <v>1836</v>
      </c>
      <c r="F26" s="431" t="s">
        <v>1110</v>
      </c>
      <c r="G26" s="431"/>
      <c r="H26" s="431"/>
      <c r="I26" s="431"/>
      <c r="J26" s="432" t="s">
        <v>1837</v>
      </c>
      <c r="K26" s="431" t="s">
        <v>1122</v>
      </c>
      <c r="L26" s="431"/>
      <c r="M26" s="431"/>
      <c r="N26" s="433"/>
      <c r="O26" s="432" t="s">
        <v>1838</v>
      </c>
      <c r="P26" s="431" t="s">
        <v>1135</v>
      </c>
      <c r="Q26" s="431"/>
      <c r="R26" s="431"/>
      <c r="S26" s="434"/>
      <c r="U26" s="439"/>
      <c r="V26" s="436" t="s">
        <v>1839</v>
      </c>
      <c r="W26" s="437"/>
      <c r="X26" s="437"/>
      <c r="Y26" s="437"/>
      <c r="Z26" s="437"/>
      <c r="AA26" s="438"/>
      <c r="AB26" s="414"/>
      <c r="AK26" s="413"/>
      <c r="AL26" s="413"/>
      <c r="AM26" s="413"/>
      <c r="AN26" s="413"/>
    </row>
    <row r="27" spans="3:42" ht="18" customHeight="1">
      <c r="C27" s="554"/>
      <c r="D27" s="555"/>
      <c r="E27" s="430" t="s">
        <v>1840</v>
      </c>
      <c r="F27" s="431" t="s">
        <v>1107</v>
      </c>
      <c r="G27" s="431"/>
      <c r="H27" s="431"/>
      <c r="I27" s="431"/>
      <c r="J27" s="432" t="s">
        <v>1841</v>
      </c>
      <c r="K27" s="431" t="s">
        <v>1123</v>
      </c>
      <c r="L27" s="431"/>
      <c r="M27" s="431"/>
      <c r="N27" s="433"/>
      <c r="O27" s="432" t="s">
        <v>1842</v>
      </c>
      <c r="P27" s="431" t="s">
        <v>1136</v>
      </c>
      <c r="Q27" s="431"/>
      <c r="R27" s="431"/>
      <c r="S27" s="434"/>
      <c r="U27" s="430" t="s">
        <v>1843</v>
      </c>
      <c r="V27" s="440" t="s">
        <v>1844</v>
      </c>
      <c r="W27" s="431"/>
      <c r="X27" s="431"/>
      <c r="Y27" s="431"/>
      <c r="Z27" s="431"/>
      <c r="AA27" s="434"/>
      <c r="AB27" s="414"/>
      <c r="AK27" s="413"/>
      <c r="AL27" s="413"/>
      <c r="AM27" s="413"/>
      <c r="AN27" s="413"/>
    </row>
    <row r="28" spans="3:42" ht="18" customHeight="1">
      <c r="C28" s="554"/>
      <c r="D28" s="555"/>
      <c r="E28" s="430" t="s">
        <v>1845</v>
      </c>
      <c r="F28" s="431" t="s">
        <v>1109</v>
      </c>
      <c r="G28" s="431"/>
      <c r="H28" s="431"/>
      <c r="I28" s="431"/>
      <c r="J28" s="432" t="s">
        <v>1846</v>
      </c>
      <c r="K28" s="431" t="s">
        <v>1124</v>
      </c>
      <c r="L28" s="431"/>
      <c r="M28" s="431"/>
      <c r="N28" s="433"/>
      <c r="O28" s="432" t="s">
        <v>1847</v>
      </c>
      <c r="P28" s="431" t="s">
        <v>1138</v>
      </c>
      <c r="Q28" s="431"/>
      <c r="R28" s="431"/>
      <c r="S28" s="434"/>
      <c r="U28" s="430" t="s">
        <v>1848</v>
      </c>
      <c r="V28" s="440" t="s">
        <v>1849</v>
      </c>
      <c r="W28" s="431"/>
      <c r="X28" s="431"/>
      <c r="Y28" s="431"/>
      <c r="Z28" s="431"/>
      <c r="AA28" s="434"/>
      <c r="AB28" s="414"/>
      <c r="AK28" s="413"/>
      <c r="AL28" s="413"/>
      <c r="AM28" s="413"/>
      <c r="AN28" s="413"/>
    </row>
    <row r="29" spans="3:42" ht="18" customHeight="1">
      <c r="C29" s="554"/>
      <c r="D29" s="555"/>
      <c r="E29" s="430" t="s">
        <v>1850</v>
      </c>
      <c r="F29" s="431" t="s">
        <v>1111</v>
      </c>
      <c r="G29" s="431"/>
      <c r="H29" s="431"/>
      <c r="I29" s="431"/>
      <c r="J29" s="432" t="s">
        <v>1851</v>
      </c>
      <c r="K29" s="431" t="s">
        <v>1125</v>
      </c>
      <c r="L29" s="431"/>
      <c r="M29" s="431"/>
      <c r="N29" s="433"/>
      <c r="O29" s="432" t="s">
        <v>1852</v>
      </c>
      <c r="P29" s="431" t="s">
        <v>1139</v>
      </c>
      <c r="Q29" s="431"/>
      <c r="R29" s="431"/>
      <c r="S29" s="434"/>
      <c r="U29" s="430" t="s">
        <v>1853</v>
      </c>
      <c r="V29" s="440" t="s">
        <v>1854</v>
      </c>
      <c r="W29" s="431"/>
      <c r="X29" s="431"/>
      <c r="Y29" s="431"/>
      <c r="Z29" s="431"/>
      <c r="AA29" s="434"/>
      <c r="AB29" s="414"/>
      <c r="AK29" s="413"/>
      <c r="AL29" s="413"/>
      <c r="AM29" s="413"/>
      <c r="AN29" s="413"/>
    </row>
    <row r="30" spans="3:42" ht="18" customHeight="1">
      <c r="C30" s="554"/>
      <c r="D30" s="555"/>
      <c r="E30" s="430" t="s">
        <v>1855</v>
      </c>
      <c r="F30" s="431" t="s">
        <v>1112</v>
      </c>
      <c r="G30" s="431"/>
      <c r="H30" s="431"/>
      <c r="I30" s="431"/>
      <c r="J30" s="432" t="s">
        <v>1856</v>
      </c>
      <c r="K30" s="431" t="s">
        <v>1126</v>
      </c>
      <c r="L30" s="431"/>
      <c r="M30" s="431"/>
      <c r="N30" s="433"/>
      <c r="O30" s="432" t="s">
        <v>1857</v>
      </c>
      <c r="P30" s="431" t="s">
        <v>1140</v>
      </c>
      <c r="Q30" s="431"/>
      <c r="R30" s="431"/>
      <c r="S30" s="434"/>
      <c r="U30" s="430" t="s">
        <v>1858</v>
      </c>
      <c r="V30" s="440" t="s">
        <v>1859</v>
      </c>
      <c r="W30" s="431"/>
      <c r="X30" s="431"/>
      <c r="Y30" s="431"/>
      <c r="Z30" s="431"/>
      <c r="AA30" s="434"/>
      <c r="AB30" s="414"/>
      <c r="AK30" s="413"/>
      <c r="AL30" s="413"/>
      <c r="AM30" s="413"/>
      <c r="AN30" s="413"/>
    </row>
    <row r="31" spans="3:42" ht="18" customHeight="1">
      <c r="C31" s="554"/>
      <c r="D31" s="555"/>
      <c r="E31" s="430" t="s">
        <v>1860</v>
      </c>
      <c r="F31" s="431" t="s">
        <v>1113</v>
      </c>
      <c r="G31" s="431"/>
      <c r="H31" s="431"/>
      <c r="I31" s="431"/>
      <c r="J31" s="432" t="s">
        <v>1861</v>
      </c>
      <c r="K31" s="431" t="s">
        <v>1127</v>
      </c>
      <c r="L31" s="431"/>
      <c r="M31" s="431"/>
      <c r="N31" s="433"/>
      <c r="O31" s="432" t="s">
        <v>1862</v>
      </c>
      <c r="P31" s="431" t="s">
        <v>1141</v>
      </c>
      <c r="Q31" s="431"/>
      <c r="R31" s="431"/>
      <c r="S31" s="434"/>
      <c r="U31" s="430" t="s">
        <v>1863</v>
      </c>
      <c r="V31" s="440" t="s">
        <v>1864</v>
      </c>
      <c r="W31" s="431"/>
      <c r="X31" s="431"/>
      <c r="Y31" s="431"/>
      <c r="Z31" s="431"/>
      <c r="AA31" s="434"/>
      <c r="AB31" s="414"/>
      <c r="AK31" s="413"/>
      <c r="AL31" s="413"/>
      <c r="AM31" s="413"/>
      <c r="AN31" s="413"/>
    </row>
    <row r="32" spans="3:42" ht="18" customHeight="1">
      <c r="C32" s="554"/>
      <c r="D32" s="555"/>
      <c r="E32" s="430" t="s">
        <v>1865</v>
      </c>
      <c r="F32" s="431" t="s">
        <v>1114</v>
      </c>
      <c r="G32" s="431"/>
      <c r="H32" s="431"/>
      <c r="I32" s="431"/>
      <c r="J32" s="432" t="s">
        <v>1866</v>
      </c>
      <c r="K32" s="431" t="s">
        <v>1128</v>
      </c>
      <c r="L32" s="431"/>
      <c r="M32" s="431"/>
      <c r="N32" s="433"/>
      <c r="O32" s="432" t="s">
        <v>1867</v>
      </c>
      <c r="P32" s="431" t="s">
        <v>1142</v>
      </c>
      <c r="Q32" s="431"/>
      <c r="R32" s="431"/>
      <c r="S32" s="434"/>
      <c r="U32" s="430" t="s">
        <v>1186</v>
      </c>
      <c r="V32" s="440" t="s">
        <v>1868</v>
      </c>
      <c r="W32" s="431"/>
      <c r="X32" s="431"/>
      <c r="Y32" s="431"/>
      <c r="Z32" s="431"/>
      <c r="AA32" s="434"/>
      <c r="AB32" s="414"/>
      <c r="AK32" s="413"/>
      <c r="AL32" s="413"/>
      <c r="AM32" s="413"/>
      <c r="AN32" s="413"/>
    </row>
    <row r="33" spans="3:40" ht="18" customHeight="1">
      <c r="C33" s="554"/>
      <c r="D33" s="555"/>
      <c r="E33" s="430" t="s">
        <v>1869</v>
      </c>
      <c r="F33" s="431" t="s">
        <v>1115</v>
      </c>
      <c r="G33" s="431"/>
      <c r="H33" s="431"/>
      <c r="I33" s="431"/>
      <c r="J33" s="432" t="s">
        <v>1870</v>
      </c>
      <c r="K33" s="431" t="s">
        <v>1129</v>
      </c>
      <c r="L33" s="431"/>
      <c r="M33" s="431"/>
      <c r="N33" s="433"/>
      <c r="O33" s="432" t="s">
        <v>1871</v>
      </c>
      <c r="P33" s="431" t="s">
        <v>1143</v>
      </c>
      <c r="Q33" s="431"/>
      <c r="R33" s="431"/>
      <c r="S33" s="434"/>
      <c r="U33" s="430" t="s">
        <v>1872</v>
      </c>
      <c r="V33" s="440" t="s">
        <v>1873</v>
      </c>
      <c r="W33" s="431"/>
      <c r="X33" s="431"/>
      <c r="Y33" s="431"/>
      <c r="Z33" s="431"/>
      <c r="AA33" s="434"/>
      <c r="AB33" s="414"/>
      <c r="AK33" s="413"/>
      <c r="AL33" s="413"/>
      <c r="AM33" s="413"/>
      <c r="AN33" s="413"/>
    </row>
    <row r="34" spans="3:40" ht="18" customHeight="1">
      <c r="C34" s="554"/>
      <c r="D34" s="555"/>
      <c r="E34" s="430" t="s">
        <v>1874</v>
      </c>
      <c r="F34" s="431" t="s">
        <v>1875</v>
      </c>
      <c r="G34" s="431"/>
      <c r="H34" s="431"/>
      <c r="I34" s="431"/>
      <c r="J34" s="432" t="s">
        <v>1876</v>
      </c>
      <c r="K34" s="431" t="s">
        <v>1877</v>
      </c>
      <c r="L34" s="431"/>
      <c r="M34" s="431"/>
      <c r="N34" s="433"/>
      <c r="O34" s="432" t="s">
        <v>1878</v>
      </c>
      <c r="P34" s="431" t="s">
        <v>1137</v>
      </c>
      <c r="Q34" s="431"/>
      <c r="R34" s="431"/>
      <c r="S34" s="434"/>
      <c r="U34" s="430" t="s">
        <v>1879</v>
      </c>
      <c r="V34" s="440" t="s">
        <v>1880</v>
      </c>
      <c r="W34" s="431"/>
      <c r="X34" s="431"/>
      <c r="Y34" s="431"/>
      <c r="Z34" s="431"/>
      <c r="AA34" s="434"/>
      <c r="AC34" s="413"/>
      <c r="AD34" s="413"/>
      <c r="AF34" s="441"/>
      <c r="AG34" s="441"/>
      <c r="AH34" s="441"/>
      <c r="AJ34" s="413"/>
      <c r="AK34" s="413"/>
      <c r="AL34" s="413"/>
      <c r="AM34" s="413"/>
      <c r="AN34" s="413"/>
    </row>
    <row r="35" spans="3:40" ht="18" customHeight="1">
      <c r="C35" s="554"/>
      <c r="D35" s="555"/>
      <c r="E35" s="430" t="s">
        <v>1881</v>
      </c>
      <c r="F35" s="431" t="s">
        <v>1117</v>
      </c>
      <c r="G35" s="431"/>
      <c r="H35" s="431"/>
      <c r="I35" s="431"/>
      <c r="J35" s="432" t="s">
        <v>1882</v>
      </c>
      <c r="K35" s="431" t="s">
        <v>1883</v>
      </c>
      <c r="L35" s="431"/>
      <c r="M35" s="431"/>
      <c r="N35" s="433"/>
      <c r="O35" s="432" t="s">
        <v>1884</v>
      </c>
      <c r="P35" s="431" t="s">
        <v>1885</v>
      </c>
      <c r="Q35" s="431"/>
      <c r="R35" s="431"/>
      <c r="S35" s="434"/>
      <c r="U35" s="442" t="s">
        <v>1886</v>
      </c>
      <c r="V35" s="443" t="s">
        <v>1887</v>
      </c>
      <c r="W35" s="444"/>
      <c r="X35" s="444"/>
      <c r="Y35" s="444"/>
      <c r="Z35" s="444"/>
      <c r="AA35" s="445"/>
      <c r="AC35" s="413"/>
      <c r="AD35" s="413"/>
      <c r="AF35" s="441"/>
      <c r="AG35" s="446"/>
      <c r="AH35" s="446"/>
      <c r="AJ35" s="413"/>
      <c r="AK35" s="413"/>
      <c r="AL35" s="413"/>
      <c r="AM35" s="413"/>
      <c r="AN35" s="413"/>
    </row>
    <row r="36" spans="3:40" ht="18" customHeight="1">
      <c r="C36" s="554"/>
      <c r="D36" s="555"/>
      <c r="E36" s="430" t="s">
        <v>1888</v>
      </c>
      <c r="F36" s="431" t="s">
        <v>1118</v>
      </c>
      <c r="G36" s="431"/>
      <c r="H36" s="431"/>
      <c r="I36" s="431"/>
      <c r="J36" s="432" t="s">
        <v>1889</v>
      </c>
      <c r="K36" s="431" t="s">
        <v>1130</v>
      </c>
      <c r="L36" s="431"/>
      <c r="M36" s="431"/>
      <c r="N36" s="433"/>
      <c r="O36" s="432" t="s">
        <v>1890</v>
      </c>
      <c r="P36" s="431" t="s">
        <v>1343</v>
      </c>
      <c r="Q36" s="431"/>
      <c r="R36" s="431"/>
      <c r="S36" s="434"/>
      <c r="AB36" s="414"/>
      <c r="AC36" s="413"/>
      <c r="AD36" s="413"/>
      <c r="AF36" s="441"/>
      <c r="AG36" s="446"/>
      <c r="AH36" s="446"/>
      <c r="AJ36" s="413"/>
      <c r="AK36" s="413"/>
      <c r="AL36" s="413"/>
      <c r="AM36" s="413"/>
      <c r="AN36" s="413"/>
    </row>
    <row r="37" spans="3:40" ht="18" customHeight="1">
      <c r="C37" s="554"/>
      <c r="D37" s="555"/>
      <c r="E37" s="430" t="s">
        <v>1891</v>
      </c>
      <c r="F37" s="431" t="s">
        <v>1119</v>
      </c>
      <c r="G37" s="431"/>
      <c r="H37" s="431"/>
      <c r="I37" s="431"/>
      <c r="J37" s="432" t="s">
        <v>1892</v>
      </c>
      <c r="K37" s="431" t="s">
        <v>1131</v>
      </c>
      <c r="L37" s="431"/>
      <c r="M37" s="431"/>
      <c r="N37" s="433"/>
      <c r="O37" s="432"/>
      <c r="P37" s="431"/>
      <c r="Q37" s="431"/>
      <c r="R37" s="431"/>
      <c r="S37" s="434"/>
      <c r="AB37" s="414"/>
      <c r="AC37" s="413"/>
      <c r="AE37" s="441"/>
      <c r="AF37" s="446"/>
      <c r="AG37" s="446"/>
      <c r="AI37" s="413"/>
      <c r="AJ37" s="413"/>
      <c r="AK37" s="413"/>
      <c r="AL37" s="413"/>
      <c r="AM37" s="413"/>
      <c r="AN37" s="413"/>
    </row>
    <row r="38" spans="3:40" ht="18" customHeight="1">
      <c r="C38" s="556"/>
      <c r="D38" s="557"/>
      <c r="E38" s="447" t="s">
        <v>1893</v>
      </c>
      <c r="F38" s="448" t="s">
        <v>1894</v>
      </c>
      <c r="G38" s="448"/>
      <c r="H38" s="448"/>
      <c r="I38" s="448"/>
      <c r="J38" s="449" t="s">
        <v>1895</v>
      </c>
      <c r="K38" s="448" t="s">
        <v>1132</v>
      </c>
      <c r="L38" s="448"/>
      <c r="M38" s="448"/>
      <c r="N38" s="450"/>
      <c r="O38" s="449"/>
      <c r="P38" s="448"/>
      <c r="Q38" s="448"/>
      <c r="R38" s="448"/>
      <c r="S38" s="451"/>
      <c r="U38" s="414" t="s">
        <v>1896</v>
      </c>
      <c r="V38" s="414"/>
      <c r="W38" s="414"/>
      <c r="X38" s="414"/>
      <c r="Y38" s="414"/>
      <c r="Z38" s="414"/>
      <c r="AA38" s="414"/>
      <c r="AB38" s="414"/>
      <c r="AC38" s="413"/>
      <c r="AE38" s="441"/>
      <c r="AF38" s="446"/>
      <c r="AG38" s="446"/>
      <c r="AI38" s="413"/>
      <c r="AJ38" s="413"/>
      <c r="AK38" s="413"/>
      <c r="AL38" s="413"/>
      <c r="AM38" s="413"/>
      <c r="AN38" s="413"/>
    </row>
    <row r="39" spans="3:40" ht="18" customHeight="1">
      <c r="C39" s="552" t="s">
        <v>1897</v>
      </c>
      <c r="D39" s="553"/>
      <c r="E39" s="430" t="s">
        <v>1898</v>
      </c>
      <c r="F39" s="431" t="s">
        <v>1899</v>
      </c>
      <c r="G39" s="431"/>
      <c r="H39" s="431"/>
      <c r="I39" s="431"/>
      <c r="J39" s="432" t="s">
        <v>1900</v>
      </c>
      <c r="K39" s="431" t="s">
        <v>1901</v>
      </c>
      <c r="L39" s="431"/>
      <c r="M39" s="431"/>
      <c r="N39" s="433"/>
      <c r="O39" s="425" t="s">
        <v>1902</v>
      </c>
      <c r="P39" s="414" t="s">
        <v>1903</v>
      </c>
      <c r="R39" s="431"/>
      <c r="S39" s="434"/>
      <c r="U39" s="452" t="s">
        <v>1904</v>
      </c>
      <c r="V39" s="453"/>
      <c r="W39" s="453"/>
      <c r="X39" s="453"/>
      <c r="Y39" s="453"/>
      <c r="Z39" s="453"/>
      <c r="AA39" s="454"/>
      <c r="AB39" s="414"/>
      <c r="AC39" s="413"/>
      <c r="AE39" s="441"/>
      <c r="AF39" s="446"/>
      <c r="AG39" s="446"/>
      <c r="AI39" s="413"/>
      <c r="AJ39" s="413"/>
      <c r="AK39" s="413"/>
      <c r="AL39" s="413"/>
      <c r="AM39" s="413"/>
      <c r="AN39" s="413"/>
    </row>
    <row r="40" spans="3:40" ht="18" customHeight="1">
      <c r="C40" s="554"/>
      <c r="D40" s="555"/>
      <c r="E40" s="430" t="s">
        <v>1905</v>
      </c>
      <c r="F40" s="431" t="s">
        <v>1906</v>
      </c>
      <c r="G40" s="431"/>
      <c r="H40" s="431"/>
      <c r="I40" s="431"/>
      <c r="J40" s="455" t="s">
        <v>1907</v>
      </c>
      <c r="K40" s="456" t="s">
        <v>1908</v>
      </c>
      <c r="L40" s="431"/>
      <c r="M40" s="431"/>
      <c r="N40" s="433"/>
      <c r="O40" s="432" t="s">
        <v>1909</v>
      </c>
      <c r="P40" s="440" t="s">
        <v>1910</v>
      </c>
      <c r="Q40" s="431"/>
      <c r="R40" s="431"/>
      <c r="S40" s="434"/>
      <c r="U40" s="457"/>
      <c r="V40" s="458" t="s">
        <v>1911</v>
      </c>
      <c r="W40" s="429" t="s">
        <v>1912</v>
      </c>
      <c r="X40" s="424"/>
      <c r="Y40" s="424"/>
      <c r="Z40" s="424"/>
      <c r="AA40" s="427"/>
      <c r="AB40" s="414"/>
      <c r="AC40" s="413"/>
      <c r="AE40" s="441"/>
      <c r="AF40" s="446"/>
      <c r="AG40" s="446"/>
      <c r="AI40" s="413"/>
      <c r="AJ40" s="413"/>
      <c r="AK40" s="413"/>
      <c r="AL40" s="413"/>
      <c r="AM40" s="413"/>
      <c r="AN40" s="413"/>
    </row>
    <row r="41" spans="3:40" ht="18" customHeight="1">
      <c r="C41" s="556"/>
      <c r="D41" s="557"/>
      <c r="E41" s="442" t="s">
        <v>1913</v>
      </c>
      <c r="F41" s="444" t="s">
        <v>1144</v>
      </c>
      <c r="G41" s="444"/>
      <c r="H41" s="448"/>
      <c r="I41" s="448"/>
      <c r="J41" s="459" t="s">
        <v>1914</v>
      </c>
      <c r="K41" s="443" t="s">
        <v>1915</v>
      </c>
      <c r="L41" s="448"/>
      <c r="M41" s="448"/>
      <c r="N41" s="450"/>
      <c r="O41" s="449"/>
      <c r="P41" s="448"/>
      <c r="Q41" s="444"/>
      <c r="R41" s="448"/>
      <c r="S41" s="451"/>
      <c r="U41" s="452" t="s">
        <v>1916</v>
      </c>
      <c r="V41" s="460"/>
      <c r="W41" s="453"/>
      <c r="X41" s="453"/>
      <c r="Y41" s="453"/>
      <c r="Z41" s="453"/>
      <c r="AA41" s="454"/>
      <c r="AB41" s="414"/>
      <c r="AC41" s="413"/>
      <c r="AE41" s="441"/>
      <c r="AF41" s="446"/>
      <c r="AG41" s="446"/>
      <c r="AI41" s="413"/>
      <c r="AJ41" s="413"/>
      <c r="AK41" s="413"/>
      <c r="AL41" s="413"/>
      <c r="AM41" s="413"/>
      <c r="AN41" s="413"/>
    </row>
    <row r="42" spans="3:40" ht="18" customHeight="1">
      <c r="C42" s="552" t="s">
        <v>1917</v>
      </c>
      <c r="D42" s="553"/>
      <c r="E42" s="439" t="s">
        <v>1918</v>
      </c>
      <c r="F42" s="437" t="s">
        <v>1154</v>
      </c>
      <c r="G42" s="437"/>
      <c r="H42" s="437"/>
      <c r="I42" s="431"/>
      <c r="J42" s="461" t="s">
        <v>1919</v>
      </c>
      <c r="K42" s="437" t="s">
        <v>1153</v>
      </c>
      <c r="L42" s="431"/>
      <c r="M42" s="431"/>
      <c r="N42" s="433"/>
      <c r="O42" s="432" t="s">
        <v>1920</v>
      </c>
      <c r="P42" s="431" t="s">
        <v>1158</v>
      </c>
      <c r="Q42" s="437"/>
      <c r="R42" s="431"/>
      <c r="S42" s="434"/>
      <c r="U42" s="457"/>
      <c r="V42" s="458" t="s">
        <v>1921</v>
      </c>
      <c r="W42" s="429" t="s">
        <v>1922</v>
      </c>
      <c r="X42" s="424"/>
      <c r="Y42" s="424"/>
      <c r="Z42" s="424"/>
      <c r="AA42" s="427"/>
      <c r="AB42" s="414"/>
      <c r="AC42" s="413"/>
      <c r="AF42" s="441"/>
      <c r="AG42" s="441"/>
      <c r="AI42" s="413"/>
      <c r="AJ42" s="413"/>
      <c r="AK42" s="413"/>
      <c r="AL42" s="413"/>
      <c r="AM42" s="413"/>
      <c r="AN42" s="413"/>
    </row>
    <row r="43" spans="3:40" ht="18" customHeight="1">
      <c r="C43" s="554"/>
      <c r="D43" s="555"/>
      <c r="E43" s="430" t="s">
        <v>1923</v>
      </c>
      <c r="F43" s="431" t="s">
        <v>1155</v>
      </c>
      <c r="G43" s="431"/>
      <c r="H43" s="431"/>
      <c r="I43" s="431"/>
      <c r="J43" s="432" t="s">
        <v>1924</v>
      </c>
      <c r="K43" s="431" t="s">
        <v>1925</v>
      </c>
      <c r="L43" s="431"/>
      <c r="M43" s="431"/>
      <c r="N43" s="433"/>
      <c r="O43" s="432" t="s">
        <v>1926</v>
      </c>
      <c r="P43" s="431" t="s">
        <v>1927</v>
      </c>
      <c r="Q43" s="431"/>
      <c r="R43" s="431"/>
      <c r="S43" s="434"/>
      <c r="U43" s="457"/>
      <c r="V43" s="462" t="s">
        <v>1928</v>
      </c>
      <c r="W43" s="440" t="s">
        <v>1929</v>
      </c>
      <c r="X43" s="431"/>
      <c r="Y43" s="431"/>
      <c r="Z43" s="431"/>
      <c r="AA43" s="434"/>
      <c r="AB43" s="414"/>
      <c r="AC43" s="413"/>
      <c r="AF43" s="441"/>
      <c r="AG43" s="441"/>
      <c r="AI43" s="413"/>
      <c r="AJ43" s="413"/>
      <c r="AK43" s="413"/>
      <c r="AL43" s="413"/>
      <c r="AM43" s="413"/>
      <c r="AN43" s="413"/>
    </row>
    <row r="44" spans="3:40" ht="18" customHeight="1">
      <c r="C44" s="554"/>
      <c r="D44" s="555"/>
      <c r="E44" s="430" t="s">
        <v>1930</v>
      </c>
      <c r="F44" s="431" t="s">
        <v>1156</v>
      </c>
      <c r="G44" s="431"/>
      <c r="H44" s="431"/>
      <c r="I44" s="431"/>
      <c r="J44" s="432" t="s">
        <v>1931</v>
      </c>
      <c r="K44" s="431" t="s">
        <v>1932</v>
      </c>
      <c r="L44" s="431"/>
      <c r="M44" s="431"/>
      <c r="N44" s="433"/>
      <c r="O44" s="432" t="s">
        <v>1933</v>
      </c>
      <c r="P44" s="431" t="s">
        <v>1934</v>
      </c>
      <c r="Q44" s="431"/>
      <c r="R44" s="431"/>
      <c r="S44" s="434"/>
      <c r="U44" s="457"/>
      <c r="V44" s="463" t="s">
        <v>1935</v>
      </c>
      <c r="W44" s="440" t="s">
        <v>1936</v>
      </c>
      <c r="X44" s="431"/>
      <c r="Y44" s="431"/>
      <c r="Z44" s="431"/>
      <c r="AA44" s="434"/>
      <c r="AB44" s="414"/>
      <c r="AC44" s="413"/>
      <c r="AF44" s="441"/>
      <c r="AG44" s="441"/>
      <c r="AI44" s="413"/>
      <c r="AJ44" s="413"/>
      <c r="AK44" s="413"/>
      <c r="AL44" s="413"/>
      <c r="AM44" s="413"/>
      <c r="AN44" s="413"/>
    </row>
    <row r="45" spans="3:40" ht="18" customHeight="1">
      <c r="C45" s="554"/>
      <c r="D45" s="555"/>
      <c r="E45" s="430" t="s">
        <v>1937</v>
      </c>
      <c r="F45" s="431" t="s">
        <v>1938</v>
      </c>
      <c r="G45" s="431"/>
      <c r="H45" s="431"/>
      <c r="I45" s="431"/>
      <c r="J45" s="432" t="s">
        <v>1939</v>
      </c>
      <c r="K45" s="431" t="s">
        <v>1940</v>
      </c>
      <c r="L45" s="431"/>
      <c r="M45" s="431"/>
      <c r="N45" s="433"/>
      <c r="O45" s="432" t="s">
        <v>1941</v>
      </c>
      <c r="P45" s="431" t="s">
        <v>1942</v>
      </c>
      <c r="Q45" s="431"/>
      <c r="R45" s="431"/>
      <c r="S45" s="434"/>
      <c r="U45" s="457"/>
      <c r="V45" s="464"/>
      <c r="W45" s="465" t="s">
        <v>1835</v>
      </c>
      <c r="X45" s="456"/>
      <c r="Y45" s="456"/>
      <c r="Z45" s="456"/>
      <c r="AA45" s="466"/>
      <c r="AB45" s="414"/>
      <c r="AC45" s="413"/>
      <c r="AF45" s="441"/>
      <c r="AG45" s="441"/>
      <c r="AI45" s="413"/>
      <c r="AJ45" s="413"/>
      <c r="AK45" s="413"/>
      <c r="AL45" s="413"/>
      <c r="AM45" s="413"/>
      <c r="AN45" s="413"/>
    </row>
    <row r="46" spans="3:40" ht="18" customHeight="1">
      <c r="C46" s="554"/>
      <c r="D46" s="555"/>
      <c r="E46" s="430" t="s">
        <v>1943</v>
      </c>
      <c r="F46" s="431" t="s">
        <v>1152</v>
      </c>
      <c r="G46" s="431"/>
      <c r="H46" s="431"/>
      <c r="I46" s="431"/>
      <c r="J46" s="432" t="s">
        <v>1944</v>
      </c>
      <c r="K46" s="431" t="s">
        <v>1157</v>
      </c>
      <c r="L46" s="431"/>
      <c r="M46" s="431"/>
      <c r="N46" s="433"/>
      <c r="O46" s="432" t="s">
        <v>1945</v>
      </c>
      <c r="P46" s="431" t="s">
        <v>1946</v>
      </c>
      <c r="Q46" s="431"/>
      <c r="R46" s="431"/>
      <c r="S46" s="434"/>
      <c r="U46" s="457"/>
      <c r="V46" s="464"/>
      <c r="W46" s="465" t="s">
        <v>1839</v>
      </c>
      <c r="X46" s="456"/>
      <c r="Y46" s="456"/>
      <c r="Z46" s="456"/>
      <c r="AA46" s="466"/>
      <c r="AC46" s="413"/>
      <c r="AD46" s="413"/>
      <c r="AG46" s="441"/>
      <c r="AH46" s="441"/>
      <c r="AJ46" s="413"/>
      <c r="AK46" s="413"/>
      <c r="AL46" s="413"/>
      <c r="AM46" s="413"/>
      <c r="AN46" s="413"/>
    </row>
    <row r="47" spans="3:40" ht="18" customHeight="1">
      <c r="C47" s="554"/>
      <c r="D47" s="555"/>
      <c r="E47" s="430" t="s">
        <v>1947</v>
      </c>
      <c r="F47" s="431" t="s">
        <v>1151</v>
      </c>
      <c r="G47" s="431"/>
      <c r="H47" s="431"/>
      <c r="I47" s="431"/>
      <c r="J47" s="432" t="s">
        <v>1948</v>
      </c>
      <c r="K47" s="431" t="s">
        <v>1159</v>
      </c>
      <c r="L47" s="431"/>
      <c r="M47" s="431"/>
      <c r="N47" s="433"/>
      <c r="O47" s="432"/>
      <c r="P47" s="431"/>
      <c r="Q47" s="431"/>
      <c r="R47" s="431"/>
      <c r="S47" s="434"/>
      <c r="U47" s="467"/>
      <c r="V47" s="468" t="s">
        <v>1949</v>
      </c>
      <c r="W47" s="443" t="s">
        <v>1950</v>
      </c>
      <c r="X47" s="444"/>
      <c r="Y47" s="444"/>
      <c r="Z47" s="444"/>
      <c r="AA47" s="445"/>
      <c r="AC47" s="413"/>
      <c r="AD47" s="413"/>
      <c r="AJ47" s="413"/>
      <c r="AK47" s="413"/>
      <c r="AL47" s="413"/>
      <c r="AM47" s="413"/>
      <c r="AN47" s="413"/>
    </row>
    <row r="48" spans="3:40" ht="18" customHeight="1">
      <c r="C48" s="556"/>
      <c r="D48" s="557"/>
      <c r="E48" s="447" t="s">
        <v>1951</v>
      </c>
      <c r="F48" s="448" t="s">
        <v>1952</v>
      </c>
      <c r="G48" s="448"/>
      <c r="H48" s="448"/>
      <c r="I48" s="448"/>
      <c r="J48" s="449" t="s">
        <v>1953</v>
      </c>
      <c r="K48" s="448" t="s">
        <v>1160</v>
      </c>
      <c r="L48" s="448"/>
      <c r="M48" s="448"/>
      <c r="N48" s="450"/>
      <c r="O48" s="449"/>
      <c r="P48" s="448"/>
      <c r="Q48" s="448"/>
      <c r="R48" s="448"/>
      <c r="S48" s="451"/>
      <c r="U48" s="414" t="s">
        <v>1954</v>
      </c>
      <c r="W48" s="414"/>
      <c r="X48" s="414"/>
      <c r="AC48" s="413"/>
      <c r="AD48" s="413"/>
      <c r="AJ48" s="413"/>
      <c r="AK48" s="413"/>
      <c r="AL48" s="413"/>
      <c r="AM48" s="413"/>
      <c r="AN48" s="413"/>
    </row>
    <row r="49" spans="3:40" ht="18" customHeight="1">
      <c r="C49" s="558" t="s">
        <v>1955</v>
      </c>
      <c r="D49" s="559"/>
      <c r="E49" s="447" t="s">
        <v>1956</v>
      </c>
      <c r="F49" s="448" t="s">
        <v>1957</v>
      </c>
      <c r="G49" s="448"/>
      <c r="H49" s="448"/>
      <c r="I49" s="448"/>
      <c r="J49" s="449"/>
      <c r="K49" s="448"/>
      <c r="L49" s="448"/>
      <c r="M49" s="448"/>
      <c r="N49" s="450"/>
      <c r="O49" s="449"/>
      <c r="P49" s="448"/>
      <c r="Q49" s="448"/>
      <c r="R49" s="448"/>
      <c r="S49" s="451"/>
      <c r="T49" s="414"/>
      <c r="U49" s="469" t="s">
        <v>1958</v>
      </c>
      <c r="V49" s="414"/>
      <c r="W49" s="414"/>
      <c r="X49" s="414"/>
      <c r="AG49" s="413"/>
      <c r="AH49" s="413"/>
      <c r="AI49" s="413"/>
      <c r="AJ49" s="413"/>
      <c r="AK49" s="413"/>
      <c r="AL49" s="413"/>
      <c r="AM49" s="413"/>
      <c r="AN49" s="413"/>
    </row>
    <row r="50" spans="3:40" ht="18" customHeight="1">
      <c r="O50" s="414"/>
      <c r="P50" s="414"/>
      <c r="AC50" s="413"/>
      <c r="AD50" s="413"/>
      <c r="AE50" s="413"/>
      <c r="AF50" s="413"/>
      <c r="AG50" s="413"/>
      <c r="AH50" s="413"/>
      <c r="AI50" s="413"/>
    </row>
    <row r="51" spans="3:40" ht="18" customHeight="1">
      <c r="O51" s="414"/>
      <c r="P51" s="414"/>
      <c r="AC51" s="413"/>
      <c r="AD51" s="413"/>
      <c r="AE51" s="413"/>
      <c r="AF51" s="413"/>
      <c r="AG51" s="413"/>
      <c r="AH51" s="413"/>
      <c r="AI51" s="413"/>
    </row>
    <row r="52" spans="3:40" ht="18" customHeight="1">
      <c r="C52" s="420" t="s">
        <v>1959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</row>
    <row r="53" spans="3:40" ht="18" customHeight="1">
      <c r="C53" s="421" t="s">
        <v>1960</v>
      </c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</row>
    <row r="54" spans="3:40" ht="18" customHeight="1">
      <c r="C54" s="421" t="s">
        <v>1961</v>
      </c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</row>
    <row r="55" spans="3:40" ht="18" customHeight="1">
      <c r="C55" s="421" t="s">
        <v>1962</v>
      </c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</row>
    <row r="56" spans="3:40" ht="18" customHeight="1">
      <c r="C56" s="421" t="s">
        <v>1963</v>
      </c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</row>
    <row r="57" spans="3:40" ht="18" customHeight="1">
      <c r="C57" s="421" t="s">
        <v>1964</v>
      </c>
      <c r="D57" s="414"/>
      <c r="E57" s="414"/>
      <c r="F57" s="414"/>
      <c r="G57" s="414"/>
      <c r="H57" s="414"/>
      <c r="I57" s="414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</row>
    <row r="58" spans="3:40" ht="18" customHeight="1">
      <c r="C58" s="421" t="s">
        <v>1965</v>
      </c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</row>
    <row r="59" spans="3:40" ht="18" customHeight="1">
      <c r="C59" s="421"/>
      <c r="D59" s="414"/>
      <c r="E59" s="414"/>
      <c r="F59" s="414"/>
      <c r="G59" s="414"/>
      <c r="H59" s="414"/>
      <c r="I59" s="414"/>
      <c r="Q59" s="414"/>
      <c r="R59" s="414"/>
      <c r="S59" s="414"/>
      <c r="T59" s="414"/>
      <c r="U59" s="414"/>
      <c r="V59" s="414"/>
    </row>
    <row r="60" spans="3:40" ht="18" customHeight="1">
      <c r="C60" s="421" t="s">
        <v>1966</v>
      </c>
      <c r="D60" s="414"/>
      <c r="E60" s="414"/>
      <c r="F60" s="414"/>
      <c r="G60" s="414"/>
      <c r="H60" s="414"/>
      <c r="I60" s="414"/>
      <c r="Q60" s="414"/>
      <c r="R60" s="414"/>
      <c r="S60" s="414"/>
      <c r="T60" s="414"/>
      <c r="U60" s="414"/>
      <c r="V60" s="414"/>
    </row>
    <row r="61" spans="3:40" ht="18" customHeight="1">
      <c r="C61" s="421" t="s">
        <v>1967</v>
      </c>
      <c r="D61" s="414"/>
      <c r="E61" s="414"/>
      <c r="F61" s="414"/>
      <c r="G61" s="414"/>
      <c r="H61" s="414"/>
      <c r="I61" s="414"/>
      <c r="Q61" s="414"/>
    </row>
    <row r="62" spans="3:40" ht="18" customHeight="1">
      <c r="C62" s="421" t="s">
        <v>1968</v>
      </c>
      <c r="D62" s="414"/>
      <c r="E62" s="414"/>
      <c r="F62" s="414"/>
      <c r="G62" s="414"/>
      <c r="H62" s="414"/>
      <c r="I62" s="414"/>
    </row>
    <row r="63" spans="3:40" ht="18" customHeight="1">
      <c r="C63" s="421" t="s">
        <v>1969</v>
      </c>
      <c r="D63" s="414"/>
      <c r="E63" s="414"/>
      <c r="F63" s="414"/>
      <c r="G63" s="414"/>
      <c r="H63" s="414"/>
      <c r="I63" s="414"/>
    </row>
    <row r="64" spans="3:40" ht="18" customHeight="1">
      <c r="C64" s="421" t="s">
        <v>1970</v>
      </c>
    </row>
    <row r="65" spans="3:4" ht="18" customHeight="1">
      <c r="C65" s="421" t="s">
        <v>1971</v>
      </c>
    </row>
    <row r="66" spans="3:4" ht="18" customHeight="1">
      <c r="C66" s="421" t="s">
        <v>1972</v>
      </c>
    </row>
    <row r="67" spans="3:4" ht="18" customHeight="1">
      <c r="C67" s="421" t="s">
        <v>1973</v>
      </c>
      <c r="D67" s="470"/>
    </row>
  </sheetData>
  <mergeCells count="19">
    <mergeCell ref="T20:U21"/>
    <mergeCell ref="C24:D38"/>
    <mergeCell ref="C39:D41"/>
    <mergeCell ref="C42:D48"/>
    <mergeCell ref="C49:D49"/>
    <mergeCell ref="H20:I21"/>
    <mergeCell ref="J20:K21"/>
    <mergeCell ref="L20:M21"/>
    <mergeCell ref="N20:O21"/>
    <mergeCell ref="P20:Q21"/>
    <mergeCell ref="R20:S21"/>
    <mergeCell ref="G4:X5"/>
    <mergeCell ref="H19:I19"/>
    <mergeCell ref="J19:K19"/>
    <mergeCell ref="L19:M19"/>
    <mergeCell ref="N19:O19"/>
    <mergeCell ref="P19:Q19"/>
    <mergeCell ref="R19:S19"/>
    <mergeCell ref="T19:U19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C9A8-19F1-4E0F-AFEF-CA210F9EC95B}">
  <dimension ref="A1:AZ252"/>
  <sheetViews>
    <sheetView workbookViewId="0">
      <selection activeCell="Z36" sqref="Z36"/>
    </sheetView>
  </sheetViews>
  <sheetFormatPr defaultColWidth="9" defaultRowHeight="16.5"/>
  <cols>
    <col min="1" max="32" width="2.625" style="1" customWidth="1"/>
    <col min="33" max="51" width="3.875" style="1" customWidth="1"/>
    <col min="52" max="52" width="0.875" style="1" customWidth="1"/>
    <col min="53" max="152" width="2.625" style="1" customWidth="1"/>
    <col min="153" max="16384" width="9" style="1"/>
  </cols>
  <sheetData>
    <row r="1" spans="2:52" ht="18" customHeight="1"/>
    <row r="2" spans="2:52" ht="9.75" customHeight="1">
      <c r="B2" s="560" t="s">
        <v>0</v>
      </c>
      <c r="C2" s="561"/>
      <c r="D2" s="561"/>
      <c r="E2" s="561"/>
      <c r="F2" s="561"/>
      <c r="G2" s="562"/>
    </row>
    <row r="3" spans="2:52" ht="9.75" customHeight="1">
      <c r="B3" s="563"/>
      <c r="C3" s="564"/>
      <c r="D3" s="564"/>
      <c r="E3" s="564"/>
      <c r="F3" s="564"/>
      <c r="G3" s="565"/>
    </row>
    <row r="4" spans="2:52" ht="15" customHeight="1">
      <c r="C4" s="2"/>
      <c r="D4" s="2"/>
    </row>
    <row r="5" spans="2:52" ht="10.5" customHeight="1">
      <c r="B5" s="560" t="s">
        <v>1</v>
      </c>
      <c r="C5" s="561"/>
      <c r="D5" s="561"/>
      <c r="E5" s="561"/>
      <c r="F5" s="561"/>
      <c r="G5" s="562"/>
    </row>
    <row r="6" spans="2:52" ht="10.5" customHeight="1">
      <c r="B6" s="563"/>
      <c r="C6" s="564"/>
      <c r="D6" s="564"/>
      <c r="E6" s="564"/>
      <c r="F6" s="564"/>
      <c r="G6" s="565"/>
    </row>
    <row r="7" spans="2:52" ht="10.5" customHeight="1">
      <c r="B7" s="3"/>
      <c r="C7" s="2"/>
      <c r="D7" s="2"/>
      <c r="E7" s="4" t="s">
        <v>2</v>
      </c>
      <c r="F7" s="2"/>
      <c r="G7" s="2"/>
    </row>
    <row r="8" spans="2:52" ht="10.5" customHeight="1">
      <c r="B8" s="5"/>
      <c r="AN8" s="6"/>
      <c r="AO8" s="6"/>
      <c r="AP8" s="6"/>
      <c r="AQ8" s="6"/>
    </row>
    <row r="9" spans="2:52" ht="10.5" customHeight="1">
      <c r="B9" s="5"/>
      <c r="C9" s="7"/>
      <c r="D9" s="8"/>
      <c r="E9" s="9"/>
      <c r="F9" s="560" t="s">
        <v>3</v>
      </c>
      <c r="G9" s="561"/>
      <c r="H9" s="561"/>
      <c r="I9" s="561"/>
      <c r="J9" s="562"/>
      <c r="K9" s="2"/>
      <c r="L9" s="2"/>
      <c r="M9" s="2"/>
      <c r="N9" s="6"/>
      <c r="O9" s="6"/>
      <c r="R9" s="10"/>
      <c r="S9" s="10"/>
      <c r="T9" s="10"/>
      <c r="U9" s="10"/>
      <c r="V9" s="10"/>
      <c r="W9" s="10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52" ht="10.5" customHeight="1">
      <c r="B10" s="5"/>
      <c r="F10" s="563"/>
      <c r="G10" s="564"/>
      <c r="H10" s="564"/>
      <c r="I10" s="564"/>
      <c r="J10" s="565"/>
      <c r="K10" s="2"/>
      <c r="L10" s="2"/>
      <c r="M10" s="2"/>
      <c r="N10" s="6"/>
      <c r="O10" s="6"/>
      <c r="R10" s="10"/>
      <c r="S10" s="10"/>
      <c r="T10" s="10"/>
      <c r="U10" s="10"/>
      <c r="V10" s="10"/>
      <c r="W10" s="10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2:52" ht="10.5" customHeight="1">
      <c r="B11" s="5"/>
      <c r="F11" s="2"/>
      <c r="G11" s="2"/>
      <c r="H11" s="2"/>
      <c r="I11" s="11" t="s">
        <v>4</v>
      </c>
      <c r="J11" s="12"/>
      <c r="K11" s="12"/>
      <c r="L11" s="12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"/>
      <c r="AA11" s="2"/>
      <c r="AB11" s="6"/>
      <c r="AC11" s="6"/>
      <c r="AD11" s="6"/>
      <c r="AE11" s="6"/>
      <c r="AF11" s="6"/>
      <c r="AI11" s="2"/>
      <c r="AJ11" s="2"/>
      <c r="AK11" s="2"/>
      <c r="AL11" s="2"/>
      <c r="AM11" s="2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2:52" ht="10.5" customHeight="1">
      <c r="B12" s="5"/>
      <c r="F12" s="2"/>
      <c r="G12" s="2"/>
      <c r="H12" s="2"/>
      <c r="I12" s="14"/>
      <c r="J12" s="15"/>
      <c r="K12" s="15"/>
      <c r="L12" s="15"/>
      <c r="M12" s="16"/>
      <c r="N12" s="566" t="s">
        <v>5</v>
      </c>
      <c r="O12" s="567"/>
      <c r="P12" s="567"/>
      <c r="Q12" s="567"/>
      <c r="R12" s="568"/>
      <c r="S12" s="17"/>
      <c r="T12" s="17"/>
      <c r="U12" s="18"/>
      <c r="V12" s="18"/>
      <c r="W12" s="18"/>
      <c r="X12" s="17"/>
      <c r="Y12" s="17"/>
      <c r="Z12" s="2"/>
      <c r="AA12" s="2"/>
      <c r="AB12" s="6"/>
      <c r="AC12" s="6"/>
      <c r="AD12" s="6"/>
      <c r="AE12" s="6"/>
      <c r="AF12" s="6"/>
      <c r="AI12" s="2"/>
      <c r="AJ12" s="2"/>
      <c r="AK12" s="2"/>
      <c r="AL12" s="2"/>
      <c r="AM12" s="2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2:52" ht="10.5" customHeight="1">
      <c r="B13" s="5"/>
      <c r="F13" s="2"/>
      <c r="G13" s="2"/>
      <c r="H13" s="2"/>
      <c r="I13" s="19"/>
      <c r="J13" s="17"/>
      <c r="K13" s="17"/>
      <c r="L13" s="17"/>
      <c r="M13" s="17"/>
      <c r="N13" s="569"/>
      <c r="O13" s="570"/>
      <c r="P13" s="570"/>
      <c r="Q13" s="570"/>
      <c r="R13" s="571"/>
      <c r="S13" s="17"/>
      <c r="T13" s="17"/>
      <c r="U13" s="18"/>
      <c r="V13" s="18"/>
      <c r="W13" s="18"/>
      <c r="X13" s="17"/>
      <c r="Y13" s="17"/>
      <c r="Z13" s="2"/>
      <c r="AA13" s="2"/>
      <c r="AB13" s="6"/>
      <c r="AC13" s="6"/>
      <c r="AD13" s="6"/>
      <c r="AE13" s="6"/>
      <c r="AF13" s="6"/>
      <c r="AI13" s="2"/>
      <c r="AJ13" s="2"/>
      <c r="AK13" s="2"/>
      <c r="AL13" s="2"/>
      <c r="AM13" s="2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2:52" ht="10.5" customHeight="1">
      <c r="B14" s="5"/>
      <c r="F14" s="2"/>
      <c r="G14" s="2"/>
      <c r="H14" s="2"/>
      <c r="I14" s="19"/>
      <c r="J14" s="17"/>
      <c r="K14" s="17"/>
      <c r="L14" s="17"/>
      <c r="M14" s="17"/>
      <c r="N14" s="17"/>
      <c r="O14" s="17"/>
      <c r="P14" s="20" t="s">
        <v>6</v>
      </c>
      <c r="Q14" s="21"/>
      <c r="R14" s="17"/>
      <c r="S14" s="17"/>
      <c r="T14" s="17"/>
      <c r="U14" s="17"/>
      <c r="V14" s="17"/>
      <c r="W14" s="21"/>
      <c r="X14" s="17"/>
      <c r="Y14" s="17"/>
      <c r="Z14" s="2"/>
      <c r="AA14" s="2"/>
      <c r="AB14" s="6"/>
      <c r="AC14" s="6"/>
      <c r="AD14" s="6"/>
      <c r="AE14" s="6"/>
      <c r="AF14" s="6"/>
      <c r="AI14" s="2"/>
      <c r="AJ14" s="2"/>
      <c r="AK14" s="2"/>
      <c r="AL14" s="2"/>
      <c r="AM14" s="2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2:52" ht="10.5" customHeight="1">
      <c r="B15" s="5"/>
      <c r="F15" s="2"/>
      <c r="G15" s="2"/>
      <c r="H15" s="2"/>
      <c r="I15" s="14"/>
      <c r="J15" s="15"/>
      <c r="K15" s="15"/>
      <c r="L15" s="15"/>
      <c r="M15" s="16"/>
      <c r="N15" s="566" t="s">
        <v>7</v>
      </c>
      <c r="O15" s="567"/>
      <c r="P15" s="567"/>
      <c r="Q15" s="567"/>
      <c r="R15" s="568"/>
      <c r="S15" s="17"/>
      <c r="T15" s="17"/>
      <c r="U15" s="22"/>
      <c r="V15" s="22"/>
      <c r="W15" s="22"/>
      <c r="X15" s="17"/>
      <c r="Y15" s="17"/>
      <c r="Z15" s="2"/>
      <c r="AA15" s="2"/>
      <c r="AB15" s="6"/>
      <c r="AC15" s="6"/>
      <c r="AD15" s="6"/>
      <c r="AE15" s="6"/>
      <c r="AF15" s="6"/>
      <c r="AI15" s="2"/>
      <c r="AJ15" s="2"/>
      <c r="AK15" s="2"/>
      <c r="AL15" s="2"/>
      <c r="AM15" s="2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2:52" ht="10.5" customHeight="1">
      <c r="B16" s="5"/>
      <c r="F16" s="2"/>
      <c r="G16" s="2"/>
      <c r="H16" s="2"/>
      <c r="I16" s="19"/>
      <c r="J16" s="17"/>
      <c r="K16" s="17"/>
      <c r="L16" s="17"/>
      <c r="M16" s="17"/>
      <c r="N16" s="569"/>
      <c r="O16" s="570"/>
      <c r="P16" s="570"/>
      <c r="Q16" s="570"/>
      <c r="R16" s="571"/>
      <c r="S16" s="17"/>
      <c r="T16" s="17"/>
      <c r="U16" s="22"/>
      <c r="V16" s="22"/>
      <c r="W16" s="22"/>
      <c r="X16" s="17"/>
      <c r="Y16" s="17"/>
      <c r="Z16" s="2"/>
      <c r="AA16" s="2"/>
      <c r="AB16" s="6"/>
      <c r="AC16" s="6"/>
      <c r="AD16" s="6"/>
      <c r="AE16" s="6"/>
      <c r="AF16" s="6"/>
      <c r="AI16" s="2"/>
      <c r="AJ16" s="2"/>
      <c r="AK16" s="2"/>
      <c r="AL16" s="2"/>
      <c r="AM16" s="2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2:52" ht="10.5" customHeight="1">
      <c r="B17" s="5"/>
      <c r="F17" s="2"/>
      <c r="G17" s="2"/>
      <c r="H17" s="2"/>
      <c r="I17" s="19"/>
      <c r="J17" s="17"/>
      <c r="K17" s="17"/>
      <c r="L17" s="17"/>
      <c r="M17" s="17"/>
      <c r="N17" s="17"/>
      <c r="O17" s="17"/>
      <c r="P17" s="4" t="s">
        <v>8</v>
      </c>
      <c r="Q17" s="21"/>
      <c r="R17" s="17"/>
      <c r="S17" s="17"/>
      <c r="T17" s="17"/>
      <c r="U17" s="17"/>
      <c r="V17" s="17"/>
      <c r="W17" s="17"/>
      <c r="X17" s="17"/>
      <c r="Y17" s="17"/>
      <c r="Z17" s="2"/>
      <c r="AA17" s="2"/>
      <c r="AB17" s="6"/>
      <c r="AC17" s="6"/>
      <c r="AD17" s="6"/>
      <c r="AE17" s="6"/>
      <c r="AF17" s="6"/>
      <c r="AI17" s="2"/>
      <c r="AJ17" s="2"/>
      <c r="AK17" s="2"/>
      <c r="AL17" s="2"/>
      <c r="AM17" s="2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2:52" ht="10.5" customHeight="1">
      <c r="B18" s="5"/>
      <c r="C18" s="2"/>
      <c r="D18" s="2"/>
      <c r="E18" s="2"/>
      <c r="F18" s="2"/>
      <c r="G18" s="2"/>
      <c r="H18" s="2"/>
      <c r="I18" s="19"/>
      <c r="J18" s="17"/>
      <c r="K18" s="15"/>
      <c r="L18" s="15"/>
      <c r="M18" s="16"/>
      <c r="N18" s="566" t="s">
        <v>9</v>
      </c>
      <c r="O18" s="567"/>
      <c r="P18" s="567"/>
      <c r="Q18" s="567"/>
      <c r="R18" s="568"/>
      <c r="S18" s="17"/>
      <c r="T18" s="17"/>
      <c r="U18" s="6"/>
      <c r="AG18" s="2"/>
      <c r="AH18" s="2"/>
      <c r="AI18" s="2"/>
      <c r="AJ18" s="2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2:52" ht="10.5" customHeight="1">
      <c r="B19" s="5"/>
      <c r="C19" s="2"/>
      <c r="D19" s="2"/>
      <c r="E19" s="2"/>
      <c r="F19" s="2"/>
      <c r="G19" s="2"/>
      <c r="H19" s="2"/>
      <c r="I19" s="23"/>
      <c r="J19" s="24"/>
      <c r="K19" s="17"/>
      <c r="L19" s="17"/>
      <c r="M19" s="17"/>
      <c r="N19" s="569"/>
      <c r="O19" s="570"/>
      <c r="P19" s="570"/>
      <c r="Q19" s="570"/>
      <c r="R19" s="571"/>
      <c r="S19" s="17"/>
      <c r="T19" s="17"/>
      <c r="U19" s="6"/>
      <c r="AG19" s="2"/>
      <c r="AH19" s="2"/>
      <c r="AI19" s="2"/>
      <c r="AJ19" s="2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2:52" ht="10.5" customHeight="1">
      <c r="B20" s="5"/>
      <c r="C20" s="2"/>
      <c r="D20" s="2"/>
      <c r="E20" s="2"/>
      <c r="F20" s="2"/>
      <c r="G20" s="2"/>
      <c r="H20" s="2"/>
      <c r="I20" s="19"/>
      <c r="P20" s="25" t="s">
        <v>10</v>
      </c>
      <c r="U20" s="17"/>
      <c r="V20" s="17"/>
      <c r="W20" s="17"/>
      <c r="X20" s="17"/>
      <c r="Y20" s="21"/>
      <c r="Z20" s="17"/>
      <c r="AA20" s="6"/>
      <c r="AG20" s="2"/>
      <c r="AH20" s="2"/>
      <c r="AI20" s="2"/>
      <c r="AJ20" s="2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2:52" ht="10.5" customHeight="1">
      <c r="B21" s="5"/>
      <c r="C21" s="2"/>
      <c r="D21" s="2"/>
      <c r="E21" s="2"/>
      <c r="F21" s="2"/>
      <c r="G21" s="2"/>
      <c r="H21" s="2"/>
      <c r="I21" s="19"/>
      <c r="U21" s="17"/>
      <c r="V21" s="572" t="s">
        <v>11</v>
      </c>
      <c r="W21" s="573"/>
      <c r="X21" s="573"/>
      <c r="Y21" s="573"/>
      <c r="Z21" s="574"/>
      <c r="AA21" s="6"/>
      <c r="AG21" s="2"/>
      <c r="AH21" s="2"/>
      <c r="AI21" s="2"/>
      <c r="AJ21" s="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2:52" ht="10.5" customHeight="1">
      <c r="B22" s="5"/>
      <c r="C22" s="2"/>
      <c r="D22" s="2"/>
      <c r="E22" s="2"/>
      <c r="F22" s="2"/>
      <c r="G22" s="2"/>
      <c r="H22" s="2"/>
      <c r="I22" s="2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4"/>
      <c r="V22" s="575"/>
      <c r="W22" s="576"/>
      <c r="X22" s="576"/>
      <c r="Y22" s="576"/>
      <c r="Z22" s="577"/>
      <c r="AA22" s="6"/>
      <c r="AG22" s="2"/>
      <c r="AH22" s="2"/>
      <c r="AI22" s="2"/>
      <c r="AJ22" s="2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2:52" ht="10.5" customHeight="1">
      <c r="B23" s="5"/>
      <c r="C23" s="2"/>
      <c r="D23" s="2"/>
      <c r="E23" s="2"/>
      <c r="F23" s="2"/>
      <c r="G23" s="2"/>
      <c r="H23" s="2"/>
      <c r="I23" s="15"/>
      <c r="U23" s="17"/>
      <c r="V23" s="17"/>
      <c r="W23" s="4" t="s">
        <v>6</v>
      </c>
      <c r="Y23" s="17"/>
      <c r="Z23" s="17"/>
      <c r="AA23" s="6"/>
      <c r="AG23" s="2"/>
      <c r="AH23" s="2"/>
      <c r="AI23" s="2"/>
      <c r="AJ23" s="2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2:52" ht="10.5" customHeight="1">
      <c r="B24" s="5"/>
      <c r="C24" s="7"/>
      <c r="D24" s="8"/>
      <c r="E24" s="9"/>
      <c r="F24" s="560" t="s">
        <v>12</v>
      </c>
      <c r="G24" s="561"/>
      <c r="H24" s="561"/>
      <c r="I24" s="561"/>
      <c r="J24" s="562"/>
      <c r="K24" s="2"/>
      <c r="L24" s="2"/>
      <c r="M24" s="2"/>
      <c r="U24" s="18"/>
      <c r="V24" s="18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2:52" ht="10.5" customHeight="1">
      <c r="B25" s="5"/>
      <c r="F25" s="563"/>
      <c r="G25" s="564"/>
      <c r="H25" s="564"/>
      <c r="I25" s="564"/>
      <c r="J25" s="565"/>
      <c r="K25" s="2"/>
      <c r="L25" s="2"/>
      <c r="M25" s="2"/>
      <c r="U25" s="18"/>
      <c r="V25" s="18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2:52" ht="10.5" customHeight="1">
      <c r="B26" s="5"/>
      <c r="F26" s="2"/>
      <c r="G26" s="2"/>
      <c r="H26" s="2"/>
      <c r="I26" s="25" t="s">
        <v>13</v>
      </c>
      <c r="J26" s="17"/>
      <c r="K26" s="17"/>
      <c r="L26" s="17"/>
      <c r="M26" s="17"/>
      <c r="N26" s="17"/>
      <c r="O26" s="17"/>
      <c r="P26" s="17"/>
      <c r="Q26" s="21"/>
      <c r="R26" s="21"/>
      <c r="S26" s="21"/>
      <c r="T26" s="21"/>
      <c r="U26" s="17"/>
      <c r="V26" s="17"/>
      <c r="W26" s="17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2:52" ht="10.5" customHeight="1">
      <c r="B27" s="5"/>
      <c r="C27" s="7"/>
      <c r="D27" s="8"/>
      <c r="E27" s="9"/>
      <c r="F27" s="578" t="s">
        <v>14</v>
      </c>
      <c r="G27" s="579"/>
      <c r="H27" s="579"/>
      <c r="I27" s="579"/>
      <c r="J27" s="580"/>
      <c r="K27" s="2"/>
      <c r="L27" s="2"/>
      <c r="M27" s="2"/>
      <c r="N27" s="6"/>
      <c r="O27" s="6"/>
      <c r="R27" s="10"/>
      <c r="S27" s="10"/>
      <c r="T27" s="10"/>
      <c r="U27" s="10"/>
      <c r="V27" s="10"/>
      <c r="W27" s="10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2:52" ht="10.5" customHeight="1">
      <c r="B28" s="5"/>
      <c r="F28" s="581"/>
      <c r="G28" s="582"/>
      <c r="H28" s="582"/>
      <c r="I28" s="582"/>
      <c r="J28" s="583"/>
      <c r="K28" s="2"/>
      <c r="L28" s="2"/>
      <c r="M28" s="2"/>
      <c r="N28" s="6"/>
      <c r="O28" s="6"/>
      <c r="R28" s="10"/>
      <c r="S28" s="10"/>
      <c r="T28" s="10"/>
      <c r="U28" s="10"/>
      <c r="V28" s="10"/>
      <c r="W28" s="10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2:52" ht="10.5" customHeight="1">
      <c r="B29" s="5"/>
      <c r="F29" s="2"/>
      <c r="G29" s="2"/>
      <c r="H29" s="2"/>
      <c r="I29" s="11" t="s">
        <v>15</v>
      </c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"/>
      <c r="AA29" s="2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2:52" ht="10.5" customHeight="1">
      <c r="B30" s="5"/>
      <c r="F30" s="2"/>
      <c r="G30" s="2"/>
      <c r="H30" s="2"/>
      <c r="I30" s="14"/>
      <c r="J30" s="15"/>
      <c r="K30" s="15"/>
      <c r="L30" s="15"/>
      <c r="M30" s="16"/>
      <c r="N30" s="572" t="s">
        <v>16</v>
      </c>
      <c r="O30" s="573"/>
      <c r="P30" s="573"/>
      <c r="Q30" s="573"/>
      <c r="R30" s="574"/>
      <c r="S30" s="17"/>
      <c r="T30" s="17"/>
      <c r="U30" s="18"/>
      <c r="V30" s="18"/>
      <c r="W30" s="18"/>
      <c r="X30" s="17"/>
      <c r="Y30" s="17"/>
      <c r="Z30" s="2"/>
      <c r="AA30" s="2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2:52" ht="10.5" customHeight="1">
      <c r="B31" s="5"/>
      <c r="F31" s="2"/>
      <c r="G31" s="2"/>
      <c r="H31" s="2"/>
      <c r="I31" s="19"/>
      <c r="J31" s="17"/>
      <c r="K31" s="17"/>
      <c r="L31" s="17"/>
      <c r="M31" s="17"/>
      <c r="N31" s="575"/>
      <c r="O31" s="576"/>
      <c r="P31" s="576"/>
      <c r="Q31" s="576"/>
      <c r="R31" s="577"/>
      <c r="S31" s="17"/>
      <c r="T31" s="17"/>
      <c r="U31" s="18"/>
      <c r="V31" s="18"/>
      <c r="W31" s="18"/>
      <c r="X31" s="17"/>
      <c r="Y31" s="17"/>
      <c r="Z31" s="2"/>
      <c r="AA31" s="2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2:52" ht="10.5" customHeight="1">
      <c r="B32" s="5"/>
      <c r="F32" s="2"/>
      <c r="G32" s="2"/>
      <c r="H32" s="2"/>
      <c r="I32" s="19"/>
      <c r="J32" s="17"/>
      <c r="K32" s="17"/>
      <c r="L32" s="17"/>
      <c r="M32" s="17"/>
      <c r="N32" s="17"/>
      <c r="O32" s="17"/>
      <c r="P32" s="20" t="s">
        <v>17</v>
      </c>
      <c r="Q32" s="21"/>
      <c r="R32" s="17"/>
      <c r="S32" s="17"/>
      <c r="T32" s="17"/>
      <c r="U32" s="17"/>
      <c r="V32" s="17"/>
      <c r="W32" s="21"/>
      <c r="X32" s="17"/>
      <c r="Y32" s="17"/>
      <c r="Z32" s="2"/>
      <c r="AA32" s="2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2:52" ht="10.5" customHeight="1">
      <c r="B33" s="5"/>
      <c r="F33" s="2"/>
      <c r="G33" s="2"/>
      <c r="H33" s="2"/>
      <c r="I33" s="14"/>
      <c r="J33" s="15"/>
      <c r="K33" s="15"/>
      <c r="L33" s="15"/>
      <c r="M33" s="16"/>
      <c r="N33" s="578" t="s">
        <v>18</v>
      </c>
      <c r="O33" s="579"/>
      <c r="P33" s="579"/>
      <c r="Q33" s="579"/>
      <c r="R33" s="580"/>
      <c r="S33" s="17"/>
      <c r="T33" s="17"/>
      <c r="U33" s="22"/>
      <c r="V33" s="22"/>
      <c r="W33" s="22"/>
      <c r="X33" s="17"/>
      <c r="Y33" s="17"/>
      <c r="Z33" s="2"/>
      <c r="AA33" s="2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2:52" ht="10.5" customHeight="1">
      <c r="B34" s="5"/>
      <c r="F34" s="2"/>
      <c r="G34" s="2"/>
      <c r="H34" s="2"/>
      <c r="I34" s="24"/>
      <c r="J34" s="17"/>
      <c r="K34" s="17"/>
      <c r="L34" s="17"/>
      <c r="M34" s="17"/>
      <c r="N34" s="581"/>
      <c r="O34" s="582"/>
      <c r="P34" s="582"/>
      <c r="Q34" s="582"/>
      <c r="R34" s="583"/>
      <c r="S34" s="17"/>
      <c r="T34" s="17"/>
      <c r="U34" s="22"/>
      <c r="V34" s="22"/>
      <c r="W34" s="22"/>
      <c r="X34" s="17"/>
      <c r="Y34" s="17"/>
      <c r="Z34" s="2"/>
      <c r="AA34" s="2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2:52" ht="10.5" customHeight="1">
      <c r="B35" s="5"/>
      <c r="F35" s="2"/>
      <c r="G35" s="2"/>
      <c r="H35" s="2"/>
      <c r="I35" s="15"/>
      <c r="J35" s="17"/>
      <c r="K35" s="17"/>
      <c r="L35" s="17"/>
      <c r="M35" s="17"/>
      <c r="N35" s="17"/>
      <c r="O35" s="17"/>
      <c r="P35" s="4" t="s">
        <v>19</v>
      </c>
      <c r="Q35" s="21"/>
      <c r="R35" s="17"/>
      <c r="S35" s="17"/>
      <c r="T35" s="17"/>
      <c r="U35" s="17"/>
      <c r="V35" s="17"/>
      <c r="W35" s="17"/>
      <c r="X35" s="17"/>
      <c r="Y35" s="17"/>
      <c r="Z35" s="2"/>
      <c r="AA35" s="2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2:52" ht="10.5" customHeight="1">
      <c r="B36" s="5"/>
      <c r="C36" s="7"/>
      <c r="D36" s="8"/>
      <c r="E36" s="9"/>
      <c r="F36" s="560" t="s">
        <v>20</v>
      </c>
      <c r="G36" s="561"/>
      <c r="H36" s="561"/>
      <c r="I36" s="561"/>
      <c r="J36" s="562"/>
      <c r="K36" s="2"/>
      <c r="L36" s="2"/>
      <c r="M36" s="2"/>
      <c r="N36" s="6"/>
      <c r="X36" s="6"/>
      <c r="Y36" s="6"/>
      <c r="Z36" s="6"/>
      <c r="AA36" s="6"/>
      <c r="AB36" s="6"/>
      <c r="AC36" s="6"/>
      <c r="AD36" s="6"/>
      <c r="AE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2:52" ht="10.5" customHeight="1">
      <c r="B37" s="5"/>
      <c r="F37" s="563"/>
      <c r="G37" s="564"/>
      <c r="H37" s="564"/>
      <c r="I37" s="564"/>
      <c r="J37" s="565"/>
      <c r="K37" s="2"/>
      <c r="L37" s="2"/>
      <c r="M37" s="2"/>
      <c r="X37" s="6"/>
      <c r="Y37" s="6"/>
      <c r="Z37" s="6"/>
      <c r="AA37" s="6"/>
      <c r="AB37" s="6"/>
      <c r="AC37" s="6"/>
      <c r="AD37" s="6"/>
      <c r="AE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2:52" ht="10.5" customHeight="1">
      <c r="B38" s="5"/>
      <c r="F38" s="2"/>
      <c r="G38" s="2"/>
      <c r="H38" s="2"/>
      <c r="I38" s="11" t="s">
        <v>21</v>
      </c>
      <c r="J38" s="27"/>
      <c r="K38" s="21"/>
      <c r="L38" s="21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2:52" ht="10.5" customHeight="1">
      <c r="B39" s="5"/>
      <c r="F39" s="2"/>
      <c r="G39" s="2"/>
      <c r="H39" s="2"/>
      <c r="I39" s="14"/>
      <c r="J39" s="15"/>
      <c r="K39" s="15"/>
      <c r="L39" s="15"/>
      <c r="M39" s="16"/>
      <c r="N39" s="566" t="s">
        <v>22</v>
      </c>
      <c r="O39" s="567"/>
      <c r="P39" s="567"/>
      <c r="Q39" s="567"/>
      <c r="R39" s="568"/>
      <c r="S39" s="17"/>
      <c r="T39" s="17"/>
      <c r="U39" s="18"/>
      <c r="V39" s="18"/>
      <c r="W39" s="18"/>
      <c r="X39" s="17"/>
      <c r="Y39" s="17"/>
      <c r="Z39" s="17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2:52" ht="10.5" customHeight="1">
      <c r="B40" s="5"/>
      <c r="F40" s="2"/>
      <c r="G40" s="2"/>
      <c r="H40" s="2"/>
      <c r="I40" s="19"/>
      <c r="J40" s="17"/>
      <c r="K40" s="24"/>
      <c r="L40" s="17"/>
      <c r="M40" s="17"/>
      <c r="N40" s="569"/>
      <c r="O40" s="570"/>
      <c r="P40" s="570"/>
      <c r="Q40" s="570"/>
      <c r="R40" s="571"/>
      <c r="S40" s="17"/>
      <c r="T40" s="17"/>
      <c r="U40" s="18"/>
      <c r="V40" s="18"/>
      <c r="W40" s="18"/>
      <c r="X40" s="17"/>
      <c r="Y40" s="17"/>
      <c r="Z40" s="17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2:52" ht="10.5" customHeight="1">
      <c r="B41" s="5"/>
      <c r="F41" s="2"/>
      <c r="G41" s="2"/>
      <c r="H41" s="2"/>
      <c r="I41" s="19"/>
      <c r="J41" s="17"/>
      <c r="K41" s="17"/>
      <c r="L41" s="17"/>
      <c r="M41" s="17"/>
      <c r="N41" s="17"/>
      <c r="O41" s="17"/>
      <c r="P41" s="11" t="s">
        <v>23</v>
      </c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2:52" ht="10.5" customHeight="1">
      <c r="B42" s="5"/>
      <c r="C42" s="2"/>
      <c r="D42" s="2"/>
      <c r="E42" s="2"/>
      <c r="F42" s="2"/>
      <c r="G42" s="2"/>
      <c r="H42" s="2"/>
      <c r="I42" s="19"/>
      <c r="P42" s="7"/>
      <c r="U42" s="17"/>
      <c r="V42" s="572" t="s">
        <v>24</v>
      </c>
      <c r="W42" s="573"/>
      <c r="X42" s="573"/>
      <c r="Y42" s="573"/>
      <c r="Z42" s="574"/>
      <c r="AA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2:52" ht="10.5" customHeight="1">
      <c r="B43" s="5"/>
      <c r="C43" s="2"/>
      <c r="D43" s="2"/>
      <c r="E43" s="2"/>
      <c r="F43" s="2"/>
      <c r="G43" s="2"/>
      <c r="H43" s="2"/>
      <c r="I43" s="19"/>
      <c r="P43" s="26"/>
      <c r="Q43" s="26"/>
      <c r="R43" s="26"/>
      <c r="S43" s="26"/>
      <c r="T43" s="26"/>
      <c r="U43" s="24"/>
      <c r="V43" s="575"/>
      <c r="W43" s="576"/>
      <c r="X43" s="576"/>
      <c r="Y43" s="576"/>
      <c r="Z43" s="577"/>
      <c r="AA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2:52" ht="10.5" customHeight="1">
      <c r="B44" s="5"/>
      <c r="C44" s="2"/>
      <c r="D44" s="2"/>
      <c r="E44" s="2"/>
      <c r="F44" s="2"/>
      <c r="G44" s="2"/>
      <c r="H44" s="2"/>
      <c r="I44" s="19"/>
      <c r="U44" s="17"/>
      <c r="V44" s="17"/>
      <c r="W44" s="4" t="s">
        <v>25</v>
      </c>
      <c r="Y44" s="17"/>
      <c r="Z44" s="17"/>
      <c r="AA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2:52" ht="10.5" customHeight="1">
      <c r="B45" s="5"/>
      <c r="F45" s="2"/>
      <c r="G45" s="2"/>
      <c r="H45" s="2"/>
      <c r="I45" s="14"/>
      <c r="J45" s="15"/>
      <c r="K45" s="15"/>
      <c r="L45" s="15"/>
      <c r="M45" s="16"/>
      <c r="N45" s="566" t="s">
        <v>26</v>
      </c>
      <c r="O45" s="567"/>
      <c r="P45" s="567"/>
      <c r="Q45" s="567"/>
      <c r="R45" s="568"/>
      <c r="S45" s="17"/>
      <c r="T45" s="17"/>
      <c r="U45" s="18"/>
      <c r="V45" s="18"/>
      <c r="W45" s="18"/>
      <c r="X45" s="17"/>
      <c r="Y45" s="17"/>
      <c r="Z45" s="17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2:52" ht="10.5" customHeight="1">
      <c r="B46" s="5"/>
      <c r="F46" s="2"/>
      <c r="G46" s="2"/>
      <c r="H46" s="2"/>
      <c r="I46" s="23"/>
      <c r="J46" s="17"/>
      <c r="K46" s="17"/>
      <c r="L46" s="17"/>
      <c r="M46" s="17"/>
      <c r="N46" s="569"/>
      <c r="O46" s="570"/>
      <c r="P46" s="570"/>
      <c r="Q46" s="570"/>
      <c r="R46" s="571"/>
      <c r="S46" s="17"/>
      <c r="T46" s="17"/>
      <c r="U46" s="18"/>
      <c r="V46" s="18"/>
      <c r="W46" s="18"/>
      <c r="X46" s="17"/>
      <c r="Y46" s="17"/>
      <c r="Z46" s="17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2:52" ht="10.5" customHeight="1">
      <c r="B47" s="5"/>
      <c r="F47" s="2"/>
      <c r="G47" s="2"/>
      <c r="H47" s="2"/>
      <c r="I47" s="19"/>
      <c r="J47" s="17"/>
      <c r="K47" s="17"/>
      <c r="L47" s="17"/>
      <c r="M47" s="17"/>
      <c r="N47" s="17"/>
      <c r="O47" s="17"/>
      <c r="P47" s="4" t="s">
        <v>27</v>
      </c>
      <c r="Q47" s="21"/>
      <c r="R47" s="17"/>
      <c r="S47" s="17"/>
      <c r="T47" s="17"/>
      <c r="U47" s="17"/>
      <c r="V47" s="17"/>
      <c r="W47" s="17"/>
      <c r="X47" s="17"/>
      <c r="Y47" s="17"/>
      <c r="Z47" s="17"/>
      <c r="AA47" s="6"/>
      <c r="AB47" s="6"/>
      <c r="AC47" s="6"/>
      <c r="AD47" s="6"/>
      <c r="AE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2:52" ht="10.5" customHeight="1">
      <c r="B48" s="5"/>
      <c r="F48" s="2"/>
      <c r="G48" s="2"/>
      <c r="H48" s="2"/>
      <c r="I48" s="14"/>
      <c r="J48" s="15"/>
      <c r="K48" s="15"/>
      <c r="L48" s="15"/>
      <c r="M48" s="16"/>
      <c r="N48" s="566" t="s">
        <v>28</v>
      </c>
      <c r="O48" s="567"/>
      <c r="P48" s="567"/>
      <c r="Q48" s="567"/>
      <c r="R48" s="568"/>
      <c r="S48" s="17"/>
      <c r="T48" s="17"/>
      <c r="U48" s="18"/>
      <c r="V48" s="18"/>
      <c r="W48" s="18"/>
      <c r="X48" s="17"/>
      <c r="Y48" s="17"/>
      <c r="Z48" s="17"/>
      <c r="AA48" s="6"/>
      <c r="AB48" s="6"/>
      <c r="AC48" s="6"/>
      <c r="AD48" s="6"/>
      <c r="AE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2:52" ht="10.5" customHeight="1">
      <c r="B49" s="5"/>
      <c r="F49" s="2"/>
      <c r="G49" s="2"/>
      <c r="H49" s="2"/>
      <c r="I49" s="17"/>
      <c r="J49" s="17"/>
      <c r="K49" s="17"/>
      <c r="L49" s="17"/>
      <c r="M49" s="17"/>
      <c r="N49" s="569"/>
      <c r="O49" s="570"/>
      <c r="P49" s="570"/>
      <c r="Q49" s="570"/>
      <c r="R49" s="571"/>
      <c r="S49" s="17"/>
      <c r="T49" s="17"/>
      <c r="U49" s="18"/>
      <c r="V49" s="18"/>
      <c r="W49" s="18"/>
      <c r="X49" s="17"/>
      <c r="Y49" s="17"/>
      <c r="Z49" s="17"/>
      <c r="AA49" s="6"/>
      <c r="AB49" s="6"/>
      <c r="AC49" s="6"/>
      <c r="AD49" s="6"/>
      <c r="AE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2:52" ht="10.5" customHeight="1">
      <c r="B50" s="5"/>
      <c r="F50" s="2"/>
      <c r="G50" s="2"/>
      <c r="H50" s="2"/>
      <c r="I50" s="17"/>
      <c r="J50" s="17"/>
      <c r="K50" s="17"/>
      <c r="L50" s="17"/>
      <c r="M50" s="17"/>
      <c r="N50" s="17"/>
      <c r="O50" s="17"/>
      <c r="P50" s="4" t="s">
        <v>29</v>
      </c>
      <c r="Q50" s="21"/>
      <c r="R50" s="17"/>
      <c r="S50" s="17"/>
      <c r="T50" s="17"/>
      <c r="U50" s="17"/>
      <c r="V50" s="17"/>
      <c r="W50" s="17"/>
      <c r="X50" s="17"/>
      <c r="Y50" s="17"/>
      <c r="Z50" s="17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2:52" ht="10.5" customHeight="1">
      <c r="B51" s="5"/>
      <c r="C51" s="7"/>
      <c r="D51" s="8"/>
      <c r="E51" s="9"/>
      <c r="F51" s="566" t="s">
        <v>30</v>
      </c>
      <c r="G51" s="567"/>
      <c r="H51" s="567"/>
      <c r="I51" s="567"/>
      <c r="J51" s="568"/>
      <c r="K51" s="17"/>
      <c r="L51" s="17"/>
      <c r="M51" s="17"/>
      <c r="N51" s="6"/>
      <c r="R51" s="28"/>
      <c r="S51" s="28"/>
      <c r="T51" s="28"/>
      <c r="U51" s="28"/>
      <c r="V51" s="28"/>
      <c r="W51" s="28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2:52" ht="10.5" customHeight="1">
      <c r="B52" s="5"/>
      <c r="F52" s="569"/>
      <c r="G52" s="570"/>
      <c r="H52" s="570"/>
      <c r="I52" s="570"/>
      <c r="J52" s="571"/>
      <c r="K52" s="17"/>
      <c r="L52" s="17"/>
      <c r="M52" s="17"/>
      <c r="R52" s="28"/>
      <c r="S52" s="28"/>
      <c r="T52" s="28"/>
      <c r="U52" s="28"/>
      <c r="V52" s="28"/>
      <c r="W52" s="28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2:52" ht="10.5" customHeight="1">
      <c r="B53" s="5"/>
      <c r="I53" s="25" t="s">
        <v>31</v>
      </c>
      <c r="R53" s="28"/>
      <c r="S53" s="28"/>
      <c r="T53" s="28"/>
      <c r="U53" s="28"/>
      <c r="V53" s="28"/>
      <c r="W53" s="28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2:52" ht="10.5" customHeight="1">
      <c r="B54" s="5"/>
      <c r="C54" s="7"/>
      <c r="D54" s="8"/>
      <c r="E54" s="8"/>
      <c r="F54" s="29"/>
      <c r="G54" s="29"/>
      <c r="H54" s="29"/>
      <c r="I54" s="29"/>
      <c r="J54" s="29"/>
      <c r="K54" s="29"/>
      <c r="L54" s="29"/>
      <c r="M54" s="30"/>
      <c r="N54" s="578" t="s">
        <v>32</v>
      </c>
      <c r="O54" s="579"/>
      <c r="P54" s="579"/>
      <c r="Q54" s="579"/>
      <c r="R54" s="580"/>
      <c r="S54" s="31"/>
      <c r="T54" s="31"/>
      <c r="Y54" s="32"/>
      <c r="Z54" s="32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2:52" ht="10.5" customHeight="1">
      <c r="B55" s="5"/>
      <c r="F55" s="18"/>
      <c r="G55" s="18"/>
      <c r="H55" s="18"/>
      <c r="I55" s="18"/>
      <c r="J55" s="18"/>
      <c r="K55" s="18"/>
      <c r="L55" s="18"/>
      <c r="M55" s="18"/>
      <c r="N55" s="581"/>
      <c r="O55" s="582"/>
      <c r="P55" s="582"/>
      <c r="Q55" s="582"/>
      <c r="R55" s="583"/>
      <c r="S55" s="31"/>
      <c r="T55" s="31"/>
      <c r="Y55" s="32"/>
      <c r="Z55" s="32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2:52" ht="10.5" customHeight="1">
      <c r="B56" s="5"/>
      <c r="P56" s="33" t="s">
        <v>33</v>
      </c>
      <c r="R56" s="28"/>
      <c r="S56" s="28"/>
      <c r="T56" s="28"/>
      <c r="U56" s="28"/>
      <c r="V56" s="28"/>
      <c r="W56" s="28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2:52" ht="10.5" customHeight="1">
      <c r="B57" s="5"/>
      <c r="C57" s="2"/>
      <c r="D57" s="2"/>
      <c r="E57" s="2"/>
      <c r="F57" s="2"/>
      <c r="G57" s="2"/>
      <c r="H57" s="2"/>
      <c r="I57" s="17"/>
      <c r="O57" s="5"/>
      <c r="P57" s="7"/>
      <c r="U57" s="17"/>
      <c r="V57" s="572" t="s">
        <v>34</v>
      </c>
      <c r="W57" s="573"/>
      <c r="X57" s="573"/>
      <c r="Y57" s="573"/>
      <c r="Z57" s="574"/>
      <c r="AA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2:52" ht="10.5" customHeight="1">
      <c r="B58" s="5"/>
      <c r="C58" s="2"/>
      <c r="D58" s="2"/>
      <c r="E58" s="2"/>
      <c r="F58" s="2"/>
      <c r="G58" s="2"/>
      <c r="H58" s="2"/>
      <c r="I58" s="17"/>
      <c r="P58" s="26"/>
      <c r="Q58" s="26"/>
      <c r="R58" s="26"/>
      <c r="S58" s="26"/>
      <c r="T58" s="26"/>
      <c r="U58" s="24"/>
      <c r="V58" s="575"/>
      <c r="W58" s="576"/>
      <c r="X58" s="576"/>
      <c r="Y58" s="576"/>
      <c r="Z58" s="577"/>
      <c r="AA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2:52" ht="10.5" customHeight="1">
      <c r="B59" s="5"/>
      <c r="C59" s="2"/>
      <c r="D59" s="2"/>
      <c r="E59" s="2"/>
      <c r="F59" s="2"/>
      <c r="G59" s="2"/>
      <c r="H59" s="2"/>
      <c r="I59" s="17"/>
      <c r="U59" s="17"/>
      <c r="V59" s="17"/>
      <c r="W59" s="4" t="s">
        <v>35</v>
      </c>
      <c r="Y59" s="17"/>
      <c r="Z59" s="17"/>
      <c r="AA59" s="6"/>
      <c r="AN59" s="6"/>
      <c r="AO59" s="6"/>
      <c r="AP59" s="6"/>
      <c r="AU59" s="6"/>
      <c r="AV59" s="6"/>
      <c r="AW59" s="6"/>
      <c r="AX59" s="6"/>
      <c r="AY59" s="6"/>
      <c r="AZ59" s="6"/>
    </row>
    <row r="60" spans="2:52" ht="10.5" customHeight="1">
      <c r="B60" s="5"/>
      <c r="C60" s="7"/>
      <c r="D60" s="8"/>
      <c r="E60" s="9"/>
      <c r="F60" s="560" t="s">
        <v>36</v>
      </c>
      <c r="G60" s="561"/>
      <c r="H60" s="561"/>
      <c r="I60" s="561"/>
      <c r="J60" s="562"/>
      <c r="K60" s="2"/>
      <c r="L60" s="2"/>
      <c r="M60" s="2"/>
      <c r="N60" s="6"/>
      <c r="X60" s="6"/>
      <c r="Y60" s="6"/>
      <c r="Z60" s="6"/>
      <c r="AA60" s="6"/>
      <c r="AB60" s="6"/>
      <c r="AC60" s="6"/>
      <c r="AD60" s="6"/>
      <c r="AE60" s="6"/>
      <c r="AN60" s="6"/>
      <c r="AO60" s="6"/>
      <c r="AU60" s="6"/>
      <c r="AV60" s="6"/>
      <c r="AW60" s="6"/>
      <c r="AX60" s="6"/>
      <c r="AY60" s="6"/>
      <c r="AZ60" s="6"/>
    </row>
    <row r="61" spans="2:52" ht="10.5" customHeight="1">
      <c r="B61" s="5"/>
      <c r="F61" s="563"/>
      <c r="G61" s="564"/>
      <c r="H61" s="564"/>
      <c r="I61" s="564"/>
      <c r="J61" s="565"/>
      <c r="K61" s="2"/>
      <c r="L61" s="2"/>
      <c r="M61" s="2"/>
      <c r="X61" s="6"/>
      <c r="Y61" s="6"/>
      <c r="Z61" s="6"/>
      <c r="AA61" s="6"/>
      <c r="AB61" s="6"/>
      <c r="AC61" s="6"/>
      <c r="AD61" s="6"/>
      <c r="AE61" s="6"/>
      <c r="AN61" s="6"/>
      <c r="AO61" s="6"/>
      <c r="AU61" s="6"/>
      <c r="AV61" s="6"/>
      <c r="AW61" s="6"/>
      <c r="AX61" s="6"/>
      <c r="AY61" s="6"/>
      <c r="AZ61" s="6"/>
    </row>
    <row r="62" spans="2:52" ht="10.5" customHeight="1">
      <c r="B62" s="5"/>
      <c r="F62" s="2"/>
      <c r="G62" s="2"/>
      <c r="H62" s="2"/>
      <c r="I62" s="33" t="s">
        <v>37</v>
      </c>
      <c r="J62" s="2"/>
      <c r="K62" s="2"/>
      <c r="L62" s="2"/>
      <c r="M62" s="2"/>
      <c r="O62" s="32"/>
      <c r="P62" s="32"/>
      <c r="Q62" s="32"/>
      <c r="R62" s="32"/>
      <c r="S62" s="32"/>
      <c r="T62" s="32"/>
      <c r="X62" s="6"/>
      <c r="Y62" s="6"/>
      <c r="Z62" s="6"/>
      <c r="AA62" s="6"/>
      <c r="AB62" s="6"/>
      <c r="AC62" s="6"/>
      <c r="AD62" s="6"/>
      <c r="AE62" s="6"/>
      <c r="AG62" s="6"/>
      <c r="AH62" s="6"/>
      <c r="AI62" s="6"/>
      <c r="AJ62" s="6"/>
      <c r="AK62" s="6"/>
      <c r="AL62" s="6"/>
      <c r="AM62" s="6"/>
      <c r="AN62" s="6"/>
      <c r="AO62" s="6"/>
      <c r="AQ62" s="6"/>
    </row>
    <row r="63" spans="2:52" ht="10.5" customHeight="1">
      <c r="B63" s="5"/>
      <c r="C63" s="34"/>
      <c r="F63" s="2"/>
      <c r="G63" s="2"/>
      <c r="H63" s="2"/>
      <c r="I63" s="19"/>
      <c r="K63" s="8"/>
      <c r="L63" s="8"/>
      <c r="M63" s="9"/>
      <c r="N63" s="566" t="s">
        <v>38</v>
      </c>
      <c r="O63" s="567"/>
      <c r="P63" s="567"/>
      <c r="Q63" s="567"/>
      <c r="R63" s="568"/>
      <c r="S63" s="17"/>
      <c r="T63" s="17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2:52" ht="10.5" customHeight="1">
      <c r="B64" s="5"/>
      <c r="F64" s="2"/>
      <c r="G64" s="2"/>
      <c r="H64" s="2"/>
      <c r="I64" s="23"/>
      <c r="J64" s="26"/>
      <c r="N64" s="569"/>
      <c r="O64" s="570"/>
      <c r="P64" s="570"/>
      <c r="Q64" s="570"/>
      <c r="R64" s="571"/>
      <c r="S64" s="17"/>
      <c r="T64" s="17"/>
      <c r="X64" s="6"/>
      <c r="Y64" s="6"/>
      <c r="Z64" s="6"/>
      <c r="AA64" s="6"/>
      <c r="AB64" s="6"/>
      <c r="AC64" s="6"/>
      <c r="AD64" s="6"/>
      <c r="AE64" s="6"/>
      <c r="AN64" s="6"/>
      <c r="AO64" s="6"/>
    </row>
    <row r="65" spans="2:43" ht="10.5" customHeight="1">
      <c r="B65" s="5"/>
      <c r="F65" s="2"/>
      <c r="G65" s="2"/>
      <c r="H65" s="2"/>
      <c r="I65" s="19"/>
      <c r="J65" s="17"/>
      <c r="K65" s="17"/>
      <c r="L65" s="17"/>
      <c r="M65" s="17"/>
      <c r="N65" s="17"/>
      <c r="O65" s="17"/>
      <c r="P65" s="4" t="s">
        <v>39</v>
      </c>
      <c r="Q65" s="21"/>
      <c r="R65" s="17"/>
      <c r="S65" s="17"/>
      <c r="T65" s="17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O65" s="6"/>
      <c r="AQ65" s="6"/>
    </row>
    <row r="66" spans="2:43" ht="10.5" customHeight="1">
      <c r="B66" s="5"/>
      <c r="F66" s="2"/>
      <c r="G66" s="2"/>
      <c r="H66" s="2"/>
      <c r="I66" s="14"/>
      <c r="J66" s="8"/>
      <c r="K66" s="8"/>
      <c r="L66" s="8"/>
      <c r="M66" s="9"/>
      <c r="N66" s="566" t="s">
        <v>40</v>
      </c>
      <c r="O66" s="567"/>
      <c r="P66" s="567"/>
      <c r="Q66" s="567"/>
      <c r="R66" s="568"/>
      <c r="S66" s="17"/>
      <c r="T66" s="17"/>
      <c r="U66" s="18"/>
      <c r="V66" s="18"/>
      <c r="W66" s="6"/>
      <c r="X66" s="6"/>
      <c r="Y66" s="6"/>
      <c r="Z66" s="6"/>
      <c r="AA66" s="6"/>
      <c r="AB66" s="6"/>
      <c r="AC66" s="6"/>
      <c r="AD66" s="6"/>
      <c r="AE66" s="6"/>
      <c r="AO66" s="6"/>
      <c r="AP66" s="6"/>
      <c r="AQ66" s="6"/>
    </row>
    <row r="67" spans="2:43" ht="10.5" customHeight="1">
      <c r="B67" s="5"/>
      <c r="F67" s="2"/>
      <c r="G67" s="2"/>
      <c r="H67" s="2"/>
      <c r="I67" s="17"/>
      <c r="N67" s="569"/>
      <c r="O67" s="570"/>
      <c r="P67" s="570"/>
      <c r="Q67" s="570"/>
      <c r="R67" s="571"/>
      <c r="S67" s="17"/>
      <c r="T67" s="17"/>
      <c r="U67" s="18"/>
      <c r="V67" s="18"/>
      <c r="W67" s="6"/>
      <c r="X67" s="6"/>
      <c r="Y67" s="6"/>
      <c r="Z67" s="6"/>
      <c r="AA67" s="6"/>
      <c r="AB67" s="6"/>
      <c r="AC67" s="6"/>
      <c r="AD67" s="6"/>
      <c r="AE67" s="6"/>
      <c r="AO67" s="6"/>
      <c r="AP67" s="6"/>
      <c r="AQ67" s="6"/>
    </row>
    <row r="68" spans="2:43" ht="10.5" customHeight="1">
      <c r="B68" s="5"/>
      <c r="F68" s="2"/>
      <c r="G68" s="2"/>
      <c r="H68" s="2"/>
      <c r="I68" s="2"/>
      <c r="J68" s="17"/>
      <c r="K68" s="17"/>
      <c r="L68" s="17"/>
      <c r="M68" s="17"/>
      <c r="N68" s="17"/>
      <c r="O68" s="17"/>
      <c r="P68" s="4" t="s">
        <v>41</v>
      </c>
      <c r="Q68" s="21"/>
      <c r="R68" s="21"/>
      <c r="S68" s="21"/>
      <c r="T68" s="21"/>
      <c r="U68" s="17"/>
      <c r="V68" s="17"/>
      <c r="W68" s="17"/>
      <c r="X68" s="6"/>
      <c r="Y68" s="6"/>
      <c r="Z68" s="6"/>
      <c r="AA68" s="6"/>
      <c r="AB68" s="6"/>
      <c r="AC68" s="6"/>
      <c r="AD68" s="6"/>
      <c r="AE68" s="6"/>
      <c r="AP68" s="6"/>
      <c r="AQ68" s="6"/>
    </row>
    <row r="69" spans="2:43" ht="10.5" customHeight="1">
      <c r="B69" s="5"/>
      <c r="F69" s="2"/>
      <c r="G69" s="2"/>
      <c r="H69" s="2"/>
      <c r="I69" s="2"/>
      <c r="J69" s="17"/>
      <c r="K69" s="17"/>
      <c r="L69" s="17"/>
      <c r="M69" s="17"/>
      <c r="N69" s="17"/>
      <c r="O69" s="17"/>
      <c r="P69" s="4"/>
      <c r="Q69" s="21"/>
      <c r="R69" s="21"/>
      <c r="S69" s="21"/>
      <c r="T69" s="21"/>
      <c r="U69" s="17"/>
      <c r="V69" s="17"/>
      <c r="W69" s="17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2:43" ht="10.5" customHeight="1">
      <c r="B70" s="5"/>
      <c r="F70" s="2"/>
      <c r="G70" s="2"/>
      <c r="H70" s="2"/>
      <c r="I70" s="2"/>
      <c r="J70" s="17"/>
      <c r="K70" s="17"/>
      <c r="L70" s="17"/>
      <c r="M70" s="17"/>
      <c r="N70" s="17"/>
      <c r="O70" s="17"/>
      <c r="P70" s="17"/>
      <c r="Q70" s="21"/>
      <c r="R70" s="21"/>
      <c r="S70" s="21"/>
      <c r="T70" s="21"/>
      <c r="U70" s="17"/>
      <c r="V70" s="17"/>
      <c r="W70" s="17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2:43" ht="10.5" customHeight="1">
      <c r="B71" s="5"/>
      <c r="F71" s="2"/>
      <c r="G71" s="2"/>
      <c r="H71" s="2"/>
      <c r="I71" s="2"/>
      <c r="J71" s="17"/>
      <c r="K71" s="17"/>
      <c r="L71" s="17"/>
      <c r="M71" s="17"/>
      <c r="N71" s="17"/>
      <c r="O71" s="17"/>
      <c r="P71" s="17"/>
      <c r="Q71" s="21"/>
      <c r="R71" s="21"/>
      <c r="S71" s="21"/>
      <c r="T71" s="21"/>
      <c r="U71" s="17"/>
      <c r="V71" s="17"/>
      <c r="W71" s="17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2:43" ht="10.5" customHeight="1">
      <c r="B72" s="5"/>
      <c r="F72" s="2"/>
      <c r="G72" s="2"/>
      <c r="H72" s="2"/>
      <c r="I72" s="2"/>
      <c r="J72" s="17"/>
      <c r="K72" s="17"/>
      <c r="L72" s="17"/>
      <c r="M72" s="17"/>
      <c r="N72" s="17"/>
      <c r="O72" s="17"/>
      <c r="P72" s="17"/>
      <c r="Q72" s="21"/>
      <c r="R72" s="21"/>
      <c r="S72" s="21"/>
      <c r="T72" s="21"/>
      <c r="U72" s="17"/>
      <c r="V72" s="17"/>
      <c r="W72" s="17"/>
      <c r="X72" s="6"/>
      <c r="Y72" s="6"/>
      <c r="Z72" s="6"/>
      <c r="AA72" s="6"/>
      <c r="AB72" s="6"/>
      <c r="AC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2:43" ht="10.5" customHeight="1">
      <c r="B73" s="5"/>
      <c r="C73" s="7"/>
      <c r="D73" s="8"/>
      <c r="E73" s="9"/>
      <c r="F73" s="560" t="s">
        <v>42</v>
      </c>
      <c r="G73" s="561"/>
      <c r="H73" s="561"/>
      <c r="I73" s="561"/>
      <c r="J73" s="562"/>
      <c r="K73" s="2"/>
      <c r="L73" s="2"/>
      <c r="M73" s="2"/>
      <c r="N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2:43" ht="10.5" customHeight="1">
      <c r="B74" s="5"/>
      <c r="F74" s="563"/>
      <c r="G74" s="564"/>
      <c r="H74" s="564"/>
      <c r="I74" s="564"/>
      <c r="J74" s="565"/>
      <c r="K74" s="2"/>
      <c r="L74" s="2"/>
      <c r="M74" s="2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2:43" ht="10.5" customHeight="1">
      <c r="B75" s="5"/>
      <c r="F75" s="35"/>
      <c r="I75" s="33" t="s">
        <v>43</v>
      </c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2:43" ht="10.5" customHeight="1">
      <c r="B76" s="5"/>
      <c r="F76" s="2"/>
      <c r="G76" s="2"/>
      <c r="H76" s="2"/>
      <c r="I76" s="34"/>
      <c r="J76" s="17"/>
      <c r="K76" s="15"/>
      <c r="L76" s="15"/>
      <c r="M76" s="16"/>
      <c r="N76" s="566" t="s">
        <v>44</v>
      </c>
      <c r="O76" s="567"/>
      <c r="P76" s="567"/>
      <c r="Q76" s="567"/>
      <c r="R76" s="568"/>
      <c r="S76" s="17"/>
      <c r="T76" s="17"/>
      <c r="U76" s="18"/>
      <c r="V76" s="18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2:43" ht="10.5" customHeight="1">
      <c r="B77" s="5"/>
      <c r="F77" s="2"/>
      <c r="G77" s="2"/>
      <c r="H77" s="2"/>
      <c r="I77" s="36"/>
      <c r="J77" s="24"/>
      <c r="K77" s="24"/>
      <c r="L77" s="17"/>
      <c r="M77" s="17"/>
      <c r="N77" s="569"/>
      <c r="O77" s="570"/>
      <c r="P77" s="570"/>
      <c r="Q77" s="570"/>
      <c r="R77" s="571"/>
      <c r="S77" s="17"/>
      <c r="T77" s="17"/>
      <c r="U77" s="18"/>
      <c r="V77" s="17"/>
      <c r="W77" s="17"/>
      <c r="X77" s="6"/>
      <c r="Y77" s="6"/>
      <c r="Z77" s="6"/>
      <c r="AA77" s="6"/>
      <c r="AB77" s="6"/>
      <c r="AC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2:43" ht="10.5" customHeight="1">
      <c r="B78" s="5"/>
      <c r="F78" s="2"/>
      <c r="G78" s="2"/>
      <c r="H78" s="2"/>
      <c r="I78" s="34"/>
      <c r="J78" s="17"/>
      <c r="K78" s="17"/>
      <c r="L78" s="17"/>
      <c r="M78" s="17"/>
      <c r="N78" s="17"/>
      <c r="O78" s="17"/>
      <c r="P78" s="4" t="s">
        <v>45</v>
      </c>
      <c r="Q78" s="17"/>
      <c r="R78" s="21"/>
      <c r="S78" s="21"/>
      <c r="T78" s="21"/>
      <c r="U78" s="17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2:43" ht="10.5" customHeight="1">
      <c r="B79" s="5"/>
      <c r="F79" s="2"/>
      <c r="G79" s="2"/>
      <c r="H79" s="2"/>
      <c r="I79" s="7"/>
      <c r="J79" s="15"/>
      <c r="K79" s="15"/>
      <c r="L79" s="15"/>
      <c r="M79" s="16"/>
      <c r="N79" s="572" t="s">
        <v>46</v>
      </c>
      <c r="O79" s="573"/>
      <c r="P79" s="573"/>
      <c r="Q79" s="573"/>
      <c r="R79" s="574"/>
      <c r="S79" s="37"/>
      <c r="T79" s="37"/>
      <c r="U79" s="18"/>
      <c r="V79" s="18"/>
      <c r="W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2:43" ht="10.5" customHeight="1">
      <c r="B80" s="5"/>
      <c r="F80" s="35"/>
      <c r="I80" s="17"/>
      <c r="J80" s="18"/>
      <c r="K80" s="18"/>
      <c r="L80" s="18"/>
      <c r="M80" s="18"/>
      <c r="N80" s="575"/>
      <c r="O80" s="576"/>
      <c r="P80" s="576"/>
      <c r="Q80" s="576"/>
      <c r="R80" s="577"/>
      <c r="S80" s="37"/>
      <c r="T80" s="37"/>
      <c r="U80" s="18"/>
      <c r="V80" s="18"/>
      <c r="W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3" ht="10.5" customHeight="1">
      <c r="A81" s="6"/>
      <c r="B81" s="5"/>
      <c r="F81" s="35"/>
      <c r="I81" s="17"/>
      <c r="J81" s="17"/>
      <c r="K81" s="17"/>
      <c r="L81" s="17"/>
      <c r="M81" s="17"/>
      <c r="N81" s="17"/>
      <c r="O81" s="17"/>
      <c r="P81" s="4" t="s">
        <v>47</v>
      </c>
      <c r="Q81" s="17"/>
      <c r="R81" s="17"/>
      <c r="S81" s="17"/>
      <c r="T81" s="17"/>
      <c r="U81" s="17"/>
      <c r="V81" s="17"/>
      <c r="W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3" ht="10.5" customHeight="1">
      <c r="A82" s="6"/>
      <c r="B82" s="5"/>
      <c r="C82" s="7"/>
      <c r="D82" s="8"/>
      <c r="E82" s="9"/>
      <c r="F82" s="578" t="s">
        <v>48</v>
      </c>
      <c r="G82" s="579"/>
      <c r="H82" s="579"/>
      <c r="I82" s="579"/>
      <c r="J82" s="580"/>
      <c r="K82" s="31"/>
      <c r="L82" s="31"/>
      <c r="M82" s="31"/>
      <c r="N82" s="6"/>
      <c r="R82" s="32"/>
      <c r="S82" s="32"/>
      <c r="T82" s="32"/>
      <c r="U82" s="32"/>
      <c r="V82" s="32"/>
      <c r="W82" s="32"/>
      <c r="X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3" ht="10.5" customHeight="1">
      <c r="A83" s="6"/>
      <c r="B83" s="5"/>
      <c r="F83" s="581"/>
      <c r="G83" s="582"/>
      <c r="H83" s="582"/>
      <c r="I83" s="582"/>
      <c r="J83" s="583"/>
      <c r="K83" s="31"/>
      <c r="L83" s="31"/>
      <c r="M83" s="31"/>
      <c r="N83" s="6"/>
      <c r="R83" s="32"/>
      <c r="S83" s="32"/>
      <c r="T83" s="32"/>
      <c r="U83" s="32"/>
      <c r="V83" s="32"/>
      <c r="W83" s="32"/>
      <c r="X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3" ht="10.5" customHeight="1">
      <c r="A84" s="6"/>
      <c r="B84" s="5"/>
      <c r="F84" s="31"/>
      <c r="G84" s="31"/>
      <c r="H84" s="31"/>
      <c r="I84" s="33" t="s">
        <v>49</v>
      </c>
      <c r="J84" s="21"/>
      <c r="K84" s="21"/>
      <c r="L84" s="21"/>
      <c r="M84" s="21"/>
      <c r="N84" s="17"/>
      <c r="O84" s="17"/>
      <c r="P84" s="17"/>
      <c r="Q84" s="17"/>
      <c r="R84" s="17"/>
      <c r="S84" s="17"/>
      <c r="T84" s="17"/>
      <c r="U84" s="17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3" ht="10.5" customHeight="1">
      <c r="B85" s="5"/>
      <c r="F85" s="31"/>
      <c r="G85" s="31"/>
      <c r="H85" s="31"/>
      <c r="I85" s="14"/>
      <c r="J85" s="15"/>
      <c r="K85" s="15"/>
      <c r="L85" s="15"/>
      <c r="M85" s="16"/>
      <c r="N85" s="566" t="s">
        <v>50</v>
      </c>
      <c r="O85" s="567"/>
      <c r="P85" s="567"/>
      <c r="Q85" s="567"/>
      <c r="R85" s="568"/>
      <c r="S85" s="17"/>
      <c r="T85" s="17"/>
      <c r="U85" s="18"/>
      <c r="V85" s="18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3" ht="10.5" customHeight="1">
      <c r="B86" s="5"/>
      <c r="F86" s="31"/>
      <c r="G86" s="31"/>
      <c r="H86" s="31"/>
      <c r="I86" s="19"/>
      <c r="J86" s="17"/>
      <c r="K86" s="17"/>
      <c r="L86" s="17"/>
      <c r="M86" s="17"/>
      <c r="N86" s="569"/>
      <c r="O86" s="570"/>
      <c r="P86" s="570"/>
      <c r="Q86" s="570"/>
      <c r="R86" s="571"/>
      <c r="S86" s="17"/>
      <c r="T86" s="17"/>
      <c r="U86" s="18"/>
      <c r="V86" s="17"/>
      <c r="W86" s="17"/>
      <c r="X86" s="6"/>
      <c r="Y86" s="6"/>
      <c r="Z86" s="6"/>
      <c r="AA86" s="6"/>
      <c r="AB86" s="6"/>
      <c r="AC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3" ht="10.5" customHeight="1">
      <c r="B87" s="5"/>
      <c r="F87" s="31"/>
      <c r="G87" s="31"/>
      <c r="H87" s="31"/>
      <c r="I87" s="19"/>
      <c r="J87" s="17"/>
      <c r="K87" s="17"/>
      <c r="L87" s="17"/>
      <c r="M87" s="17"/>
      <c r="N87" s="18"/>
      <c r="O87" s="18"/>
      <c r="P87" s="4" t="s">
        <v>51</v>
      </c>
      <c r="Q87" s="38"/>
      <c r="R87" s="18"/>
      <c r="S87" s="18"/>
      <c r="T87" s="18"/>
      <c r="U87" s="18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3" ht="10.5" customHeight="1">
      <c r="B88" s="5"/>
      <c r="F88" s="31"/>
      <c r="G88" s="31"/>
      <c r="H88" s="31"/>
      <c r="I88" s="14"/>
      <c r="J88" s="15"/>
      <c r="K88" s="15"/>
      <c r="L88" s="15"/>
      <c r="M88" s="16"/>
      <c r="N88" s="572" t="s">
        <v>52</v>
      </c>
      <c r="O88" s="573"/>
      <c r="P88" s="573"/>
      <c r="Q88" s="573"/>
      <c r="R88" s="574"/>
      <c r="S88" s="37"/>
      <c r="T88" s="37"/>
      <c r="U88" s="18"/>
      <c r="V88" s="18"/>
      <c r="W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3" ht="10.5" customHeight="1">
      <c r="B89" s="5"/>
      <c r="F89" s="31"/>
      <c r="G89" s="31"/>
      <c r="H89" s="31"/>
      <c r="I89" s="23"/>
      <c r="J89" s="17"/>
      <c r="K89" s="17"/>
      <c r="L89" s="17"/>
      <c r="M89" s="17"/>
      <c r="N89" s="575"/>
      <c r="O89" s="576"/>
      <c r="P89" s="576"/>
      <c r="Q89" s="576"/>
      <c r="R89" s="577"/>
      <c r="S89" s="37"/>
      <c r="T89" s="37"/>
      <c r="U89" s="18"/>
      <c r="V89" s="18"/>
      <c r="W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3" ht="10.5" customHeight="1">
      <c r="B90" s="5"/>
      <c r="F90" s="31"/>
      <c r="G90" s="31"/>
      <c r="H90" s="31"/>
      <c r="I90" s="19"/>
      <c r="J90" s="17"/>
      <c r="K90" s="17"/>
      <c r="L90" s="17"/>
      <c r="M90" s="17"/>
      <c r="N90" s="17"/>
      <c r="O90" s="17"/>
      <c r="P90" s="25" t="s">
        <v>53</v>
      </c>
      <c r="Q90" s="21"/>
      <c r="R90" s="17"/>
      <c r="S90" s="17"/>
      <c r="T90" s="17"/>
      <c r="U90" s="17"/>
      <c r="V90" s="17"/>
      <c r="W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3" ht="10.5" customHeight="1">
      <c r="B91" s="5"/>
      <c r="C91" s="2"/>
      <c r="D91" s="2"/>
      <c r="E91" s="2"/>
      <c r="F91" s="2"/>
      <c r="G91" s="2"/>
      <c r="H91" s="2"/>
      <c r="I91" s="14"/>
      <c r="U91" s="17"/>
      <c r="V91" s="572" t="s">
        <v>54</v>
      </c>
      <c r="W91" s="573"/>
      <c r="X91" s="573"/>
      <c r="Y91" s="573"/>
      <c r="Z91" s="574"/>
      <c r="AA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3" ht="10.5" customHeight="1">
      <c r="B92" s="5"/>
      <c r="C92" s="2"/>
      <c r="D92" s="2"/>
      <c r="E92" s="2"/>
      <c r="F92" s="2"/>
      <c r="G92" s="2"/>
      <c r="H92" s="2"/>
      <c r="I92" s="24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4"/>
      <c r="V92" s="575"/>
      <c r="W92" s="576"/>
      <c r="X92" s="576"/>
      <c r="Y92" s="576"/>
      <c r="Z92" s="577"/>
      <c r="AA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3" ht="10.5" customHeight="1">
      <c r="B93" s="5"/>
      <c r="C93" s="2"/>
      <c r="D93" s="2"/>
      <c r="E93" s="2"/>
      <c r="F93" s="2"/>
      <c r="G93" s="2"/>
      <c r="H93" s="2"/>
      <c r="I93" s="15"/>
      <c r="U93" s="17"/>
      <c r="V93" s="17"/>
      <c r="W93" s="4" t="s">
        <v>55</v>
      </c>
      <c r="Y93" s="17"/>
      <c r="Z93" s="17"/>
      <c r="AA93" s="6"/>
      <c r="AC93" s="6"/>
      <c r="AD93" s="6"/>
      <c r="AE93" s="6"/>
      <c r="AN93" s="6"/>
      <c r="AO93" s="6"/>
    </row>
    <row r="94" spans="1:43" ht="10.5" customHeight="1">
      <c r="B94" s="5"/>
      <c r="C94" s="7"/>
      <c r="D94" s="8"/>
      <c r="E94" s="9"/>
      <c r="F94" s="578" t="s">
        <v>56</v>
      </c>
      <c r="G94" s="579"/>
      <c r="H94" s="579"/>
      <c r="I94" s="579"/>
      <c r="J94" s="580"/>
      <c r="K94" s="31"/>
      <c r="L94" s="31"/>
      <c r="M94" s="31"/>
      <c r="N94" s="10"/>
      <c r="O94" s="10"/>
      <c r="P94" s="10"/>
      <c r="Q94" s="10"/>
      <c r="R94" s="10"/>
      <c r="S94" s="10"/>
      <c r="T94" s="10"/>
      <c r="U94" s="10"/>
      <c r="V94" s="32"/>
      <c r="W94" s="32"/>
      <c r="X94" s="6"/>
      <c r="AC94" s="6"/>
      <c r="AD94" s="6"/>
      <c r="AE94" s="6"/>
      <c r="AO94" s="6"/>
      <c r="AQ94" s="6"/>
    </row>
    <row r="95" spans="1:43" ht="10.5" customHeight="1">
      <c r="B95" s="5"/>
      <c r="F95" s="581"/>
      <c r="G95" s="582"/>
      <c r="H95" s="582"/>
      <c r="I95" s="582"/>
      <c r="J95" s="583"/>
      <c r="K95" s="31"/>
      <c r="L95" s="31"/>
      <c r="M95" s="31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6"/>
      <c r="AD95" s="6"/>
      <c r="AE95" s="6"/>
      <c r="AO95" s="6"/>
      <c r="AP95" s="6"/>
      <c r="AQ95" s="6"/>
    </row>
    <row r="96" spans="1:43" ht="10.5" customHeight="1">
      <c r="B96" s="5"/>
      <c r="F96" s="31"/>
      <c r="I96" s="39" t="s">
        <v>57</v>
      </c>
      <c r="J96" s="21"/>
      <c r="K96" s="21"/>
      <c r="L96" s="21"/>
      <c r="M96" s="21"/>
      <c r="N96" s="21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B96" s="6"/>
      <c r="AC96" s="6"/>
      <c r="AD96" s="6"/>
      <c r="AE96" s="6"/>
      <c r="AO96" s="6"/>
      <c r="AP96" s="6"/>
      <c r="AQ96" s="6"/>
    </row>
    <row r="97" spans="2:51" ht="10.5" customHeight="1">
      <c r="B97" s="5"/>
      <c r="F97" s="31"/>
      <c r="I97" s="14"/>
      <c r="J97" s="15"/>
      <c r="K97" s="15"/>
      <c r="L97" s="15"/>
      <c r="M97" s="16"/>
      <c r="N97" s="566" t="s">
        <v>58</v>
      </c>
      <c r="O97" s="567"/>
      <c r="P97" s="567"/>
      <c r="Q97" s="567"/>
      <c r="R97" s="568"/>
      <c r="S97" s="17"/>
      <c r="T97" s="17"/>
      <c r="U97" s="18"/>
      <c r="V97" s="18"/>
      <c r="W97" s="18"/>
      <c r="X97" s="17"/>
      <c r="Y97" s="17"/>
      <c r="Z97" s="17"/>
      <c r="AB97" s="6"/>
      <c r="AC97" s="6"/>
      <c r="AD97" s="6"/>
      <c r="AE97" s="6"/>
      <c r="AP97" s="6"/>
      <c r="AQ97" s="6"/>
    </row>
    <row r="98" spans="2:51" ht="10.5" customHeight="1">
      <c r="B98" s="5"/>
      <c r="F98" s="31"/>
      <c r="I98" s="19"/>
      <c r="J98" s="17"/>
      <c r="K98" s="17"/>
      <c r="L98" s="17"/>
      <c r="M98" s="17"/>
      <c r="N98" s="569"/>
      <c r="O98" s="570"/>
      <c r="P98" s="570"/>
      <c r="Q98" s="570"/>
      <c r="R98" s="571"/>
      <c r="S98" s="17"/>
      <c r="T98" s="17"/>
      <c r="U98" s="18"/>
      <c r="V98" s="18"/>
      <c r="W98" s="18"/>
      <c r="X98" s="17"/>
      <c r="Y98" s="17"/>
      <c r="Z98" s="17"/>
      <c r="AB98" s="6"/>
      <c r="AC98" s="6"/>
      <c r="AD98" s="6"/>
      <c r="AE98" s="6"/>
      <c r="AO98" s="6"/>
    </row>
    <row r="99" spans="2:51" ht="10.5" customHeight="1">
      <c r="B99" s="5"/>
      <c r="F99" s="31"/>
      <c r="I99" s="19"/>
      <c r="J99" s="17"/>
      <c r="K99" s="17"/>
      <c r="L99" s="17"/>
      <c r="M99" s="17"/>
      <c r="N99" s="17"/>
      <c r="O99" s="17"/>
      <c r="P99" s="4" t="s">
        <v>59</v>
      </c>
      <c r="Q99" s="17"/>
      <c r="R99" s="21"/>
      <c r="S99" s="21"/>
      <c r="T99" s="21"/>
      <c r="U99" s="17"/>
      <c r="V99" s="17"/>
      <c r="W99" s="17"/>
      <c r="X99" s="17"/>
      <c r="Y99" s="17"/>
      <c r="Z99" s="17"/>
      <c r="AB99" s="6"/>
      <c r="AC99" s="6"/>
      <c r="AE99" s="6"/>
      <c r="AO99" s="6"/>
      <c r="AP99" s="6"/>
    </row>
    <row r="100" spans="2:51" ht="10.5" customHeight="1">
      <c r="B100" s="5"/>
      <c r="F100" s="31"/>
      <c r="I100" s="14"/>
      <c r="J100" s="15"/>
      <c r="K100" s="15"/>
      <c r="L100" s="15"/>
      <c r="M100" s="16"/>
      <c r="N100" s="566" t="s">
        <v>60</v>
      </c>
      <c r="O100" s="567"/>
      <c r="P100" s="567"/>
      <c r="Q100" s="567"/>
      <c r="R100" s="568"/>
      <c r="S100" s="17"/>
      <c r="T100" s="17"/>
      <c r="U100" s="18"/>
      <c r="V100" s="18"/>
      <c r="W100" s="18"/>
      <c r="X100" s="17"/>
      <c r="Y100" s="17"/>
      <c r="Z100" s="17"/>
      <c r="AB100" s="6"/>
      <c r="AE100" s="6"/>
      <c r="AG100" s="584" t="s">
        <v>61</v>
      </c>
      <c r="AH100" s="585"/>
      <c r="AI100" s="585"/>
      <c r="AJ100" s="585"/>
      <c r="AK100" s="586"/>
      <c r="AL100" s="40"/>
      <c r="AM100" s="41"/>
      <c r="AN100" s="584" t="s">
        <v>62</v>
      </c>
      <c r="AO100" s="585"/>
      <c r="AP100" s="585"/>
      <c r="AQ100" s="585"/>
      <c r="AR100" s="586"/>
      <c r="AS100" s="40"/>
      <c r="AT100" s="41"/>
      <c r="AU100" s="584" t="s">
        <v>63</v>
      </c>
      <c r="AV100" s="585"/>
      <c r="AW100" s="585"/>
      <c r="AX100" s="585"/>
      <c r="AY100" s="586"/>
    </row>
    <row r="101" spans="2:51" ht="10.5" customHeight="1">
      <c r="B101" s="5"/>
      <c r="F101" s="31"/>
      <c r="I101" s="19"/>
      <c r="J101" s="17"/>
      <c r="K101" s="17"/>
      <c r="L101" s="17"/>
      <c r="M101" s="17"/>
      <c r="N101" s="569"/>
      <c r="O101" s="570"/>
      <c r="P101" s="570"/>
      <c r="Q101" s="570"/>
      <c r="R101" s="571"/>
      <c r="S101" s="17"/>
      <c r="T101" s="17"/>
      <c r="U101" s="18"/>
      <c r="V101" s="18"/>
      <c r="W101" s="18"/>
      <c r="X101" s="17"/>
      <c r="Y101" s="17"/>
      <c r="Z101" s="17"/>
      <c r="AB101" s="6"/>
      <c r="AD101" s="6"/>
      <c r="AE101" s="6"/>
      <c r="AG101" s="587"/>
      <c r="AH101" s="588"/>
      <c r="AI101" s="588"/>
      <c r="AJ101" s="588"/>
      <c r="AK101" s="589"/>
      <c r="AL101" s="40"/>
      <c r="AM101" s="41"/>
      <c r="AN101" s="587"/>
      <c r="AO101" s="588"/>
      <c r="AP101" s="588"/>
      <c r="AQ101" s="588"/>
      <c r="AR101" s="589"/>
      <c r="AS101" s="40"/>
      <c r="AT101" s="41"/>
      <c r="AU101" s="587"/>
      <c r="AV101" s="588"/>
      <c r="AW101" s="588"/>
      <c r="AX101" s="588"/>
      <c r="AY101" s="589"/>
    </row>
    <row r="102" spans="2:51" ht="10.5" customHeight="1">
      <c r="B102" s="5"/>
      <c r="F102" s="31"/>
      <c r="I102" s="19"/>
      <c r="J102" s="17"/>
      <c r="K102" s="17"/>
      <c r="L102" s="17"/>
      <c r="M102" s="17"/>
      <c r="N102" s="17"/>
      <c r="O102" s="17"/>
      <c r="P102" s="4" t="s">
        <v>64</v>
      </c>
      <c r="Q102" s="17"/>
      <c r="R102" s="21"/>
      <c r="S102" s="21"/>
      <c r="T102" s="21"/>
      <c r="U102" s="17"/>
      <c r="V102" s="17"/>
      <c r="W102" s="17"/>
      <c r="X102" s="17"/>
      <c r="Y102" s="17"/>
      <c r="Z102" s="17"/>
      <c r="AB102" s="6"/>
      <c r="AC102" s="6"/>
      <c r="AD102" s="6"/>
      <c r="AF102" s="6"/>
    </row>
    <row r="103" spans="2:51" ht="10.5" customHeight="1">
      <c r="B103" s="5"/>
      <c r="F103" s="31"/>
      <c r="I103" s="14"/>
      <c r="J103" s="15"/>
      <c r="K103" s="15"/>
      <c r="L103" s="15"/>
      <c r="M103" s="16"/>
      <c r="N103" s="566" t="s">
        <v>65</v>
      </c>
      <c r="O103" s="567"/>
      <c r="P103" s="567"/>
      <c r="Q103" s="567"/>
      <c r="R103" s="568"/>
      <c r="S103" s="17"/>
      <c r="T103" s="17"/>
      <c r="U103" s="18"/>
      <c r="V103" s="18"/>
      <c r="W103" s="18"/>
      <c r="X103" s="17"/>
      <c r="AB103" s="6"/>
      <c r="AC103" s="6"/>
      <c r="AD103" s="6"/>
      <c r="AF103" s="6"/>
      <c r="AG103" s="566" t="s">
        <v>66</v>
      </c>
      <c r="AH103" s="567"/>
      <c r="AI103" s="567"/>
      <c r="AJ103" s="567"/>
      <c r="AK103" s="568"/>
      <c r="AL103" s="17"/>
      <c r="AM103" s="6"/>
      <c r="AN103" s="566" t="s">
        <v>67</v>
      </c>
      <c r="AO103" s="567"/>
      <c r="AP103" s="567"/>
      <c r="AQ103" s="567"/>
      <c r="AR103" s="568"/>
      <c r="AS103" s="17"/>
      <c r="AU103" s="566" t="s">
        <v>68</v>
      </c>
      <c r="AV103" s="567"/>
      <c r="AW103" s="567"/>
      <c r="AX103" s="567"/>
      <c r="AY103" s="568"/>
    </row>
    <row r="104" spans="2:51" ht="10.5" customHeight="1">
      <c r="B104" s="5"/>
      <c r="F104" s="31"/>
      <c r="I104" s="19"/>
      <c r="J104" s="17"/>
      <c r="K104" s="17"/>
      <c r="L104" s="17"/>
      <c r="M104" s="17"/>
      <c r="N104" s="569"/>
      <c r="O104" s="570"/>
      <c r="P104" s="570"/>
      <c r="Q104" s="570"/>
      <c r="R104" s="571"/>
      <c r="S104" s="17"/>
      <c r="T104" s="17"/>
      <c r="U104" s="18"/>
      <c r="V104" s="18"/>
      <c r="W104" s="18"/>
      <c r="X104" s="17"/>
      <c r="AB104" s="6"/>
      <c r="AC104" s="6"/>
      <c r="AD104" s="6"/>
      <c r="AF104" s="6"/>
      <c r="AG104" s="569"/>
      <c r="AH104" s="570"/>
      <c r="AI104" s="570"/>
      <c r="AJ104" s="570"/>
      <c r="AK104" s="571"/>
      <c r="AL104" s="17"/>
      <c r="AN104" s="569"/>
      <c r="AO104" s="570"/>
      <c r="AP104" s="570"/>
      <c r="AQ104" s="570"/>
      <c r="AR104" s="571"/>
      <c r="AS104" s="17"/>
      <c r="AU104" s="569"/>
      <c r="AV104" s="570"/>
      <c r="AW104" s="570"/>
      <c r="AX104" s="570"/>
      <c r="AY104" s="571"/>
    </row>
    <row r="105" spans="2:51" ht="10.5" customHeight="1">
      <c r="B105" s="5"/>
      <c r="F105" s="31"/>
      <c r="I105" s="19"/>
      <c r="J105" s="17"/>
      <c r="K105" s="17"/>
      <c r="L105" s="17"/>
      <c r="M105" s="17"/>
      <c r="N105" s="17"/>
      <c r="O105" s="17"/>
      <c r="P105" s="4" t="s">
        <v>69</v>
      </c>
      <c r="Q105" s="17"/>
      <c r="R105" s="18"/>
      <c r="S105" s="18"/>
      <c r="T105" s="18"/>
      <c r="U105" s="17"/>
      <c r="V105" s="17"/>
      <c r="W105" s="17"/>
      <c r="X105" s="17"/>
      <c r="AB105" s="6"/>
      <c r="AC105" s="6"/>
      <c r="AD105" s="6"/>
      <c r="AE105" s="6"/>
      <c r="AF105" s="6"/>
    </row>
    <row r="106" spans="2:51" ht="10.5" customHeight="1">
      <c r="B106" s="5"/>
      <c r="F106" s="31"/>
      <c r="I106" s="14"/>
      <c r="J106" s="15"/>
      <c r="K106" s="15"/>
      <c r="L106" s="15"/>
      <c r="M106" s="16"/>
      <c r="N106" s="572" t="s">
        <v>70</v>
      </c>
      <c r="O106" s="573"/>
      <c r="P106" s="573"/>
      <c r="Q106" s="573"/>
      <c r="R106" s="574"/>
      <c r="S106" s="37"/>
      <c r="T106" s="37"/>
      <c r="U106" s="18"/>
      <c r="V106" s="18"/>
      <c r="W106" s="18"/>
      <c r="X106" s="17"/>
      <c r="Y106" s="17"/>
      <c r="Z106" s="17"/>
      <c r="AB106" s="6"/>
      <c r="AC106" s="6"/>
      <c r="AD106" s="6"/>
      <c r="AE106" s="6"/>
      <c r="AF106" s="6"/>
      <c r="AG106" s="566" t="s">
        <v>71</v>
      </c>
      <c r="AH106" s="567"/>
      <c r="AI106" s="567"/>
      <c r="AJ106" s="567"/>
      <c r="AK106" s="568"/>
      <c r="AL106" s="17"/>
      <c r="AM106" s="6"/>
      <c r="AN106" s="566" t="s">
        <v>72</v>
      </c>
      <c r="AO106" s="567"/>
      <c r="AP106" s="567"/>
      <c r="AQ106" s="567"/>
      <c r="AR106" s="568"/>
      <c r="AS106" s="17"/>
      <c r="AU106" s="566" t="s">
        <v>73</v>
      </c>
      <c r="AV106" s="567"/>
      <c r="AW106" s="567"/>
      <c r="AX106" s="567"/>
      <c r="AY106" s="568"/>
    </row>
    <row r="107" spans="2:51" ht="10.5" customHeight="1">
      <c r="B107" s="5"/>
      <c r="F107" s="31"/>
      <c r="I107" s="17"/>
      <c r="J107" s="17"/>
      <c r="K107" s="17"/>
      <c r="L107" s="17"/>
      <c r="M107" s="17"/>
      <c r="N107" s="575"/>
      <c r="O107" s="576"/>
      <c r="P107" s="576"/>
      <c r="Q107" s="576"/>
      <c r="R107" s="577"/>
      <c r="S107" s="37"/>
      <c r="T107" s="37"/>
      <c r="U107" s="18"/>
      <c r="V107" s="18"/>
      <c r="W107" s="18"/>
      <c r="X107" s="17"/>
      <c r="Y107" s="17"/>
      <c r="Z107" s="17"/>
      <c r="AB107" s="6"/>
      <c r="AC107" s="6"/>
      <c r="AD107" s="6"/>
      <c r="AF107" s="6"/>
      <c r="AG107" s="569"/>
      <c r="AH107" s="570"/>
      <c r="AI107" s="570"/>
      <c r="AJ107" s="570"/>
      <c r="AK107" s="571"/>
      <c r="AL107" s="17"/>
      <c r="AM107" s="6"/>
      <c r="AN107" s="569"/>
      <c r="AO107" s="570"/>
      <c r="AP107" s="570"/>
      <c r="AQ107" s="570"/>
      <c r="AR107" s="571"/>
      <c r="AS107" s="17"/>
      <c r="AU107" s="569"/>
      <c r="AV107" s="570"/>
      <c r="AW107" s="570"/>
      <c r="AX107" s="570"/>
      <c r="AY107" s="571"/>
    </row>
    <row r="108" spans="2:51" ht="10.5" customHeight="1">
      <c r="B108" s="5"/>
      <c r="F108" s="31"/>
      <c r="I108" s="17"/>
      <c r="J108" s="17"/>
      <c r="K108" s="17"/>
      <c r="L108" s="17"/>
      <c r="M108" s="17"/>
      <c r="N108" s="17"/>
      <c r="O108" s="17"/>
      <c r="P108" s="42" t="s">
        <v>74</v>
      </c>
      <c r="Q108" s="43"/>
      <c r="R108" s="2"/>
      <c r="S108" s="2"/>
      <c r="T108" s="2"/>
      <c r="V108" s="32"/>
      <c r="W108" s="32"/>
      <c r="X108" s="32"/>
      <c r="Y108" s="32"/>
      <c r="Z108" s="6"/>
      <c r="AB108" s="6"/>
      <c r="AC108" s="6"/>
      <c r="AD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U108" s="6"/>
      <c r="AV108" s="6"/>
      <c r="AW108" s="6"/>
      <c r="AX108" s="6"/>
      <c r="AY108" s="6"/>
    </row>
    <row r="109" spans="2:51" ht="10.5" customHeight="1">
      <c r="B109" s="5"/>
      <c r="F109" s="31"/>
      <c r="P109" s="7"/>
      <c r="Q109" s="17"/>
      <c r="R109" s="17"/>
      <c r="S109" s="17"/>
      <c r="T109" s="17"/>
      <c r="V109" s="572" t="s">
        <v>75</v>
      </c>
      <c r="W109" s="573"/>
      <c r="X109" s="573"/>
      <c r="Y109" s="573"/>
      <c r="Z109" s="574"/>
      <c r="AB109" s="6"/>
      <c r="AC109" s="6"/>
      <c r="AD109" s="6"/>
      <c r="AF109" s="6"/>
      <c r="AG109" s="566" t="s">
        <v>76</v>
      </c>
      <c r="AH109" s="567"/>
      <c r="AI109" s="567"/>
      <c r="AJ109" s="567"/>
      <c r="AK109" s="568"/>
      <c r="AL109" s="17"/>
      <c r="AM109" s="6"/>
      <c r="AN109" s="566" t="s">
        <v>77</v>
      </c>
      <c r="AO109" s="567"/>
      <c r="AP109" s="567"/>
      <c r="AQ109" s="567"/>
      <c r="AR109" s="568"/>
      <c r="AS109" s="17"/>
      <c r="AU109" s="566" t="s">
        <v>78</v>
      </c>
      <c r="AV109" s="567"/>
      <c r="AW109" s="567"/>
      <c r="AX109" s="567"/>
      <c r="AY109" s="568"/>
    </row>
    <row r="110" spans="2:51" ht="10.5" customHeight="1">
      <c r="B110" s="5"/>
      <c r="F110" s="31"/>
      <c r="P110" s="34"/>
      <c r="Q110" s="24"/>
      <c r="R110" s="24"/>
      <c r="S110" s="24"/>
      <c r="T110" s="24"/>
      <c r="U110" s="26"/>
      <c r="V110" s="575"/>
      <c r="W110" s="576"/>
      <c r="X110" s="576"/>
      <c r="Y110" s="576"/>
      <c r="Z110" s="577"/>
      <c r="AB110" s="6"/>
      <c r="AC110" s="6"/>
      <c r="AD110" s="6"/>
      <c r="AF110" s="6"/>
      <c r="AG110" s="569"/>
      <c r="AH110" s="570"/>
      <c r="AI110" s="570"/>
      <c r="AJ110" s="570"/>
      <c r="AK110" s="571"/>
      <c r="AL110" s="17"/>
      <c r="AM110" s="6"/>
      <c r="AN110" s="569"/>
      <c r="AO110" s="570"/>
      <c r="AP110" s="570"/>
      <c r="AQ110" s="570"/>
      <c r="AR110" s="571"/>
      <c r="AS110" s="17"/>
      <c r="AU110" s="569"/>
      <c r="AV110" s="570"/>
      <c r="AW110" s="570"/>
      <c r="AX110" s="570"/>
      <c r="AY110" s="571"/>
    </row>
    <row r="111" spans="2:51" ht="10.5" customHeight="1">
      <c r="B111" s="5"/>
      <c r="F111" s="31"/>
      <c r="P111" s="34"/>
      <c r="Q111" s="17"/>
      <c r="R111" s="17"/>
      <c r="S111" s="17"/>
      <c r="T111" s="17"/>
      <c r="V111" s="17"/>
      <c r="W111" s="4" t="s">
        <v>79</v>
      </c>
      <c r="Y111" s="44"/>
      <c r="Z111" s="45"/>
      <c r="AB111" s="6"/>
      <c r="AC111" s="6"/>
      <c r="AD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U111" s="6"/>
      <c r="AV111" s="6"/>
      <c r="AW111" s="6"/>
      <c r="AX111" s="6"/>
      <c r="AY111" s="6"/>
    </row>
    <row r="112" spans="2:51" ht="10.5" customHeight="1">
      <c r="B112" s="5"/>
      <c r="F112" s="31"/>
      <c r="P112" s="7"/>
      <c r="Q112" s="15"/>
      <c r="R112" s="15"/>
      <c r="S112" s="15"/>
      <c r="T112" s="15"/>
      <c r="U112" s="8"/>
      <c r="V112" s="572" t="s">
        <v>80</v>
      </c>
      <c r="W112" s="573"/>
      <c r="X112" s="573"/>
      <c r="Y112" s="573"/>
      <c r="Z112" s="574"/>
      <c r="AB112" s="6"/>
      <c r="AC112" s="6"/>
      <c r="AD112" s="6"/>
      <c r="AF112" s="6"/>
      <c r="AG112" s="566" t="s">
        <v>81</v>
      </c>
      <c r="AH112" s="567"/>
      <c r="AI112" s="567"/>
      <c r="AJ112" s="567"/>
      <c r="AK112" s="568"/>
      <c r="AL112" s="17"/>
      <c r="AM112" s="6"/>
      <c r="AN112" s="566" t="s">
        <v>82</v>
      </c>
      <c r="AO112" s="567"/>
      <c r="AP112" s="567"/>
      <c r="AQ112" s="567"/>
      <c r="AR112" s="568"/>
      <c r="AS112" s="17"/>
      <c r="AU112" s="566" t="s">
        <v>83</v>
      </c>
      <c r="AV112" s="567"/>
      <c r="AW112" s="567"/>
      <c r="AX112" s="567"/>
      <c r="AY112" s="568"/>
    </row>
    <row r="113" spans="2:51" ht="10.5" customHeight="1">
      <c r="B113" s="5"/>
      <c r="F113" s="31"/>
      <c r="Q113" s="17"/>
      <c r="R113" s="17"/>
      <c r="S113" s="17"/>
      <c r="T113" s="17"/>
      <c r="V113" s="575"/>
      <c r="W113" s="576"/>
      <c r="X113" s="576"/>
      <c r="Y113" s="576"/>
      <c r="Z113" s="577"/>
      <c r="AB113" s="6"/>
      <c r="AC113" s="6"/>
      <c r="AD113" s="6"/>
      <c r="AF113" s="6"/>
      <c r="AG113" s="569"/>
      <c r="AH113" s="570"/>
      <c r="AI113" s="570"/>
      <c r="AJ113" s="570"/>
      <c r="AK113" s="571"/>
      <c r="AL113" s="17"/>
      <c r="AM113" s="6"/>
      <c r="AN113" s="569"/>
      <c r="AO113" s="570"/>
      <c r="AP113" s="570"/>
      <c r="AQ113" s="570"/>
      <c r="AR113" s="571"/>
      <c r="AS113" s="17"/>
      <c r="AU113" s="569"/>
      <c r="AV113" s="570"/>
      <c r="AW113" s="570"/>
      <c r="AX113" s="570"/>
      <c r="AY113" s="571"/>
    </row>
    <row r="114" spans="2:51" ht="10.5" customHeight="1">
      <c r="B114" s="5"/>
      <c r="F114" s="31"/>
      <c r="G114" s="31"/>
      <c r="H114" s="31"/>
      <c r="I114" s="31"/>
      <c r="J114" s="31"/>
      <c r="K114" s="31"/>
      <c r="L114" s="31"/>
      <c r="M114" s="31"/>
      <c r="U114" s="6"/>
      <c r="V114" s="6"/>
      <c r="W114" s="25" t="s">
        <v>84</v>
      </c>
      <c r="Y114" s="6"/>
      <c r="Z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U114" s="6"/>
      <c r="AV114" s="6"/>
      <c r="AW114" s="6"/>
      <c r="AX114" s="6"/>
      <c r="AY114" s="6"/>
    </row>
    <row r="115" spans="2:51" ht="10.5" customHeight="1">
      <c r="B115" s="5"/>
      <c r="C115" s="7"/>
      <c r="D115" s="8"/>
      <c r="E115" s="8"/>
      <c r="F115" s="578" t="s">
        <v>61</v>
      </c>
      <c r="G115" s="579"/>
      <c r="H115" s="579"/>
      <c r="I115" s="579"/>
      <c r="J115" s="580"/>
      <c r="K115" s="31"/>
      <c r="L115" s="31"/>
      <c r="M115" s="31"/>
      <c r="O115" s="10"/>
      <c r="P115" s="10"/>
      <c r="R115" s="10"/>
      <c r="S115" s="10"/>
      <c r="T115" s="10"/>
      <c r="U115" s="10"/>
      <c r="V115" s="10"/>
      <c r="W115" s="10"/>
      <c r="Y115" s="6"/>
      <c r="AC115" s="6"/>
      <c r="AD115" s="6"/>
      <c r="AE115" s="6"/>
      <c r="AF115" s="6"/>
      <c r="AG115" s="566" t="s">
        <v>85</v>
      </c>
      <c r="AH115" s="567"/>
      <c r="AI115" s="567"/>
      <c r="AJ115" s="567"/>
      <c r="AK115" s="568"/>
      <c r="AL115" s="17"/>
      <c r="AM115" s="6"/>
      <c r="AN115" s="566" t="s">
        <v>86</v>
      </c>
      <c r="AO115" s="567"/>
      <c r="AP115" s="567"/>
      <c r="AQ115" s="567"/>
      <c r="AR115" s="568"/>
      <c r="AS115" s="17"/>
      <c r="AU115" s="566" t="s">
        <v>87</v>
      </c>
      <c r="AV115" s="567"/>
      <c r="AW115" s="567"/>
      <c r="AX115" s="567"/>
      <c r="AY115" s="568"/>
    </row>
    <row r="116" spans="2:51" ht="10.5" customHeight="1">
      <c r="B116" s="5"/>
      <c r="F116" s="581"/>
      <c r="G116" s="582"/>
      <c r="H116" s="582"/>
      <c r="I116" s="582"/>
      <c r="J116" s="583"/>
      <c r="K116" s="31"/>
      <c r="L116" s="31"/>
      <c r="M116" s="31"/>
      <c r="O116" s="10"/>
      <c r="P116" s="10"/>
      <c r="R116" s="10"/>
      <c r="S116" s="10"/>
      <c r="T116" s="10"/>
      <c r="U116" s="10"/>
      <c r="V116" s="10"/>
      <c r="W116" s="10"/>
      <c r="Y116" s="6"/>
      <c r="AC116" s="6"/>
      <c r="AD116" s="6"/>
      <c r="AF116" s="6"/>
      <c r="AG116" s="569"/>
      <c r="AH116" s="570"/>
      <c r="AI116" s="570"/>
      <c r="AJ116" s="570"/>
      <c r="AK116" s="571"/>
      <c r="AL116" s="17"/>
      <c r="AM116" s="6"/>
      <c r="AN116" s="569"/>
      <c r="AO116" s="570"/>
      <c r="AP116" s="570"/>
      <c r="AQ116" s="570"/>
      <c r="AR116" s="571"/>
      <c r="AS116" s="17"/>
      <c r="AU116" s="569"/>
      <c r="AV116" s="570"/>
      <c r="AW116" s="570"/>
      <c r="AX116" s="570"/>
      <c r="AY116" s="571"/>
    </row>
    <row r="117" spans="2:51" ht="10.5" customHeight="1">
      <c r="B117" s="5"/>
      <c r="F117" s="31"/>
      <c r="G117" s="31"/>
      <c r="H117" s="31"/>
      <c r="I117" s="33" t="s">
        <v>88</v>
      </c>
      <c r="J117" s="2"/>
      <c r="K117" s="2"/>
      <c r="L117" s="2"/>
      <c r="M117" s="2"/>
      <c r="O117" s="10"/>
      <c r="P117" s="10"/>
      <c r="R117" s="2"/>
      <c r="S117" s="2"/>
      <c r="T117" s="2"/>
      <c r="U117" s="2"/>
      <c r="V117" s="10"/>
      <c r="W117" s="10"/>
      <c r="Y117" s="6"/>
      <c r="Z117" s="6"/>
      <c r="AA117" s="6"/>
      <c r="AB117" s="6"/>
      <c r="AC117" s="6"/>
      <c r="AD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U117" s="6"/>
      <c r="AV117" s="6"/>
      <c r="AW117" s="6"/>
      <c r="AX117" s="6"/>
      <c r="AY117" s="6"/>
    </row>
    <row r="118" spans="2:51" ht="10.5" customHeight="1">
      <c r="B118" s="5"/>
      <c r="F118" s="31"/>
      <c r="G118" s="31"/>
      <c r="H118" s="31"/>
      <c r="I118" s="14"/>
      <c r="J118" s="29"/>
      <c r="K118" s="29"/>
      <c r="L118" s="29"/>
      <c r="M118" s="30"/>
      <c r="N118" s="566" t="s">
        <v>89</v>
      </c>
      <c r="O118" s="567"/>
      <c r="P118" s="567"/>
      <c r="Q118" s="567"/>
      <c r="R118" s="568"/>
      <c r="S118" s="17"/>
      <c r="T118" s="17"/>
      <c r="U118" s="2"/>
      <c r="V118" s="10"/>
      <c r="W118" s="10"/>
      <c r="Y118" s="6"/>
      <c r="Z118" s="6"/>
      <c r="AA118" s="6"/>
      <c r="AB118" s="6"/>
      <c r="AC118" s="6"/>
      <c r="AD118" s="6"/>
      <c r="AF118" s="6"/>
      <c r="AG118" s="566" t="s">
        <v>90</v>
      </c>
      <c r="AH118" s="567"/>
      <c r="AI118" s="567"/>
      <c r="AJ118" s="567"/>
      <c r="AK118" s="568"/>
      <c r="AL118" s="17"/>
      <c r="AM118" s="6"/>
      <c r="AN118" s="566" t="s">
        <v>91</v>
      </c>
      <c r="AO118" s="567"/>
      <c r="AP118" s="567"/>
      <c r="AQ118" s="567"/>
      <c r="AR118" s="568"/>
      <c r="AS118" s="17"/>
      <c r="AU118" s="566" t="s">
        <v>92</v>
      </c>
      <c r="AV118" s="567"/>
      <c r="AW118" s="567"/>
      <c r="AX118" s="567"/>
      <c r="AY118" s="568"/>
    </row>
    <row r="119" spans="2:51" ht="10.5" customHeight="1">
      <c r="B119" s="5"/>
      <c r="F119" s="31"/>
      <c r="G119" s="31"/>
      <c r="I119" s="23"/>
      <c r="J119" s="18"/>
      <c r="K119" s="18"/>
      <c r="L119" s="18"/>
      <c r="M119" s="18"/>
      <c r="N119" s="569"/>
      <c r="O119" s="570"/>
      <c r="P119" s="570"/>
      <c r="Q119" s="570"/>
      <c r="R119" s="571"/>
      <c r="S119" s="17"/>
      <c r="T119" s="17"/>
      <c r="U119" s="2"/>
      <c r="V119" s="10"/>
      <c r="W119" s="10"/>
      <c r="Y119" s="6"/>
      <c r="Z119" s="6"/>
      <c r="AA119" s="6"/>
      <c r="AB119" s="6"/>
      <c r="AC119" s="6"/>
      <c r="AD119" s="6"/>
      <c r="AF119" s="6"/>
      <c r="AG119" s="569"/>
      <c r="AH119" s="570"/>
      <c r="AI119" s="570"/>
      <c r="AJ119" s="570"/>
      <c r="AK119" s="571"/>
      <c r="AL119" s="17"/>
      <c r="AM119" s="6"/>
      <c r="AN119" s="569"/>
      <c r="AO119" s="570"/>
      <c r="AP119" s="570"/>
      <c r="AQ119" s="570"/>
      <c r="AR119" s="571"/>
      <c r="AS119" s="17"/>
      <c r="AU119" s="569"/>
      <c r="AV119" s="570"/>
      <c r="AW119" s="570"/>
      <c r="AX119" s="570"/>
      <c r="AY119" s="571"/>
    </row>
    <row r="120" spans="2:51" ht="10.5" customHeight="1">
      <c r="B120" s="5"/>
      <c r="F120" s="31"/>
      <c r="G120" s="31"/>
      <c r="H120" s="31"/>
      <c r="I120" s="19"/>
      <c r="J120" s="18"/>
      <c r="K120" s="18"/>
      <c r="L120" s="18"/>
      <c r="M120" s="18"/>
      <c r="N120" s="17"/>
      <c r="O120" s="17"/>
      <c r="P120" s="4" t="s">
        <v>93</v>
      </c>
      <c r="Q120" s="17"/>
      <c r="R120" s="17"/>
      <c r="S120" s="17"/>
      <c r="T120" s="17"/>
      <c r="U120" s="2"/>
      <c r="V120" s="10"/>
      <c r="W120" s="10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N120" s="6"/>
      <c r="AO120" s="6"/>
      <c r="AP120" s="6"/>
      <c r="AQ120" s="6"/>
      <c r="AR120" s="6"/>
      <c r="AS120" s="6"/>
      <c r="AU120" s="6"/>
      <c r="AV120" s="6"/>
      <c r="AW120" s="6"/>
      <c r="AX120" s="6"/>
      <c r="AY120" s="6"/>
    </row>
    <row r="121" spans="2:51" ht="10.5" customHeight="1">
      <c r="B121" s="5"/>
      <c r="F121" s="31"/>
      <c r="G121" s="31"/>
      <c r="H121" s="31"/>
      <c r="I121" s="14"/>
      <c r="J121" s="29"/>
      <c r="K121" s="29"/>
      <c r="L121" s="29"/>
      <c r="M121" s="30"/>
      <c r="N121" s="566" t="s">
        <v>94</v>
      </c>
      <c r="O121" s="567"/>
      <c r="P121" s="567"/>
      <c r="Q121" s="567"/>
      <c r="R121" s="568"/>
      <c r="S121" s="17"/>
      <c r="T121" s="17"/>
      <c r="U121" s="2"/>
      <c r="V121" s="10"/>
      <c r="W121" s="10"/>
      <c r="Y121" s="6"/>
      <c r="Z121" s="6"/>
      <c r="AA121" s="6"/>
      <c r="AB121" s="6"/>
      <c r="AC121" s="6"/>
      <c r="AD121" s="6"/>
      <c r="AF121" s="6"/>
      <c r="AG121" s="566" t="s">
        <v>95</v>
      </c>
      <c r="AH121" s="567"/>
      <c r="AI121" s="567"/>
      <c r="AJ121" s="567"/>
      <c r="AK121" s="568"/>
      <c r="AL121" s="17"/>
      <c r="AN121" s="566" t="s">
        <v>96</v>
      </c>
      <c r="AO121" s="567"/>
      <c r="AP121" s="567"/>
      <c r="AQ121" s="567"/>
      <c r="AR121" s="568"/>
      <c r="AS121" s="17"/>
      <c r="AU121" s="566" t="s">
        <v>97</v>
      </c>
      <c r="AV121" s="567"/>
      <c r="AW121" s="567"/>
      <c r="AX121" s="567"/>
      <c r="AY121" s="568"/>
    </row>
    <row r="122" spans="2:51" ht="10.5" customHeight="1">
      <c r="B122" s="5"/>
      <c r="F122" s="31"/>
      <c r="G122" s="31"/>
      <c r="H122" s="31"/>
      <c r="I122" s="23"/>
      <c r="J122" s="18"/>
      <c r="K122" s="18"/>
      <c r="L122" s="18"/>
      <c r="M122" s="18"/>
      <c r="N122" s="569"/>
      <c r="O122" s="570"/>
      <c r="P122" s="570"/>
      <c r="Q122" s="570"/>
      <c r="R122" s="571"/>
      <c r="S122" s="17"/>
      <c r="T122" s="17"/>
      <c r="U122" s="2"/>
      <c r="V122" s="10"/>
      <c r="W122" s="10"/>
      <c r="Y122" s="6"/>
      <c r="Z122" s="6"/>
      <c r="AA122" s="6"/>
      <c r="AB122" s="6"/>
      <c r="AC122" s="6"/>
      <c r="AD122" s="6"/>
      <c r="AF122" s="6"/>
      <c r="AG122" s="569"/>
      <c r="AH122" s="570"/>
      <c r="AI122" s="570"/>
      <c r="AJ122" s="570"/>
      <c r="AK122" s="571"/>
      <c r="AL122" s="17"/>
      <c r="AN122" s="569"/>
      <c r="AO122" s="570"/>
      <c r="AP122" s="570"/>
      <c r="AQ122" s="570"/>
      <c r="AR122" s="571"/>
      <c r="AS122" s="17"/>
      <c r="AU122" s="569"/>
      <c r="AV122" s="570"/>
      <c r="AW122" s="570"/>
      <c r="AX122" s="570"/>
      <c r="AY122" s="571"/>
    </row>
    <row r="123" spans="2:51" ht="10.5" customHeight="1">
      <c r="B123" s="5"/>
      <c r="F123" s="31"/>
      <c r="G123" s="31"/>
      <c r="H123" s="31"/>
      <c r="I123" s="19"/>
      <c r="J123" s="18"/>
      <c r="K123" s="18"/>
      <c r="L123" s="18"/>
      <c r="M123" s="18"/>
      <c r="N123" s="17"/>
      <c r="O123" s="17"/>
      <c r="P123" s="4" t="s">
        <v>98</v>
      </c>
      <c r="Q123" s="17"/>
      <c r="R123" s="17"/>
      <c r="S123" s="17"/>
      <c r="T123" s="17"/>
      <c r="U123" s="2"/>
      <c r="V123" s="10"/>
      <c r="W123" s="10"/>
      <c r="Y123" s="6"/>
      <c r="Z123" s="6"/>
      <c r="AA123" s="6"/>
      <c r="AB123" s="6"/>
      <c r="AC123" s="6"/>
      <c r="AD123" s="6"/>
      <c r="AF123" s="6"/>
      <c r="AG123" s="6"/>
      <c r="AH123" s="6"/>
      <c r="AI123" s="6"/>
      <c r="AJ123" s="6"/>
      <c r="AK123" s="6"/>
      <c r="AL123" s="6"/>
      <c r="AN123" s="6"/>
      <c r="AO123" s="6"/>
      <c r="AP123" s="6"/>
      <c r="AQ123" s="6"/>
      <c r="AR123" s="6"/>
      <c r="AS123" s="6"/>
      <c r="AU123" s="6"/>
      <c r="AV123" s="6"/>
      <c r="AW123" s="6"/>
      <c r="AX123" s="6"/>
      <c r="AY123" s="6"/>
    </row>
    <row r="124" spans="2:51" ht="10.5" customHeight="1">
      <c r="B124" s="5"/>
      <c r="F124" s="31"/>
      <c r="G124" s="31"/>
      <c r="H124" s="31"/>
      <c r="I124" s="14"/>
      <c r="J124" s="29"/>
      <c r="K124" s="29"/>
      <c r="L124" s="29"/>
      <c r="M124" s="30"/>
      <c r="N124" s="566" t="s">
        <v>99</v>
      </c>
      <c r="O124" s="567"/>
      <c r="P124" s="567"/>
      <c r="Q124" s="567"/>
      <c r="R124" s="568"/>
      <c r="S124" s="17"/>
      <c r="T124" s="17"/>
      <c r="U124" s="2"/>
      <c r="V124" s="10"/>
      <c r="W124" s="10"/>
      <c r="Y124" s="6"/>
      <c r="Z124" s="6"/>
      <c r="AA124" s="6"/>
      <c r="AB124" s="6"/>
      <c r="AC124" s="6"/>
      <c r="AD124" s="6"/>
      <c r="AE124" s="10"/>
      <c r="AF124" s="6"/>
      <c r="AG124" s="566" t="s">
        <v>100</v>
      </c>
      <c r="AH124" s="567"/>
      <c r="AI124" s="567"/>
      <c r="AJ124" s="567"/>
      <c r="AK124" s="568"/>
      <c r="AL124" s="17"/>
      <c r="AN124" s="566" t="s">
        <v>101</v>
      </c>
      <c r="AO124" s="567"/>
      <c r="AP124" s="567"/>
      <c r="AQ124" s="567"/>
      <c r="AR124" s="568"/>
      <c r="AS124" s="17"/>
      <c r="AU124" s="566" t="s">
        <v>102</v>
      </c>
      <c r="AV124" s="567"/>
      <c r="AW124" s="567"/>
      <c r="AX124" s="567"/>
      <c r="AY124" s="568"/>
    </row>
    <row r="125" spans="2:51" ht="10.5" customHeight="1">
      <c r="B125" s="5"/>
      <c r="F125" s="31"/>
      <c r="G125" s="31"/>
      <c r="H125" s="31"/>
      <c r="I125" s="19"/>
      <c r="J125" s="18"/>
      <c r="K125" s="18"/>
      <c r="L125" s="18"/>
      <c r="M125" s="18"/>
      <c r="N125" s="569"/>
      <c r="O125" s="570"/>
      <c r="P125" s="570"/>
      <c r="Q125" s="570"/>
      <c r="R125" s="571"/>
      <c r="S125" s="17"/>
      <c r="T125" s="17"/>
      <c r="U125" s="2"/>
      <c r="V125" s="10"/>
      <c r="W125" s="10"/>
      <c r="Y125" s="6"/>
      <c r="Z125" s="6"/>
      <c r="AA125" s="6"/>
      <c r="AB125" s="6"/>
      <c r="AC125" s="6"/>
      <c r="AD125" s="6"/>
      <c r="AE125" s="6"/>
      <c r="AF125" s="6"/>
      <c r="AG125" s="569"/>
      <c r="AH125" s="570"/>
      <c r="AI125" s="570"/>
      <c r="AJ125" s="570"/>
      <c r="AK125" s="571"/>
      <c r="AL125" s="17"/>
      <c r="AM125" s="6"/>
      <c r="AN125" s="569"/>
      <c r="AO125" s="570"/>
      <c r="AP125" s="570"/>
      <c r="AQ125" s="570"/>
      <c r="AR125" s="571"/>
      <c r="AS125" s="17"/>
      <c r="AU125" s="569"/>
      <c r="AV125" s="570"/>
      <c r="AW125" s="570"/>
      <c r="AX125" s="570"/>
      <c r="AY125" s="571"/>
    </row>
    <row r="126" spans="2:51" ht="10.5" customHeight="1">
      <c r="B126" s="5"/>
      <c r="F126" s="31"/>
      <c r="G126" s="31"/>
      <c r="H126" s="31"/>
      <c r="I126" s="19"/>
      <c r="J126" s="18"/>
      <c r="K126" s="18"/>
      <c r="L126" s="18"/>
      <c r="M126" s="18"/>
      <c r="N126" s="17"/>
      <c r="O126" s="17"/>
      <c r="P126" s="4" t="s">
        <v>103</v>
      </c>
      <c r="Q126" s="17"/>
      <c r="R126" s="17"/>
      <c r="S126" s="17"/>
      <c r="T126" s="17"/>
      <c r="U126" s="2"/>
      <c r="V126" s="10"/>
      <c r="W126" s="10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U126" s="6"/>
      <c r="AV126" s="6"/>
      <c r="AW126" s="6"/>
      <c r="AX126" s="6"/>
      <c r="AY126" s="6"/>
    </row>
    <row r="127" spans="2:51" ht="10.5" customHeight="1">
      <c r="B127" s="5"/>
      <c r="F127" s="31"/>
      <c r="G127" s="31"/>
      <c r="H127" s="31"/>
      <c r="I127" s="14"/>
      <c r="J127" s="29"/>
      <c r="K127" s="29"/>
      <c r="L127" s="29"/>
      <c r="M127" s="30"/>
      <c r="N127" s="566" t="s">
        <v>104</v>
      </c>
      <c r="O127" s="567"/>
      <c r="P127" s="567"/>
      <c r="Q127" s="567"/>
      <c r="R127" s="568"/>
      <c r="S127" s="17"/>
      <c r="T127" s="17"/>
      <c r="U127" s="2"/>
      <c r="V127" s="10"/>
      <c r="W127" s="10"/>
      <c r="Y127" s="6"/>
      <c r="Z127" s="6"/>
      <c r="AA127" s="6"/>
      <c r="AB127" s="6"/>
      <c r="AC127" s="6"/>
      <c r="AD127" s="6"/>
      <c r="AE127" s="6"/>
      <c r="AF127" s="6"/>
      <c r="AG127" s="566" t="s">
        <v>105</v>
      </c>
      <c r="AH127" s="567"/>
      <c r="AI127" s="567"/>
      <c r="AJ127" s="567"/>
      <c r="AK127" s="568"/>
      <c r="AL127" s="17"/>
      <c r="AM127" s="6"/>
      <c r="AN127" s="566" t="s">
        <v>106</v>
      </c>
      <c r="AO127" s="567"/>
      <c r="AP127" s="567"/>
      <c r="AQ127" s="567"/>
      <c r="AR127" s="568"/>
      <c r="AS127" s="17"/>
      <c r="AU127" s="566" t="s">
        <v>107</v>
      </c>
      <c r="AV127" s="567"/>
      <c r="AW127" s="567"/>
      <c r="AX127" s="567"/>
      <c r="AY127" s="568"/>
    </row>
    <row r="128" spans="2:51" ht="10.5" customHeight="1">
      <c r="B128" s="5"/>
      <c r="F128" s="31"/>
      <c r="G128" s="31"/>
      <c r="H128" s="31"/>
      <c r="I128" s="19"/>
      <c r="J128" s="18"/>
      <c r="K128" s="18"/>
      <c r="L128" s="18"/>
      <c r="M128" s="18"/>
      <c r="N128" s="569"/>
      <c r="O128" s="570"/>
      <c r="P128" s="570"/>
      <c r="Q128" s="570"/>
      <c r="R128" s="571"/>
      <c r="S128" s="17"/>
      <c r="T128" s="17"/>
      <c r="U128" s="2"/>
      <c r="V128" s="10"/>
      <c r="W128" s="10"/>
      <c r="Y128" s="6"/>
      <c r="Z128" s="6"/>
      <c r="AA128" s="6"/>
      <c r="AB128" s="6"/>
      <c r="AC128" s="6"/>
      <c r="AD128" s="6"/>
      <c r="AE128" s="6"/>
      <c r="AF128" s="6"/>
      <c r="AG128" s="569"/>
      <c r="AH128" s="570"/>
      <c r="AI128" s="570"/>
      <c r="AJ128" s="570"/>
      <c r="AK128" s="571"/>
      <c r="AL128" s="17"/>
      <c r="AM128" s="6"/>
      <c r="AN128" s="569"/>
      <c r="AO128" s="570"/>
      <c r="AP128" s="570"/>
      <c r="AQ128" s="570"/>
      <c r="AR128" s="571"/>
      <c r="AS128" s="17"/>
      <c r="AU128" s="569"/>
      <c r="AV128" s="570"/>
      <c r="AW128" s="570"/>
      <c r="AX128" s="570"/>
      <c r="AY128" s="571"/>
    </row>
    <row r="129" spans="2:51" ht="10.5" customHeight="1">
      <c r="B129" s="5"/>
      <c r="F129" s="31"/>
      <c r="G129" s="31"/>
      <c r="H129" s="31"/>
      <c r="I129" s="19"/>
      <c r="J129" s="18"/>
      <c r="K129" s="18"/>
      <c r="L129" s="18"/>
      <c r="M129" s="18"/>
      <c r="N129" s="17"/>
      <c r="O129" s="17"/>
      <c r="P129" s="4" t="s">
        <v>108</v>
      </c>
      <c r="Q129" s="17"/>
      <c r="R129" s="17"/>
      <c r="S129" s="17"/>
      <c r="T129" s="17"/>
      <c r="U129" s="2"/>
      <c r="V129" s="10"/>
      <c r="W129" s="10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U129" s="6"/>
      <c r="AV129" s="6"/>
      <c r="AW129" s="6"/>
      <c r="AX129" s="6"/>
      <c r="AY129" s="6"/>
    </row>
    <row r="130" spans="2:51" ht="10.5" customHeight="1">
      <c r="B130" s="5"/>
      <c r="F130" s="31"/>
      <c r="G130" s="31"/>
      <c r="H130" s="31"/>
      <c r="I130" s="14"/>
      <c r="J130" s="29"/>
      <c r="K130" s="29"/>
      <c r="L130" s="29"/>
      <c r="M130" s="30"/>
      <c r="N130" s="566" t="s">
        <v>109</v>
      </c>
      <c r="O130" s="567"/>
      <c r="P130" s="567"/>
      <c r="Q130" s="567"/>
      <c r="R130" s="568"/>
      <c r="S130" s="17"/>
      <c r="T130" s="17"/>
      <c r="U130" s="2"/>
      <c r="V130" s="2"/>
      <c r="W130" s="2"/>
      <c r="Y130" s="6"/>
      <c r="Z130" s="6"/>
      <c r="AA130" s="6"/>
      <c r="AB130" s="6"/>
      <c r="AC130" s="6"/>
      <c r="AD130" s="6"/>
      <c r="AE130" s="6"/>
      <c r="AF130" s="6"/>
      <c r="AG130" s="566" t="s">
        <v>110</v>
      </c>
      <c r="AH130" s="567"/>
      <c r="AI130" s="567"/>
      <c r="AJ130" s="567"/>
      <c r="AK130" s="568"/>
      <c r="AL130" s="17"/>
      <c r="AM130" s="6"/>
      <c r="AN130" s="566" t="s">
        <v>111</v>
      </c>
      <c r="AO130" s="567"/>
      <c r="AP130" s="567"/>
      <c r="AQ130" s="567"/>
      <c r="AR130" s="568"/>
      <c r="AS130" s="17"/>
      <c r="AU130" s="566" t="s">
        <v>112</v>
      </c>
      <c r="AV130" s="567"/>
      <c r="AW130" s="567"/>
      <c r="AX130" s="567"/>
      <c r="AY130" s="568"/>
    </row>
    <row r="131" spans="2:51" ht="10.5" customHeight="1">
      <c r="B131" s="5"/>
      <c r="F131" s="31"/>
      <c r="G131" s="31"/>
      <c r="H131" s="31"/>
      <c r="I131" s="17"/>
      <c r="J131" s="18"/>
      <c r="K131" s="18"/>
      <c r="L131" s="18"/>
      <c r="M131" s="18"/>
      <c r="N131" s="569"/>
      <c r="O131" s="570"/>
      <c r="P131" s="570"/>
      <c r="Q131" s="570"/>
      <c r="R131" s="571"/>
      <c r="S131" s="17"/>
      <c r="T131" s="17"/>
      <c r="U131" s="6"/>
      <c r="V131" s="2"/>
      <c r="W131" s="2"/>
      <c r="Y131" s="6"/>
      <c r="Z131" s="6"/>
      <c r="AA131" s="6"/>
      <c r="AB131" s="6"/>
      <c r="AC131" s="6"/>
      <c r="AD131" s="6"/>
      <c r="AE131" s="6"/>
      <c r="AF131" s="6"/>
      <c r="AG131" s="569"/>
      <c r="AH131" s="570"/>
      <c r="AI131" s="570"/>
      <c r="AJ131" s="570"/>
      <c r="AK131" s="571"/>
      <c r="AL131" s="17"/>
      <c r="AN131" s="569"/>
      <c r="AO131" s="570"/>
      <c r="AP131" s="570"/>
      <c r="AQ131" s="570"/>
      <c r="AR131" s="571"/>
      <c r="AS131" s="17"/>
      <c r="AU131" s="569"/>
      <c r="AV131" s="570"/>
      <c r="AW131" s="570"/>
      <c r="AX131" s="570"/>
      <c r="AY131" s="571"/>
    </row>
    <row r="132" spans="2:51" ht="10.5" customHeight="1">
      <c r="B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2"/>
      <c r="W132" s="2"/>
      <c r="Y132" s="6"/>
      <c r="Z132" s="6"/>
      <c r="AA132" s="6"/>
      <c r="AB132" s="6"/>
      <c r="AC132" s="6"/>
      <c r="AE132" s="6"/>
      <c r="AF132" s="6"/>
      <c r="AG132" s="6"/>
      <c r="AH132" s="6"/>
      <c r="AI132" s="6"/>
      <c r="AK132" s="46" t="s">
        <v>113</v>
      </c>
      <c r="AL132" s="46"/>
      <c r="AN132" s="6"/>
      <c r="AO132" s="6"/>
    </row>
    <row r="133" spans="2:51" ht="10.5" customHeight="1">
      <c r="B133" s="5"/>
      <c r="C133" s="7"/>
      <c r="D133" s="8"/>
      <c r="E133" s="8"/>
      <c r="F133" s="560" t="s">
        <v>114</v>
      </c>
      <c r="G133" s="561"/>
      <c r="H133" s="561"/>
      <c r="I133" s="561"/>
      <c r="J133" s="562"/>
      <c r="K133" s="2"/>
      <c r="L133" s="2"/>
      <c r="M133" s="2"/>
      <c r="O133" s="10"/>
      <c r="P133" s="10"/>
      <c r="R133" s="10"/>
      <c r="S133" s="10"/>
      <c r="T133" s="10"/>
      <c r="U133" s="10"/>
      <c r="Y133" s="6"/>
      <c r="Z133" s="6"/>
      <c r="AA133" s="6"/>
      <c r="AB133" s="6"/>
      <c r="AE133" s="6"/>
      <c r="AF133" s="6"/>
      <c r="AG133" s="6"/>
      <c r="AH133" s="6"/>
      <c r="AI133" s="6"/>
      <c r="AM133" s="6"/>
      <c r="AN133" s="566" t="s">
        <v>115</v>
      </c>
      <c r="AO133" s="567"/>
      <c r="AP133" s="567"/>
      <c r="AQ133" s="567"/>
      <c r="AR133" s="568"/>
      <c r="AS133" s="17"/>
      <c r="AU133" s="566" t="s">
        <v>116</v>
      </c>
      <c r="AV133" s="567"/>
      <c r="AW133" s="567"/>
      <c r="AX133" s="567"/>
      <c r="AY133" s="568"/>
    </row>
    <row r="134" spans="2:51" ht="10.5" customHeight="1">
      <c r="B134" s="5"/>
      <c r="F134" s="563"/>
      <c r="G134" s="564"/>
      <c r="H134" s="564"/>
      <c r="I134" s="564"/>
      <c r="J134" s="565"/>
      <c r="K134" s="2"/>
      <c r="L134" s="2"/>
      <c r="M134" s="2"/>
      <c r="O134" s="10"/>
      <c r="P134" s="10"/>
      <c r="R134" s="10"/>
      <c r="S134" s="10"/>
      <c r="T134" s="10"/>
      <c r="U134" s="10"/>
      <c r="V134" s="10"/>
      <c r="W134" s="10"/>
      <c r="Y134" s="6"/>
      <c r="Z134" s="6"/>
      <c r="AA134" s="6"/>
      <c r="AB134" s="6"/>
      <c r="AE134" s="6"/>
      <c r="AF134" s="6"/>
      <c r="AG134" s="6"/>
      <c r="AH134" s="6"/>
      <c r="AI134" s="6"/>
      <c r="AJ134" s="6"/>
      <c r="AK134" s="6"/>
      <c r="AL134" s="6"/>
      <c r="AN134" s="569"/>
      <c r="AO134" s="570"/>
      <c r="AP134" s="570"/>
      <c r="AQ134" s="570"/>
      <c r="AR134" s="571"/>
      <c r="AS134" s="17"/>
      <c r="AU134" s="569"/>
      <c r="AV134" s="570"/>
      <c r="AW134" s="570"/>
      <c r="AX134" s="570"/>
      <c r="AY134" s="571"/>
    </row>
    <row r="135" spans="2:51" ht="10.5" customHeight="1">
      <c r="B135" s="5"/>
      <c r="F135" s="2"/>
      <c r="G135" s="2"/>
      <c r="H135" s="2"/>
      <c r="I135" s="33" t="s">
        <v>117</v>
      </c>
      <c r="J135" s="2"/>
      <c r="K135" s="2"/>
      <c r="L135" s="2"/>
      <c r="M135" s="2"/>
      <c r="O135" s="10"/>
      <c r="P135" s="10"/>
      <c r="R135" s="2"/>
      <c r="S135" s="2"/>
      <c r="T135" s="2"/>
      <c r="U135" s="2"/>
      <c r="V135" s="10"/>
      <c r="W135" s="10"/>
      <c r="Y135" s="6"/>
      <c r="Z135" s="6"/>
      <c r="AA135" s="6"/>
      <c r="AB135" s="6"/>
      <c r="AE135" s="6"/>
      <c r="AF135" s="6"/>
      <c r="AG135" s="6"/>
      <c r="AH135" s="6"/>
      <c r="AI135" s="6"/>
      <c r="AJ135" s="6"/>
      <c r="AK135" s="6"/>
      <c r="AL135" s="6"/>
    </row>
    <row r="136" spans="2:51" ht="10.5" customHeight="1">
      <c r="B136" s="5"/>
      <c r="F136" s="2"/>
      <c r="G136" s="2"/>
      <c r="H136" s="2"/>
      <c r="I136" s="14"/>
      <c r="J136" s="29"/>
      <c r="K136" s="29"/>
      <c r="L136" s="29"/>
      <c r="M136" s="30"/>
      <c r="N136" s="566" t="s">
        <v>89</v>
      </c>
      <c r="O136" s="567"/>
      <c r="P136" s="567"/>
      <c r="Q136" s="567"/>
      <c r="R136" s="568"/>
      <c r="S136" s="17"/>
      <c r="T136" s="17"/>
      <c r="U136" s="2"/>
      <c r="V136" s="10"/>
      <c r="W136" s="10"/>
      <c r="Y136" s="6"/>
      <c r="Z136" s="6"/>
      <c r="AA136" s="6"/>
      <c r="AB136" s="6"/>
      <c r="AE136" s="6"/>
      <c r="AF136" s="6"/>
      <c r="AG136" s="6"/>
      <c r="AH136" s="6"/>
      <c r="AI136" s="6"/>
      <c r="AJ136" s="6"/>
      <c r="AK136" s="6"/>
      <c r="AL136" s="6"/>
      <c r="AN136" s="566" t="s">
        <v>118</v>
      </c>
      <c r="AO136" s="567"/>
      <c r="AP136" s="567"/>
      <c r="AQ136" s="567"/>
      <c r="AR136" s="568"/>
      <c r="AS136" s="17"/>
      <c r="AU136" s="566" t="s">
        <v>119</v>
      </c>
      <c r="AV136" s="567"/>
      <c r="AW136" s="567"/>
      <c r="AX136" s="567"/>
      <c r="AY136" s="568"/>
    </row>
    <row r="137" spans="2:51" ht="10.5" customHeight="1">
      <c r="B137" s="5"/>
      <c r="F137" s="2"/>
      <c r="G137" s="2"/>
      <c r="H137" s="2"/>
      <c r="I137" s="23"/>
      <c r="J137" s="18"/>
      <c r="K137" s="18"/>
      <c r="L137" s="18"/>
      <c r="M137" s="18"/>
      <c r="N137" s="569"/>
      <c r="O137" s="570"/>
      <c r="P137" s="570"/>
      <c r="Q137" s="570"/>
      <c r="R137" s="571"/>
      <c r="S137" s="17"/>
      <c r="T137" s="17"/>
      <c r="U137" s="2"/>
      <c r="V137" s="10"/>
      <c r="W137" s="10"/>
      <c r="Y137" s="6"/>
      <c r="Z137" s="6"/>
      <c r="AA137" s="6"/>
      <c r="AB137" s="6"/>
      <c r="AE137" s="6"/>
      <c r="AF137" s="6"/>
      <c r="AG137" s="6"/>
      <c r="AH137" s="6"/>
      <c r="AI137" s="6"/>
      <c r="AJ137" s="6"/>
      <c r="AK137" s="6"/>
      <c r="AL137" s="6"/>
      <c r="AN137" s="569"/>
      <c r="AO137" s="570"/>
      <c r="AP137" s="570"/>
      <c r="AQ137" s="570"/>
      <c r="AR137" s="571"/>
      <c r="AS137" s="17"/>
      <c r="AU137" s="569"/>
      <c r="AV137" s="570"/>
      <c r="AW137" s="570"/>
      <c r="AX137" s="570"/>
      <c r="AY137" s="571"/>
    </row>
    <row r="138" spans="2:51" ht="10.5" customHeight="1">
      <c r="B138" s="5"/>
      <c r="F138" s="2"/>
      <c r="G138" s="2"/>
      <c r="H138" s="2"/>
      <c r="I138" s="19"/>
      <c r="J138" s="18"/>
      <c r="K138" s="18"/>
      <c r="L138" s="18"/>
      <c r="M138" s="18"/>
      <c r="N138" s="17"/>
      <c r="O138" s="17"/>
      <c r="P138" s="47" t="s">
        <v>120</v>
      </c>
      <c r="Q138" s="17"/>
      <c r="R138" s="17"/>
      <c r="S138" s="17"/>
      <c r="T138" s="17"/>
      <c r="U138" s="2"/>
      <c r="V138" s="10"/>
      <c r="W138" s="10"/>
      <c r="Y138" s="6"/>
      <c r="Z138" s="6"/>
      <c r="AA138" s="6"/>
      <c r="AB138" s="6"/>
      <c r="AE138" s="6"/>
      <c r="AF138" s="6"/>
      <c r="AG138" s="6"/>
      <c r="AH138" s="6"/>
      <c r="AI138" s="6"/>
      <c r="AJ138" s="6"/>
      <c r="AK138" s="6"/>
      <c r="AL138" s="6"/>
      <c r="AO138" s="6"/>
      <c r="AV138" s="6"/>
    </row>
    <row r="139" spans="2:51" ht="10.5" customHeight="1">
      <c r="B139" s="5"/>
      <c r="F139" s="2"/>
      <c r="G139" s="2"/>
      <c r="H139" s="2"/>
      <c r="I139" s="14"/>
      <c r="J139" s="29"/>
      <c r="K139" s="29"/>
      <c r="L139" s="29"/>
      <c r="M139" s="30"/>
      <c r="N139" s="566" t="s">
        <v>99</v>
      </c>
      <c r="O139" s="567"/>
      <c r="P139" s="567"/>
      <c r="Q139" s="567"/>
      <c r="R139" s="568"/>
      <c r="S139" s="17"/>
      <c r="T139" s="17"/>
      <c r="U139" s="2"/>
      <c r="V139" s="10"/>
      <c r="W139" s="10"/>
      <c r="Y139" s="6"/>
      <c r="Z139" s="6"/>
      <c r="AA139" s="6"/>
      <c r="AB139" s="6"/>
      <c r="AE139" s="6"/>
      <c r="AF139" s="6"/>
      <c r="AG139" s="6"/>
      <c r="AH139" s="6"/>
      <c r="AI139" s="6"/>
      <c r="AM139" s="6"/>
      <c r="AN139" s="566" t="s">
        <v>121</v>
      </c>
      <c r="AO139" s="567"/>
      <c r="AP139" s="567"/>
      <c r="AQ139" s="567"/>
      <c r="AR139" s="568"/>
      <c r="AS139" s="17"/>
      <c r="AU139" s="566" t="s">
        <v>122</v>
      </c>
      <c r="AV139" s="567"/>
      <c r="AW139" s="567"/>
      <c r="AX139" s="567"/>
      <c r="AY139" s="568"/>
    </row>
    <row r="140" spans="2:51" ht="10.5" customHeight="1">
      <c r="B140" s="5"/>
      <c r="F140" s="2"/>
      <c r="G140" s="2"/>
      <c r="H140" s="2"/>
      <c r="I140" s="19"/>
      <c r="J140" s="18"/>
      <c r="K140" s="18"/>
      <c r="L140" s="18"/>
      <c r="M140" s="18"/>
      <c r="N140" s="569"/>
      <c r="O140" s="570"/>
      <c r="P140" s="570"/>
      <c r="Q140" s="570"/>
      <c r="R140" s="571"/>
      <c r="S140" s="17"/>
      <c r="T140" s="17"/>
      <c r="U140" s="2"/>
      <c r="V140" s="10"/>
      <c r="W140" s="10"/>
      <c r="Y140" s="6"/>
      <c r="Z140" s="6"/>
      <c r="AA140" s="6"/>
      <c r="AB140" s="6"/>
      <c r="AE140" s="6"/>
      <c r="AF140" s="6"/>
      <c r="AG140" s="6"/>
      <c r="AH140" s="6"/>
      <c r="AI140" s="6"/>
      <c r="AJ140" s="6"/>
      <c r="AK140" s="6"/>
      <c r="AL140" s="6"/>
      <c r="AM140" s="6"/>
      <c r="AN140" s="569"/>
      <c r="AO140" s="570"/>
      <c r="AP140" s="570"/>
      <c r="AQ140" s="570"/>
      <c r="AR140" s="571"/>
      <c r="AS140" s="17"/>
      <c r="AU140" s="569"/>
      <c r="AV140" s="570"/>
      <c r="AW140" s="570"/>
      <c r="AX140" s="570"/>
      <c r="AY140" s="571"/>
    </row>
    <row r="141" spans="2:51" ht="10.5" customHeight="1">
      <c r="B141" s="5"/>
      <c r="F141" s="2"/>
      <c r="G141" s="2"/>
      <c r="H141" s="2"/>
      <c r="I141" s="19"/>
      <c r="J141" s="18"/>
      <c r="K141" s="18"/>
      <c r="L141" s="18"/>
      <c r="M141" s="18"/>
      <c r="N141" s="17"/>
      <c r="O141" s="17"/>
      <c r="P141" s="47" t="s">
        <v>123</v>
      </c>
      <c r="Q141" s="48"/>
      <c r="R141" s="17"/>
      <c r="S141" s="17"/>
      <c r="T141" s="17"/>
      <c r="U141" s="2"/>
      <c r="V141" s="10"/>
      <c r="W141" s="10"/>
      <c r="Y141" s="6"/>
      <c r="Z141" s="6"/>
      <c r="AA141" s="6"/>
      <c r="AB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R141" s="46" t="s">
        <v>124</v>
      </c>
      <c r="AS141" s="46"/>
    </row>
    <row r="142" spans="2:51" ht="10.5" customHeight="1">
      <c r="B142" s="5"/>
      <c r="F142" s="2"/>
      <c r="G142" s="2"/>
      <c r="H142" s="2"/>
      <c r="I142" s="14"/>
      <c r="J142" s="29"/>
      <c r="K142" s="29"/>
      <c r="L142" s="29"/>
      <c r="M142" s="30"/>
      <c r="N142" s="566" t="s">
        <v>104</v>
      </c>
      <c r="O142" s="567"/>
      <c r="P142" s="567"/>
      <c r="Q142" s="567"/>
      <c r="R142" s="568"/>
      <c r="S142" s="17"/>
      <c r="T142" s="17"/>
      <c r="U142" s="2"/>
      <c r="V142" s="10"/>
      <c r="W142" s="10"/>
      <c r="Y142" s="6"/>
      <c r="Z142" s="6"/>
      <c r="AA142" s="6"/>
      <c r="AB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U142" s="566" t="s">
        <v>125</v>
      </c>
      <c r="AV142" s="567"/>
      <c r="AW142" s="567"/>
      <c r="AX142" s="567"/>
      <c r="AY142" s="568"/>
    </row>
    <row r="143" spans="2:51" ht="10.5" customHeight="1">
      <c r="B143" s="5"/>
      <c r="F143" s="2"/>
      <c r="G143" s="2"/>
      <c r="H143" s="2"/>
      <c r="I143" s="19"/>
      <c r="J143" s="18"/>
      <c r="K143" s="18"/>
      <c r="L143" s="18"/>
      <c r="M143" s="18"/>
      <c r="N143" s="569"/>
      <c r="O143" s="570"/>
      <c r="P143" s="570"/>
      <c r="Q143" s="570"/>
      <c r="R143" s="571"/>
      <c r="S143" s="17"/>
      <c r="T143" s="17"/>
      <c r="U143" s="2"/>
      <c r="V143" s="10"/>
      <c r="W143" s="10"/>
      <c r="Y143" s="6"/>
      <c r="Z143" s="6"/>
      <c r="AA143" s="6"/>
      <c r="AB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U143" s="569"/>
      <c r="AV143" s="570"/>
      <c r="AW143" s="570"/>
      <c r="AX143" s="570"/>
      <c r="AY143" s="571"/>
    </row>
    <row r="144" spans="2:51" ht="10.5" customHeight="1">
      <c r="B144" s="5"/>
      <c r="F144" s="2"/>
      <c r="G144" s="2"/>
      <c r="H144" s="31"/>
      <c r="I144" s="19"/>
      <c r="J144" s="18"/>
      <c r="K144" s="18"/>
      <c r="L144" s="18"/>
      <c r="M144" s="18"/>
      <c r="N144" s="17"/>
      <c r="O144" s="17"/>
      <c r="P144" s="47" t="s">
        <v>126</v>
      </c>
      <c r="Q144" s="17"/>
      <c r="R144" s="17"/>
      <c r="S144" s="17"/>
      <c r="T144" s="17"/>
      <c r="U144" s="2"/>
      <c r="V144" s="2"/>
      <c r="W144" s="2"/>
      <c r="Y144" s="6"/>
      <c r="Z144" s="6"/>
      <c r="AA144" s="6"/>
      <c r="AB144" s="6"/>
      <c r="AF144" s="6"/>
      <c r="AG144" s="6"/>
      <c r="AH144" s="6"/>
      <c r="AI144" s="6"/>
      <c r="AJ144" s="6"/>
      <c r="AK144" s="6"/>
      <c r="AL144" s="6"/>
      <c r="AM144" s="6"/>
      <c r="AY144" s="46" t="s">
        <v>127</v>
      </c>
    </row>
    <row r="145" spans="2:51" ht="10.5" customHeight="1">
      <c r="B145" s="5"/>
      <c r="F145" s="2"/>
      <c r="G145" s="2"/>
      <c r="H145" s="31"/>
      <c r="I145" s="14"/>
      <c r="J145" s="29"/>
      <c r="K145" s="29"/>
      <c r="L145" s="29"/>
      <c r="M145" s="30"/>
      <c r="N145" s="566" t="s">
        <v>109</v>
      </c>
      <c r="O145" s="567"/>
      <c r="P145" s="567"/>
      <c r="Q145" s="567"/>
      <c r="R145" s="568"/>
      <c r="S145" s="17"/>
      <c r="T145" s="17"/>
      <c r="U145" s="2"/>
      <c r="V145" s="2"/>
      <c r="W145" s="2"/>
      <c r="Y145" s="6"/>
      <c r="Z145" s="6"/>
      <c r="AA145" s="6"/>
      <c r="AB145" s="6"/>
      <c r="AF145" s="6"/>
      <c r="AG145" s="6"/>
      <c r="AN145" s="6"/>
      <c r="AO145" s="6"/>
    </row>
    <row r="146" spans="2:51" ht="10.5" customHeight="1">
      <c r="B146" s="5"/>
      <c r="F146" s="2"/>
      <c r="G146" s="2"/>
      <c r="H146" s="31"/>
      <c r="I146" s="17"/>
      <c r="J146" s="18"/>
      <c r="K146" s="18"/>
      <c r="L146" s="18"/>
      <c r="M146" s="18"/>
      <c r="N146" s="569"/>
      <c r="O146" s="570"/>
      <c r="P146" s="570"/>
      <c r="Q146" s="570"/>
      <c r="R146" s="571"/>
      <c r="S146" s="17"/>
      <c r="T146" s="17"/>
      <c r="U146" s="6"/>
      <c r="V146" s="2"/>
      <c r="W146" s="2"/>
      <c r="Y146" s="6"/>
      <c r="Z146" s="6"/>
      <c r="AA146" s="6"/>
      <c r="AB146" s="6"/>
      <c r="AC146" s="49"/>
      <c r="AE146" s="6"/>
      <c r="AF146" s="6"/>
      <c r="AG146" s="6"/>
      <c r="AH146" s="6"/>
      <c r="AI146" s="6"/>
      <c r="AN146" s="6"/>
      <c r="AO146" s="6"/>
      <c r="AY146" s="46" t="s">
        <v>128</v>
      </c>
    </row>
    <row r="147" spans="2:51" ht="10.5" customHeight="1">
      <c r="B147" s="5"/>
      <c r="Y147" s="6"/>
      <c r="Z147" s="6"/>
      <c r="AA147" s="6"/>
      <c r="AB147" s="6"/>
      <c r="AC147" s="49"/>
      <c r="AE147" s="6"/>
      <c r="AF147" s="6"/>
      <c r="AG147" s="6"/>
      <c r="AH147" s="6"/>
      <c r="AI147" s="6"/>
      <c r="AM147" s="6"/>
      <c r="AN147" s="6"/>
      <c r="AO147" s="6"/>
    </row>
    <row r="148" spans="2:51" ht="10.5" customHeight="1">
      <c r="B148" s="5"/>
      <c r="C148" s="7"/>
      <c r="D148" s="8"/>
      <c r="E148" s="8"/>
      <c r="F148" s="560" t="s">
        <v>63</v>
      </c>
      <c r="G148" s="561"/>
      <c r="H148" s="561"/>
      <c r="I148" s="561"/>
      <c r="J148" s="562"/>
      <c r="K148" s="2"/>
      <c r="L148" s="2"/>
      <c r="M148" s="2"/>
      <c r="O148" s="10"/>
      <c r="P148" s="10"/>
      <c r="R148" s="10"/>
      <c r="S148" s="10"/>
      <c r="T148" s="10"/>
      <c r="U148" s="10"/>
      <c r="V148" s="10"/>
      <c r="W148" s="10"/>
      <c r="Y148" s="6"/>
      <c r="AE148" s="6"/>
      <c r="AF148" s="6"/>
      <c r="AG148" s="6"/>
      <c r="AH148" s="6"/>
      <c r="AI148" s="6"/>
      <c r="AM148" s="6"/>
      <c r="AN148" s="6"/>
      <c r="AO148" s="6"/>
    </row>
    <row r="149" spans="2:51" ht="10.5" customHeight="1">
      <c r="B149" s="5"/>
      <c r="F149" s="563"/>
      <c r="G149" s="564"/>
      <c r="H149" s="564"/>
      <c r="I149" s="564"/>
      <c r="J149" s="565"/>
      <c r="K149" s="2"/>
      <c r="L149" s="2"/>
      <c r="M149" s="2"/>
      <c r="O149" s="10"/>
      <c r="P149" s="10"/>
      <c r="R149" s="10"/>
      <c r="S149" s="10"/>
      <c r="T149" s="10"/>
      <c r="U149" s="10"/>
      <c r="V149" s="10"/>
      <c r="W149" s="10"/>
      <c r="Y149" s="6"/>
      <c r="AC149" s="49"/>
      <c r="AE149" s="6"/>
      <c r="AF149" s="6"/>
      <c r="AG149" s="6"/>
      <c r="AH149" s="6"/>
      <c r="AI149" s="6"/>
      <c r="AM149" s="6"/>
      <c r="AN149" s="6"/>
      <c r="AO149" s="6"/>
    </row>
    <row r="150" spans="2:51" ht="10.5" customHeight="1">
      <c r="B150" s="5"/>
      <c r="F150" s="2"/>
      <c r="G150" s="2"/>
      <c r="H150" s="2"/>
      <c r="I150" s="33" t="s">
        <v>129</v>
      </c>
      <c r="J150" s="2"/>
      <c r="K150" s="2"/>
      <c r="L150" s="2"/>
      <c r="M150" s="2"/>
      <c r="O150" s="10"/>
      <c r="P150" s="10"/>
      <c r="R150" s="2"/>
      <c r="S150" s="2"/>
      <c r="T150" s="2"/>
      <c r="U150" s="2"/>
      <c r="V150" s="2"/>
      <c r="W150" s="2"/>
      <c r="Y150" s="6"/>
      <c r="AC150" s="49"/>
      <c r="AE150" s="6"/>
      <c r="AF150" s="6"/>
      <c r="AG150" s="6"/>
      <c r="AH150" s="6"/>
      <c r="AI150" s="6"/>
      <c r="AM150" s="6"/>
      <c r="AN150" s="6"/>
    </row>
    <row r="151" spans="2:51" ht="10.5" customHeight="1">
      <c r="B151" s="5"/>
      <c r="F151" s="2"/>
      <c r="G151" s="2"/>
      <c r="H151" s="2"/>
      <c r="I151" s="14"/>
      <c r="J151" s="29"/>
      <c r="K151" s="29"/>
      <c r="L151" s="29"/>
      <c r="M151" s="30"/>
      <c r="N151" s="566" t="s">
        <v>89</v>
      </c>
      <c r="O151" s="567"/>
      <c r="P151" s="567"/>
      <c r="Q151" s="567"/>
      <c r="R151" s="568"/>
      <c r="S151" s="17"/>
      <c r="T151" s="17"/>
      <c r="U151" s="2"/>
      <c r="V151" s="2"/>
      <c r="W151" s="2"/>
      <c r="Y151" s="6"/>
      <c r="AC151" s="50"/>
      <c r="AE151" s="6"/>
      <c r="AF151" s="6"/>
      <c r="AG151" s="6"/>
      <c r="AJ151" s="6"/>
      <c r="AK151" s="6"/>
      <c r="AL151" s="6"/>
      <c r="AM151" s="6"/>
      <c r="AN151" s="6"/>
    </row>
    <row r="152" spans="2:51" ht="10.5" customHeight="1">
      <c r="B152" s="5"/>
      <c r="F152" s="2"/>
      <c r="G152" s="2"/>
      <c r="H152" s="2"/>
      <c r="I152" s="23"/>
      <c r="J152" s="18"/>
      <c r="K152" s="18"/>
      <c r="L152" s="18"/>
      <c r="M152" s="18"/>
      <c r="N152" s="569"/>
      <c r="O152" s="570"/>
      <c r="P152" s="570"/>
      <c r="Q152" s="570"/>
      <c r="R152" s="571"/>
      <c r="S152" s="17"/>
      <c r="T152" s="17"/>
      <c r="U152" s="2"/>
      <c r="V152" s="2"/>
      <c r="W152" s="2"/>
      <c r="Y152" s="6"/>
      <c r="AC152" s="50"/>
      <c r="AE152" s="6"/>
      <c r="AF152" s="6"/>
      <c r="AG152" s="6"/>
    </row>
    <row r="153" spans="2:51" ht="10.5" customHeight="1">
      <c r="B153" s="5"/>
      <c r="F153" s="2"/>
      <c r="G153" s="2"/>
      <c r="H153" s="2"/>
      <c r="I153" s="19"/>
      <c r="J153" s="18"/>
      <c r="K153" s="18"/>
      <c r="L153" s="18"/>
      <c r="M153" s="18"/>
      <c r="N153" s="17"/>
      <c r="O153" s="17"/>
      <c r="P153" s="4" t="s">
        <v>130</v>
      </c>
      <c r="Q153" s="17"/>
      <c r="R153" s="17"/>
      <c r="S153" s="17"/>
      <c r="T153" s="17"/>
      <c r="U153" s="2"/>
      <c r="V153" s="2"/>
      <c r="W153" s="2"/>
      <c r="Y153" s="6"/>
      <c r="AC153" s="50"/>
      <c r="AE153" s="6"/>
      <c r="AF153" s="6"/>
      <c r="AG153" s="6"/>
    </row>
    <row r="154" spans="2:51" ht="10.5" customHeight="1">
      <c r="B154" s="5"/>
      <c r="F154" s="2"/>
      <c r="G154" s="2"/>
      <c r="H154" s="2"/>
      <c r="I154" s="14"/>
      <c r="J154" s="29"/>
      <c r="K154" s="29"/>
      <c r="L154" s="29"/>
      <c r="M154" s="30"/>
      <c r="N154" s="566" t="s">
        <v>94</v>
      </c>
      <c r="O154" s="567"/>
      <c r="P154" s="567"/>
      <c r="Q154" s="567"/>
      <c r="R154" s="568"/>
      <c r="S154" s="17"/>
      <c r="T154" s="17"/>
      <c r="U154" s="2"/>
      <c r="V154" s="2"/>
      <c r="W154" s="2"/>
      <c r="Y154" s="6"/>
      <c r="AC154" s="50"/>
      <c r="AE154" s="6"/>
      <c r="AF154" s="6"/>
      <c r="AG154" s="6"/>
      <c r="AJ154" s="6"/>
      <c r="AK154" s="6"/>
      <c r="AL154" s="6"/>
      <c r="AM154" s="6"/>
      <c r="AO154" s="51"/>
    </row>
    <row r="155" spans="2:51" ht="10.5" customHeight="1">
      <c r="B155" s="5"/>
      <c r="F155" s="2"/>
      <c r="G155" s="2"/>
      <c r="H155" s="2"/>
      <c r="I155" s="23"/>
      <c r="J155" s="18"/>
      <c r="K155" s="18"/>
      <c r="L155" s="18"/>
      <c r="M155" s="18"/>
      <c r="N155" s="569"/>
      <c r="O155" s="570"/>
      <c r="P155" s="570"/>
      <c r="Q155" s="570"/>
      <c r="R155" s="571"/>
      <c r="S155" s="17"/>
      <c r="T155" s="17"/>
      <c r="U155" s="2"/>
      <c r="V155" s="2"/>
      <c r="W155" s="2"/>
      <c r="Y155" s="6"/>
      <c r="AC155" s="50"/>
      <c r="AD155" s="49"/>
      <c r="AE155" s="6"/>
      <c r="AF155" s="6"/>
      <c r="AG155" s="6"/>
      <c r="AJ155" s="6"/>
      <c r="AK155" s="6"/>
      <c r="AL155" s="6"/>
      <c r="AM155" s="6"/>
      <c r="AO155" s="51"/>
    </row>
    <row r="156" spans="2:51" ht="10.5" customHeight="1">
      <c r="B156" s="5"/>
      <c r="F156" s="2"/>
      <c r="G156" s="2"/>
      <c r="H156" s="2"/>
      <c r="I156" s="19"/>
      <c r="J156" s="18"/>
      <c r="K156" s="18"/>
      <c r="L156" s="18"/>
      <c r="M156" s="18"/>
      <c r="N156" s="17"/>
      <c r="O156" s="17"/>
      <c r="P156" s="4" t="s">
        <v>131</v>
      </c>
      <c r="Q156" s="17"/>
      <c r="R156" s="17"/>
      <c r="S156" s="17"/>
      <c r="T156" s="17"/>
      <c r="U156" s="2"/>
      <c r="V156" s="2"/>
      <c r="W156" s="2"/>
      <c r="Y156" s="6"/>
      <c r="AC156" s="50"/>
      <c r="AD156" s="49"/>
      <c r="AE156" s="6"/>
      <c r="AF156" s="6"/>
      <c r="AG156" s="6"/>
      <c r="AJ156" s="6"/>
      <c r="AK156" s="6"/>
      <c r="AL156" s="6"/>
      <c r="AO156" s="51"/>
    </row>
    <row r="157" spans="2:51" ht="10.5" customHeight="1">
      <c r="B157" s="5"/>
      <c r="F157" s="2"/>
      <c r="G157" s="2"/>
      <c r="H157" s="2"/>
      <c r="I157" s="14"/>
      <c r="J157" s="29"/>
      <c r="K157" s="29"/>
      <c r="L157" s="29"/>
      <c r="M157" s="30"/>
      <c r="N157" s="566" t="s">
        <v>99</v>
      </c>
      <c r="O157" s="567"/>
      <c r="P157" s="567"/>
      <c r="Q157" s="567"/>
      <c r="R157" s="568"/>
      <c r="S157" s="17"/>
      <c r="T157" s="17"/>
      <c r="U157" s="2"/>
      <c r="V157" s="2"/>
      <c r="W157" s="2"/>
      <c r="Y157" s="6"/>
      <c r="AC157" s="50"/>
      <c r="AE157" s="6"/>
      <c r="AF157" s="6"/>
      <c r="AG157" s="6"/>
      <c r="AH157" s="6"/>
      <c r="AI157" s="6"/>
      <c r="AJ157" s="6"/>
      <c r="AK157" s="6"/>
      <c r="AL157" s="6"/>
      <c r="AO157" s="51"/>
    </row>
    <row r="158" spans="2:51" ht="10.5" customHeight="1">
      <c r="B158" s="5"/>
      <c r="F158" s="2"/>
      <c r="G158" s="2"/>
      <c r="H158" s="2"/>
      <c r="I158" s="19"/>
      <c r="J158" s="18"/>
      <c r="K158" s="18"/>
      <c r="L158" s="18"/>
      <c r="M158" s="18"/>
      <c r="N158" s="569"/>
      <c r="O158" s="570"/>
      <c r="P158" s="570"/>
      <c r="Q158" s="570"/>
      <c r="R158" s="571"/>
      <c r="S158" s="17"/>
      <c r="T158" s="17"/>
      <c r="U158" s="2"/>
      <c r="V158" s="2"/>
      <c r="W158" s="2"/>
      <c r="Y158" s="6"/>
      <c r="AC158" s="50"/>
      <c r="AD158" s="49"/>
      <c r="AE158" s="6"/>
      <c r="AF158" s="49"/>
      <c r="AG158" s="49"/>
      <c r="AH158" s="49"/>
      <c r="AI158" s="49"/>
      <c r="AJ158" s="49"/>
      <c r="AK158" s="49"/>
      <c r="AL158" s="49"/>
      <c r="AM158" s="49"/>
    </row>
    <row r="159" spans="2:51" ht="10.5" customHeight="1">
      <c r="B159" s="5"/>
      <c r="F159" s="2"/>
      <c r="G159" s="2"/>
      <c r="H159" s="2"/>
      <c r="I159" s="19"/>
      <c r="J159" s="18"/>
      <c r="K159" s="18"/>
      <c r="L159" s="18"/>
      <c r="M159" s="18"/>
      <c r="N159" s="17"/>
      <c r="O159" s="17"/>
      <c r="P159" s="4" t="s">
        <v>132</v>
      </c>
      <c r="Q159" s="17"/>
      <c r="R159" s="17"/>
      <c r="S159" s="17"/>
      <c r="T159" s="17"/>
      <c r="U159" s="2"/>
      <c r="V159" s="2"/>
      <c r="W159" s="2"/>
      <c r="Y159" s="6"/>
      <c r="AC159" s="50"/>
      <c r="AD159" s="49"/>
      <c r="AE159" s="6"/>
      <c r="AF159" s="49"/>
      <c r="AG159" s="49"/>
      <c r="AH159" s="49"/>
      <c r="AI159" s="49"/>
      <c r="AJ159" s="49"/>
      <c r="AK159" s="49"/>
      <c r="AL159" s="49"/>
      <c r="AM159" s="49"/>
    </row>
    <row r="160" spans="2:51" ht="10.5" customHeight="1">
      <c r="B160" s="5"/>
      <c r="F160" s="2"/>
      <c r="G160" s="2"/>
      <c r="H160" s="2"/>
      <c r="I160" s="14"/>
      <c r="J160" s="29"/>
      <c r="K160" s="29"/>
      <c r="L160" s="29"/>
      <c r="M160" s="30"/>
      <c r="N160" s="566" t="s">
        <v>104</v>
      </c>
      <c r="O160" s="567"/>
      <c r="P160" s="567"/>
      <c r="Q160" s="567"/>
      <c r="R160" s="568"/>
      <c r="S160" s="17"/>
      <c r="T160" s="17"/>
      <c r="U160" s="2"/>
      <c r="V160" s="2"/>
      <c r="W160" s="2"/>
      <c r="Y160" s="6"/>
      <c r="AC160" s="50"/>
      <c r="AD160" s="50"/>
      <c r="AE160" s="6"/>
      <c r="AG160" s="6"/>
      <c r="AH160" s="6"/>
      <c r="AI160" s="6"/>
      <c r="AM160" s="51"/>
      <c r="AN160" s="51"/>
      <c r="AO160" s="51"/>
    </row>
    <row r="161" spans="2:49" ht="10.5" customHeight="1">
      <c r="B161" s="5"/>
      <c r="F161" s="31"/>
      <c r="G161" s="31"/>
      <c r="H161" s="31"/>
      <c r="I161" s="19"/>
      <c r="J161" s="18"/>
      <c r="K161" s="18"/>
      <c r="L161" s="18"/>
      <c r="M161" s="18"/>
      <c r="N161" s="569"/>
      <c r="O161" s="570"/>
      <c r="P161" s="570"/>
      <c r="Q161" s="570"/>
      <c r="R161" s="571"/>
      <c r="S161" s="17"/>
      <c r="T161" s="17"/>
      <c r="U161" s="2"/>
      <c r="V161" s="2"/>
      <c r="W161" s="2"/>
      <c r="Y161" s="6"/>
      <c r="AA161" s="49"/>
      <c r="AB161" s="49"/>
      <c r="AC161" s="50"/>
      <c r="AD161" s="50"/>
      <c r="AE161" s="6"/>
      <c r="AF161" s="49"/>
      <c r="AG161" s="49"/>
      <c r="AH161" s="49"/>
      <c r="AI161" s="49"/>
      <c r="AJ161" s="49"/>
      <c r="AK161" s="49"/>
      <c r="AL161" s="49"/>
      <c r="AM161" s="49"/>
      <c r="AP161" s="6"/>
    </row>
    <row r="162" spans="2:49" ht="10.5" customHeight="1">
      <c r="B162" s="5"/>
      <c r="F162" s="31"/>
      <c r="G162" s="31"/>
      <c r="H162" s="31"/>
      <c r="I162" s="19"/>
      <c r="J162" s="18"/>
      <c r="K162" s="18"/>
      <c r="L162" s="18"/>
      <c r="M162" s="18"/>
      <c r="N162" s="17"/>
      <c r="O162" s="17"/>
      <c r="P162" s="4" t="s">
        <v>69</v>
      </c>
      <c r="Q162" s="17"/>
      <c r="R162" s="17"/>
      <c r="S162" s="17"/>
      <c r="T162" s="17"/>
      <c r="U162" s="2"/>
      <c r="V162" s="2"/>
      <c r="W162" s="2"/>
      <c r="Y162" s="6"/>
      <c r="AA162" s="49"/>
      <c r="AB162" s="49"/>
      <c r="AC162" s="50"/>
      <c r="AD162" s="50"/>
      <c r="AE162" s="6"/>
      <c r="AF162" s="49"/>
      <c r="AG162" s="49"/>
      <c r="AH162" s="49"/>
      <c r="AI162" s="49"/>
      <c r="AJ162" s="49"/>
      <c r="AK162" s="49"/>
      <c r="AL162" s="49"/>
      <c r="AM162" s="49"/>
      <c r="AP162" s="6"/>
      <c r="AQ162" s="6"/>
    </row>
    <row r="163" spans="2:49" ht="10.5" customHeight="1">
      <c r="B163" s="5"/>
      <c r="F163" s="31"/>
      <c r="G163" s="31"/>
      <c r="H163" s="31"/>
      <c r="I163" s="14"/>
      <c r="J163" s="29"/>
      <c r="K163" s="29"/>
      <c r="L163" s="29"/>
      <c r="M163" s="30"/>
      <c r="N163" s="566" t="s">
        <v>109</v>
      </c>
      <c r="O163" s="567"/>
      <c r="P163" s="567"/>
      <c r="Q163" s="567"/>
      <c r="R163" s="568"/>
      <c r="S163" s="17"/>
      <c r="T163" s="17"/>
      <c r="U163" s="2"/>
      <c r="V163" s="2"/>
      <c r="W163" s="2"/>
      <c r="Y163" s="6"/>
      <c r="AC163" s="50"/>
      <c r="AD163" s="50"/>
      <c r="AE163" s="6"/>
      <c r="AF163" s="50"/>
      <c r="AG163" s="50"/>
      <c r="AH163" s="50"/>
      <c r="AI163" s="50"/>
      <c r="AJ163" s="50"/>
      <c r="AK163" s="50"/>
      <c r="AL163" s="50"/>
      <c r="AM163" s="50"/>
      <c r="AN163" s="52"/>
      <c r="AO163" s="52"/>
      <c r="AP163" s="53"/>
      <c r="AQ163" s="53"/>
    </row>
    <row r="164" spans="2:49" ht="10.5" customHeight="1">
      <c r="B164" s="5"/>
      <c r="F164" s="6"/>
      <c r="G164" s="6"/>
      <c r="H164" s="6"/>
      <c r="I164" s="17"/>
      <c r="J164" s="18"/>
      <c r="K164" s="18"/>
      <c r="L164" s="18"/>
      <c r="M164" s="18"/>
      <c r="N164" s="569"/>
      <c r="O164" s="570"/>
      <c r="P164" s="570"/>
      <c r="Q164" s="570"/>
      <c r="R164" s="571"/>
      <c r="S164" s="17"/>
      <c r="T164" s="17"/>
      <c r="U164" s="6"/>
      <c r="Y164" s="6"/>
      <c r="Z164" s="6"/>
      <c r="AA164" s="49"/>
      <c r="AB164" s="49"/>
      <c r="AC164" s="50"/>
      <c r="AD164" s="50"/>
      <c r="AE164" s="6"/>
      <c r="AF164" s="50"/>
      <c r="AG164" s="50"/>
      <c r="AH164" s="50"/>
      <c r="AI164" s="50"/>
      <c r="AJ164" s="50"/>
      <c r="AK164" s="50"/>
      <c r="AL164" s="50"/>
      <c r="AM164" s="50"/>
      <c r="AN164" s="52"/>
      <c r="AO164" s="52"/>
      <c r="AP164" s="53"/>
      <c r="AQ164" s="53"/>
    </row>
    <row r="165" spans="2:49" ht="10.5" customHeight="1">
      <c r="B165" s="17"/>
      <c r="C165" s="34"/>
      <c r="AA165" s="49"/>
      <c r="AB165" s="49"/>
      <c r="AC165" s="50"/>
      <c r="AD165" s="50"/>
      <c r="AE165" s="6"/>
      <c r="AF165" s="50"/>
      <c r="AL165" s="50"/>
      <c r="AM165" s="50"/>
    </row>
    <row r="166" spans="2:49" ht="10.5" customHeight="1">
      <c r="B166" s="17"/>
      <c r="C166" s="34"/>
      <c r="AA166" s="49"/>
      <c r="AB166" s="49"/>
      <c r="AC166" s="50"/>
      <c r="AD166" s="50"/>
      <c r="AE166" s="6"/>
      <c r="AF166" s="50"/>
      <c r="AL166" s="50"/>
      <c r="AM166" s="50"/>
    </row>
    <row r="167" spans="2:49" ht="10.5" customHeight="1">
      <c r="B167" s="17"/>
      <c r="C167" s="54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0"/>
      <c r="AF167" s="50"/>
      <c r="AG167" s="584" t="s">
        <v>133</v>
      </c>
      <c r="AH167" s="585"/>
      <c r="AI167" s="585"/>
      <c r="AJ167" s="585"/>
      <c r="AK167" s="586"/>
      <c r="AL167" s="50"/>
      <c r="AM167" s="50"/>
    </row>
    <row r="168" spans="2:49" ht="10.5" customHeight="1">
      <c r="B168" s="17"/>
      <c r="C168" s="55"/>
      <c r="D168" s="56"/>
      <c r="E168" s="57"/>
      <c r="F168" s="590" t="s">
        <v>134</v>
      </c>
      <c r="G168" s="591"/>
      <c r="H168" s="591"/>
      <c r="I168" s="591"/>
      <c r="J168" s="592"/>
      <c r="K168" s="58"/>
      <c r="L168" s="59"/>
      <c r="M168" s="59"/>
      <c r="N168" s="59"/>
      <c r="O168" s="59"/>
      <c r="P168" s="59"/>
      <c r="Q168" s="59"/>
      <c r="R168" s="59"/>
      <c r="S168" s="59"/>
      <c r="T168" s="59"/>
      <c r="U168" s="53"/>
      <c r="V168" s="53"/>
      <c r="W168" s="53"/>
      <c r="X168" s="53"/>
      <c r="Y168" s="52"/>
      <c r="Z168" s="52"/>
      <c r="AA168" s="52"/>
      <c r="AB168" s="50"/>
      <c r="AF168" s="50"/>
      <c r="AG168" s="587"/>
      <c r="AH168" s="588"/>
      <c r="AI168" s="588"/>
      <c r="AJ168" s="588"/>
      <c r="AK168" s="589"/>
      <c r="AL168" s="50"/>
      <c r="AM168" s="50"/>
    </row>
    <row r="169" spans="2:49" ht="10.5" customHeight="1">
      <c r="B169" s="17"/>
      <c r="C169" s="54"/>
      <c r="D169" s="60"/>
      <c r="E169" s="52"/>
      <c r="F169" s="593"/>
      <c r="G169" s="594"/>
      <c r="H169" s="594"/>
      <c r="I169" s="594"/>
      <c r="J169" s="595"/>
      <c r="K169" s="58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2"/>
      <c r="Z169" s="52"/>
      <c r="AA169" s="52"/>
      <c r="AB169" s="50"/>
      <c r="AF169" s="50"/>
      <c r="AG169" s="52"/>
      <c r="AH169" s="52"/>
      <c r="AI169" s="52"/>
      <c r="AJ169" s="52"/>
      <c r="AK169" s="52"/>
      <c r="AL169" s="50"/>
      <c r="AM169" s="50"/>
    </row>
    <row r="170" spans="2:49" ht="10.5" customHeight="1">
      <c r="B170" s="17"/>
      <c r="C170" s="34"/>
      <c r="F170" s="61"/>
      <c r="G170" s="25" t="s">
        <v>135</v>
      </c>
      <c r="H170" s="62"/>
      <c r="I170" s="62"/>
      <c r="J170" s="62"/>
      <c r="K170" s="63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Z170" s="51"/>
      <c r="AA170" s="51"/>
      <c r="AB170" s="49"/>
      <c r="AE170" s="49"/>
      <c r="AF170" s="50"/>
      <c r="AG170" s="596" t="s">
        <v>136</v>
      </c>
      <c r="AH170" s="597"/>
      <c r="AI170" s="597"/>
      <c r="AJ170" s="597"/>
      <c r="AK170" s="598"/>
      <c r="AL170" s="50"/>
      <c r="AM170" s="50"/>
      <c r="AN170" s="596" t="s">
        <v>137</v>
      </c>
      <c r="AO170" s="597"/>
      <c r="AP170" s="597"/>
      <c r="AQ170" s="597"/>
      <c r="AR170" s="598"/>
    </row>
    <row r="171" spans="2:49" ht="10.5" customHeight="1">
      <c r="B171" s="17"/>
      <c r="C171" s="34"/>
      <c r="F171" s="5"/>
      <c r="G171" s="62"/>
      <c r="H171" s="31"/>
      <c r="I171" s="64"/>
      <c r="P171" s="8"/>
      <c r="Q171" s="8"/>
      <c r="R171" s="8"/>
      <c r="S171" s="8"/>
      <c r="T171" s="8"/>
      <c r="U171" s="9"/>
      <c r="V171" s="572" t="s">
        <v>138</v>
      </c>
      <c r="W171" s="573"/>
      <c r="X171" s="573"/>
      <c r="Y171" s="573"/>
      <c r="Z171" s="574"/>
      <c r="AB171" s="49"/>
      <c r="AE171" s="49"/>
      <c r="AF171" s="50"/>
      <c r="AG171" s="599"/>
      <c r="AH171" s="600"/>
      <c r="AI171" s="600"/>
      <c r="AJ171" s="600"/>
      <c r="AK171" s="601"/>
      <c r="AL171" s="50"/>
      <c r="AM171" s="50"/>
      <c r="AN171" s="599"/>
      <c r="AO171" s="600"/>
      <c r="AP171" s="600"/>
      <c r="AQ171" s="600"/>
      <c r="AR171" s="601"/>
    </row>
    <row r="172" spans="2:49" ht="10.5" customHeight="1">
      <c r="B172" s="17"/>
      <c r="C172" s="34"/>
      <c r="F172" s="5"/>
      <c r="G172" s="62"/>
      <c r="H172" s="31"/>
      <c r="I172" s="36"/>
      <c r="J172" s="26"/>
      <c r="K172" s="65"/>
      <c r="L172" s="65"/>
      <c r="M172" s="65"/>
      <c r="N172" s="26"/>
      <c r="O172" s="26"/>
      <c r="Q172" s="26"/>
      <c r="V172" s="575"/>
      <c r="W172" s="576"/>
      <c r="X172" s="576"/>
      <c r="Y172" s="576"/>
      <c r="Z172" s="577"/>
      <c r="AB172" s="49"/>
      <c r="AF172" s="50"/>
      <c r="AL172" s="50"/>
      <c r="AM172" s="50"/>
      <c r="AN172" s="52"/>
      <c r="AO172" s="52"/>
      <c r="AP172" s="52"/>
      <c r="AQ172" s="52"/>
      <c r="AR172" s="52"/>
    </row>
    <row r="173" spans="2:49" ht="10.5" customHeight="1">
      <c r="B173" s="17"/>
      <c r="C173" s="34"/>
      <c r="F173" s="5"/>
      <c r="G173" s="62"/>
      <c r="H173" s="35"/>
      <c r="I173" s="66"/>
      <c r="J173" s="2"/>
      <c r="K173" s="67"/>
      <c r="L173" s="67"/>
      <c r="M173" s="62"/>
      <c r="O173" s="68"/>
      <c r="P173" s="68"/>
      <c r="Q173" s="68"/>
      <c r="R173" s="62"/>
      <c r="S173" s="62"/>
      <c r="T173" s="62"/>
      <c r="U173" s="62"/>
      <c r="V173" s="62"/>
      <c r="W173" s="4" t="s">
        <v>139</v>
      </c>
      <c r="AB173" s="49"/>
      <c r="AE173" s="49"/>
      <c r="AF173" s="50"/>
      <c r="AG173" s="596" t="s">
        <v>140</v>
      </c>
      <c r="AH173" s="597"/>
      <c r="AI173" s="597"/>
      <c r="AJ173" s="597"/>
      <c r="AK173" s="598"/>
      <c r="AL173" s="50"/>
      <c r="AM173" s="50"/>
      <c r="AN173" s="596" t="s">
        <v>141</v>
      </c>
      <c r="AO173" s="597"/>
      <c r="AP173" s="597"/>
      <c r="AQ173" s="597"/>
      <c r="AR173" s="598"/>
    </row>
    <row r="174" spans="2:49" ht="10.5" customHeight="1">
      <c r="B174" s="17"/>
      <c r="C174" s="34"/>
      <c r="F174" s="5"/>
      <c r="G174" s="34"/>
      <c r="H174" s="62"/>
      <c r="I174" s="14"/>
      <c r="J174" s="29"/>
      <c r="K174" s="8"/>
      <c r="L174" s="8"/>
      <c r="M174" s="8"/>
      <c r="N174" s="578" t="s">
        <v>142</v>
      </c>
      <c r="O174" s="579"/>
      <c r="P174" s="579"/>
      <c r="Q174" s="579"/>
      <c r="R174" s="580"/>
      <c r="S174" s="62"/>
      <c r="T174" s="62"/>
      <c r="U174" s="62"/>
      <c r="V174" s="62"/>
      <c r="W174" s="62"/>
      <c r="X174" s="62"/>
      <c r="Y174" s="51"/>
      <c r="AA174" s="62"/>
      <c r="AB174" s="49"/>
      <c r="AE174" s="49"/>
      <c r="AF174" s="50"/>
      <c r="AG174" s="599"/>
      <c r="AH174" s="600"/>
      <c r="AI174" s="600"/>
      <c r="AJ174" s="600"/>
      <c r="AK174" s="601"/>
      <c r="AL174" s="50"/>
      <c r="AM174" s="50"/>
      <c r="AN174" s="599"/>
      <c r="AO174" s="600"/>
      <c r="AP174" s="600"/>
      <c r="AQ174" s="600"/>
      <c r="AR174" s="601"/>
    </row>
    <row r="175" spans="2:49" ht="10.5" customHeight="1">
      <c r="B175" s="17"/>
      <c r="C175" s="34"/>
      <c r="F175" s="5"/>
      <c r="G175" s="34"/>
      <c r="H175" s="62"/>
      <c r="I175" s="17"/>
      <c r="J175" s="18"/>
      <c r="N175" s="581"/>
      <c r="O175" s="582"/>
      <c r="P175" s="582"/>
      <c r="Q175" s="582"/>
      <c r="R175" s="583"/>
      <c r="Y175" s="51"/>
      <c r="AA175" s="62"/>
      <c r="AB175" s="49"/>
      <c r="AE175" s="50"/>
      <c r="AF175" s="50"/>
      <c r="AG175" s="52"/>
      <c r="AH175" s="52"/>
      <c r="AI175" s="52"/>
      <c r="AJ175" s="52"/>
      <c r="AK175" s="52"/>
      <c r="AL175" s="50"/>
      <c r="AM175" s="50"/>
      <c r="AN175" s="50"/>
      <c r="AO175" s="50"/>
      <c r="AP175" s="50"/>
      <c r="AQ175" s="50"/>
      <c r="AR175" s="50"/>
    </row>
    <row r="176" spans="2:49" ht="10.5" customHeight="1">
      <c r="B176" s="17"/>
      <c r="C176" s="34"/>
      <c r="F176" s="5"/>
      <c r="G176" s="34"/>
      <c r="H176" s="62"/>
      <c r="I176" s="17"/>
      <c r="J176" s="18"/>
      <c r="K176" s="62"/>
      <c r="L176" s="62"/>
      <c r="M176" s="62"/>
      <c r="N176" s="62"/>
      <c r="O176" s="68"/>
      <c r="P176" s="68"/>
      <c r="Q176" s="68"/>
      <c r="R176" s="68"/>
      <c r="S176" s="62"/>
      <c r="T176" s="62"/>
      <c r="U176" s="62"/>
      <c r="V176" s="62"/>
      <c r="W176" s="62"/>
      <c r="X176" s="62"/>
      <c r="Y176" s="6"/>
      <c r="AB176" s="49"/>
      <c r="AE176" s="50"/>
      <c r="AF176" s="50"/>
      <c r="AG176" s="596" t="s">
        <v>143</v>
      </c>
      <c r="AH176" s="597"/>
      <c r="AI176" s="597"/>
      <c r="AJ176" s="597"/>
      <c r="AK176" s="598"/>
      <c r="AL176" s="50"/>
      <c r="AM176" s="50"/>
      <c r="AN176" s="596" t="s">
        <v>144</v>
      </c>
      <c r="AO176" s="597"/>
      <c r="AP176" s="597"/>
      <c r="AQ176" s="597"/>
      <c r="AR176" s="598"/>
      <c r="AV176" s="69"/>
      <c r="AW176" s="69"/>
    </row>
    <row r="177" spans="2:50" ht="10.5" customHeight="1">
      <c r="B177" s="17"/>
      <c r="C177" s="34"/>
      <c r="F177" s="62"/>
      <c r="G177" s="70"/>
      <c r="H177" s="603" t="s">
        <v>145</v>
      </c>
      <c r="I177" s="604"/>
      <c r="J177" s="604"/>
      <c r="K177" s="604"/>
      <c r="L177" s="605"/>
      <c r="N177" s="35"/>
      <c r="AB177" s="49"/>
      <c r="AE177" s="50"/>
      <c r="AF177" s="50"/>
      <c r="AG177" s="599"/>
      <c r="AH177" s="600"/>
      <c r="AI177" s="600"/>
      <c r="AJ177" s="600"/>
      <c r="AK177" s="601"/>
      <c r="AL177" s="50"/>
      <c r="AM177" s="50"/>
      <c r="AN177" s="599"/>
      <c r="AO177" s="600"/>
      <c r="AP177" s="600"/>
      <c r="AQ177" s="600"/>
      <c r="AR177" s="601"/>
      <c r="AV177" s="69"/>
      <c r="AW177" s="69"/>
    </row>
    <row r="178" spans="2:50" ht="10.5" customHeight="1">
      <c r="B178" s="17"/>
      <c r="C178" s="34"/>
      <c r="F178" s="62"/>
      <c r="G178" s="62"/>
      <c r="H178" s="606"/>
      <c r="I178" s="607"/>
      <c r="J178" s="607"/>
      <c r="K178" s="607"/>
      <c r="L178" s="608"/>
      <c r="N178" s="62"/>
      <c r="AB178" s="49"/>
      <c r="AE178" s="50"/>
      <c r="AF178" s="50"/>
      <c r="AG178" s="52"/>
      <c r="AH178" s="52"/>
      <c r="AI178" s="52"/>
      <c r="AJ178" s="52"/>
      <c r="AK178" s="52"/>
      <c r="AL178" s="50"/>
      <c r="AM178" s="50"/>
      <c r="AN178" s="50"/>
      <c r="AO178" s="50"/>
      <c r="AP178" s="50"/>
      <c r="AQ178" s="50"/>
      <c r="AR178" s="50"/>
      <c r="AV178" s="69"/>
      <c r="AW178" s="69"/>
    </row>
    <row r="179" spans="2:50" ht="10.5" customHeight="1">
      <c r="B179" s="17"/>
      <c r="C179" s="34"/>
      <c r="F179" s="62"/>
      <c r="G179" s="62"/>
      <c r="H179" s="68"/>
      <c r="I179" s="11" t="s">
        <v>146</v>
      </c>
      <c r="J179" s="68"/>
      <c r="K179" s="68"/>
      <c r="L179" s="68"/>
      <c r="N179" s="62"/>
      <c r="AB179" s="49"/>
      <c r="AE179" s="50"/>
      <c r="AF179" s="50"/>
      <c r="AG179" s="596" t="s">
        <v>147</v>
      </c>
      <c r="AH179" s="597"/>
      <c r="AI179" s="597"/>
      <c r="AJ179" s="597"/>
      <c r="AK179" s="598"/>
      <c r="AL179" s="50"/>
      <c r="AM179" s="50"/>
      <c r="AN179" s="596" t="s">
        <v>148</v>
      </c>
      <c r="AO179" s="597"/>
      <c r="AP179" s="597"/>
      <c r="AQ179" s="597"/>
      <c r="AR179" s="598"/>
      <c r="AV179" s="69"/>
      <c r="AW179" s="69"/>
    </row>
    <row r="180" spans="2:50" ht="10.5" customHeight="1">
      <c r="B180" s="17"/>
      <c r="C180" s="34"/>
      <c r="F180" s="62"/>
      <c r="G180" s="62"/>
      <c r="H180" s="68"/>
      <c r="I180" s="64"/>
      <c r="Q180" s="8"/>
      <c r="R180" s="8"/>
      <c r="S180" s="8"/>
      <c r="T180" s="8"/>
      <c r="U180" s="9"/>
      <c r="V180" s="572" t="s">
        <v>149</v>
      </c>
      <c r="W180" s="573"/>
      <c r="X180" s="573"/>
      <c r="Y180" s="573"/>
      <c r="Z180" s="574"/>
      <c r="AB180" s="49"/>
      <c r="AE180" s="50"/>
      <c r="AF180" s="50"/>
      <c r="AG180" s="599"/>
      <c r="AH180" s="600"/>
      <c r="AI180" s="600"/>
      <c r="AJ180" s="600"/>
      <c r="AK180" s="601"/>
      <c r="AL180" s="50"/>
      <c r="AM180" s="50"/>
      <c r="AN180" s="599"/>
      <c r="AO180" s="600"/>
      <c r="AP180" s="600"/>
      <c r="AQ180" s="600"/>
      <c r="AR180" s="601"/>
      <c r="AV180" s="69"/>
      <c r="AW180" s="69"/>
    </row>
    <row r="181" spans="2:50" ht="10.5" customHeight="1">
      <c r="B181" s="17"/>
      <c r="C181" s="34"/>
      <c r="F181" s="62"/>
      <c r="G181" s="62"/>
      <c r="H181" s="68"/>
      <c r="I181" s="36"/>
      <c r="J181" s="26"/>
      <c r="K181" s="65"/>
      <c r="L181" s="65"/>
      <c r="M181" s="65"/>
      <c r="N181" s="26"/>
      <c r="O181" s="26"/>
      <c r="P181" s="26"/>
      <c r="Q181" s="26"/>
      <c r="V181" s="575"/>
      <c r="W181" s="576"/>
      <c r="X181" s="576"/>
      <c r="Y181" s="576"/>
      <c r="Z181" s="577"/>
      <c r="AB181" s="49"/>
      <c r="AE181" s="50"/>
      <c r="AF181" s="49"/>
      <c r="AG181" s="52"/>
      <c r="AH181" s="52"/>
      <c r="AI181" s="52"/>
      <c r="AJ181" s="52"/>
      <c r="AK181" s="52"/>
      <c r="AL181" s="49"/>
      <c r="AM181" s="49"/>
      <c r="AN181" s="50"/>
      <c r="AO181" s="50"/>
      <c r="AP181" s="50"/>
      <c r="AQ181" s="50"/>
      <c r="AR181" s="50"/>
      <c r="AV181" s="69"/>
      <c r="AW181" s="69"/>
    </row>
    <row r="182" spans="2:50" ht="10.5" customHeight="1">
      <c r="B182" s="17"/>
      <c r="C182" s="34"/>
      <c r="F182" s="62"/>
      <c r="G182" s="62"/>
      <c r="H182" s="6"/>
      <c r="I182" s="66"/>
      <c r="J182" s="2"/>
      <c r="K182" s="67"/>
      <c r="L182" s="67"/>
      <c r="M182" s="62"/>
      <c r="O182" s="68"/>
      <c r="P182" s="68"/>
      <c r="Q182" s="68"/>
      <c r="R182" s="62"/>
      <c r="S182" s="62"/>
      <c r="T182" s="62"/>
      <c r="U182" s="62"/>
      <c r="V182" s="62"/>
      <c r="W182" s="4" t="s">
        <v>150</v>
      </c>
      <c r="AB182" s="49"/>
      <c r="AE182" s="50"/>
      <c r="AF182" s="49"/>
      <c r="AG182" s="596" t="s">
        <v>151</v>
      </c>
      <c r="AH182" s="597"/>
      <c r="AI182" s="597"/>
      <c r="AJ182" s="597"/>
      <c r="AK182" s="598"/>
      <c r="AL182" s="49"/>
      <c r="AM182" s="49"/>
      <c r="AN182" s="596" t="s">
        <v>152</v>
      </c>
      <c r="AO182" s="597"/>
      <c r="AP182" s="597"/>
      <c r="AQ182" s="597"/>
      <c r="AR182" s="598"/>
      <c r="AV182" s="69"/>
      <c r="AW182" s="69"/>
    </row>
    <row r="183" spans="2:50" ht="10.5" customHeight="1">
      <c r="B183" s="17"/>
      <c r="C183" s="34"/>
      <c r="F183" s="62"/>
      <c r="G183" s="62"/>
      <c r="H183" s="6"/>
      <c r="I183" s="14"/>
      <c r="J183" s="29"/>
      <c r="K183" s="8"/>
      <c r="L183" s="8"/>
      <c r="M183" s="9"/>
      <c r="N183" s="578" t="s">
        <v>153</v>
      </c>
      <c r="O183" s="579"/>
      <c r="P183" s="579"/>
      <c r="Q183" s="579"/>
      <c r="R183" s="580"/>
      <c r="S183" s="6"/>
      <c r="T183" s="6"/>
      <c r="U183" s="6"/>
      <c r="AB183" s="49"/>
      <c r="AE183" s="50"/>
      <c r="AG183" s="599"/>
      <c r="AH183" s="600"/>
      <c r="AI183" s="600"/>
      <c r="AJ183" s="600"/>
      <c r="AK183" s="601"/>
      <c r="AN183" s="599"/>
      <c r="AO183" s="600"/>
      <c r="AP183" s="600"/>
      <c r="AQ183" s="600"/>
      <c r="AR183" s="601"/>
      <c r="AV183" s="69"/>
      <c r="AW183" s="69"/>
    </row>
    <row r="184" spans="2:50" ht="10.5" customHeight="1">
      <c r="B184" s="17"/>
      <c r="C184" s="34"/>
      <c r="F184" s="62"/>
      <c r="G184" s="62"/>
      <c r="H184" s="6"/>
      <c r="I184" s="23"/>
      <c r="J184" s="18"/>
      <c r="N184" s="581"/>
      <c r="O184" s="582"/>
      <c r="P184" s="582"/>
      <c r="Q184" s="582"/>
      <c r="R184" s="583"/>
      <c r="S184" s="6"/>
      <c r="T184" s="6"/>
      <c r="U184" s="6"/>
      <c r="AB184" s="49"/>
      <c r="AE184" s="50"/>
      <c r="AF184" s="49"/>
      <c r="AG184" s="52"/>
      <c r="AH184" s="52"/>
      <c r="AI184" s="52"/>
      <c r="AJ184" s="52"/>
      <c r="AK184" s="52"/>
      <c r="AL184" s="49"/>
      <c r="AM184" s="49"/>
      <c r="AN184" s="52"/>
      <c r="AO184" s="52"/>
      <c r="AP184" s="52"/>
      <c r="AQ184" s="52"/>
      <c r="AR184" s="71" t="s">
        <v>154</v>
      </c>
      <c r="AV184" s="69"/>
      <c r="AW184" s="69"/>
    </row>
    <row r="185" spans="2:50" ht="10.5" customHeight="1">
      <c r="B185" s="17"/>
      <c r="C185" s="34"/>
      <c r="F185" s="62"/>
      <c r="G185" s="62"/>
      <c r="H185" s="62"/>
      <c r="I185" s="19"/>
      <c r="J185" s="18"/>
      <c r="N185" s="62"/>
      <c r="O185" s="62"/>
      <c r="P185" s="4" t="s">
        <v>155</v>
      </c>
      <c r="R185" s="6"/>
      <c r="S185" s="6"/>
      <c r="T185" s="6"/>
      <c r="U185" s="6"/>
      <c r="AB185" s="49"/>
      <c r="AE185" s="50"/>
      <c r="AF185" s="49"/>
      <c r="AG185" s="596" t="s">
        <v>156</v>
      </c>
      <c r="AH185" s="597"/>
      <c r="AI185" s="597"/>
      <c r="AJ185" s="597"/>
      <c r="AK185" s="598"/>
      <c r="AL185" s="49"/>
      <c r="AM185" s="49"/>
      <c r="AO185" s="6"/>
      <c r="AP185" s="51"/>
      <c r="AU185" s="69"/>
      <c r="AV185" s="69"/>
      <c r="AW185" s="69"/>
    </row>
    <row r="186" spans="2:50" ht="10.5" customHeight="1">
      <c r="B186" s="17"/>
      <c r="C186" s="34"/>
      <c r="F186" s="62"/>
      <c r="G186" s="62"/>
      <c r="H186" s="62"/>
      <c r="I186" s="14"/>
      <c r="J186" s="29"/>
      <c r="K186" s="8"/>
      <c r="L186" s="8"/>
      <c r="M186" s="9"/>
      <c r="N186" s="578" t="s">
        <v>157</v>
      </c>
      <c r="O186" s="579"/>
      <c r="P186" s="579"/>
      <c r="Q186" s="579"/>
      <c r="R186" s="580"/>
      <c r="S186" s="6"/>
      <c r="T186" s="6"/>
      <c r="U186" s="6"/>
      <c r="AB186" s="49"/>
      <c r="AE186" s="50"/>
      <c r="AG186" s="599"/>
      <c r="AH186" s="600"/>
      <c r="AI186" s="600"/>
      <c r="AJ186" s="600"/>
      <c r="AK186" s="601"/>
      <c r="AL186" s="72"/>
      <c r="AM186" s="72"/>
      <c r="AN186" s="73"/>
      <c r="AO186" s="73"/>
      <c r="AP186" s="73"/>
      <c r="AS186" s="69"/>
      <c r="AT186" s="69"/>
      <c r="AU186" s="69"/>
      <c r="AV186" s="69"/>
      <c r="AW186" s="69"/>
    </row>
    <row r="187" spans="2:50" ht="10.5" customHeight="1">
      <c r="B187" s="17"/>
      <c r="C187" s="34"/>
      <c r="F187" s="62"/>
      <c r="G187" s="62"/>
      <c r="H187" s="62"/>
      <c r="I187" s="19"/>
      <c r="J187" s="18"/>
      <c r="N187" s="581"/>
      <c r="O187" s="582"/>
      <c r="P187" s="582"/>
      <c r="Q187" s="582"/>
      <c r="R187" s="583"/>
      <c r="S187" s="6"/>
      <c r="T187" s="6"/>
      <c r="U187" s="6"/>
      <c r="AB187" s="49"/>
      <c r="AE187" s="50"/>
      <c r="AG187" s="72"/>
      <c r="AH187" s="72"/>
      <c r="AI187" s="72"/>
      <c r="AJ187" s="72"/>
      <c r="AK187" s="72"/>
      <c r="AL187" s="72"/>
      <c r="AM187" s="72"/>
      <c r="AN187" s="73"/>
      <c r="AO187" s="73"/>
      <c r="AP187" s="73"/>
      <c r="AS187" s="69"/>
      <c r="AT187" s="69"/>
      <c r="AU187" s="69"/>
      <c r="AV187" s="69"/>
      <c r="AW187" s="69"/>
    </row>
    <row r="188" spans="2:50" ht="10.5" customHeight="1">
      <c r="B188" s="17"/>
      <c r="C188" s="34"/>
      <c r="F188" s="62"/>
      <c r="G188" s="62"/>
      <c r="H188" s="62"/>
      <c r="I188" s="19"/>
      <c r="J188" s="18"/>
      <c r="N188" s="62"/>
      <c r="O188" s="62"/>
      <c r="P188" s="4" t="s">
        <v>158</v>
      </c>
      <c r="R188" s="68"/>
      <c r="S188" s="6"/>
      <c r="T188" s="6"/>
      <c r="U188" s="6"/>
      <c r="AB188" s="49"/>
      <c r="AE188" s="50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S188" s="69"/>
      <c r="AT188" s="69"/>
      <c r="AU188" s="69"/>
      <c r="AV188" s="69"/>
      <c r="AW188" s="69"/>
    </row>
    <row r="189" spans="2:50" ht="10.5" customHeight="1">
      <c r="B189" s="17"/>
      <c r="C189" s="34"/>
      <c r="F189" s="62"/>
      <c r="G189" s="62"/>
      <c r="H189" s="62"/>
      <c r="I189" s="14"/>
      <c r="J189" s="29"/>
      <c r="K189" s="8"/>
      <c r="L189" s="8"/>
      <c r="M189" s="9"/>
      <c r="N189" s="578" t="s">
        <v>159</v>
      </c>
      <c r="O189" s="579"/>
      <c r="P189" s="579"/>
      <c r="Q189" s="579"/>
      <c r="R189" s="580"/>
      <c r="S189" s="6"/>
      <c r="T189" s="6"/>
      <c r="U189" s="6"/>
      <c r="AA189" s="62"/>
      <c r="AB189" s="49"/>
      <c r="AE189" s="50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S189" s="69"/>
      <c r="AT189" s="69"/>
      <c r="AU189" s="69"/>
      <c r="AV189" s="69"/>
      <c r="AW189" s="69"/>
    </row>
    <row r="190" spans="2:50" ht="10.5" customHeight="1">
      <c r="B190" s="17"/>
      <c r="C190" s="34"/>
      <c r="F190" s="62"/>
      <c r="G190" s="62"/>
      <c r="H190" s="62"/>
      <c r="I190" s="24"/>
      <c r="J190" s="75"/>
      <c r="N190" s="581"/>
      <c r="O190" s="582"/>
      <c r="P190" s="582"/>
      <c r="Q190" s="582"/>
      <c r="R190" s="583"/>
      <c r="S190" s="35"/>
      <c r="T190" s="6"/>
      <c r="U190" s="6"/>
      <c r="AA190" s="62"/>
      <c r="AB190" s="49"/>
      <c r="AE190" s="50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S190" s="69"/>
      <c r="AT190" s="69"/>
      <c r="AU190" s="69"/>
      <c r="AV190" s="69"/>
      <c r="AW190" s="69"/>
      <c r="AX190" s="76"/>
    </row>
    <row r="191" spans="2:50" ht="10.5" customHeight="1">
      <c r="B191" s="17"/>
      <c r="C191" s="34"/>
      <c r="F191" s="62"/>
      <c r="I191" s="17"/>
      <c r="J191" s="18"/>
      <c r="P191" s="4" t="s">
        <v>160</v>
      </c>
      <c r="Y191" s="62"/>
      <c r="AB191" s="49"/>
      <c r="AE191" s="50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S191" s="69"/>
      <c r="AT191" s="69"/>
      <c r="AU191" s="69"/>
      <c r="AV191" s="69"/>
      <c r="AW191" s="69"/>
    </row>
    <row r="192" spans="2:50" ht="10.5" customHeight="1">
      <c r="B192" s="17"/>
      <c r="C192" s="34"/>
      <c r="F192" s="62"/>
      <c r="I192" s="17"/>
      <c r="J192" s="18"/>
      <c r="Y192" s="62"/>
      <c r="AB192" s="49"/>
      <c r="AE192" s="50"/>
      <c r="AG192" s="602"/>
      <c r="AH192" s="602"/>
      <c r="AI192" s="602"/>
      <c r="AJ192" s="602"/>
      <c r="AK192" s="602"/>
      <c r="AL192" s="602"/>
      <c r="AM192" s="602"/>
      <c r="AN192" s="74"/>
      <c r="AO192" s="74"/>
      <c r="AP192" s="74"/>
      <c r="AS192" s="69"/>
      <c r="AT192" s="69"/>
      <c r="AU192" s="69"/>
      <c r="AV192" s="69"/>
      <c r="AW192" s="69"/>
    </row>
    <row r="193" spans="1:51" ht="10.5" customHeight="1">
      <c r="B193" s="17"/>
      <c r="C193" s="34"/>
      <c r="F193" s="62"/>
      <c r="I193" s="17"/>
      <c r="J193" s="18"/>
      <c r="Y193" s="62"/>
      <c r="AA193" s="77"/>
      <c r="AB193" s="49"/>
      <c r="AE193" s="50"/>
      <c r="AG193" s="602"/>
      <c r="AH193" s="602"/>
      <c r="AI193" s="602"/>
      <c r="AJ193" s="602"/>
      <c r="AK193" s="602"/>
      <c r="AL193" s="602"/>
      <c r="AM193" s="602"/>
      <c r="AN193" s="74"/>
      <c r="AO193" s="74"/>
      <c r="AP193" s="74"/>
      <c r="AS193" s="69"/>
      <c r="AT193" s="69"/>
      <c r="AU193" s="69"/>
      <c r="AV193" s="69"/>
      <c r="AW193" s="69"/>
    </row>
    <row r="194" spans="1:51" ht="10.5" customHeight="1">
      <c r="B194" s="17"/>
      <c r="C194" s="34"/>
      <c r="F194" s="62"/>
      <c r="I194" s="17"/>
      <c r="J194" s="18"/>
      <c r="Y194" s="62"/>
      <c r="AB194" s="49"/>
      <c r="AE194" s="50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S194" s="69"/>
      <c r="AT194" s="69"/>
      <c r="AU194" s="69"/>
      <c r="AV194" s="69"/>
      <c r="AW194" s="69"/>
    </row>
    <row r="195" spans="1:51" ht="10.5" customHeight="1">
      <c r="B195" s="17"/>
      <c r="C195" s="54"/>
      <c r="D195" s="52"/>
      <c r="E195" s="52"/>
      <c r="F195" s="59"/>
      <c r="G195" s="29"/>
      <c r="H195" s="29"/>
      <c r="I195" s="29"/>
      <c r="J195" s="29"/>
      <c r="K195" s="29"/>
      <c r="L195" s="29"/>
      <c r="M195" s="30"/>
      <c r="N195" s="578" t="s">
        <v>161</v>
      </c>
      <c r="O195" s="579"/>
      <c r="P195" s="579"/>
      <c r="Q195" s="579"/>
      <c r="R195" s="580"/>
      <c r="S195" s="31"/>
      <c r="T195" s="31"/>
      <c r="Y195" s="32"/>
      <c r="Z195" s="32"/>
      <c r="AA195" s="52"/>
      <c r="AB195" s="50"/>
      <c r="AE195" s="50"/>
      <c r="AG195" s="602"/>
      <c r="AH195" s="602"/>
      <c r="AI195" s="602"/>
      <c r="AJ195" s="602"/>
      <c r="AK195" s="602"/>
      <c r="AL195" s="602"/>
      <c r="AM195" s="602"/>
      <c r="AN195" s="74"/>
      <c r="AO195" s="74"/>
      <c r="AP195" s="74"/>
      <c r="AS195" s="69"/>
      <c r="AT195" s="69"/>
      <c r="AU195" s="69"/>
      <c r="AV195" s="69"/>
      <c r="AW195" s="69"/>
    </row>
    <row r="196" spans="1:51" ht="10.5" customHeight="1">
      <c r="B196" s="17"/>
      <c r="C196" s="78"/>
      <c r="D196" s="60"/>
      <c r="E196" s="60"/>
      <c r="F196" s="79"/>
      <c r="G196" s="18"/>
      <c r="H196" s="18"/>
      <c r="I196" s="18"/>
      <c r="J196" s="18"/>
      <c r="K196" s="18"/>
      <c r="L196" s="18"/>
      <c r="M196" s="18"/>
      <c r="N196" s="581"/>
      <c r="O196" s="582"/>
      <c r="P196" s="582"/>
      <c r="Q196" s="582"/>
      <c r="R196" s="583"/>
      <c r="S196" s="31"/>
      <c r="T196" s="31"/>
      <c r="Y196" s="32"/>
      <c r="Z196" s="32"/>
      <c r="AA196" s="52"/>
      <c r="AB196" s="50"/>
      <c r="AE196" s="50"/>
      <c r="AG196" s="602"/>
      <c r="AH196" s="602"/>
      <c r="AI196" s="602"/>
      <c r="AJ196" s="602"/>
      <c r="AK196" s="602"/>
      <c r="AL196" s="602"/>
      <c r="AM196" s="602"/>
      <c r="AN196" s="74"/>
      <c r="AO196" s="74"/>
      <c r="AP196" s="74"/>
      <c r="AS196" s="69"/>
      <c r="AT196" s="69"/>
      <c r="AU196" s="69"/>
      <c r="AV196" s="69"/>
      <c r="AW196" s="69"/>
    </row>
    <row r="197" spans="1:51" ht="10.5" customHeight="1">
      <c r="B197" s="17"/>
      <c r="C197" s="54"/>
      <c r="D197" s="52"/>
      <c r="E197" s="52"/>
      <c r="F197" s="59"/>
      <c r="P197" s="25" t="s">
        <v>162</v>
      </c>
      <c r="R197" s="28"/>
      <c r="S197" s="28"/>
      <c r="T197" s="28"/>
      <c r="U197" s="28"/>
      <c r="V197" s="28"/>
      <c r="W197" s="28"/>
      <c r="X197" s="6"/>
      <c r="Y197" s="6"/>
      <c r="Z197" s="6"/>
      <c r="AA197" s="52"/>
      <c r="AB197" s="50"/>
      <c r="AE197" s="50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S197" s="69"/>
      <c r="AT197" s="69"/>
      <c r="AU197" s="69"/>
      <c r="AV197" s="69"/>
      <c r="AW197" s="69"/>
    </row>
    <row r="198" spans="1:51" ht="10.5" customHeight="1">
      <c r="B198" s="17"/>
      <c r="C198" s="34"/>
      <c r="AA198" s="49"/>
      <c r="AB198" s="49"/>
      <c r="AE198" s="50"/>
      <c r="AG198" s="584" t="s">
        <v>163</v>
      </c>
      <c r="AH198" s="585"/>
      <c r="AI198" s="585"/>
      <c r="AJ198" s="585"/>
      <c r="AK198" s="585"/>
      <c r="AL198" s="585"/>
      <c r="AM198" s="586"/>
      <c r="AN198" s="76"/>
      <c r="AQ198" s="6"/>
      <c r="AS198" s="69"/>
      <c r="AT198" s="69"/>
      <c r="AU198" s="69"/>
      <c r="AV198" s="69"/>
      <c r="AW198" s="69"/>
    </row>
    <row r="199" spans="1:51" ht="10.5" customHeight="1">
      <c r="B199" s="17"/>
      <c r="C199" s="34"/>
      <c r="AA199" s="49"/>
      <c r="AB199" s="49"/>
      <c r="AE199" s="50"/>
      <c r="AG199" s="587"/>
      <c r="AH199" s="588"/>
      <c r="AI199" s="588"/>
      <c r="AJ199" s="588"/>
      <c r="AK199" s="588"/>
      <c r="AL199" s="588"/>
      <c r="AM199" s="589"/>
      <c r="AN199" s="74"/>
      <c r="AO199" s="74"/>
      <c r="AP199" s="74"/>
      <c r="AS199" s="69"/>
      <c r="AT199" s="69"/>
      <c r="AU199" s="69"/>
    </row>
    <row r="200" spans="1:51" ht="10.5" customHeight="1">
      <c r="A200" s="17"/>
      <c r="B200" s="17"/>
      <c r="C200" s="80"/>
      <c r="D200" s="81"/>
      <c r="E200" s="9"/>
      <c r="F200" s="621" t="s">
        <v>164</v>
      </c>
      <c r="G200" s="622"/>
      <c r="H200" s="622"/>
      <c r="I200" s="622"/>
      <c r="J200" s="623"/>
      <c r="K200" s="82"/>
      <c r="L200" s="82"/>
      <c r="M200" s="82"/>
      <c r="V200" s="51"/>
      <c r="AE200" s="50"/>
      <c r="AG200" s="49"/>
      <c r="AH200" s="49"/>
      <c r="AI200" s="49"/>
      <c r="AJ200" s="49"/>
      <c r="AK200" s="49"/>
      <c r="AL200" s="49"/>
      <c r="AM200" s="83"/>
      <c r="AN200" s="74"/>
      <c r="AO200" s="74"/>
      <c r="AP200" s="74"/>
      <c r="AS200" s="69"/>
      <c r="AT200" s="69"/>
      <c r="AU200" s="69"/>
    </row>
    <row r="201" spans="1:51" ht="10.5" customHeight="1">
      <c r="A201" s="17"/>
      <c r="B201" s="17"/>
      <c r="F201" s="624"/>
      <c r="G201" s="625"/>
      <c r="H201" s="625"/>
      <c r="I201" s="625"/>
      <c r="J201" s="626"/>
      <c r="K201" s="82"/>
      <c r="L201" s="82"/>
      <c r="M201" s="82"/>
      <c r="N201" s="63"/>
      <c r="V201" s="51"/>
      <c r="AA201" s="49"/>
      <c r="AB201" s="49"/>
      <c r="AE201" s="50"/>
      <c r="AG201" s="615" t="s">
        <v>165</v>
      </c>
      <c r="AH201" s="616"/>
      <c r="AI201" s="616"/>
      <c r="AJ201" s="616"/>
      <c r="AK201" s="616"/>
      <c r="AL201" s="616"/>
      <c r="AM201" s="617"/>
      <c r="AS201" s="69"/>
      <c r="AT201" s="69"/>
      <c r="AU201" s="69"/>
      <c r="AY201" s="76"/>
    </row>
    <row r="202" spans="1:51" ht="10.5" customHeight="1">
      <c r="A202" s="17"/>
      <c r="B202" s="17"/>
      <c r="F202" s="61"/>
      <c r="G202" s="25" t="s">
        <v>166</v>
      </c>
      <c r="V202" s="51"/>
      <c r="X202" s="6"/>
      <c r="Y202" s="6"/>
      <c r="Z202" s="6"/>
      <c r="AA202" s="49"/>
      <c r="AB202" s="49"/>
      <c r="AE202" s="50"/>
      <c r="AG202" s="618"/>
      <c r="AH202" s="619"/>
      <c r="AI202" s="619"/>
      <c r="AJ202" s="619"/>
      <c r="AK202" s="619"/>
      <c r="AL202" s="619"/>
      <c r="AM202" s="620"/>
      <c r="AN202" s="74"/>
      <c r="AO202" s="74"/>
      <c r="AP202" s="74"/>
      <c r="AS202" s="69"/>
      <c r="AT202" s="69"/>
      <c r="AU202" s="69"/>
    </row>
    <row r="203" spans="1:51" ht="10.5" customHeight="1">
      <c r="A203" s="17"/>
      <c r="B203" s="18"/>
      <c r="F203" s="5"/>
      <c r="G203" s="9"/>
      <c r="H203" s="578" t="s">
        <v>167</v>
      </c>
      <c r="I203" s="579"/>
      <c r="J203" s="579"/>
      <c r="K203" s="579"/>
      <c r="L203" s="579"/>
      <c r="M203" s="579"/>
      <c r="N203" s="579"/>
      <c r="O203" s="58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E203" s="50"/>
      <c r="AG203" s="49"/>
      <c r="AH203" s="49"/>
      <c r="AI203" s="49"/>
      <c r="AJ203" s="49"/>
      <c r="AK203" s="49"/>
      <c r="AL203" s="49"/>
      <c r="AM203" s="83"/>
      <c r="AN203" s="74"/>
      <c r="AO203" s="74"/>
      <c r="AP203" s="74"/>
      <c r="AS203" s="69"/>
      <c r="AT203" s="69"/>
      <c r="AU203" s="69"/>
    </row>
    <row r="204" spans="1:51" ht="10.5" customHeight="1">
      <c r="A204" s="17"/>
      <c r="B204" s="18"/>
      <c r="F204" s="5"/>
      <c r="H204" s="581"/>
      <c r="I204" s="582"/>
      <c r="J204" s="582"/>
      <c r="K204" s="582"/>
      <c r="L204" s="582"/>
      <c r="M204" s="582"/>
      <c r="N204" s="582"/>
      <c r="O204" s="583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E204" s="50"/>
      <c r="AG204" s="615" t="s">
        <v>168</v>
      </c>
      <c r="AH204" s="616"/>
      <c r="AI204" s="616"/>
      <c r="AJ204" s="616"/>
      <c r="AK204" s="616"/>
      <c r="AL204" s="616"/>
      <c r="AM204" s="617"/>
      <c r="AS204" s="69"/>
      <c r="AT204" s="69"/>
      <c r="AU204" s="69"/>
    </row>
    <row r="205" spans="1:51" ht="10.5" customHeight="1">
      <c r="A205" s="17"/>
      <c r="B205" s="18"/>
      <c r="G205" s="34"/>
      <c r="H205" s="31"/>
      <c r="I205" s="3"/>
      <c r="J205" s="25" t="s">
        <v>169</v>
      </c>
      <c r="K205" s="2"/>
      <c r="L205" s="2"/>
      <c r="M205" s="2"/>
      <c r="O205" s="10"/>
      <c r="P205" s="10"/>
      <c r="R205" s="2"/>
      <c r="S205" s="2"/>
      <c r="T205" s="2"/>
      <c r="U205" s="2"/>
      <c r="V205" s="2"/>
      <c r="W205" s="31"/>
      <c r="X205" s="6"/>
      <c r="Y205" s="6"/>
      <c r="Z205" s="6"/>
      <c r="AE205" s="49"/>
      <c r="AG205" s="618"/>
      <c r="AH205" s="619"/>
      <c r="AI205" s="619"/>
      <c r="AJ205" s="619"/>
      <c r="AK205" s="619"/>
      <c r="AL205" s="619"/>
      <c r="AM205" s="620"/>
      <c r="AN205" s="84"/>
      <c r="AO205" s="74"/>
      <c r="AP205" s="74"/>
      <c r="AS205" s="69"/>
      <c r="AT205" s="69"/>
      <c r="AU205" s="69"/>
    </row>
    <row r="206" spans="1:51" ht="10.5" customHeight="1">
      <c r="A206" s="17"/>
      <c r="B206" s="18"/>
      <c r="G206" s="34"/>
      <c r="H206" s="31"/>
      <c r="I206" s="85"/>
      <c r="J206" s="86"/>
      <c r="K206" s="29"/>
      <c r="L206" s="29"/>
      <c r="M206" s="30"/>
      <c r="N206" s="627" t="s">
        <v>109</v>
      </c>
      <c r="O206" s="628"/>
      <c r="P206" s="628"/>
      <c r="Q206" s="628"/>
      <c r="R206" s="629"/>
      <c r="S206" s="2"/>
      <c r="T206" s="2"/>
      <c r="U206" s="2"/>
      <c r="V206" s="2"/>
      <c r="W206" s="31"/>
      <c r="X206" s="6"/>
      <c r="Y206" s="6"/>
      <c r="Z206" s="6"/>
      <c r="AE206" s="49"/>
      <c r="AG206" s="49"/>
      <c r="AH206" s="49"/>
      <c r="AI206" s="49"/>
      <c r="AJ206" s="49"/>
      <c r="AK206" s="49"/>
      <c r="AL206" s="49"/>
      <c r="AM206" s="83"/>
      <c r="AN206" s="74"/>
      <c r="AO206" s="74"/>
      <c r="AP206" s="74"/>
      <c r="AS206" s="69"/>
      <c r="AT206" s="69"/>
      <c r="AU206" s="69"/>
    </row>
    <row r="207" spans="1:51" ht="10.5" customHeight="1">
      <c r="A207" s="17"/>
      <c r="B207" s="18"/>
      <c r="G207" s="34"/>
      <c r="H207" s="31"/>
      <c r="I207" s="85"/>
      <c r="J207" s="75"/>
      <c r="K207" s="18"/>
      <c r="L207" s="18"/>
      <c r="M207" s="18"/>
      <c r="N207" s="630"/>
      <c r="O207" s="631"/>
      <c r="P207" s="631"/>
      <c r="Q207" s="631"/>
      <c r="R207" s="632"/>
      <c r="S207" s="2"/>
      <c r="T207" s="2"/>
      <c r="U207" s="2"/>
      <c r="V207" s="2"/>
      <c r="W207" s="31"/>
      <c r="X207" s="6"/>
      <c r="Y207" s="6"/>
      <c r="Z207" s="6"/>
      <c r="AG207" s="615" t="s">
        <v>170</v>
      </c>
      <c r="AH207" s="616"/>
      <c r="AI207" s="616"/>
      <c r="AJ207" s="616"/>
      <c r="AK207" s="616"/>
      <c r="AL207" s="616"/>
      <c r="AM207" s="617"/>
      <c r="AT207" s="69"/>
      <c r="AU207" s="69"/>
    </row>
    <row r="208" spans="1:51" ht="10.5" customHeight="1">
      <c r="A208" s="17"/>
      <c r="B208" s="18"/>
      <c r="G208" s="34"/>
      <c r="H208" s="31"/>
      <c r="I208" s="85"/>
      <c r="J208" s="18"/>
      <c r="K208" s="18"/>
      <c r="L208" s="18"/>
      <c r="M208" s="18"/>
      <c r="N208" s="87"/>
      <c r="O208" s="87"/>
      <c r="P208" s="25"/>
      <c r="Q208" s="87"/>
      <c r="R208" s="87"/>
      <c r="S208" s="2"/>
      <c r="T208" s="2"/>
      <c r="U208" s="2"/>
      <c r="V208" s="2"/>
      <c r="W208" s="31"/>
      <c r="X208" s="6"/>
      <c r="Y208" s="6"/>
      <c r="Z208" s="6"/>
      <c r="AE208" s="49"/>
      <c r="AG208" s="618"/>
      <c r="AH208" s="619"/>
      <c r="AI208" s="619"/>
      <c r="AJ208" s="619"/>
      <c r="AK208" s="619"/>
      <c r="AL208" s="619"/>
      <c r="AM208" s="620"/>
      <c r="AT208" s="69"/>
    </row>
    <row r="209" spans="1:39" ht="10.5" customHeight="1">
      <c r="A209" s="17"/>
      <c r="B209" s="18"/>
      <c r="G209" s="34"/>
      <c r="H209" s="31"/>
      <c r="I209" s="88"/>
      <c r="J209" s="29"/>
      <c r="K209" s="29"/>
      <c r="L209" s="29"/>
      <c r="M209" s="29"/>
      <c r="N209" s="8"/>
      <c r="O209" s="8"/>
      <c r="P209" s="8"/>
      <c r="Q209" s="8"/>
      <c r="R209" s="8"/>
      <c r="S209" s="8"/>
      <c r="T209" s="8"/>
      <c r="U209" s="9"/>
      <c r="V209" s="609" t="s">
        <v>171</v>
      </c>
      <c r="W209" s="610"/>
      <c r="X209" s="610"/>
      <c r="Y209" s="610"/>
      <c r="Z209" s="611"/>
      <c r="AE209" s="49"/>
      <c r="AG209" s="49"/>
      <c r="AH209" s="49"/>
      <c r="AI209" s="49"/>
      <c r="AJ209" s="49"/>
      <c r="AK209" s="49"/>
      <c r="AL209" s="49"/>
      <c r="AM209" s="83"/>
    </row>
    <row r="210" spans="1:39" ht="10.5" customHeight="1">
      <c r="A210" s="17"/>
      <c r="B210" s="18"/>
      <c r="G210" s="34"/>
      <c r="H210" s="6"/>
      <c r="I210" s="17"/>
      <c r="J210" s="18"/>
      <c r="K210" s="18"/>
      <c r="L210" s="18"/>
      <c r="M210" s="18"/>
      <c r="V210" s="612"/>
      <c r="W210" s="613"/>
      <c r="X210" s="613"/>
      <c r="Y210" s="613"/>
      <c r="Z210" s="614"/>
      <c r="AG210" s="615" t="s">
        <v>172</v>
      </c>
      <c r="AH210" s="616"/>
      <c r="AI210" s="616"/>
      <c r="AJ210" s="616"/>
      <c r="AK210" s="616"/>
      <c r="AL210" s="616"/>
      <c r="AM210" s="617"/>
    </row>
    <row r="211" spans="1:39" ht="10.5" customHeight="1">
      <c r="A211" s="17"/>
      <c r="B211" s="18"/>
      <c r="G211" s="34"/>
      <c r="X211" s="25" t="s">
        <v>173</v>
      </c>
      <c r="AG211" s="618"/>
      <c r="AH211" s="619"/>
      <c r="AI211" s="619"/>
      <c r="AJ211" s="619"/>
      <c r="AK211" s="619"/>
      <c r="AL211" s="619"/>
      <c r="AM211" s="620"/>
    </row>
    <row r="212" spans="1:39" ht="10.5" customHeight="1">
      <c r="A212" s="18"/>
      <c r="B212" s="6"/>
      <c r="G212" s="70"/>
      <c r="H212" s="578" t="s">
        <v>174</v>
      </c>
      <c r="I212" s="579"/>
      <c r="J212" s="579"/>
      <c r="K212" s="579"/>
      <c r="L212" s="579"/>
      <c r="M212" s="579"/>
      <c r="N212" s="579"/>
      <c r="O212" s="58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I212" s="6"/>
      <c r="AK212" s="89"/>
      <c r="AL212" s="89"/>
      <c r="AM212" s="90"/>
    </row>
    <row r="213" spans="1:39" ht="10.5" customHeight="1">
      <c r="A213" s="18"/>
      <c r="B213" s="6"/>
      <c r="H213" s="581"/>
      <c r="I213" s="582"/>
      <c r="J213" s="582"/>
      <c r="K213" s="582"/>
      <c r="L213" s="582"/>
      <c r="M213" s="582"/>
      <c r="N213" s="582"/>
      <c r="O213" s="583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G213" s="615" t="s">
        <v>175</v>
      </c>
      <c r="AH213" s="616"/>
      <c r="AI213" s="616"/>
      <c r="AJ213" s="616"/>
      <c r="AK213" s="616"/>
      <c r="AL213" s="616"/>
      <c r="AM213" s="617"/>
    </row>
    <row r="214" spans="1:39" ht="10.5" customHeight="1">
      <c r="A214" s="18"/>
      <c r="B214" s="6"/>
      <c r="H214" s="6"/>
      <c r="I214" s="6"/>
      <c r="J214" s="91" t="s">
        <v>176</v>
      </c>
      <c r="K214" s="2"/>
      <c r="L214" s="2"/>
      <c r="M214" s="2"/>
      <c r="O214" s="10"/>
      <c r="P214" s="10"/>
      <c r="R214" s="2"/>
      <c r="S214" s="2"/>
      <c r="T214" s="2"/>
      <c r="AG214" s="618"/>
      <c r="AH214" s="619"/>
      <c r="AI214" s="619"/>
      <c r="AJ214" s="619"/>
      <c r="AK214" s="619"/>
      <c r="AL214" s="619"/>
      <c r="AM214" s="620"/>
    </row>
    <row r="215" spans="1:39" ht="10.5" customHeight="1">
      <c r="A215" s="6"/>
      <c r="B215" s="6"/>
      <c r="H215" s="6"/>
      <c r="J215" s="18"/>
      <c r="K215" s="18"/>
      <c r="L215" s="18"/>
      <c r="M215" s="18"/>
      <c r="N215" s="87"/>
      <c r="O215" s="87"/>
      <c r="P215" s="87"/>
      <c r="Q215" s="87"/>
      <c r="R215" s="87"/>
      <c r="S215" s="87"/>
      <c r="T215" s="87"/>
      <c r="W215" s="51"/>
      <c r="X215" s="51"/>
      <c r="Y215" s="51"/>
      <c r="Z215" s="51"/>
    </row>
    <row r="216" spans="1:39" ht="10.5" customHeight="1">
      <c r="F216" s="82"/>
      <c r="G216" s="82"/>
      <c r="H216" s="82"/>
      <c r="I216" s="82"/>
      <c r="J216" s="82"/>
      <c r="K216" s="82"/>
      <c r="L216" s="82"/>
      <c r="M216" s="82"/>
      <c r="AG216" s="615" t="s">
        <v>177</v>
      </c>
      <c r="AH216" s="616"/>
      <c r="AI216" s="616"/>
      <c r="AJ216" s="616"/>
      <c r="AK216" s="616"/>
      <c r="AL216" s="616"/>
      <c r="AM216" s="617"/>
    </row>
    <row r="217" spans="1:39" ht="10.5" customHeight="1">
      <c r="A217" s="17"/>
      <c r="B217" s="17"/>
      <c r="AG217" s="618"/>
      <c r="AH217" s="619"/>
      <c r="AI217" s="619"/>
      <c r="AJ217" s="619"/>
      <c r="AK217" s="619"/>
      <c r="AL217" s="619"/>
      <c r="AM217" s="620"/>
    </row>
    <row r="218" spans="1:39" ht="10.5" customHeight="1"/>
    <row r="219" spans="1:39" ht="10.5" customHeight="1">
      <c r="AG219" s="615" t="s">
        <v>178</v>
      </c>
      <c r="AH219" s="616"/>
      <c r="AI219" s="616"/>
      <c r="AJ219" s="616"/>
      <c r="AK219" s="616"/>
      <c r="AL219" s="616"/>
      <c r="AM219" s="617"/>
    </row>
    <row r="220" spans="1:39" ht="10.5" customHeight="1">
      <c r="AG220" s="618"/>
      <c r="AH220" s="619"/>
      <c r="AI220" s="619"/>
      <c r="AJ220" s="619"/>
      <c r="AK220" s="619"/>
      <c r="AL220" s="619"/>
      <c r="AM220" s="620"/>
    </row>
    <row r="221" spans="1:39" ht="10.5" customHeight="1">
      <c r="AL221" s="1" t="s">
        <v>179</v>
      </c>
    </row>
    <row r="222" spans="1:39" ht="10.5" customHeight="1"/>
    <row r="223" spans="1:39" ht="10.5" customHeight="1"/>
    <row r="224" spans="1:39" ht="10.5" customHeight="1"/>
    <row r="225" spans="1:6" ht="10.5" customHeight="1"/>
    <row r="226" spans="1:6" ht="10.5" customHeight="1"/>
    <row r="227" spans="1:6" ht="10.5" customHeight="1"/>
    <row r="228" spans="1:6" ht="10.5" customHeight="1">
      <c r="A228" s="18"/>
      <c r="B228" s="6"/>
    </row>
    <row r="229" spans="1:6" ht="10.5" customHeight="1">
      <c r="A229" s="18"/>
      <c r="B229" s="6"/>
    </row>
    <row r="230" spans="1:6" ht="10.5" customHeight="1">
      <c r="A230" s="6"/>
      <c r="B230" s="6"/>
    </row>
    <row r="231" spans="1:6" ht="10.5" customHeight="1">
      <c r="A231" s="6"/>
      <c r="B231" s="6"/>
    </row>
    <row r="232" spans="1:6" ht="10.5" customHeight="1">
      <c r="A232" s="6"/>
      <c r="B232" s="6"/>
    </row>
    <row r="233" spans="1:6" ht="10.5" customHeight="1">
      <c r="F233" s="82"/>
    </row>
    <row r="234" spans="1:6" ht="10.5" customHeight="1">
      <c r="A234" s="17"/>
      <c r="B234" s="17"/>
    </row>
    <row r="235" spans="1:6" ht="10.5" customHeight="1"/>
    <row r="236" spans="1:6" ht="10.5" customHeight="1"/>
    <row r="237" spans="1:6" ht="10.5" customHeight="1"/>
    <row r="238" spans="1:6" ht="10.5" customHeight="1"/>
    <row r="239" spans="1:6" ht="10.5" customHeight="1"/>
    <row r="240" spans="1:6" ht="10.5" customHeight="1"/>
    <row r="241" s="1" customFormat="1" ht="10.5" customHeight="1"/>
    <row r="242" s="1" customFormat="1" ht="10.5" customHeight="1"/>
    <row r="243" s="1" customFormat="1" ht="10.5" customHeight="1"/>
    <row r="244" s="1" customFormat="1" ht="10.5" customHeight="1"/>
    <row r="245" s="1" customFormat="1" ht="10.5" customHeight="1"/>
    <row r="246" s="1" customFormat="1" ht="10.5" customHeight="1"/>
    <row r="247" s="1" customFormat="1" ht="10.5" customHeight="1"/>
    <row r="248" s="1" customFormat="1" ht="10.5" customHeight="1"/>
    <row r="249" s="1" customFormat="1" ht="10.5" customHeight="1"/>
    <row r="250" s="1" customFormat="1" ht="10.5" customHeight="1"/>
    <row r="251" s="1" customFormat="1" ht="10.5" customHeight="1"/>
    <row r="252" s="1" customFormat="1" ht="10.5" customHeight="1"/>
  </sheetData>
  <mergeCells count="129">
    <mergeCell ref="V209:Z210"/>
    <mergeCell ref="AG210:AM211"/>
    <mergeCell ref="H212:O213"/>
    <mergeCell ref="AG213:AM214"/>
    <mergeCell ref="AG216:AM217"/>
    <mergeCell ref="AG219:AM220"/>
    <mergeCell ref="AG198:AM199"/>
    <mergeCell ref="F200:J201"/>
    <mergeCell ref="AG201:AM202"/>
    <mergeCell ref="H203:O204"/>
    <mergeCell ref="AG204:AM205"/>
    <mergeCell ref="N206:R207"/>
    <mergeCell ref="AG207:AM208"/>
    <mergeCell ref="AG185:AK186"/>
    <mergeCell ref="N186:R187"/>
    <mergeCell ref="N189:R190"/>
    <mergeCell ref="AG192:AM193"/>
    <mergeCell ref="N195:R196"/>
    <mergeCell ref="AG195:AM196"/>
    <mergeCell ref="H177:L178"/>
    <mergeCell ref="AG179:AK180"/>
    <mergeCell ref="AN179:AR180"/>
    <mergeCell ref="V180:Z181"/>
    <mergeCell ref="AG182:AK183"/>
    <mergeCell ref="AN182:AR183"/>
    <mergeCell ref="N183:R184"/>
    <mergeCell ref="AG173:AK174"/>
    <mergeCell ref="AN173:AR174"/>
    <mergeCell ref="N174:R175"/>
    <mergeCell ref="AG176:AK177"/>
    <mergeCell ref="AN176:AR177"/>
    <mergeCell ref="N157:R158"/>
    <mergeCell ref="N160:R161"/>
    <mergeCell ref="N163:R164"/>
    <mergeCell ref="AG167:AK168"/>
    <mergeCell ref="F168:J169"/>
    <mergeCell ref="AG170:AK171"/>
    <mergeCell ref="N142:R143"/>
    <mergeCell ref="AU142:AY143"/>
    <mergeCell ref="N145:R146"/>
    <mergeCell ref="F148:J149"/>
    <mergeCell ref="N151:R152"/>
    <mergeCell ref="N154:R155"/>
    <mergeCell ref="N136:R137"/>
    <mergeCell ref="AN136:AR137"/>
    <mergeCell ref="AU136:AY137"/>
    <mergeCell ref="N139:R140"/>
    <mergeCell ref="AN139:AR140"/>
    <mergeCell ref="AU139:AY140"/>
    <mergeCell ref="AN170:AR171"/>
    <mergeCell ref="V171:Z172"/>
    <mergeCell ref="N130:R131"/>
    <mergeCell ref="AG130:AK131"/>
    <mergeCell ref="AN130:AR131"/>
    <mergeCell ref="AU130:AY131"/>
    <mergeCell ref="F133:J134"/>
    <mergeCell ref="AN133:AR134"/>
    <mergeCell ref="AU133:AY134"/>
    <mergeCell ref="N124:R125"/>
    <mergeCell ref="AG124:AK125"/>
    <mergeCell ref="AN124:AR125"/>
    <mergeCell ref="AU124:AY125"/>
    <mergeCell ref="N127:R128"/>
    <mergeCell ref="AG127:AK128"/>
    <mergeCell ref="AN127:AR128"/>
    <mergeCell ref="AU127:AY128"/>
    <mergeCell ref="N118:R119"/>
    <mergeCell ref="AG118:AK119"/>
    <mergeCell ref="AN118:AR119"/>
    <mergeCell ref="AU118:AY119"/>
    <mergeCell ref="N121:R122"/>
    <mergeCell ref="AG121:AK122"/>
    <mergeCell ref="AN121:AR122"/>
    <mergeCell ref="AU121:AY122"/>
    <mergeCell ref="V112:Z113"/>
    <mergeCell ref="AG112:AK113"/>
    <mergeCell ref="AN112:AR113"/>
    <mergeCell ref="AU112:AY113"/>
    <mergeCell ref="F115:J116"/>
    <mergeCell ref="AG115:AK116"/>
    <mergeCell ref="AN115:AR116"/>
    <mergeCell ref="AU115:AY116"/>
    <mergeCell ref="N106:R107"/>
    <mergeCell ref="AG106:AK107"/>
    <mergeCell ref="AN106:AR107"/>
    <mergeCell ref="AU106:AY107"/>
    <mergeCell ref="V109:Z110"/>
    <mergeCell ref="AG109:AK110"/>
    <mergeCell ref="AN109:AR110"/>
    <mergeCell ref="AU109:AY110"/>
    <mergeCell ref="N97:R98"/>
    <mergeCell ref="N100:R101"/>
    <mergeCell ref="AG100:AK101"/>
    <mergeCell ref="AN100:AR101"/>
    <mergeCell ref="AU100:AY101"/>
    <mergeCell ref="N103:R104"/>
    <mergeCell ref="AG103:AK104"/>
    <mergeCell ref="AN103:AR104"/>
    <mergeCell ref="AU103:AY104"/>
    <mergeCell ref="N79:R80"/>
    <mergeCell ref="F82:J83"/>
    <mergeCell ref="N85:R86"/>
    <mergeCell ref="N88:R89"/>
    <mergeCell ref="V91:Z92"/>
    <mergeCell ref="F94:J95"/>
    <mergeCell ref="V57:Z58"/>
    <mergeCell ref="F60:J61"/>
    <mergeCell ref="N63:R64"/>
    <mergeCell ref="N66:R67"/>
    <mergeCell ref="F73:J74"/>
    <mergeCell ref="N76:R77"/>
    <mergeCell ref="N48:R49"/>
    <mergeCell ref="F51:J52"/>
    <mergeCell ref="N54:R55"/>
    <mergeCell ref="V21:Z22"/>
    <mergeCell ref="F24:J25"/>
    <mergeCell ref="F27:J28"/>
    <mergeCell ref="N30:R31"/>
    <mergeCell ref="N33:R34"/>
    <mergeCell ref="F36:J37"/>
    <mergeCell ref="B2:G3"/>
    <mergeCell ref="B5:G6"/>
    <mergeCell ref="F9:J10"/>
    <mergeCell ref="N12:R13"/>
    <mergeCell ref="N15:R16"/>
    <mergeCell ref="N18:R19"/>
    <mergeCell ref="N39:R40"/>
    <mergeCell ref="V42:Z43"/>
    <mergeCell ref="N45:R46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F6D1-0815-46D0-A5E3-DAE0DB4A368F}">
  <dimension ref="A1:N277"/>
  <sheetViews>
    <sheetView workbookViewId="0">
      <selection activeCell="O30" sqref="O30"/>
    </sheetView>
  </sheetViews>
  <sheetFormatPr defaultColWidth="9" defaultRowHeight="12.75"/>
  <cols>
    <col min="1" max="1" width="0.5" style="92" customWidth="1"/>
    <col min="2" max="2" width="2.625" style="92" customWidth="1"/>
    <col min="3" max="3" width="9.125" style="92" customWidth="1"/>
    <col min="4" max="4" width="7.625" style="92" customWidth="1"/>
    <col min="5" max="5" width="38.625" style="92" customWidth="1"/>
    <col min="6" max="6" width="3.5" style="92" customWidth="1"/>
    <col min="7" max="7" width="13.125" style="92" customWidth="1"/>
    <col min="8" max="8" width="32.625" style="92" customWidth="1"/>
    <col min="9" max="9" width="12.625" style="92" customWidth="1"/>
    <col min="10" max="10" width="13.875" style="93" bestFit="1" customWidth="1"/>
    <col min="11" max="11" width="0.5" style="92" customWidth="1"/>
    <col min="12" max="13" width="11.125" style="92" customWidth="1"/>
    <col min="14" max="14" width="1" style="92" customWidth="1"/>
    <col min="15" max="16384" width="9" style="92"/>
  </cols>
  <sheetData>
    <row r="1" spans="2:14" ht="3" customHeight="1" thickBot="1"/>
    <row r="2" spans="2:14" ht="17.25" thickBot="1">
      <c r="B2" s="94" t="s">
        <v>180</v>
      </c>
      <c r="L2" s="95" t="s">
        <v>181</v>
      </c>
      <c r="M2" s="95" t="s">
        <v>182</v>
      </c>
      <c r="N2" s="95"/>
    </row>
    <row r="3" spans="2:14" ht="13.5" customHeight="1" thickBot="1">
      <c r="E3" s="96" t="s">
        <v>183</v>
      </c>
      <c r="F3" s="97"/>
      <c r="G3" s="97"/>
      <c r="H3" s="94"/>
      <c r="J3" s="98" t="s">
        <v>184</v>
      </c>
      <c r="L3" s="95" t="s">
        <v>185</v>
      </c>
      <c r="M3" s="95" t="s">
        <v>186</v>
      </c>
      <c r="N3" s="95"/>
    </row>
    <row r="4" spans="2:14" ht="13.5" customHeight="1" thickBot="1">
      <c r="L4" s="95" t="s">
        <v>187</v>
      </c>
      <c r="M4" s="95" t="s">
        <v>188</v>
      </c>
      <c r="N4" s="95"/>
    </row>
    <row r="5" spans="2:14" ht="13.5" customHeight="1" thickBot="1">
      <c r="B5" s="99"/>
      <c r="C5" s="100" t="s">
        <v>189</v>
      </c>
      <c r="D5" s="100"/>
      <c r="E5" s="101"/>
      <c r="F5" s="636" t="s">
        <v>190</v>
      </c>
      <c r="G5" s="636"/>
      <c r="H5" s="637"/>
      <c r="I5" s="102" t="s">
        <v>191</v>
      </c>
      <c r="J5" s="102" t="s">
        <v>192</v>
      </c>
      <c r="L5" s="95" t="s">
        <v>193</v>
      </c>
      <c r="M5" s="95"/>
      <c r="N5" s="95"/>
    </row>
    <row r="6" spans="2:14" ht="19.5">
      <c r="B6" s="103" t="s">
        <v>194</v>
      </c>
      <c r="C6" s="104"/>
      <c r="D6" s="104"/>
      <c r="E6" s="105"/>
      <c r="F6" s="638" t="s">
        <v>195</v>
      </c>
      <c r="G6" s="638"/>
      <c r="H6" s="639"/>
      <c r="I6" s="106" t="s">
        <v>196</v>
      </c>
      <c r="J6" s="107" t="s">
        <v>197</v>
      </c>
    </row>
    <row r="7" spans="2:14" ht="13.5" customHeight="1">
      <c r="B7" s="108"/>
      <c r="C7" s="109" t="s">
        <v>198</v>
      </c>
      <c r="D7" s="104"/>
      <c r="E7" s="110"/>
      <c r="F7" s="640" t="s">
        <v>199</v>
      </c>
      <c r="G7" s="640"/>
      <c r="H7" s="641"/>
      <c r="I7" s="111" t="s">
        <v>200</v>
      </c>
      <c r="J7" s="112" t="s">
        <v>201</v>
      </c>
    </row>
    <row r="8" spans="2:14" ht="13.5" customHeight="1">
      <c r="B8" s="108"/>
      <c r="C8" s="113" t="s">
        <v>202</v>
      </c>
      <c r="D8" s="114"/>
      <c r="E8" s="115"/>
      <c r="F8" s="640" t="s">
        <v>203</v>
      </c>
      <c r="G8" s="640"/>
      <c r="H8" s="641"/>
      <c r="I8" s="111" t="s">
        <v>204</v>
      </c>
      <c r="J8" s="112" t="s">
        <v>205</v>
      </c>
    </row>
    <row r="9" spans="2:14" ht="13.5" customHeight="1">
      <c r="B9" s="108"/>
      <c r="C9" s="113" t="s">
        <v>206</v>
      </c>
      <c r="D9" s="114"/>
      <c r="E9" s="115"/>
      <c r="F9" s="642" t="s">
        <v>207</v>
      </c>
      <c r="G9" s="643"/>
      <c r="H9" s="644"/>
      <c r="I9" s="111" t="s">
        <v>208</v>
      </c>
      <c r="J9" s="112" t="s">
        <v>209</v>
      </c>
    </row>
    <row r="10" spans="2:14" ht="13.5" customHeight="1">
      <c r="B10" s="116"/>
      <c r="C10" s="117"/>
      <c r="D10" s="118" t="s">
        <v>210</v>
      </c>
      <c r="E10" s="119" t="s">
        <v>211</v>
      </c>
      <c r="F10" s="104" t="s">
        <v>212</v>
      </c>
      <c r="G10" s="104"/>
      <c r="H10" s="105"/>
      <c r="I10" s="106" t="s">
        <v>213</v>
      </c>
      <c r="J10" s="112" t="s">
        <v>214</v>
      </c>
    </row>
    <row r="11" spans="2:14" ht="13.5" customHeight="1">
      <c r="B11" s="108"/>
      <c r="C11" s="114"/>
      <c r="D11" s="120" t="s">
        <v>215</v>
      </c>
      <c r="E11" s="121" t="s">
        <v>216</v>
      </c>
      <c r="F11" s="113" t="s">
        <v>217</v>
      </c>
      <c r="G11" s="113"/>
      <c r="H11" s="119"/>
      <c r="I11" s="106" t="s">
        <v>218</v>
      </c>
      <c r="J11" s="112" t="s">
        <v>219</v>
      </c>
    </row>
    <row r="12" spans="2:14" ht="13.5" customHeight="1">
      <c r="B12" s="122"/>
      <c r="C12" s="123"/>
      <c r="D12" s="120" t="s">
        <v>220</v>
      </c>
      <c r="E12" s="121" t="s">
        <v>221</v>
      </c>
      <c r="F12" s="122" t="s">
        <v>222</v>
      </c>
      <c r="G12" s="104"/>
      <c r="H12" s="105"/>
      <c r="I12" s="106" t="s">
        <v>223</v>
      </c>
      <c r="J12" s="112" t="s">
        <v>224</v>
      </c>
    </row>
    <row r="13" spans="2:14" ht="13.5" customHeight="1">
      <c r="B13" s="108"/>
      <c r="C13" s="114"/>
      <c r="D13" s="118" t="s">
        <v>225</v>
      </c>
      <c r="E13" s="119" t="s">
        <v>226</v>
      </c>
      <c r="F13" s="122" t="s">
        <v>227</v>
      </c>
      <c r="G13" s="104"/>
      <c r="H13" s="105"/>
      <c r="I13" s="106" t="s">
        <v>228</v>
      </c>
      <c r="J13" s="112" t="s">
        <v>229</v>
      </c>
    </row>
    <row r="14" spans="2:14" ht="33.75" customHeight="1">
      <c r="B14" s="122"/>
      <c r="C14" s="109"/>
      <c r="D14" s="118"/>
      <c r="E14" s="119"/>
      <c r="F14" s="633" t="s">
        <v>230</v>
      </c>
      <c r="G14" s="634"/>
      <c r="H14" s="635"/>
      <c r="I14" s="111" t="s">
        <v>231</v>
      </c>
      <c r="J14" s="112" t="s">
        <v>232</v>
      </c>
    </row>
    <row r="15" spans="2:14" ht="13.5" customHeight="1">
      <c r="B15" s="122"/>
      <c r="C15" s="109"/>
      <c r="D15" s="118"/>
      <c r="E15" s="119"/>
      <c r="F15" s="122" t="s">
        <v>233</v>
      </c>
      <c r="G15" s="104"/>
      <c r="H15" s="105"/>
      <c r="I15" s="106" t="s">
        <v>234</v>
      </c>
      <c r="J15" s="112" t="s">
        <v>235</v>
      </c>
    </row>
    <row r="16" spans="2:14" ht="13.5" customHeight="1">
      <c r="B16" s="124"/>
      <c r="C16" s="125"/>
      <c r="D16" s="126"/>
      <c r="E16" s="127"/>
      <c r="F16" s="124"/>
      <c r="G16" s="128"/>
      <c r="H16" s="129"/>
      <c r="I16" s="130"/>
      <c r="J16" s="131"/>
    </row>
    <row r="17" spans="2:10" ht="13.5" customHeight="1">
      <c r="B17" s="122"/>
      <c r="C17" s="109" t="s">
        <v>236</v>
      </c>
      <c r="D17" s="104"/>
      <c r="E17" s="110"/>
      <c r="F17" s="640" t="s">
        <v>237</v>
      </c>
      <c r="G17" s="640"/>
      <c r="H17" s="641"/>
      <c r="I17" s="106" t="s">
        <v>238</v>
      </c>
      <c r="J17" s="112" t="s">
        <v>239</v>
      </c>
    </row>
    <row r="18" spans="2:10" ht="13.5" customHeight="1">
      <c r="B18" s="122"/>
      <c r="C18" s="132" t="s">
        <v>240</v>
      </c>
      <c r="D18" s="105" t="s">
        <v>241</v>
      </c>
      <c r="E18" s="105"/>
      <c r="F18" s="640" t="s">
        <v>242</v>
      </c>
      <c r="G18" s="640"/>
      <c r="H18" s="641"/>
      <c r="I18" s="106" t="s">
        <v>243</v>
      </c>
      <c r="J18" s="112" t="s">
        <v>244</v>
      </c>
    </row>
    <row r="19" spans="2:10" ht="13.5" customHeight="1">
      <c r="B19" s="122"/>
      <c r="C19" s="113" t="s">
        <v>245</v>
      </c>
      <c r="E19" s="105"/>
      <c r="F19" s="113" t="s">
        <v>246</v>
      </c>
      <c r="G19" s="113"/>
      <c r="H19" s="119"/>
      <c r="I19" s="106" t="s">
        <v>247</v>
      </c>
      <c r="J19" s="112" t="s">
        <v>248</v>
      </c>
    </row>
    <row r="20" spans="2:10" ht="13.5" customHeight="1">
      <c r="B20" s="122"/>
      <c r="C20" s="113"/>
      <c r="D20" s="118" t="s">
        <v>249</v>
      </c>
      <c r="E20" s="105" t="s">
        <v>250</v>
      </c>
      <c r="F20" s="645" t="s">
        <v>251</v>
      </c>
      <c r="G20" s="646"/>
      <c r="H20" s="647"/>
      <c r="I20" s="106" t="s">
        <v>252</v>
      </c>
      <c r="J20" s="112" t="s">
        <v>253</v>
      </c>
    </row>
    <row r="21" spans="2:10" ht="13.5" customHeight="1">
      <c r="B21" s="122"/>
      <c r="C21" s="113"/>
      <c r="D21" s="118" t="s">
        <v>254</v>
      </c>
      <c r="E21" s="105" t="s">
        <v>255</v>
      </c>
      <c r="F21" s="104" t="s">
        <v>256</v>
      </c>
      <c r="G21" s="132"/>
      <c r="H21" s="133"/>
      <c r="I21" s="106" t="s">
        <v>257</v>
      </c>
      <c r="J21" s="112" t="s">
        <v>258</v>
      </c>
    </row>
    <row r="22" spans="2:10" ht="13.5" customHeight="1">
      <c r="B22" s="122"/>
      <c r="C22" s="104"/>
      <c r="D22" s="118" t="s">
        <v>259</v>
      </c>
      <c r="E22" s="119" t="s">
        <v>250</v>
      </c>
      <c r="F22" s="113" t="s">
        <v>260</v>
      </c>
      <c r="G22" s="113"/>
      <c r="H22" s="119"/>
      <c r="I22" s="106" t="s">
        <v>261</v>
      </c>
      <c r="J22" s="112" t="s">
        <v>262</v>
      </c>
    </row>
    <row r="23" spans="2:10" ht="13.5" customHeight="1">
      <c r="B23" s="122"/>
      <c r="C23" s="104"/>
      <c r="D23" s="118" t="s">
        <v>263</v>
      </c>
      <c r="E23" s="119" t="s">
        <v>264</v>
      </c>
      <c r="F23" s="113" t="s">
        <v>265</v>
      </c>
      <c r="G23" s="113"/>
      <c r="H23" s="119"/>
      <c r="I23" s="106" t="s">
        <v>266</v>
      </c>
      <c r="J23" s="112" t="s">
        <v>267</v>
      </c>
    </row>
    <row r="24" spans="2:10" ht="13.5" customHeight="1">
      <c r="B24" s="122"/>
      <c r="C24" s="104"/>
      <c r="D24" s="118" t="s">
        <v>268</v>
      </c>
      <c r="E24" s="105" t="s">
        <v>269</v>
      </c>
      <c r="F24" s="113" t="s">
        <v>270</v>
      </c>
      <c r="G24" s="113"/>
      <c r="H24" s="119"/>
      <c r="I24" s="106" t="s">
        <v>271</v>
      </c>
      <c r="J24" s="112" t="s">
        <v>272</v>
      </c>
    </row>
    <row r="25" spans="2:10" ht="13.5" customHeight="1">
      <c r="B25" s="122"/>
      <c r="C25" s="113"/>
      <c r="D25" s="118" t="s">
        <v>273</v>
      </c>
      <c r="E25" s="119" t="s">
        <v>274</v>
      </c>
      <c r="F25" s="113" t="s">
        <v>275</v>
      </c>
      <c r="G25" s="113"/>
      <c r="H25" s="119"/>
      <c r="I25" s="106" t="s">
        <v>276</v>
      </c>
      <c r="J25" s="112" t="s">
        <v>277</v>
      </c>
    </row>
    <row r="26" spans="2:10" ht="13.5" customHeight="1">
      <c r="B26" s="122"/>
      <c r="C26" s="104"/>
      <c r="D26" s="118" t="s">
        <v>278</v>
      </c>
      <c r="E26" s="119" t="s">
        <v>279</v>
      </c>
      <c r="F26" s="113" t="s">
        <v>280</v>
      </c>
      <c r="G26" s="113"/>
      <c r="H26" s="119"/>
      <c r="I26" s="106" t="s">
        <v>281</v>
      </c>
      <c r="J26" s="112" t="s">
        <v>282</v>
      </c>
    </row>
    <row r="27" spans="2:10" ht="13.5" customHeight="1">
      <c r="B27" s="122"/>
      <c r="C27" s="104"/>
      <c r="D27" s="118" t="s">
        <v>283</v>
      </c>
      <c r="E27" s="119" t="s">
        <v>284</v>
      </c>
      <c r="F27" s="113" t="s">
        <v>285</v>
      </c>
      <c r="G27" s="113"/>
      <c r="H27" s="119"/>
      <c r="I27" s="106" t="s">
        <v>286</v>
      </c>
      <c r="J27" s="112" t="s">
        <v>287</v>
      </c>
    </row>
    <row r="28" spans="2:10" ht="13.5" customHeight="1">
      <c r="B28" s="122"/>
      <c r="C28" s="104"/>
      <c r="D28" s="118" t="s">
        <v>288</v>
      </c>
      <c r="E28" s="119" t="s">
        <v>289</v>
      </c>
      <c r="F28" s="134"/>
      <c r="G28" s="135"/>
      <c r="H28" s="136"/>
      <c r="I28" s="106"/>
      <c r="J28" s="112"/>
    </row>
    <row r="29" spans="2:10" ht="13.5" customHeight="1">
      <c r="B29" s="122"/>
      <c r="C29" s="104"/>
      <c r="D29" s="118"/>
      <c r="E29" s="119"/>
      <c r="F29" s="132"/>
      <c r="G29" s="132"/>
      <c r="H29" s="133"/>
      <c r="I29" s="106"/>
      <c r="J29" s="112"/>
    </row>
    <row r="30" spans="2:10" ht="20.25" customHeight="1">
      <c r="B30" s="137" t="s">
        <v>290</v>
      </c>
      <c r="C30" s="138"/>
      <c r="D30" s="138"/>
      <c r="E30" s="138"/>
      <c r="F30" s="138"/>
      <c r="G30" s="138"/>
      <c r="H30" s="138"/>
      <c r="I30" s="138"/>
      <c r="J30" s="139"/>
    </row>
    <row r="31" spans="2:10" ht="13.5" customHeight="1">
      <c r="B31" s="140"/>
      <c r="C31" s="141" t="s">
        <v>291</v>
      </c>
      <c r="D31" s="142"/>
      <c r="E31" s="143"/>
      <c r="F31" s="648" t="s">
        <v>292</v>
      </c>
      <c r="G31" s="648"/>
      <c r="H31" s="649"/>
      <c r="I31" s="144" t="s">
        <v>204</v>
      </c>
      <c r="J31" s="145" t="s">
        <v>293</v>
      </c>
    </row>
    <row r="32" spans="2:10" ht="13.5" customHeight="1">
      <c r="B32" s="146"/>
      <c r="C32" s="113" t="s">
        <v>294</v>
      </c>
      <c r="D32" s="114"/>
      <c r="E32" s="115"/>
      <c r="F32" s="650" t="s">
        <v>295</v>
      </c>
      <c r="G32" s="650"/>
      <c r="H32" s="651"/>
      <c r="I32" s="106" t="s">
        <v>208</v>
      </c>
      <c r="J32" s="112" t="s">
        <v>296</v>
      </c>
    </row>
    <row r="33" spans="2:10" ht="33.75" customHeight="1">
      <c r="B33" s="146"/>
      <c r="C33" s="113" t="s">
        <v>206</v>
      </c>
      <c r="D33" s="113"/>
      <c r="E33" s="115"/>
      <c r="F33" s="633" t="s">
        <v>230</v>
      </c>
      <c r="G33" s="634"/>
      <c r="H33" s="635"/>
      <c r="I33" s="111" t="s">
        <v>231</v>
      </c>
      <c r="J33" s="112" t="s">
        <v>232</v>
      </c>
    </row>
    <row r="34" spans="2:10" ht="13.5" customHeight="1">
      <c r="B34" s="146"/>
      <c r="C34" s="113" t="s">
        <v>297</v>
      </c>
      <c r="D34" s="147" t="s">
        <v>298</v>
      </c>
      <c r="E34" s="119" t="s">
        <v>299</v>
      </c>
      <c r="F34" s="650"/>
      <c r="G34" s="650"/>
      <c r="H34" s="651"/>
      <c r="I34" s="106"/>
      <c r="J34" s="112"/>
    </row>
    <row r="35" spans="2:10" ht="13.5" customHeight="1">
      <c r="B35" s="146"/>
      <c r="C35" s="148"/>
      <c r="D35" s="149" t="s">
        <v>300</v>
      </c>
      <c r="E35" s="127" t="s">
        <v>216</v>
      </c>
      <c r="F35" s="655"/>
      <c r="G35" s="655"/>
      <c r="H35" s="656"/>
      <c r="I35" s="130"/>
      <c r="J35" s="131"/>
    </row>
    <row r="36" spans="2:10" ht="13.5" customHeight="1">
      <c r="B36" s="150"/>
      <c r="C36" s="122" t="s">
        <v>301</v>
      </c>
      <c r="D36" s="104"/>
      <c r="E36" s="105" t="s">
        <v>302</v>
      </c>
      <c r="F36" s="132" t="s">
        <v>303</v>
      </c>
      <c r="G36" s="133" t="s">
        <v>304</v>
      </c>
      <c r="H36" s="151" t="s">
        <v>305</v>
      </c>
      <c r="I36" s="111" t="s">
        <v>306</v>
      </c>
      <c r="J36" s="112" t="s">
        <v>307</v>
      </c>
    </row>
    <row r="37" spans="2:10" ht="13.5" customHeight="1">
      <c r="B37" s="150"/>
      <c r="C37" s="122" t="s">
        <v>308</v>
      </c>
      <c r="D37" s="104"/>
      <c r="E37" s="152"/>
      <c r="F37" s="132"/>
      <c r="G37" s="153" t="s">
        <v>309</v>
      </c>
      <c r="H37" s="151" t="s">
        <v>310</v>
      </c>
      <c r="I37" s="106" t="s">
        <v>311</v>
      </c>
      <c r="J37" s="112" t="s">
        <v>312</v>
      </c>
    </row>
    <row r="38" spans="2:10" ht="13.5" customHeight="1">
      <c r="B38" s="150"/>
      <c r="C38" s="122" t="s">
        <v>313</v>
      </c>
      <c r="D38" s="104"/>
      <c r="E38" s="152"/>
      <c r="F38" s="132" t="s">
        <v>314</v>
      </c>
      <c r="G38" s="153" t="s">
        <v>315</v>
      </c>
      <c r="H38" s="151" t="s">
        <v>316</v>
      </c>
      <c r="I38" s="106" t="s">
        <v>317</v>
      </c>
      <c r="J38" s="112" t="s">
        <v>318</v>
      </c>
    </row>
    <row r="39" spans="2:10" ht="13.5" customHeight="1">
      <c r="B39" s="150"/>
      <c r="C39" s="124"/>
      <c r="D39" s="128"/>
      <c r="E39" s="154"/>
      <c r="F39" s="155"/>
      <c r="G39" s="156"/>
      <c r="H39" s="157" t="s">
        <v>319</v>
      </c>
      <c r="I39" s="130" t="s">
        <v>320</v>
      </c>
      <c r="J39" s="131"/>
    </row>
    <row r="40" spans="2:10" ht="13.5" customHeight="1">
      <c r="B40" s="150"/>
      <c r="C40" s="122" t="s">
        <v>321</v>
      </c>
      <c r="D40" s="104"/>
      <c r="E40" s="105" t="s">
        <v>322</v>
      </c>
      <c r="F40" s="132" t="s">
        <v>303</v>
      </c>
      <c r="G40" s="133" t="s">
        <v>323</v>
      </c>
      <c r="H40" s="151" t="s">
        <v>324</v>
      </c>
      <c r="I40" s="106" t="s">
        <v>325</v>
      </c>
      <c r="J40" s="112" t="s">
        <v>326</v>
      </c>
    </row>
    <row r="41" spans="2:10" ht="13.5" customHeight="1">
      <c r="B41" s="150"/>
      <c r="C41" s="122" t="s">
        <v>327</v>
      </c>
      <c r="D41" s="104"/>
      <c r="E41" s="152"/>
      <c r="F41" s="132"/>
      <c r="G41" s="153" t="s">
        <v>328</v>
      </c>
      <c r="H41" s="151" t="s">
        <v>329</v>
      </c>
      <c r="I41" s="106" t="s">
        <v>330</v>
      </c>
      <c r="J41" s="158" t="s">
        <v>331</v>
      </c>
    </row>
    <row r="42" spans="2:10" ht="13.5" customHeight="1">
      <c r="B42" s="150"/>
      <c r="C42" s="122" t="s">
        <v>332</v>
      </c>
      <c r="D42" s="104"/>
      <c r="E42" s="152"/>
      <c r="F42" s="132" t="s">
        <v>314</v>
      </c>
      <c r="G42" s="153" t="s">
        <v>333</v>
      </c>
      <c r="H42" s="151" t="s">
        <v>316</v>
      </c>
      <c r="I42" s="106" t="s">
        <v>334</v>
      </c>
      <c r="J42" s="112" t="s">
        <v>335</v>
      </c>
    </row>
    <row r="43" spans="2:10" ht="13.5" customHeight="1">
      <c r="B43" s="150"/>
      <c r="C43" s="124"/>
      <c r="D43" s="128"/>
      <c r="E43" s="129"/>
      <c r="F43" s="155"/>
      <c r="G43" s="159"/>
      <c r="H43" s="157" t="s">
        <v>319</v>
      </c>
      <c r="I43" s="130" t="s">
        <v>336</v>
      </c>
      <c r="J43" s="131"/>
    </row>
    <row r="44" spans="2:10" ht="13.5" customHeight="1">
      <c r="B44" s="150"/>
      <c r="C44" s="122" t="s">
        <v>337</v>
      </c>
      <c r="D44" s="104"/>
      <c r="E44" s="105" t="s">
        <v>338</v>
      </c>
      <c r="F44" s="132" t="s">
        <v>303</v>
      </c>
      <c r="G44" s="133" t="s">
        <v>339</v>
      </c>
      <c r="H44" s="151" t="s">
        <v>305</v>
      </c>
      <c r="I44" s="106" t="s">
        <v>340</v>
      </c>
      <c r="J44" s="112" t="s">
        <v>341</v>
      </c>
    </row>
    <row r="45" spans="2:10" ht="13.5" customHeight="1">
      <c r="B45" s="150"/>
      <c r="C45" s="122" t="s">
        <v>342</v>
      </c>
      <c r="D45" s="104"/>
      <c r="E45" s="152"/>
      <c r="F45" s="132"/>
      <c r="G45" s="153" t="s">
        <v>343</v>
      </c>
      <c r="H45" s="151" t="s">
        <v>344</v>
      </c>
      <c r="I45" s="106" t="s">
        <v>345</v>
      </c>
      <c r="J45" s="112" t="s">
        <v>346</v>
      </c>
    </row>
    <row r="46" spans="2:10" ht="13.5" customHeight="1">
      <c r="B46" s="150"/>
      <c r="C46" s="122" t="s">
        <v>347</v>
      </c>
      <c r="D46" s="104"/>
      <c r="E46" s="152"/>
      <c r="F46" s="132" t="s">
        <v>314</v>
      </c>
      <c r="G46" s="153" t="s">
        <v>348</v>
      </c>
      <c r="H46" s="151" t="s">
        <v>316</v>
      </c>
      <c r="I46" s="106" t="s">
        <v>349</v>
      </c>
      <c r="J46" s="112" t="s">
        <v>350</v>
      </c>
    </row>
    <row r="47" spans="2:10" ht="13.5" customHeight="1">
      <c r="B47" s="150"/>
      <c r="C47" s="124"/>
      <c r="D47" s="128"/>
      <c r="E47" s="154"/>
      <c r="F47" s="155"/>
      <c r="G47" s="156"/>
      <c r="H47" s="157" t="s">
        <v>319</v>
      </c>
      <c r="I47" s="130" t="s">
        <v>351</v>
      </c>
      <c r="J47" s="131"/>
    </row>
    <row r="48" spans="2:10" ht="13.5" customHeight="1">
      <c r="B48" s="150"/>
      <c r="C48" s="160" t="s">
        <v>352</v>
      </c>
      <c r="D48" s="161"/>
      <c r="E48" s="162" t="s">
        <v>353</v>
      </c>
      <c r="F48" s="132" t="s">
        <v>303</v>
      </c>
      <c r="G48" s="153" t="s">
        <v>354</v>
      </c>
      <c r="H48" s="151" t="s">
        <v>305</v>
      </c>
      <c r="I48" s="106" t="s">
        <v>355</v>
      </c>
      <c r="J48" s="112" t="s">
        <v>356</v>
      </c>
    </row>
    <row r="49" spans="1:10" ht="13.5" customHeight="1">
      <c r="B49" s="150"/>
      <c r="C49" s="122" t="s">
        <v>357</v>
      </c>
      <c r="D49" s="104"/>
      <c r="E49" s="152"/>
      <c r="F49" s="132"/>
      <c r="G49" s="153" t="s">
        <v>358</v>
      </c>
      <c r="H49" s="151" t="s">
        <v>329</v>
      </c>
      <c r="I49" s="106" t="s">
        <v>359</v>
      </c>
      <c r="J49" s="112" t="s">
        <v>360</v>
      </c>
    </row>
    <row r="50" spans="1:10" ht="13.5" customHeight="1">
      <c r="B50" s="150"/>
      <c r="C50" s="122" t="s">
        <v>361</v>
      </c>
      <c r="D50" s="104"/>
      <c r="E50" s="152"/>
      <c r="F50" s="132" t="s">
        <v>314</v>
      </c>
      <c r="G50" s="133" t="s">
        <v>362</v>
      </c>
      <c r="H50" s="151" t="s">
        <v>316</v>
      </c>
      <c r="I50" s="106" t="s">
        <v>363</v>
      </c>
      <c r="J50" s="112" t="s">
        <v>364</v>
      </c>
    </row>
    <row r="51" spans="1:10" ht="13.5" customHeight="1">
      <c r="B51" s="150"/>
      <c r="C51" s="122"/>
      <c r="D51" s="104"/>
      <c r="E51" s="152"/>
      <c r="F51" s="132"/>
      <c r="G51" s="133"/>
      <c r="H51" s="151" t="s">
        <v>319</v>
      </c>
      <c r="I51" s="106" t="s">
        <v>365</v>
      </c>
      <c r="J51" s="112"/>
    </row>
    <row r="52" spans="1:10" ht="13.5" customHeight="1">
      <c r="B52" s="150"/>
      <c r="C52" s="124"/>
      <c r="D52" s="128"/>
      <c r="E52" s="154"/>
      <c r="F52" s="155"/>
      <c r="G52" s="156"/>
      <c r="H52" s="157" t="s">
        <v>319</v>
      </c>
      <c r="I52" s="130" t="s">
        <v>366</v>
      </c>
      <c r="J52" s="131"/>
    </row>
    <row r="53" spans="1:10" ht="13.5" customHeight="1">
      <c r="B53" s="150"/>
      <c r="C53" s="160" t="s">
        <v>367</v>
      </c>
      <c r="D53" s="161"/>
      <c r="E53" s="162" t="s">
        <v>368</v>
      </c>
      <c r="F53" s="163" t="s">
        <v>303</v>
      </c>
      <c r="G53" s="164" t="s">
        <v>369</v>
      </c>
      <c r="H53" s="165" t="s">
        <v>324</v>
      </c>
      <c r="I53" s="165" t="s">
        <v>370</v>
      </c>
      <c r="J53" s="145" t="s">
        <v>371</v>
      </c>
    </row>
    <row r="54" spans="1:10" ht="13.5" customHeight="1">
      <c r="B54" s="150"/>
      <c r="C54" s="122" t="s">
        <v>372</v>
      </c>
      <c r="D54" s="104"/>
      <c r="E54" s="105"/>
      <c r="F54" s="132"/>
      <c r="G54" s="133" t="s">
        <v>373</v>
      </c>
      <c r="H54" s="151" t="s">
        <v>310</v>
      </c>
      <c r="I54" s="106" t="s">
        <v>374</v>
      </c>
      <c r="J54" s="112" t="s">
        <v>375</v>
      </c>
    </row>
    <row r="55" spans="1:10" ht="13.5" customHeight="1">
      <c r="B55" s="150"/>
      <c r="C55" s="122" t="s">
        <v>376</v>
      </c>
      <c r="D55" s="104"/>
      <c r="E55" s="105"/>
      <c r="F55" s="132" t="s">
        <v>314</v>
      </c>
      <c r="G55" s="133" t="s">
        <v>377</v>
      </c>
      <c r="H55" s="151" t="s">
        <v>316</v>
      </c>
      <c r="I55" s="106" t="s">
        <v>378</v>
      </c>
      <c r="J55" s="112" t="s">
        <v>379</v>
      </c>
    </row>
    <row r="56" spans="1:10" ht="13.5" customHeight="1">
      <c r="B56" s="150"/>
      <c r="C56" s="124"/>
      <c r="D56" s="166"/>
      <c r="E56" s="154"/>
      <c r="F56" s="155"/>
      <c r="G56" s="156"/>
      <c r="H56" s="157" t="s">
        <v>319</v>
      </c>
      <c r="I56" s="130" t="s">
        <v>380</v>
      </c>
      <c r="J56" s="131"/>
    </row>
    <row r="57" spans="1:10" ht="13.5" customHeight="1">
      <c r="B57" s="150"/>
      <c r="C57" s="160" t="s">
        <v>381</v>
      </c>
      <c r="D57" s="161"/>
      <c r="E57" s="162" t="s">
        <v>382</v>
      </c>
      <c r="F57" s="163" t="s">
        <v>383</v>
      </c>
      <c r="G57" s="164" t="s">
        <v>384</v>
      </c>
      <c r="H57" s="151" t="s">
        <v>324</v>
      </c>
      <c r="I57" s="144" t="s">
        <v>385</v>
      </c>
      <c r="J57" s="145" t="s">
        <v>386</v>
      </c>
    </row>
    <row r="58" spans="1:10" ht="13.5" customHeight="1">
      <c r="B58" s="150"/>
      <c r="C58" s="122" t="s">
        <v>387</v>
      </c>
      <c r="D58" s="104"/>
      <c r="E58" s="152"/>
      <c r="F58" s="132"/>
      <c r="G58" s="153" t="s">
        <v>388</v>
      </c>
      <c r="H58" s="151" t="s">
        <v>344</v>
      </c>
      <c r="I58" s="106" t="s">
        <v>389</v>
      </c>
      <c r="J58" s="112" t="s">
        <v>390</v>
      </c>
    </row>
    <row r="59" spans="1:10" ht="13.5" customHeight="1">
      <c r="B59" s="150"/>
      <c r="C59" s="122" t="s">
        <v>391</v>
      </c>
      <c r="D59" s="104"/>
      <c r="E59" s="152"/>
      <c r="F59" s="132" t="s">
        <v>314</v>
      </c>
      <c r="G59" s="153" t="s">
        <v>392</v>
      </c>
      <c r="H59" s="151" t="s">
        <v>393</v>
      </c>
      <c r="I59" s="106" t="s">
        <v>394</v>
      </c>
      <c r="J59" s="112" t="s">
        <v>395</v>
      </c>
    </row>
    <row r="60" spans="1:10" ht="13.5" customHeight="1">
      <c r="B60" s="150"/>
      <c r="C60" s="124"/>
      <c r="D60" s="128"/>
      <c r="E60" s="129"/>
      <c r="F60" s="155"/>
      <c r="G60" s="159"/>
      <c r="H60" s="157" t="s">
        <v>319</v>
      </c>
      <c r="I60" s="130" t="s">
        <v>396</v>
      </c>
      <c r="J60" s="131"/>
    </row>
    <row r="61" spans="1:10" ht="13.5" customHeight="1">
      <c r="A61" s="167"/>
      <c r="B61" s="150"/>
      <c r="C61" s="160" t="s">
        <v>397</v>
      </c>
      <c r="D61" s="161"/>
      <c r="E61" s="162"/>
      <c r="F61" s="132" t="s">
        <v>303</v>
      </c>
      <c r="G61" s="133" t="s">
        <v>398</v>
      </c>
      <c r="H61" s="151" t="s">
        <v>324</v>
      </c>
      <c r="I61" s="106" t="s">
        <v>399</v>
      </c>
      <c r="J61" s="112" t="s">
        <v>400</v>
      </c>
    </row>
    <row r="62" spans="1:10" ht="13.5" customHeight="1">
      <c r="A62" s="167"/>
      <c r="B62" s="150"/>
      <c r="C62" s="122" t="s">
        <v>401</v>
      </c>
      <c r="D62" s="104"/>
      <c r="E62" s="105"/>
      <c r="F62" s="132" t="s">
        <v>314</v>
      </c>
      <c r="G62" s="133" t="s">
        <v>402</v>
      </c>
      <c r="H62" s="151" t="s">
        <v>310</v>
      </c>
      <c r="I62" s="106" t="s">
        <v>403</v>
      </c>
      <c r="J62" s="112" t="s">
        <v>404</v>
      </c>
    </row>
    <row r="63" spans="1:10" ht="13.5" customHeight="1">
      <c r="A63" s="167"/>
      <c r="B63" s="150"/>
      <c r="C63" s="122" t="s">
        <v>405</v>
      </c>
      <c r="D63" s="104"/>
      <c r="E63" s="105"/>
      <c r="F63" s="132"/>
      <c r="G63" s="133"/>
      <c r="H63" s="151" t="s">
        <v>406</v>
      </c>
      <c r="I63" s="106" t="s">
        <v>407</v>
      </c>
      <c r="J63" s="112" t="s">
        <v>408</v>
      </c>
    </row>
    <row r="64" spans="1:10" ht="13.5" customHeight="1">
      <c r="A64" s="167"/>
      <c r="B64" s="150"/>
      <c r="C64" s="168"/>
      <c r="D64" s="104"/>
      <c r="E64" s="105"/>
      <c r="F64" s="132"/>
      <c r="G64" s="133"/>
      <c r="H64" s="151" t="s">
        <v>319</v>
      </c>
      <c r="I64" s="106" t="s">
        <v>409</v>
      </c>
      <c r="J64" s="112"/>
    </row>
    <row r="65" spans="1:10" ht="13.5" customHeight="1">
      <c r="A65" s="167"/>
      <c r="B65" s="150"/>
      <c r="C65" s="160" t="s">
        <v>410</v>
      </c>
      <c r="D65" s="161"/>
      <c r="E65" s="162" t="s">
        <v>411</v>
      </c>
      <c r="F65" s="163" t="s">
        <v>303</v>
      </c>
      <c r="G65" s="164" t="s">
        <v>412</v>
      </c>
      <c r="H65" s="169" t="s">
        <v>324</v>
      </c>
      <c r="I65" s="144" t="s">
        <v>413</v>
      </c>
      <c r="J65" s="145" t="s">
        <v>414</v>
      </c>
    </row>
    <row r="66" spans="1:10" ht="13.5" customHeight="1">
      <c r="A66" s="167"/>
      <c r="B66" s="170"/>
      <c r="C66" s="122" t="s">
        <v>415</v>
      </c>
      <c r="D66" s="104"/>
      <c r="E66" s="152"/>
      <c r="F66" s="132"/>
      <c r="G66" s="153" t="s">
        <v>416</v>
      </c>
      <c r="H66" s="151" t="s">
        <v>310</v>
      </c>
      <c r="I66" s="106" t="s">
        <v>417</v>
      </c>
      <c r="J66" s="112" t="s">
        <v>418</v>
      </c>
    </row>
    <row r="67" spans="1:10" ht="13.5" customHeight="1">
      <c r="A67" s="167"/>
      <c r="B67" s="170"/>
      <c r="C67" s="122" t="s">
        <v>419</v>
      </c>
      <c r="D67" s="104"/>
      <c r="E67" s="152"/>
      <c r="F67" s="132" t="s">
        <v>314</v>
      </c>
      <c r="G67" s="153" t="s">
        <v>420</v>
      </c>
      <c r="H67" s="151" t="s">
        <v>316</v>
      </c>
      <c r="I67" s="106" t="s">
        <v>421</v>
      </c>
      <c r="J67" s="112" t="s">
        <v>422</v>
      </c>
    </row>
    <row r="68" spans="1:10" ht="13.5" customHeight="1">
      <c r="A68" s="167"/>
      <c r="B68" s="170"/>
      <c r="C68" s="124"/>
      <c r="D68" s="128"/>
      <c r="E68" s="154"/>
      <c r="F68" s="155"/>
      <c r="G68" s="156"/>
      <c r="H68" s="157" t="s">
        <v>319</v>
      </c>
      <c r="I68" s="130" t="s">
        <v>423</v>
      </c>
      <c r="J68" s="131"/>
    </row>
    <row r="69" spans="1:10" ht="13.5" customHeight="1">
      <c r="A69" s="167"/>
      <c r="B69" s="170"/>
      <c r="C69" s="122" t="s">
        <v>424</v>
      </c>
      <c r="D69" s="104"/>
      <c r="E69" s="152" t="s">
        <v>425</v>
      </c>
      <c r="F69" s="132" t="s">
        <v>303</v>
      </c>
      <c r="G69" s="153" t="s">
        <v>426</v>
      </c>
      <c r="H69" s="151" t="s">
        <v>427</v>
      </c>
      <c r="I69" s="106" t="s">
        <v>428</v>
      </c>
      <c r="J69" s="112" t="s">
        <v>429</v>
      </c>
    </row>
    <row r="70" spans="1:10" ht="13.5" customHeight="1">
      <c r="A70" s="167"/>
      <c r="B70" s="150"/>
      <c r="C70" s="122" t="s">
        <v>430</v>
      </c>
      <c r="D70" s="104"/>
      <c r="E70" s="152"/>
      <c r="F70" s="132"/>
      <c r="G70" s="153" t="s">
        <v>431</v>
      </c>
      <c r="H70" s="151" t="s">
        <v>310</v>
      </c>
      <c r="I70" s="106" t="s">
        <v>432</v>
      </c>
      <c r="J70" s="112" t="s">
        <v>433</v>
      </c>
    </row>
    <row r="71" spans="1:10" ht="13.5" customHeight="1">
      <c r="A71" s="167"/>
      <c r="B71" s="150"/>
      <c r="C71" s="171" t="s">
        <v>434</v>
      </c>
      <c r="D71" s="172"/>
      <c r="E71" s="173"/>
      <c r="F71" s="132" t="s">
        <v>314</v>
      </c>
      <c r="G71" s="153" t="s">
        <v>435</v>
      </c>
      <c r="H71" s="151" t="s">
        <v>436</v>
      </c>
      <c r="I71" s="106" t="s">
        <v>437</v>
      </c>
      <c r="J71" s="112" t="s">
        <v>438</v>
      </c>
    </row>
    <row r="72" spans="1:10" ht="13.5" customHeight="1">
      <c r="A72" s="167"/>
      <c r="B72" s="150"/>
      <c r="C72" s="122" t="s">
        <v>439</v>
      </c>
      <c r="D72" s="104"/>
      <c r="E72" s="152"/>
      <c r="F72" s="132"/>
      <c r="G72" s="153"/>
      <c r="H72" s="151" t="s">
        <v>319</v>
      </c>
      <c r="I72" s="106" t="s">
        <v>440</v>
      </c>
      <c r="J72" s="112"/>
    </row>
    <row r="73" spans="1:10" ht="13.5" customHeight="1">
      <c r="A73" s="167"/>
      <c r="B73" s="150"/>
      <c r="C73" s="122" t="s">
        <v>441</v>
      </c>
      <c r="D73" s="104"/>
      <c r="E73" s="152"/>
      <c r="F73" s="132"/>
      <c r="G73" s="153"/>
      <c r="H73" s="151"/>
      <c r="I73" s="106"/>
      <c r="J73" s="112"/>
    </row>
    <row r="74" spans="1:10" ht="13.5" customHeight="1">
      <c r="A74" s="167"/>
      <c r="B74" s="150"/>
      <c r="C74" s="122" t="s">
        <v>442</v>
      </c>
      <c r="D74" s="104"/>
      <c r="E74" s="152"/>
      <c r="F74" s="132"/>
      <c r="G74" s="153"/>
      <c r="H74" s="151"/>
      <c r="I74" s="106"/>
      <c r="J74" s="112"/>
    </row>
    <row r="75" spans="1:10" ht="13.5" customHeight="1">
      <c r="A75" s="167"/>
      <c r="B75" s="150"/>
      <c r="C75" s="160" t="s">
        <v>443</v>
      </c>
      <c r="D75" s="161"/>
      <c r="E75" s="162" t="s">
        <v>444</v>
      </c>
      <c r="F75" s="163" t="s">
        <v>303</v>
      </c>
      <c r="G75" s="164" t="s">
        <v>445</v>
      </c>
      <c r="H75" s="169" t="s">
        <v>427</v>
      </c>
      <c r="I75" s="144" t="s">
        <v>446</v>
      </c>
      <c r="J75" s="145" t="s">
        <v>447</v>
      </c>
    </row>
    <row r="76" spans="1:10" ht="13.5" customHeight="1">
      <c r="A76" s="167"/>
      <c r="B76" s="150"/>
      <c r="C76" s="122" t="s">
        <v>448</v>
      </c>
      <c r="D76" s="104"/>
      <c r="E76" s="152"/>
      <c r="F76" s="132"/>
      <c r="G76" s="153" t="s">
        <v>449</v>
      </c>
      <c r="H76" s="151" t="s">
        <v>450</v>
      </c>
      <c r="I76" s="106" t="s">
        <v>451</v>
      </c>
      <c r="J76" s="112" t="s">
        <v>452</v>
      </c>
    </row>
    <row r="77" spans="1:10" ht="13.5" customHeight="1">
      <c r="A77" s="167"/>
      <c r="B77" s="150"/>
      <c r="C77" s="122" t="s">
        <v>453</v>
      </c>
      <c r="D77" s="104"/>
      <c r="E77" s="152"/>
      <c r="F77" s="132" t="s">
        <v>314</v>
      </c>
      <c r="G77" s="153" t="s">
        <v>454</v>
      </c>
      <c r="H77" s="151" t="s">
        <v>436</v>
      </c>
      <c r="I77" s="106" t="s">
        <v>455</v>
      </c>
      <c r="J77" s="112" t="s">
        <v>456</v>
      </c>
    </row>
    <row r="78" spans="1:10" ht="13.5" customHeight="1">
      <c r="A78" s="167"/>
      <c r="B78" s="174"/>
      <c r="C78" s="124"/>
      <c r="D78" s="128"/>
      <c r="E78" s="154"/>
      <c r="F78" s="155"/>
      <c r="G78" s="156"/>
      <c r="H78" s="157" t="s">
        <v>457</v>
      </c>
      <c r="I78" s="130" t="s">
        <v>458</v>
      </c>
      <c r="J78" s="131"/>
    </row>
    <row r="79" spans="1:10" ht="13.5" customHeight="1">
      <c r="A79" s="167"/>
      <c r="B79" s="175"/>
      <c r="C79" s="109" t="s">
        <v>459</v>
      </c>
      <c r="D79" s="104"/>
      <c r="E79" s="105"/>
      <c r="F79" s="650" t="s">
        <v>460</v>
      </c>
      <c r="G79" s="650"/>
      <c r="H79" s="651"/>
      <c r="I79" s="106" t="s">
        <v>461</v>
      </c>
      <c r="J79" s="112" t="s">
        <v>462</v>
      </c>
    </row>
    <row r="80" spans="1:10" ht="33" customHeight="1">
      <c r="A80" s="167"/>
      <c r="B80" s="175"/>
      <c r="C80" s="176" t="s">
        <v>463</v>
      </c>
      <c r="D80" s="104"/>
      <c r="E80" s="105"/>
      <c r="F80" s="657" t="s">
        <v>464</v>
      </c>
      <c r="G80" s="657"/>
      <c r="H80" s="658"/>
      <c r="I80" s="151" t="s">
        <v>465</v>
      </c>
      <c r="J80" s="177" t="s">
        <v>466</v>
      </c>
    </row>
    <row r="81" spans="1:10" ht="13.5" customHeight="1">
      <c r="A81" s="167"/>
      <c r="B81" s="175"/>
      <c r="C81" s="104" t="s">
        <v>467</v>
      </c>
      <c r="D81" s="104"/>
      <c r="E81" s="105"/>
      <c r="F81" s="650"/>
      <c r="G81" s="650"/>
      <c r="H81" s="651"/>
      <c r="I81" s="106"/>
      <c r="J81" s="112"/>
    </row>
    <row r="82" spans="1:10" ht="13.5" customHeight="1">
      <c r="A82" s="167"/>
      <c r="B82" s="175"/>
      <c r="C82" s="104" t="s">
        <v>468</v>
      </c>
      <c r="D82" s="104"/>
      <c r="E82" s="105"/>
      <c r="F82" s="646"/>
      <c r="G82" s="646"/>
      <c r="H82" s="647"/>
      <c r="I82" s="151"/>
      <c r="J82" s="177"/>
    </row>
    <row r="83" spans="1:10" ht="13.5" customHeight="1">
      <c r="A83" s="167"/>
      <c r="B83" s="175"/>
      <c r="C83" s="104"/>
      <c r="D83" s="178" t="s">
        <v>298</v>
      </c>
      <c r="E83" s="105" t="s">
        <v>469</v>
      </c>
      <c r="F83" s="650"/>
      <c r="G83" s="650"/>
      <c r="H83" s="651"/>
      <c r="I83" s="106"/>
      <c r="J83" s="112"/>
    </row>
    <row r="84" spans="1:10" ht="13.5" customHeight="1">
      <c r="A84" s="167"/>
      <c r="B84" s="175"/>
      <c r="C84" s="179"/>
      <c r="D84" s="179" t="s">
        <v>300</v>
      </c>
      <c r="E84" s="129" t="s">
        <v>470</v>
      </c>
      <c r="F84" s="655"/>
      <c r="G84" s="655"/>
      <c r="H84" s="656"/>
      <c r="I84" s="130"/>
      <c r="J84" s="131"/>
    </row>
    <row r="85" spans="1:10" ht="13.5" customHeight="1">
      <c r="A85" s="167"/>
      <c r="B85" s="150"/>
      <c r="C85" s="122" t="s">
        <v>471</v>
      </c>
      <c r="D85" s="104"/>
      <c r="E85" s="105" t="s">
        <v>472</v>
      </c>
      <c r="F85" s="132" t="s">
        <v>303</v>
      </c>
      <c r="G85" s="133" t="s">
        <v>473</v>
      </c>
      <c r="H85" s="151" t="s">
        <v>324</v>
      </c>
      <c r="I85" s="106" t="s">
        <v>474</v>
      </c>
      <c r="J85" s="112" t="s">
        <v>475</v>
      </c>
    </row>
    <row r="86" spans="1:10" ht="13.5" customHeight="1">
      <c r="A86" s="167"/>
      <c r="B86" s="150"/>
      <c r="C86" s="122" t="s">
        <v>476</v>
      </c>
      <c r="D86" s="104"/>
      <c r="E86" s="152"/>
      <c r="F86" s="132"/>
      <c r="G86" s="153" t="s">
        <v>477</v>
      </c>
      <c r="H86" s="151" t="s">
        <v>344</v>
      </c>
      <c r="I86" s="106" t="s">
        <v>478</v>
      </c>
      <c r="J86" s="112" t="s">
        <v>479</v>
      </c>
    </row>
    <row r="87" spans="1:10" ht="13.5" customHeight="1">
      <c r="A87" s="167"/>
      <c r="B87" s="150"/>
      <c r="C87" s="122" t="s">
        <v>480</v>
      </c>
      <c r="D87" s="104"/>
      <c r="E87" s="152"/>
      <c r="F87" s="132" t="s">
        <v>314</v>
      </c>
      <c r="G87" s="153" t="s">
        <v>481</v>
      </c>
      <c r="H87" s="151" t="s">
        <v>436</v>
      </c>
      <c r="I87" s="106" t="s">
        <v>482</v>
      </c>
      <c r="J87" s="112" t="s">
        <v>483</v>
      </c>
    </row>
    <row r="88" spans="1:10" ht="13.5" customHeight="1">
      <c r="A88" s="167"/>
      <c r="B88" s="150"/>
      <c r="C88" s="124"/>
      <c r="D88" s="128"/>
      <c r="E88" s="154"/>
      <c r="F88" s="155"/>
      <c r="G88" s="156"/>
      <c r="H88" s="157" t="s">
        <v>319</v>
      </c>
      <c r="I88" s="130" t="s">
        <v>484</v>
      </c>
      <c r="J88" s="131"/>
    </row>
    <row r="89" spans="1:10" ht="13.5" customHeight="1">
      <c r="A89" s="167"/>
      <c r="B89" s="150"/>
      <c r="C89" s="122" t="s">
        <v>485</v>
      </c>
      <c r="D89" s="104"/>
      <c r="E89" s="105" t="s">
        <v>486</v>
      </c>
      <c r="F89" s="132" t="s">
        <v>303</v>
      </c>
      <c r="G89" s="133" t="s">
        <v>487</v>
      </c>
      <c r="H89" s="151" t="s">
        <v>324</v>
      </c>
      <c r="I89" s="106" t="s">
        <v>488</v>
      </c>
      <c r="J89" s="112" t="s">
        <v>489</v>
      </c>
    </row>
    <row r="90" spans="1:10" ht="13.5" customHeight="1">
      <c r="A90" s="167"/>
      <c r="B90" s="150"/>
      <c r="C90" s="122" t="s">
        <v>490</v>
      </c>
      <c r="D90" s="104"/>
      <c r="E90" s="152"/>
      <c r="F90" s="132"/>
      <c r="G90" s="133" t="s">
        <v>491</v>
      </c>
      <c r="H90" s="151" t="s">
        <v>329</v>
      </c>
      <c r="I90" s="106" t="s">
        <v>492</v>
      </c>
      <c r="J90" s="112" t="s">
        <v>493</v>
      </c>
    </row>
    <row r="91" spans="1:10" ht="13.5" customHeight="1">
      <c r="A91" s="167"/>
      <c r="B91" s="150"/>
      <c r="C91" s="122" t="s">
        <v>494</v>
      </c>
      <c r="D91" s="104"/>
      <c r="E91" s="152"/>
      <c r="F91" s="132" t="s">
        <v>314</v>
      </c>
      <c r="G91" s="133" t="s">
        <v>495</v>
      </c>
      <c r="H91" s="151" t="s">
        <v>436</v>
      </c>
      <c r="I91" s="106" t="s">
        <v>496</v>
      </c>
      <c r="J91" s="112" t="s">
        <v>497</v>
      </c>
    </row>
    <row r="92" spans="1:10" ht="13.5" customHeight="1">
      <c r="B92" s="150"/>
      <c r="C92" s="122"/>
      <c r="D92" s="104"/>
      <c r="E92" s="105"/>
      <c r="F92" s="132"/>
      <c r="G92" s="133"/>
      <c r="H92" s="151" t="s">
        <v>319</v>
      </c>
      <c r="I92" s="106" t="s">
        <v>498</v>
      </c>
      <c r="J92" s="112"/>
    </row>
    <row r="93" spans="1:10" ht="13.5" customHeight="1">
      <c r="A93" s="180"/>
      <c r="B93" s="150"/>
      <c r="C93" s="160" t="s">
        <v>499</v>
      </c>
      <c r="D93" s="161"/>
      <c r="E93" s="162" t="s">
        <v>500</v>
      </c>
      <c r="F93" s="163" t="s">
        <v>303</v>
      </c>
      <c r="G93" s="164" t="s">
        <v>501</v>
      </c>
      <c r="H93" s="169" t="s">
        <v>502</v>
      </c>
      <c r="I93" s="144" t="s">
        <v>503</v>
      </c>
      <c r="J93" s="181" t="s">
        <v>504</v>
      </c>
    </row>
    <row r="94" spans="1:10" ht="13.5" customHeight="1">
      <c r="B94" s="150"/>
      <c r="C94" s="122" t="s">
        <v>505</v>
      </c>
      <c r="D94" s="104"/>
      <c r="E94" s="152"/>
      <c r="F94" s="132"/>
      <c r="G94" s="153" t="s">
        <v>506</v>
      </c>
      <c r="H94" s="151" t="s">
        <v>344</v>
      </c>
      <c r="I94" s="106" t="s">
        <v>507</v>
      </c>
      <c r="J94" s="112" t="s">
        <v>508</v>
      </c>
    </row>
    <row r="95" spans="1:10" ht="13.5" customHeight="1">
      <c r="B95" s="150"/>
      <c r="C95" s="124" t="s">
        <v>509</v>
      </c>
      <c r="D95" s="128"/>
      <c r="E95" s="154"/>
      <c r="F95" s="155" t="s">
        <v>314</v>
      </c>
      <c r="G95" s="156" t="s">
        <v>510</v>
      </c>
      <c r="H95" s="157" t="s">
        <v>319</v>
      </c>
      <c r="I95" s="130" t="s">
        <v>511</v>
      </c>
      <c r="J95" s="131"/>
    </row>
    <row r="96" spans="1:10" ht="13.5" customHeight="1">
      <c r="B96" s="150"/>
      <c r="C96" s="122" t="s">
        <v>512</v>
      </c>
      <c r="D96" s="104"/>
      <c r="E96" s="105" t="s">
        <v>513</v>
      </c>
      <c r="F96" s="132" t="s">
        <v>303</v>
      </c>
      <c r="G96" s="133" t="s">
        <v>514</v>
      </c>
      <c r="H96" s="151" t="s">
        <v>427</v>
      </c>
      <c r="I96" s="106" t="s">
        <v>515</v>
      </c>
      <c r="J96" s="112" t="s">
        <v>516</v>
      </c>
    </row>
    <row r="97" spans="2:10" ht="13.5" customHeight="1">
      <c r="B97" s="150"/>
      <c r="C97" s="122" t="s">
        <v>517</v>
      </c>
      <c r="D97" s="104"/>
      <c r="E97" s="152"/>
      <c r="F97" s="132"/>
      <c r="G97" s="153" t="s">
        <v>518</v>
      </c>
      <c r="H97" s="151" t="s">
        <v>344</v>
      </c>
      <c r="I97" s="106" t="s">
        <v>519</v>
      </c>
      <c r="J97" s="112"/>
    </row>
    <row r="98" spans="2:10" ht="13.5" customHeight="1">
      <c r="B98" s="150"/>
      <c r="C98" s="122" t="s">
        <v>520</v>
      </c>
      <c r="D98" s="104"/>
      <c r="E98" s="152"/>
      <c r="F98" s="132" t="s">
        <v>314</v>
      </c>
      <c r="G98" s="153" t="s">
        <v>521</v>
      </c>
      <c r="H98" s="151" t="s">
        <v>316</v>
      </c>
      <c r="I98" s="106" t="s">
        <v>522</v>
      </c>
      <c r="J98" s="112" t="s">
        <v>523</v>
      </c>
    </row>
    <row r="99" spans="2:10" ht="13.5" customHeight="1">
      <c r="B99" s="150"/>
      <c r="C99" s="124"/>
      <c r="D99" s="128"/>
      <c r="E99" s="127"/>
      <c r="F99" s="155"/>
      <c r="G99" s="159"/>
      <c r="H99" s="157" t="s">
        <v>319</v>
      </c>
      <c r="I99" s="130" t="s">
        <v>524</v>
      </c>
      <c r="J99" s="131"/>
    </row>
    <row r="100" spans="2:10" ht="13.5" customHeight="1">
      <c r="B100" s="150"/>
      <c r="C100" s="160" t="s">
        <v>525</v>
      </c>
      <c r="D100" s="104"/>
      <c r="E100" s="105" t="s">
        <v>526</v>
      </c>
      <c r="F100" s="132" t="s">
        <v>303</v>
      </c>
      <c r="G100" s="133" t="s">
        <v>527</v>
      </c>
      <c r="H100" s="151" t="s">
        <v>324</v>
      </c>
      <c r="I100" s="106" t="s">
        <v>528</v>
      </c>
      <c r="J100" s="112" t="s">
        <v>529</v>
      </c>
    </row>
    <row r="101" spans="2:10" ht="13.5" customHeight="1">
      <c r="B101" s="150"/>
      <c r="C101" s="122" t="s">
        <v>530</v>
      </c>
      <c r="D101" s="104"/>
      <c r="E101" s="105"/>
      <c r="F101" s="132"/>
      <c r="G101" s="133" t="s">
        <v>531</v>
      </c>
      <c r="H101" s="151" t="s">
        <v>310</v>
      </c>
      <c r="I101" s="106" t="s">
        <v>532</v>
      </c>
      <c r="J101" s="112" t="s">
        <v>533</v>
      </c>
    </row>
    <row r="102" spans="2:10" ht="13.5" customHeight="1">
      <c r="B102" s="150"/>
      <c r="C102" s="122" t="s">
        <v>534</v>
      </c>
      <c r="D102" s="104"/>
      <c r="E102" s="105"/>
      <c r="F102" s="132" t="s">
        <v>314</v>
      </c>
      <c r="G102" s="133" t="s">
        <v>535</v>
      </c>
      <c r="H102" s="151" t="s">
        <v>393</v>
      </c>
      <c r="I102" s="106" t="s">
        <v>536</v>
      </c>
      <c r="J102" s="112" t="s">
        <v>537</v>
      </c>
    </row>
    <row r="103" spans="2:10" ht="13.5" customHeight="1">
      <c r="B103" s="150"/>
      <c r="C103" s="122"/>
      <c r="D103" s="104"/>
      <c r="E103" s="105"/>
      <c r="F103" s="132"/>
      <c r="G103" s="133"/>
      <c r="H103" s="151" t="s">
        <v>319</v>
      </c>
      <c r="I103" s="106" t="s">
        <v>538</v>
      </c>
      <c r="J103" s="112"/>
    </row>
    <row r="104" spans="2:10" ht="13.5" customHeight="1">
      <c r="B104" s="150"/>
      <c r="C104" s="124"/>
      <c r="D104" s="104"/>
      <c r="E104" s="152"/>
      <c r="F104" s="132"/>
      <c r="G104" s="153"/>
      <c r="H104" s="157" t="s">
        <v>319</v>
      </c>
      <c r="I104" s="106" t="s">
        <v>539</v>
      </c>
      <c r="J104" s="112"/>
    </row>
    <row r="105" spans="2:10" ht="13.5" customHeight="1">
      <c r="B105" s="150"/>
      <c r="C105" s="160" t="s">
        <v>540</v>
      </c>
      <c r="D105" s="161"/>
      <c r="E105" s="162" t="s">
        <v>541</v>
      </c>
      <c r="F105" s="163" t="s">
        <v>303</v>
      </c>
      <c r="G105" s="164" t="s">
        <v>542</v>
      </c>
      <c r="H105" s="169" t="s">
        <v>305</v>
      </c>
      <c r="I105" s="144" t="s">
        <v>543</v>
      </c>
      <c r="J105" s="145" t="s">
        <v>544</v>
      </c>
    </row>
    <row r="106" spans="2:10" ht="13.5" customHeight="1">
      <c r="B106" s="150"/>
      <c r="C106" s="122" t="s">
        <v>545</v>
      </c>
      <c r="D106" s="104"/>
      <c r="E106" s="105"/>
      <c r="F106" s="132"/>
      <c r="G106" s="153" t="s">
        <v>546</v>
      </c>
      <c r="H106" s="151" t="s">
        <v>344</v>
      </c>
      <c r="I106" s="106" t="s">
        <v>547</v>
      </c>
      <c r="J106" s="112" t="s">
        <v>548</v>
      </c>
    </row>
    <row r="107" spans="2:10" ht="13.5" customHeight="1">
      <c r="B107" s="150"/>
      <c r="C107" s="122" t="s">
        <v>549</v>
      </c>
      <c r="D107" s="104"/>
      <c r="E107" s="105"/>
      <c r="F107" s="132" t="s">
        <v>314</v>
      </c>
      <c r="G107" s="153" t="s">
        <v>550</v>
      </c>
      <c r="H107" s="151" t="s">
        <v>316</v>
      </c>
      <c r="I107" s="106" t="s">
        <v>551</v>
      </c>
      <c r="J107" s="112" t="s">
        <v>552</v>
      </c>
    </row>
    <row r="108" spans="2:10" ht="13.5" customHeight="1">
      <c r="B108" s="150"/>
      <c r="C108" s="124"/>
      <c r="D108" s="128"/>
      <c r="E108" s="127"/>
      <c r="F108" s="155"/>
      <c r="G108" s="159"/>
      <c r="H108" s="157" t="s">
        <v>319</v>
      </c>
      <c r="I108" s="130" t="s">
        <v>553</v>
      </c>
      <c r="J108" s="131"/>
    </row>
    <row r="109" spans="2:10" ht="13.5" customHeight="1">
      <c r="B109" s="150"/>
      <c r="C109" s="122" t="s">
        <v>554</v>
      </c>
      <c r="D109" s="104"/>
      <c r="E109" s="105" t="s">
        <v>555</v>
      </c>
      <c r="F109" s="132" t="s">
        <v>303</v>
      </c>
      <c r="G109" s="133" t="s">
        <v>556</v>
      </c>
      <c r="H109" s="151" t="s">
        <v>324</v>
      </c>
      <c r="I109" s="106" t="s">
        <v>557</v>
      </c>
      <c r="J109" s="112" t="s">
        <v>558</v>
      </c>
    </row>
    <row r="110" spans="2:10" ht="13.5" customHeight="1">
      <c r="B110" s="150"/>
      <c r="C110" s="122" t="s">
        <v>559</v>
      </c>
      <c r="D110" s="104"/>
      <c r="E110" s="152"/>
      <c r="F110" s="132"/>
      <c r="G110" s="153" t="s">
        <v>560</v>
      </c>
      <c r="H110" s="151" t="s">
        <v>310</v>
      </c>
      <c r="I110" s="106" t="s">
        <v>561</v>
      </c>
      <c r="J110" s="112" t="s">
        <v>562</v>
      </c>
    </row>
    <row r="111" spans="2:10" ht="13.5" customHeight="1">
      <c r="B111" s="150"/>
      <c r="C111" s="122" t="s">
        <v>563</v>
      </c>
      <c r="D111" s="104"/>
      <c r="E111" s="152"/>
      <c r="F111" s="132" t="s">
        <v>314</v>
      </c>
      <c r="G111" s="153" t="s">
        <v>564</v>
      </c>
      <c r="H111" s="182" t="s">
        <v>393</v>
      </c>
      <c r="I111" s="106" t="s">
        <v>565</v>
      </c>
      <c r="J111" s="112" t="s">
        <v>566</v>
      </c>
    </row>
    <row r="112" spans="2:10" ht="13.5" customHeight="1">
      <c r="B112" s="150"/>
      <c r="C112" s="124"/>
      <c r="D112" s="128"/>
      <c r="E112" s="127"/>
      <c r="F112" s="155"/>
      <c r="G112" s="159"/>
      <c r="H112" s="157" t="s">
        <v>319</v>
      </c>
      <c r="I112" s="130" t="s">
        <v>567</v>
      </c>
      <c r="J112" s="131"/>
    </row>
    <row r="113" spans="2:10" ht="13.5" customHeight="1">
      <c r="B113" s="150"/>
      <c r="C113" s="122" t="s">
        <v>568</v>
      </c>
      <c r="D113" s="104"/>
      <c r="E113" s="105" t="s">
        <v>569</v>
      </c>
      <c r="F113" s="132" t="s">
        <v>303</v>
      </c>
      <c r="G113" s="133" t="s">
        <v>570</v>
      </c>
      <c r="H113" s="151" t="s">
        <v>324</v>
      </c>
      <c r="I113" s="165" t="s">
        <v>571</v>
      </c>
      <c r="J113" s="145" t="s">
        <v>572</v>
      </c>
    </row>
    <row r="114" spans="2:10" ht="13.5" customHeight="1">
      <c r="B114" s="150"/>
      <c r="C114" s="122" t="s">
        <v>573</v>
      </c>
      <c r="D114" s="104"/>
      <c r="E114" s="105"/>
      <c r="F114" s="132"/>
      <c r="G114" s="133"/>
      <c r="H114" s="151" t="s">
        <v>574</v>
      </c>
      <c r="I114" s="111" t="s">
        <v>575</v>
      </c>
      <c r="J114" s="112" t="s">
        <v>576</v>
      </c>
    </row>
    <row r="115" spans="2:10" ht="13.5" customHeight="1">
      <c r="B115" s="150"/>
      <c r="C115" s="122" t="s">
        <v>577</v>
      </c>
      <c r="D115" s="104"/>
      <c r="E115" s="105"/>
      <c r="F115" s="132" t="s">
        <v>314</v>
      </c>
      <c r="G115" s="133" t="s">
        <v>578</v>
      </c>
      <c r="H115" s="151" t="s">
        <v>344</v>
      </c>
      <c r="I115" s="111" t="s">
        <v>579</v>
      </c>
      <c r="J115" s="112" t="s">
        <v>580</v>
      </c>
    </row>
    <row r="116" spans="2:10" ht="13.5" customHeight="1">
      <c r="B116" s="150"/>
      <c r="C116" s="122"/>
      <c r="D116" s="104"/>
      <c r="E116" s="105"/>
      <c r="F116" s="132"/>
      <c r="G116" s="133"/>
      <c r="H116" s="151" t="s">
        <v>436</v>
      </c>
      <c r="I116" s="111" t="s">
        <v>581</v>
      </c>
      <c r="J116" s="112" t="s">
        <v>582</v>
      </c>
    </row>
    <row r="117" spans="2:10" ht="13.5" customHeight="1">
      <c r="B117" s="150"/>
      <c r="C117" s="183"/>
      <c r="D117" s="104"/>
      <c r="E117" s="152"/>
      <c r="F117" s="132"/>
      <c r="G117" s="153"/>
      <c r="H117" s="151" t="s">
        <v>319</v>
      </c>
      <c r="I117" s="106" t="s">
        <v>583</v>
      </c>
      <c r="J117" s="112"/>
    </row>
    <row r="118" spans="2:10" ht="13.5" customHeight="1">
      <c r="B118" s="150"/>
      <c r="C118" s="160" t="s">
        <v>584</v>
      </c>
      <c r="D118" s="161"/>
      <c r="E118" s="162" t="s">
        <v>585</v>
      </c>
      <c r="F118" s="163" t="s">
        <v>303</v>
      </c>
      <c r="G118" s="164" t="s">
        <v>586</v>
      </c>
      <c r="H118" s="169" t="s">
        <v>324</v>
      </c>
      <c r="I118" s="144" t="s">
        <v>587</v>
      </c>
      <c r="J118" s="145" t="s">
        <v>588</v>
      </c>
    </row>
    <row r="119" spans="2:10" ht="13.5" customHeight="1">
      <c r="B119" s="150"/>
      <c r="C119" s="122" t="s">
        <v>589</v>
      </c>
      <c r="D119" s="104"/>
      <c r="E119" s="152"/>
      <c r="F119" s="132"/>
      <c r="G119" s="153" t="s">
        <v>590</v>
      </c>
      <c r="H119" s="151" t="s">
        <v>344</v>
      </c>
      <c r="I119" s="106" t="s">
        <v>591</v>
      </c>
      <c r="J119" s="112" t="s">
        <v>592</v>
      </c>
    </row>
    <row r="120" spans="2:10" ht="13.5" customHeight="1">
      <c r="B120" s="150"/>
      <c r="C120" s="122" t="s">
        <v>593</v>
      </c>
      <c r="D120" s="104"/>
      <c r="E120" s="152"/>
      <c r="F120" s="132"/>
      <c r="G120" s="153"/>
      <c r="H120" s="151" t="s">
        <v>594</v>
      </c>
      <c r="I120" s="106" t="s">
        <v>595</v>
      </c>
      <c r="J120" s="112" t="s">
        <v>596</v>
      </c>
    </row>
    <row r="121" spans="2:10" ht="13.5" customHeight="1">
      <c r="B121" s="150"/>
      <c r="C121" s="168"/>
      <c r="D121" s="104"/>
      <c r="E121" s="152"/>
      <c r="F121" s="132" t="s">
        <v>314</v>
      </c>
      <c r="G121" s="153" t="s">
        <v>597</v>
      </c>
      <c r="H121" s="157" t="s">
        <v>319</v>
      </c>
      <c r="I121" s="106" t="s">
        <v>598</v>
      </c>
      <c r="J121" s="112"/>
    </row>
    <row r="122" spans="2:10" ht="13.5" customHeight="1">
      <c r="B122" s="150"/>
      <c r="C122" s="160" t="s">
        <v>599</v>
      </c>
      <c r="D122" s="161"/>
      <c r="E122" s="162" t="s">
        <v>600</v>
      </c>
      <c r="F122" s="163" t="s">
        <v>303</v>
      </c>
      <c r="G122" s="164" t="s">
        <v>601</v>
      </c>
      <c r="H122" s="151" t="s">
        <v>324</v>
      </c>
      <c r="I122" s="144" t="s">
        <v>602</v>
      </c>
      <c r="J122" s="145" t="s">
        <v>603</v>
      </c>
    </row>
    <row r="123" spans="2:10" ht="13.5" customHeight="1">
      <c r="B123" s="150"/>
      <c r="C123" s="122" t="s">
        <v>604</v>
      </c>
      <c r="D123" s="104"/>
      <c r="E123" s="152"/>
      <c r="F123" s="132"/>
      <c r="G123" s="153" t="s">
        <v>605</v>
      </c>
      <c r="H123" s="151" t="s">
        <v>310</v>
      </c>
      <c r="I123" s="106" t="s">
        <v>606</v>
      </c>
      <c r="J123" s="112" t="s">
        <v>607</v>
      </c>
    </row>
    <row r="124" spans="2:10" ht="13.5" customHeight="1">
      <c r="B124" s="150"/>
      <c r="C124" s="122" t="s">
        <v>608</v>
      </c>
      <c r="D124" s="104"/>
      <c r="E124" s="152"/>
      <c r="F124" s="132" t="s">
        <v>314</v>
      </c>
      <c r="G124" s="153" t="s">
        <v>609</v>
      </c>
      <c r="H124" s="151" t="s">
        <v>393</v>
      </c>
      <c r="I124" s="106" t="s">
        <v>610</v>
      </c>
      <c r="J124" s="112" t="s">
        <v>611</v>
      </c>
    </row>
    <row r="125" spans="2:10" ht="13.5" customHeight="1">
      <c r="B125" s="150"/>
      <c r="C125" s="124"/>
      <c r="D125" s="128"/>
      <c r="E125" s="154"/>
      <c r="F125" s="155"/>
      <c r="G125" s="156"/>
      <c r="H125" s="157" t="s">
        <v>319</v>
      </c>
      <c r="I125" s="130" t="s">
        <v>612</v>
      </c>
      <c r="J125" s="131"/>
    </row>
    <row r="126" spans="2:10" ht="13.5" customHeight="1">
      <c r="B126" s="150"/>
      <c r="C126" s="160" t="s">
        <v>613</v>
      </c>
      <c r="D126" s="161"/>
      <c r="E126" s="162" t="s">
        <v>614</v>
      </c>
      <c r="F126" s="163" t="s">
        <v>303</v>
      </c>
      <c r="G126" s="164" t="s">
        <v>615</v>
      </c>
      <c r="H126" s="169" t="s">
        <v>616</v>
      </c>
      <c r="I126" s="144" t="s">
        <v>617</v>
      </c>
      <c r="J126" s="145" t="s">
        <v>618</v>
      </c>
    </row>
    <row r="127" spans="2:10" ht="13.5" customHeight="1">
      <c r="B127" s="184"/>
      <c r="C127" s="122" t="s">
        <v>619</v>
      </c>
      <c r="D127" s="104"/>
      <c r="E127" s="105"/>
      <c r="F127" s="132"/>
      <c r="G127" s="153" t="s">
        <v>620</v>
      </c>
      <c r="H127" s="151" t="s">
        <v>329</v>
      </c>
      <c r="I127" s="106" t="s">
        <v>621</v>
      </c>
      <c r="J127" s="112" t="s">
        <v>622</v>
      </c>
    </row>
    <row r="128" spans="2:10" ht="13.5" customHeight="1">
      <c r="B128" s="184"/>
      <c r="C128" s="122" t="s">
        <v>623</v>
      </c>
      <c r="D128" s="104"/>
      <c r="E128" s="152"/>
      <c r="F128" s="132" t="s">
        <v>314</v>
      </c>
      <c r="G128" s="153" t="s">
        <v>624</v>
      </c>
      <c r="H128" s="151" t="s">
        <v>316</v>
      </c>
      <c r="I128" s="106" t="s">
        <v>625</v>
      </c>
      <c r="J128" s="112" t="s">
        <v>626</v>
      </c>
    </row>
    <row r="129" spans="2:10" ht="13.5" customHeight="1">
      <c r="B129" s="185"/>
      <c r="C129" s="128"/>
      <c r="D129" s="128"/>
      <c r="E129" s="154"/>
      <c r="F129" s="155"/>
      <c r="G129" s="156"/>
      <c r="H129" s="157" t="s">
        <v>319</v>
      </c>
      <c r="I129" s="130" t="s">
        <v>627</v>
      </c>
      <c r="J129" s="131"/>
    </row>
    <row r="130" spans="2:10" ht="13.5" customHeight="1">
      <c r="B130" s="170"/>
      <c r="C130" s="104" t="s">
        <v>628</v>
      </c>
      <c r="D130" s="104"/>
      <c r="E130" s="105" t="s">
        <v>629</v>
      </c>
      <c r="F130" s="163" t="s">
        <v>303</v>
      </c>
      <c r="G130" s="133" t="s">
        <v>630</v>
      </c>
      <c r="H130" s="151" t="s">
        <v>631</v>
      </c>
      <c r="I130" s="106" t="s">
        <v>632</v>
      </c>
      <c r="J130" s="112" t="s">
        <v>633</v>
      </c>
    </row>
    <row r="131" spans="2:10" ht="13.5" customHeight="1">
      <c r="B131" s="170"/>
      <c r="C131" s="104" t="s">
        <v>634</v>
      </c>
      <c r="D131" s="104"/>
      <c r="E131" s="152"/>
      <c r="F131" s="132"/>
      <c r="G131" s="153" t="s">
        <v>635</v>
      </c>
      <c r="H131" s="151" t="s">
        <v>310</v>
      </c>
      <c r="I131" s="106" t="s">
        <v>636</v>
      </c>
      <c r="J131" s="112" t="s">
        <v>637</v>
      </c>
    </row>
    <row r="132" spans="2:10" ht="13.5" customHeight="1">
      <c r="B132" s="170"/>
      <c r="C132" s="104" t="s">
        <v>638</v>
      </c>
      <c r="D132" s="104"/>
      <c r="E132" s="152"/>
      <c r="F132" s="132" t="s">
        <v>314</v>
      </c>
      <c r="G132" s="153" t="s">
        <v>639</v>
      </c>
      <c r="H132" s="151" t="s">
        <v>594</v>
      </c>
      <c r="I132" s="106" t="s">
        <v>640</v>
      </c>
      <c r="J132" s="112" t="s">
        <v>641</v>
      </c>
    </row>
    <row r="133" spans="2:10" ht="13.5" customHeight="1">
      <c r="B133" s="170"/>
      <c r="C133" s="128" t="s">
        <v>642</v>
      </c>
      <c r="D133" s="128"/>
      <c r="E133" s="154"/>
      <c r="F133" s="155"/>
      <c r="G133" s="156"/>
      <c r="H133" s="157" t="s">
        <v>457</v>
      </c>
      <c r="I133" s="130" t="s">
        <v>643</v>
      </c>
      <c r="J133" s="131"/>
    </row>
    <row r="134" spans="2:10" ht="13.5" customHeight="1">
      <c r="B134" s="170"/>
      <c r="C134" s="104" t="s">
        <v>644</v>
      </c>
      <c r="D134" s="104"/>
      <c r="E134" s="105" t="s">
        <v>645</v>
      </c>
      <c r="F134" s="163" t="s">
        <v>303</v>
      </c>
      <c r="G134" s="133" t="s">
        <v>646</v>
      </c>
      <c r="H134" s="151" t="s">
        <v>631</v>
      </c>
      <c r="I134" s="106" t="s">
        <v>647</v>
      </c>
      <c r="J134" s="112" t="s">
        <v>648</v>
      </c>
    </row>
    <row r="135" spans="2:10" ht="13.5" customHeight="1">
      <c r="B135" s="170"/>
      <c r="C135" s="104" t="s">
        <v>649</v>
      </c>
      <c r="D135" s="104"/>
      <c r="E135" s="152"/>
      <c r="F135" s="132"/>
      <c r="G135" s="153" t="s">
        <v>650</v>
      </c>
      <c r="H135" s="151" t="s">
        <v>310</v>
      </c>
      <c r="I135" s="106" t="s">
        <v>651</v>
      </c>
      <c r="J135" s="112" t="s">
        <v>652</v>
      </c>
    </row>
    <row r="136" spans="2:10" ht="13.5" customHeight="1">
      <c r="B136" s="170"/>
      <c r="C136" s="104" t="s">
        <v>653</v>
      </c>
      <c r="D136" s="104"/>
      <c r="E136" s="152"/>
      <c r="F136" s="132" t="s">
        <v>314</v>
      </c>
      <c r="G136" s="153" t="s">
        <v>654</v>
      </c>
      <c r="H136" s="151" t="s">
        <v>436</v>
      </c>
      <c r="I136" s="106" t="s">
        <v>655</v>
      </c>
      <c r="J136" s="112" t="s">
        <v>656</v>
      </c>
    </row>
    <row r="137" spans="2:10" ht="13.5" customHeight="1">
      <c r="B137" s="186"/>
      <c r="C137" s="128"/>
      <c r="D137" s="128"/>
      <c r="E137" s="154"/>
      <c r="F137" s="155"/>
      <c r="G137" s="156"/>
      <c r="H137" s="157" t="s">
        <v>457</v>
      </c>
      <c r="I137" s="130" t="s">
        <v>657</v>
      </c>
      <c r="J137" s="131"/>
    </row>
    <row r="138" spans="2:10" ht="13.5" customHeight="1">
      <c r="B138" s="146"/>
      <c r="C138" s="187" t="s">
        <v>658</v>
      </c>
      <c r="D138" s="161"/>
      <c r="E138" s="188"/>
      <c r="F138" s="113" t="s">
        <v>285</v>
      </c>
      <c r="G138" s="113"/>
      <c r="H138" s="119"/>
      <c r="I138" s="106" t="s">
        <v>286</v>
      </c>
      <c r="J138" s="112" t="s">
        <v>287</v>
      </c>
    </row>
    <row r="139" spans="2:10" ht="13.5" customHeight="1">
      <c r="B139" s="146"/>
      <c r="C139" s="104" t="s">
        <v>659</v>
      </c>
      <c r="D139" s="178" t="s">
        <v>298</v>
      </c>
      <c r="E139" s="152" t="s">
        <v>660</v>
      </c>
      <c r="F139" s="662" t="s">
        <v>661</v>
      </c>
      <c r="G139" s="650"/>
      <c r="H139" s="651"/>
      <c r="I139" s="106" t="s">
        <v>662</v>
      </c>
      <c r="J139" s="112" t="s">
        <v>663</v>
      </c>
    </row>
    <row r="140" spans="2:10" ht="13.5" customHeight="1">
      <c r="B140" s="150"/>
      <c r="C140" s="189"/>
      <c r="D140" s="179" t="s">
        <v>300</v>
      </c>
      <c r="E140" s="154" t="s">
        <v>664</v>
      </c>
      <c r="F140" s="663" t="s">
        <v>661</v>
      </c>
      <c r="G140" s="655"/>
      <c r="H140" s="656"/>
      <c r="I140" s="130" t="s">
        <v>665</v>
      </c>
      <c r="J140" s="131" t="s">
        <v>666</v>
      </c>
    </row>
    <row r="141" spans="2:10" ht="13.5" customHeight="1">
      <c r="B141" s="150"/>
      <c r="C141" s="122" t="s">
        <v>667</v>
      </c>
      <c r="D141" s="104"/>
      <c r="E141" s="105" t="s">
        <v>668</v>
      </c>
      <c r="F141" s="132" t="s">
        <v>303</v>
      </c>
      <c r="G141" s="133" t="s">
        <v>669</v>
      </c>
      <c r="H141" s="151" t="s">
        <v>305</v>
      </c>
      <c r="I141" s="106" t="s">
        <v>670</v>
      </c>
      <c r="J141" s="112" t="s">
        <v>671</v>
      </c>
    </row>
    <row r="142" spans="2:10" ht="13.5" customHeight="1">
      <c r="B142" s="150"/>
      <c r="C142" s="122" t="s">
        <v>672</v>
      </c>
      <c r="D142" s="104"/>
      <c r="E142" s="152"/>
      <c r="F142" s="132" t="s">
        <v>314</v>
      </c>
      <c r="G142" s="133" t="s">
        <v>673</v>
      </c>
      <c r="H142" s="151" t="s">
        <v>344</v>
      </c>
      <c r="I142" s="106" t="s">
        <v>674</v>
      </c>
      <c r="J142" s="112" t="s">
        <v>675</v>
      </c>
    </row>
    <row r="143" spans="2:10" ht="13.5" customHeight="1">
      <c r="B143" s="150"/>
      <c r="C143" s="122" t="s">
        <v>676</v>
      </c>
      <c r="D143" s="104"/>
      <c r="E143" s="152"/>
      <c r="F143" s="132"/>
      <c r="G143" s="133"/>
      <c r="H143" s="151" t="s">
        <v>316</v>
      </c>
      <c r="I143" s="106" t="s">
        <v>677</v>
      </c>
      <c r="J143" s="112" t="s">
        <v>678</v>
      </c>
    </row>
    <row r="144" spans="2:10" ht="13.5" customHeight="1">
      <c r="B144" s="150"/>
      <c r="C144" s="124"/>
      <c r="D144" s="128"/>
      <c r="E144" s="129"/>
      <c r="F144" s="155"/>
      <c r="G144" s="159"/>
      <c r="H144" s="157" t="s">
        <v>319</v>
      </c>
      <c r="I144" s="130" t="s">
        <v>679</v>
      </c>
      <c r="J144" s="131"/>
    </row>
    <row r="145" spans="2:10" ht="13.5" customHeight="1">
      <c r="B145" s="150"/>
      <c r="C145" s="160" t="s">
        <v>680</v>
      </c>
      <c r="D145" s="161"/>
      <c r="E145" s="105" t="s">
        <v>681</v>
      </c>
      <c r="F145" s="132" t="s">
        <v>303</v>
      </c>
      <c r="G145" s="133" t="s">
        <v>682</v>
      </c>
      <c r="H145" s="104" t="s">
        <v>305</v>
      </c>
      <c r="I145" s="106" t="s">
        <v>683</v>
      </c>
      <c r="J145" s="112" t="s">
        <v>684</v>
      </c>
    </row>
    <row r="146" spans="2:10" ht="13.5" customHeight="1">
      <c r="B146" s="150"/>
      <c r="C146" s="122" t="s">
        <v>685</v>
      </c>
      <c r="D146" s="104"/>
      <c r="E146" s="152"/>
      <c r="F146" s="132" t="s">
        <v>314</v>
      </c>
      <c r="G146" s="133" t="s">
        <v>686</v>
      </c>
      <c r="H146" s="151" t="s">
        <v>310</v>
      </c>
      <c r="I146" s="106" t="s">
        <v>687</v>
      </c>
      <c r="J146" s="112" t="s">
        <v>688</v>
      </c>
    </row>
    <row r="147" spans="2:10" ht="13.5" customHeight="1">
      <c r="B147" s="150"/>
      <c r="C147" s="190" t="s">
        <v>689</v>
      </c>
      <c r="D147" s="191"/>
      <c r="E147" s="127"/>
      <c r="F147" s="192"/>
      <c r="G147" s="159"/>
      <c r="H147" s="157" t="s">
        <v>319</v>
      </c>
      <c r="I147" s="130" t="s">
        <v>690</v>
      </c>
      <c r="J147" s="131"/>
    </row>
    <row r="148" spans="2:10" ht="13.5" customHeight="1">
      <c r="B148" s="150"/>
      <c r="C148" s="122" t="s">
        <v>691</v>
      </c>
      <c r="D148" s="104"/>
      <c r="E148" s="105" t="s">
        <v>692</v>
      </c>
      <c r="F148" s="132" t="s">
        <v>303</v>
      </c>
      <c r="G148" s="133" t="s">
        <v>693</v>
      </c>
      <c r="H148" s="169" t="s">
        <v>427</v>
      </c>
      <c r="I148" s="106" t="s">
        <v>694</v>
      </c>
      <c r="J148" s="112" t="s">
        <v>695</v>
      </c>
    </row>
    <row r="149" spans="2:10" ht="13.5" customHeight="1">
      <c r="B149" s="150"/>
      <c r="C149" s="122" t="s">
        <v>696</v>
      </c>
      <c r="D149" s="104"/>
      <c r="E149" s="152"/>
      <c r="F149" s="132"/>
      <c r="G149" s="153" t="s">
        <v>697</v>
      </c>
      <c r="H149" s="151" t="s">
        <v>310</v>
      </c>
      <c r="I149" s="106" t="s">
        <v>698</v>
      </c>
      <c r="J149" s="112" t="s">
        <v>699</v>
      </c>
    </row>
    <row r="150" spans="2:10" ht="13.5" customHeight="1">
      <c r="B150" s="150"/>
      <c r="C150" s="122" t="s">
        <v>700</v>
      </c>
      <c r="D150" s="104"/>
      <c r="E150" s="152"/>
      <c r="F150" s="132" t="s">
        <v>314</v>
      </c>
      <c r="G150" s="153" t="s">
        <v>701</v>
      </c>
      <c r="H150" s="151" t="s">
        <v>316</v>
      </c>
      <c r="I150" s="106" t="s">
        <v>702</v>
      </c>
      <c r="J150" s="112" t="s">
        <v>703</v>
      </c>
    </row>
    <row r="151" spans="2:10" ht="13.5" customHeight="1">
      <c r="B151" s="150"/>
      <c r="C151" s="124"/>
      <c r="D151" s="128"/>
      <c r="E151" s="129"/>
      <c r="F151" s="155"/>
      <c r="G151" s="159"/>
      <c r="H151" s="157" t="s">
        <v>319</v>
      </c>
      <c r="I151" s="130" t="s">
        <v>704</v>
      </c>
      <c r="J151" s="131"/>
    </row>
    <row r="152" spans="2:10" ht="13.5" customHeight="1">
      <c r="B152" s="150"/>
      <c r="C152" s="122" t="s">
        <v>705</v>
      </c>
      <c r="D152" s="104"/>
      <c r="E152" s="105" t="s">
        <v>706</v>
      </c>
      <c r="F152" s="132" t="s">
        <v>303</v>
      </c>
      <c r="G152" s="133" t="s">
        <v>707</v>
      </c>
      <c r="H152" s="151" t="s">
        <v>305</v>
      </c>
      <c r="I152" s="106" t="s">
        <v>708</v>
      </c>
      <c r="J152" s="112" t="s">
        <v>709</v>
      </c>
    </row>
    <row r="153" spans="2:10" ht="13.5" customHeight="1">
      <c r="B153" s="150"/>
      <c r="C153" s="122" t="s">
        <v>710</v>
      </c>
      <c r="D153" s="104"/>
      <c r="E153" s="105"/>
      <c r="F153" s="132" t="s">
        <v>314</v>
      </c>
      <c r="G153" s="133" t="s">
        <v>711</v>
      </c>
      <c r="H153" s="151" t="s">
        <v>310</v>
      </c>
      <c r="I153" s="106" t="s">
        <v>712</v>
      </c>
      <c r="J153" s="112" t="s">
        <v>713</v>
      </c>
    </row>
    <row r="154" spans="2:10" ht="13.5" customHeight="1">
      <c r="B154" s="150"/>
      <c r="C154" s="122" t="s">
        <v>714</v>
      </c>
      <c r="D154" s="104"/>
      <c r="E154" s="105"/>
      <c r="F154" s="132"/>
      <c r="G154" s="133"/>
      <c r="H154" s="151" t="s">
        <v>436</v>
      </c>
      <c r="I154" s="106" t="s">
        <v>715</v>
      </c>
      <c r="J154" s="112" t="s">
        <v>716</v>
      </c>
    </row>
    <row r="155" spans="2:10" ht="13.5" customHeight="1">
      <c r="B155" s="150"/>
      <c r="C155" s="168"/>
      <c r="D155" s="104"/>
      <c r="E155" s="129"/>
      <c r="F155" s="155"/>
      <c r="G155" s="159"/>
      <c r="H155" s="157" t="s">
        <v>319</v>
      </c>
      <c r="I155" s="130" t="s">
        <v>717</v>
      </c>
      <c r="J155" s="131"/>
    </row>
    <row r="156" spans="2:10" ht="13.5" customHeight="1">
      <c r="B156" s="150"/>
      <c r="C156" s="160" t="s">
        <v>718</v>
      </c>
      <c r="D156" s="161"/>
      <c r="E156" s="162" t="s">
        <v>719</v>
      </c>
      <c r="F156" s="163" t="s">
        <v>303</v>
      </c>
      <c r="G156" s="164" t="s">
        <v>720</v>
      </c>
      <c r="H156" s="169" t="s">
        <v>427</v>
      </c>
      <c r="I156" s="144" t="s">
        <v>721</v>
      </c>
      <c r="J156" s="145" t="s">
        <v>722</v>
      </c>
    </row>
    <row r="157" spans="2:10" ht="13.5" customHeight="1">
      <c r="B157" s="150"/>
      <c r="C157" s="122" t="s">
        <v>723</v>
      </c>
      <c r="D157" s="104"/>
      <c r="E157" s="105"/>
      <c r="F157" s="132"/>
      <c r="G157" s="133" t="s">
        <v>724</v>
      </c>
      <c r="H157" s="151" t="s">
        <v>329</v>
      </c>
      <c r="I157" s="106" t="s">
        <v>725</v>
      </c>
      <c r="J157" s="112" t="s">
        <v>726</v>
      </c>
    </row>
    <row r="158" spans="2:10" ht="13.5" customHeight="1">
      <c r="B158" s="150"/>
      <c r="C158" s="122" t="s">
        <v>727</v>
      </c>
      <c r="D158" s="104"/>
      <c r="E158" s="105"/>
      <c r="F158" s="132" t="s">
        <v>314</v>
      </c>
      <c r="G158" s="133" t="s">
        <v>728</v>
      </c>
      <c r="H158" s="151" t="s">
        <v>594</v>
      </c>
      <c r="I158" s="106" t="s">
        <v>729</v>
      </c>
      <c r="J158" s="112" t="s">
        <v>730</v>
      </c>
    </row>
    <row r="159" spans="2:10" ht="13.5" customHeight="1">
      <c r="B159" s="150"/>
      <c r="C159" s="124"/>
      <c r="D159" s="128"/>
      <c r="E159" s="154"/>
      <c r="F159" s="155"/>
      <c r="G159" s="159"/>
      <c r="H159" s="157" t="s">
        <v>319</v>
      </c>
      <c r="I159" s="130" t="s">
        <v>731</v>
      </c>
      <c r="J159" s="131"/>
    </row>
    <row r="160" spans="2:10" ht="13.5" customHeight="1">
      <c r="B160" s="150"/>
      <c r="C160" s="122" t="s">
        <v>732</v>
      </c>
      <c r="D160" s="104"/>
      <c r="E160" s="105" t="s">
        <v>733</v>
      </c>
      <c r="F160" s="132" t="s">
        <v>303</v>
      </c>
      <c r="G160" s="133" t="s">
        <v>734</v>
      </c>
      <c r="H160" s="151" t="s">
        <v>324</v>
      </c>
      <c r="I160" s="106" t="s">
        <v>735</v>
      </c>
      <c r="J160" s="112" t="s">
        <v>736</v>
      </c>
    </row>
    <row r="161" spans="2:10" ht="13.5" customHeight="1">
      <c r="B161" s="150"/>
      <c r="C161" s="122" t="s">
        <v>737</v>
      </c>
      <c r="D161" s="104"/>
      <c r="E161" s="152"/>
      <c r="F161" s="132" t="s">
        <v>314</v>
      </c>
      <c r="G161" s="153" t="s">
        <v>738</v>
      </c>
      <c r="H161" s="151" t="s">
        <v>310</v>
      </c>
      <c r="I161" s="106" t="s">
        <v>739</v>
      </c>
      <c r="J161" s="112" t="s">
        <v>740</v>
      </c>
    </row>
    <row r="162" spans="2:10" ht="13.5" customHeight="1">
      <c r="B162" s="150"/>
      <c r="C162" s="122" t="s">
        <v>741</v>
      </c>
      <c r="D162" s="104"/>
      <c r="E162" s="152"/>
      <c r="F162" s="132"/>
      <c r="G162" s="193"/>
      <c r="H162" s="151" t="s">
        <v>316</v>
      </c>
      <c r="I162" s="106" t="s">
        <v>742</v>
      </c>
      <c r="J162" s="112" t="s">
        <v>743</v>
      </c>
    </row>
    <row r="163" spans="2:10" ht="13.5" customHeight="1">
      <c r="B163" s="150"/>
      <c r="C163" s="124"/>
      <c r="D163" s="155"/>
      <c r="E163" s="159"/>
      <c r="F163" s="155"/>
      <c r="G163" s="159"/>
      <c r="H163" s="157" t="s">
        <v>319</v>
      </c>
      <c r="I163" s="130" t="s">
        <v>744</v>
      </c>
      <c r="J163" s="131"/>
    </row>
    <row r="164" spans="2:10" ht="13.5" customHeight="1">
      <c r="B164" s="150"/>
      <c r="C164" s="122" t="s">
        <v>745</v>
      </c>
      <c r="D164" s="104"/>
      <c r="E164" s="105" t="s">
        <v>746</v>
      </c>
      <c r="F164" s="132" t="s">
        <v>303</v>
      </c>
      <c r="G164" s="153" t="s">
        <v>747</v>
      </c>
      <c r="H164" s="151" t="s">
        <v>324</v>
      </c>
      <c r="I164" s="106" t="s">
        <v>748</v>
      </c>
      <c r="J164" s="112" t="s">
        <v>749</v>
      </c>
    </row>
    <row r="165" spans="2:10" ht="13.5" customHeight="1">
      <c r="B165" s="150"/>
      <c r="C165" s="122" t="s">
        <v>750</v>
      </c>
      <c r="D165" s="104"/>
      <c r="E165" s="152"/>
      <c r="F165" s="132" t="s">
        <v>314</v>
      </c>
      <c r="G165" s="153" t="s">
        <v>751</v>
      </c>
      <c r="H165" s="151" t="s">
        <v>310</v>
      </c>
      <c r="I165" s="106" t="s">
        <v>752</v>
      </c>
      <c r="J165" s="112" t="s">
        <v>753</v>
      </c>
    </row>
    <row r="166" spans="2:10" ht="13.5" customHeight="1">
      <c r="B166" s="150"/>
      <c r="C166" s="122" t="s">
        <v>754</v>
      </c>
      <c r="D166" s="104"/>
      <c r="E166" s="152"/>
      <c r="F166" s="132"/>
      <c r="G166" s="132"/>
      <c r="H166" s="151" t="s">
        <v>594</v>
      </c>
      <c r="I166" s="106" t="s">
        <v>755</v>
      </c>
      <c r="J166" s="112" t="s">
        <v>756</v>
      </c>
    </row>
    <row r="167" spans="2:10" ht="13.5" customHeight="1">
      <c r="B167" s="150"/>
      <c r="C167" s="652"/>
      <c r="D167" s="653"/>
      <c r="E167" s="654"/>
      <c r="F167" s="155"/>
      <c r="G167" s="156"/>
      <c r="H167" s="157" t="s">
        <v>319</v>
      </c>
      <c r="I167" s="130" t="s">
        <v>757</v>
      </c>
      <c r="J167" s="131"/>
    </row>
    <row r="168" spans="2:10" ht="15.75">
      <c r="B168" s="150"/>
      <c r="C168" s="160" t="s">
        <v>758</v>
      </c>
      <c r="D168" s="161"/>
      <c r="E168" s="162" t="s">
        <v>759</v>
      </c>
      <c r="F168" s="163" t="s">
        <v>303</v>
      </c>
      <c r="G168" s="164" t="s">
        <v>760</v>
      </c>
      <c r="H168" s="151" t="s">
        <v>324</v>
      </c>
      <c r="I168" s="106" t="s">
        <v>761</v>
      </c>
      <c r="J168" s="112" t="s">
        <v>762</v>
      </c>
    </row>
    <row r="169" spans="2:10" ht="15.75">
      <c r="B169" s="150"/>
      <c r="C169" s="122" t="s">
        <v>763</v>
      </c>
      <c r="D169" s="104"/>
      <c r="E169" s="152"/>
      <c r="F169" s="132"/>
      <c r="G169" s="153" t="s">
        <v>764</v>
      </c>
      <c r="H169" s="151" t="s">
        <v>450</v>
      </c>
      <c r="I169" s="106" t="s">
        <v>765</v>
      </c>
      <c r="J169" s="112" t="s">
        <v>766</v>
      </c>
    </row>
    <row r="170" spans="2:10" ht="15.75">
      <c r="B170" s="150"/>
      <c r="C170" s="122" t="s">
        <v>767</v>
      </c>
      <c r="D170" s="104"/>
      <c r="E170" s="152"/>
      <c r="F170" s="132" t="s">
        <v>314</v>
      </c>
      <c r="G170" s="153" t="s">
        <v>768</v>
      </c>
      <c r="H170" s="151" t="s">
        <v>436</v>
      </c>
      <c r="I170" s="106" t="s">
        <v>769</v>
      </c>
      <c r="J170" s="112" t="s">
        <v>770</v>
      </c>
    </row>
    <row r="171" spans="2:10" ht="15.75">
      <c r="B171" s="150"/>
      <c r="C171" s="124"/>
      <c r="D171" s="128"/>
      <c r="E171" s="154"/>
      <c r="F171" s="155"/>
      <c r="G171" s="156"/>
      <c r="H171" s="157" t="s">
        <v>457</v>
      </c>
      <c r="I171" s="130" t="s">
        <v>771</v>
      </c>
      <c r="J171" s="131"/>
    </row>
    <row r="172" spans="2:10" ht="13.5" customHeight="1">
      <c r="B172" s="150"/>
      <c r="C172" s="122" t="s">
        <v>772</v>
      </c>
      <c r="D172" s="104"/>
      <c r="E172" s="105" t="s">
        <v>773</v>
      </c>
      <c r="F172" s="132" t="s">
        <v>303</v>
      </c>
      <c r="G172" s="133" t="s">
        <v>774</v>
      </c>
      <c r="H172" s="151" t="s">
        <v>427</v>
      </c>
      <c r="I172" s="106" t="s">
        <v>775</v>
      </c>
      <c r="J172" s="112" t="s">
        <v>776</v>
      </c>
    </row>
    <row r="173" spans="2:10" ht="13.5" customHeight="1">
      <c r="B173" s="150"/>
      <c r="C173" s="122" t="s">
        <v>777</v>
      </c>
      <c r="D173" s="104"/>
      <c r="E173" s="105"/>
      <c r="F173" s="132"/>
      <c r="G173" s="153" t="s">
        <v>778</v>
      </c>
      <c r="H173" s="151" t="s">
        <v>310</v>
      </c>
      <c r="I173" s="106" t="s">
        <v>779</v>
      </c>
      <c r="J173" s="112" t="s">
        <v>780</v>
      </c>
    </row>
    <row r="174" spans="2:10" ht="13.5" customHeight="1">
      <c r="B174" s="150"/>
      <c r="C174" s="122" t="s">
        <v>781</v>
      </c>
      <c r="D174" s="104"/>
      <c r="E174" s="105"/>
      <c r="F174" s="132" t="s">
        <v>314</v>
      </c>
      <c r="G174" s="153" t="s">
        <v>782</v>
      </c>
      <c r="H174" s="151" t="s">
        <v>344</v>
      </c>
      <c r="I174" s="106" t="s">
        <v>783</v>
      </c>
      <c r="J174" s="112"/>
    </row>
    <row r="175" spans="2:10" ht="15.75">
      <c r="B175" s="150"/>
      <c r="C175" s="122"/>
      <c r="D175" s="104"/>
      <c r="E175" s="105"/>
      <c r="F175" s="132"/>
      <c r="G175" s="153"/>
      <c r="H175" s="151" t="s">
        <v>316</v>
      </c>
      <c r="I175" s="106" t="s">
        <v>784</v>
      </c>
      <c r="J175" s="112" t="s">
        <v>785</v>
      </c>
    </row>
    <row r="176" spans="2:10" ht="15.75">
      <c r="B176" s="150"/>
      <c r="C176" s="124"/>
      <c r="D176" s="128"/>
      <c r="E176" s="129"/>
      <c r="F176" s="155"/>
      <c r="G176" s="159"/>
      <c r="H176" s="157" t="s">
        <v>319</v>
      </c>
      <c r="I176" s="130" t="s">
        <v>786</v>
      </c>
      <c r="J176" s="131"/>
    </row>
    <row r="177" spans="2:10" ht="15.75">
      <c r="B177" s="150"/>
      <c r="C177" s="122" t="s">
        <v>787</v>
      </c>
      <c r="D177" s="104"/>
      <c r="E177" s="105" t="s">
        <v>788</v>
      </c>
      <c r="F177" s="132" t="s">
        <v>303</v>
      </c>
      <c r="G177" s="133" t="s">
        <v>789</v>
      </c>
      <c r="H177" s="151" t="s">
        <v>427</v>
      </c>
      <c r="I177" s="106" t="s">
        <v>790</v>
      </c>
      <c r="J177" s="112" t="s">
        <v>791</v>
      </c>
    </row>
    <row r="178" spans="2:10" ht="15.75">
      <c r="B178" s="150"/>
      <c r="C178" s="122" t="s">
        <v>792</v>
      </c>
      <c r="D178" s="104"/>
      <c r="E178" s="105"/>
      <c r="F178" s="132"/>
      <c r="G178" s="153" t="s">
        <v>793</v>
      </c>
      <c r="H178" s="151" t="s">
        <v>344</v>
      </c>
      <c r="I178" s="106" t="s">
        <v>794</v>
      </c>
      <c r="J178" s="112" t="s">
        <v>795</v>
      </c>
    </row>
    <row r="179" spans="2:10" ht="15.75">
      <c r="B179" s="150"/>
      <c r="C179" s="122" t="s">
        <v>796</v>
      </c>
      <c r="D179" s="104"/>
      <c r="E179" s="105"/>
      <c r="F179" s="132" t="s">
        <v>314</v>
      </c>
      <c r="G179" s="153" t="s">
        <v>797</v>
      </c>
      <c r="H179" s="151" t="s">
        <v>393</v>
      </c>
      <c r="I179" s="106" t="s">
        <v>798</v>
      </c>
      <c r="J179" s="112" t="s">
        <v>799</v>
      </c>
    </row>
    <row r="180" spans="2:10" ht="15.75">
      <c r="B180" s="150"/>
      <c r="C180" s="124"/>
      <c r="D180" s="128"/>
      <c r="E180" s="129"/>
      <c r="F180" s="155"/>
      <c r="G180" s="159"/>
      <c r="H180" s="157" t="s">
        <v>319</v>
      </c>
      <c r="I180" s="130" t="s">
        <v>800</v>
      </c>
      <c r="J180" s="131"/>
    </row>
    <row r="181" spans="2:10" ht="15.75">
      <c r="B181" s="150"/>
      <c r="C181" s="122" t="s">
        <v>801</v>
      </c>
      <c r="D181" s="104"/>
      <c r="E181" s="105" t="s">
        <v>802</v>
      </c>
      <c r="F181" s="132" t="s">
        <v>303</v>
      </c>
      <c r="G181" s="133" t="s">
        <v>803</v>
      </c>
      <c r="H181" s="151" t="s">
        <v>427</v>
      </c>
      <c r="I181" s="106" t="s">
        <v>804</v>
      </c>
      <c r="J181" s="112" t="s">
        <v>805</v>
      </c>
    </row>
    <row r="182" spans="2:10" ht="15.75">
      <c r="B182" s="150"/>
      <c r="C182" s="122" t="s">
        <v>806</v>
      </c>
      <c r="D182" s="104"/>
      <c r="E182" s="105"/>
      <c r="F182" s="132"/>
      <c r="G182" s="153" t="s">
        <v>807</v>
      </c>
      <c r="H182" s="151" t="s">
        <v>344</v>
      </c>
      <c r="I182" s="104" t="s">
        <v>808</v>
      </c>
      <c r="J182" s="112" t="s">
        <v>809</v>
      </c>
    </row>
    <row r="183" spans="2:10" ht="15.75">
      <c r="B183" s="150"/>
      <c r="C183" s="122" t="s">
        <v>810</v>
      </c>
      <c r="D183" s="104"/>
      <c r="E183" s="105"/>
      <c r="F183" s="132" t="s">
        <v>314</v>
      </c>
      <c r="G183" s="153" t="s">
        <v>811</v>
      </c>
      <c r="H183" s="151" t="s">
        <v>812</v>
      </c>
      <c r="I183" s="104" t="s">
        <v>813</v>
      </c>
      <c r="J183" s="112" t="s">
        <v>814</v>
      </c>
    </row>
    <row r="184" spans="2:10" ht="15.75">
      <c r="B184" s="150"/>
      <c r="C184" s="124"/>
      <c r="D184" s="128"/>
      <c r="E184" s="129"/>
      <c r="F184" s="155"/>
      <c r="G184" s="159"/>
      <c r="H184" s="157" t="s">
        <v>319</v>
      </c>
      <c r="I184" s="130" t="s">
        <v>815</v>
      </c>
      <c r="J184" s="131"/>
    </row>
    <row r="185" spans="2:10" ht="15.75">
      <c r="B185" s="150"/>
      <c r="C185" s="160" t="s">
        <v>816</v>
      </c>
      <c r="D185" s="161"/>
      <c r="E185" s="162" t="s">
        <v>817</v>
      </c>
      <c r="F185" s="163" t="s">
        <v>303</v>
      </c>
      <c r="G185" s="164" t="s">
        <v>818</v>
      </c>
      <c r="H185" s="169" t="s">
        <v>305</v>
      </c>
      <c r="I185" s="144" t="s">
        <v>819</v>
      </c>
      <c r="J185" s="145" t="s">
        <v>820</v>
      </c>
    </row>
    <row r="186" spans="2:10" ht="15.75">
      <c r="B186" s="150"/>
      <c r="C186" s="122" t="s">
        <v>821</v>
      </c>
      <c r="D186" s="104"/>
      <c r="E186" s="105"/>
      <c r="F186" s="132"/>
      <c r="G186" s="153" t="s">
        <v>822</v>
      </c>
      <c r="H186" s="151" t="s">
        <v>310</v>
      </c>
      <c r="I186" s="106" t="s">
        <v>823</v>
      </c>
      <c r="J186" s="112" t="s">
        <v>824</v>
      </c>
    </row>
    <row r="187" spans="2:10" ht="15.75">
      <c r="B187" s="150"/>
      <c r="C187" s="122" t="s">
        <v>825</v>
      </c>
      <c r="D187" s="104"/>
      <c r="E187" s="105"/>
      <c r="F187" s="132" t="s">
        <v>314</v>
      </c>
      <c r="G187" s="153" t="s">
        <v>826</v>
      </c>
      <c r="H187" s="151" t="s">
        <v>316</v>
      </c>
      <c r="I187" s="106" t="s">
        <v>827</v>
      </c>
      <c r="J187" s="112" t="s">
        <v>828</v>
      </c>
    </row>
    <row r="188" spans="2:10" ht="15.75">
      <c r="B188" s="150"/>
      <c r="C188" s="124"/>
      <c r="D188" s="128"/>
      <c r="E188" s="127"/>
      <c r="F188" s="155"/>
      <c r="G188" s="159"/>
      <c r="H188" s="157" t="s">
        <v>319</v>
      </c>
      <c r="I188" s="130" t="s">
        <v>829</v>
      </c>
      <c r="J188" s="131"/>
    </row>
    <row r="189" spans="2:10" ht="15.75">
      <c r="B189" s="150"/>
      <c r="C189" s="122" t="s">
        <v>830</v>
      </c>
      <c r="D189" s="104"/>
      <c r="E189" s="105" t="s">
        <v>831</v>
      </c>
      <c r="F189" s="132" t="s">
        <v>303</v>
      </c>
      <c r="G189" s="133" t="s">
        <v>832</v>
      </c>
      <c r="H189" s="151" t="s">
        <v>305</v>
      </c>
      <c r="I189" s="106" t="s">
        <v>833</v>
      </c>
      <c r="J189" s="112" t="s">
        <v>834</v>
      </c>
    </row>
    <row r="190" spans="2:10" ht="15.75">
      <c r="B190" s="150"/>
      <c r="C190" s="122" t="s">
        <v>835</v>
      </c>
      <c r="D190" s="104"/>
      <c r="E190" s="105"/>
      <c r="F190" s="132"/>
      <c r="G190" s="153" t="s">
        <v>836</v>
      </c>
      <c r="H190" s="151" t="s">
        <v>310</v>
      </c>
      <c r="I190" s="106" t="s">
        <v>837</v>
      </c>
      <c r="J190" s="112" t="s">
        <v>838</v>
      </c>
    </row>
    <row r="191" spans="2:10" ht="15.75">
      <c r="B191" s="150"/>
      <c r="C191" s="122" t="s">
        <v>839</v>
      </c>
      <c r="D191" s="104"/>
      <c r="E191" s="105"/>
      <c r="F191" s="132" t="s">
        <v>314</v>
      </c>
      <c r="G191" s="153" t="s">
        <v>840</v>
      </c>
      <c r="H191" s="151" t="s">
        <v>393</v>
      </c>
      <c r="I191" s="106" t="s">
        <v>841</v>
      </c>
      <c r="J191" s="112" t="s">
        <v>842</v>
      </c>
    </row>
    <row r="192" spans="2:10" ht="15.75">
      <c r="B192" s="150"/>
      <c r="C192" s="122"/>
      <c r="D192" s="104"/>
      <c r="E192" s="119"/>
      <c r="F192" s="132"/>
      <c r="G192" s="133"/>
      <c r="H192" s="151" t="s">
        <v>319</v>
      </c>
      <c r="I192" s="106" t="s">
        <v>843</v>
      </c>
      <c r="J192" s="112"/>
    </row>
    <row r="193" spans="2:10" ht="15.75">
      <c r="B193" s="150"/>
      <c r="C193" s="160" t="s">
        <v>844</v>
      </c>
      <c r="D193" s="161"/>
      <c r="E193" s="162" t="s">
        <v>845</v>
      </c>
      <c r="F193" s="163" t="s">
        <v>303</v>
      </c>
      <c r="G193" s="164" t="s">
        <v>846</v>
      </c>
      <c r="H193" s="169" t="s">
        <v>427</v>
      </c>
      <c r="I193" s="144" t="s">
        <v>847</v>
      </c>
      <c r="J193" s="145" t="s">
        <v>848</v>
      </c>
    </row>
    <row r="194" spans="2:10" ht="15.75">
      <c r="B194" s="150"/>
      <c r="C194" s="122" t="s">
        <v>849</v>
      </c>
      <c r="D194" s="104"/>
      <c r="E194" s="152"/>
      <c r="F194" s="132"/>
      <c r="G194" s="153" t="s">
        <v>850</v>
      </c>
      <c r="H194" s="151" t="s">
        <v>310</v>
      </c>
      <c r="I194" s="106" t="s">
        <v>851</v>
      </c>
      <c r="J194" s="112" t="s">
        <v>852</v>
      </c>
    </row>
    <row r="195" spans="2:10" ht="15.75">
      <c r="B195" s="150"/>
      <c r="C195" s="122" t="s">
        <v>853</v>
      </c>
      <c r="D195" s="104"/>
      <c r="E195" s="152"/>
      <c r="F195" s="132" t="s">
        <v>314</v>
      </c>
      <c r="G195" s="153" t="s">
        <v>854</v>
      </c>
      <c r="H195" s="151" t="s">
        <v>594</v>
      </c>
      <c r="I195" s="106" t="s">
        <v>855</v>
      </c>
      <c r="J195" s="112" t="s">
        <v>856</v>
      </c>
    </row>
    <row r="196" spans="2:10" ht="15.75">
      <c r="B196" s="174"/>
      <c r="C196" s="124"/>
      <c r="D196" s="128"/>
      <c r="E196" s="154"/>
      <c r="F196" s="155"/>
      <c r="G196" s="156"/>
      <c r="H196" s="157" t="s">
        <v>319</v>
      </c>
      <c r="I196" s="130" t="s">
        <v>857</v>
      </c>
      <c r="J196" s="131"/>
    </row>
    <row r="197" spans="2:10" ht="15.75" customHeight="1">
      <c r="B197" s="194" t="s">
        <v>858</v>
      </c>
      <c r="C197" s="195"/>
      <c r="D197" s="195"/>
      <c r="E197" s="196"/>
      <c r="F197" s="645" t="s">
        <v>859</v>
      </c>
      <c r="G197" s="646"/>
      <c r="H197" s="647"/>
      <c r="I197" s="106" t="s">
        <v>860</v>
      </c>
      <c r="J197" s="112" t="s">
        <v>296</v>
      </c>
    </row>
    <row r="198" spans="2:10" ht="32.25" customHeight="1">
      <c r="B198" s="194"/>
      <c r="C198" s="113" t="s">
        <v>861</v>
      </c>
      <c r="D198" s="195"/>
      <c r="E198" s="196"/>
      <c r="F198" s="659" t="s">
        <v>862</v>
      </c>
      <c r="G198" s="660"/>
      <c r="H198" s="661"/>
      <c r="I198" s="106" t="s">
        <v>863</v>
      </c>
      <c r="J198" s="112" t="s">
        <v>864</v>
      </c>
    </row>
    <row r="199" spans="2:10" ht="15.75" customHeight="1">
      <c r="B199" s="194"/>
      <c r="C199" s="92" t="s">
        <v>294</v>
      </c>
      <c r="D199" s="195"/>
      <c r="E199" s="196"/>
      <c r="F199" s="113" t="s">
        <v>865</v>
      </c>
      <c r="G199" s="113"/>
      <c r="H199" s="113"/>
      <c r="I199" s="106" t="s">
        <v>866</v>
      </c>
      <c r="J199" s="112" t="s">
        <v>867</v>
      </c>
    </row>
    <row r="200" spans="2:10" ht="15.75" customHeight="1">
      <c r="B200" s="194"/>
      <c r="C200" s="113" t="s">
        <v>206</v>
      </c>
      <c r="D200" s="195"/>
      <c r="E200" s="196"/>
      <c r="F200" s="113"/>
      <c r="G200" s="113"/>
      <c r="H200" s="119"/>
      <c r="I200" s="106"/>
      <c r="J200" s="112"/>
    </row>
    <row r="201" spans="2:10" ht="15.75" customHeight="1">
      <c r="B201" s="194"/>
      <c r="C201" s="113"/>
      <c r="D201" s="178" t="s">
        <v>298</v>
      </c>
      <c r="E201" s="119" t="s">
        <v>868</v>
      </c>
      <c r="F201" s="113"/>
      <c r="G201" s="113"/>
      <c r="H201" s="113"/>
      <c r="I201" s="106"/>
      <c r="J201" s="112"/>
    </row>
    <row r="202" spans="2:10" ht="15.75" customHeight="1">
      <c r="B202" s="194"/>
      <c r="C202" s="113"/>
      <c r="D202" s="178" t="s">
        <v>300</v>
      </c>
      <c r="E202" s="119" t="s">
        <v>869</v>
      </c>
      <c r="F202" s="113"/>
      <c r="G202" s="113"/>
      <c r="H202" s="113"/>
      <c r="I202" s="106"/>
      <c r="J202" s="107"/>
    </row>
    <row r="203" spans="2:10" ht="15.75" customHeight="1">
      <c r="B203" s="194"/>
      <c r="C203" s="113" t="s">
        <v>870</v>
      </c>
      <c r="D203" s="195"/>
      <c r="E203" s="196"/>
      <c r="F203" s="113"/>
      <c r="G203" s="113"/>
      <c r="H203" s="113"/>
      <c r="I203" s="106"/>
      <c r="J203" s="107"/>
    </row>
    <row r="204" spans="2:10" ht="15.75" customHeight="1">
      <c r="B204" s="194"/>
      <c r="C204" s="113" t="s">
        <v>871</v>
      </c>
      <c r="D204" s="195"/>
      <c r="E204" s="196"/>
      <c r="F204" s="113"/>
      <c r="G204" s="113"/>
      <c r="H204" s="113"/>
      <c r="I204" s="106"/>
      <c r="J204" s="107"/>
    </row>
    <row r="205" spans="2:10" ht="15.75" customHeight="1">
      <c r="B205" s="194"/>
      <c r="C205" s="113" t="s">
        <v>872</v>
      </c>
      <c r="D205" s="195"/>
      <c r="E205" s="196"/>
      <c r="F205" s="113"/>
      <c r="G205" s="113"/>
      <c r="H205" s="113"/>
      <c r="I205" s="106"/>
      <c r="J205" s="107"/>
    </row>
    <row r="206" spans="2:10" ht="15.75" customHeight="1">
      <c r="B206" s="194"/>
      <c r="C206" s="113"/>
      <c r="D206" s="178" t="s">
        <v>298</v>
      </c>
      <c r="E206" s="119" t="s">
        <v>873</v>
      </c>
      <c r="F206" s="113"/>
      <c r="G206" s="113"/>
      <c r="H206" s="113"/>
      <c r="I206" s="106"/>
      <c r="J206" s="107"/>
    </row>
    <row r="207" spans="2:10" ht="15.75" customHeight="1">
      <c r="B207" s="194"/>
      <c r="C207" s="191"/>
      <c r="D207" s="179" t="s">
        <v>300</v>
      </c>
      <c r="E207" s="127" t="s">
        <v>874</v>
      </c>
      <c r="F207" s="191"/>
      <c r="G207" s="191"/>
      <c r="H207" s="191"/>
      <c r="I207" s="130"/>
      <c r="J207" s="197"/>
    </row>
    <row r="208" spans="2:10" ht="15.75">
      <c r="B208" s="170"/>
      <c r="C208" s="122" t="s">
        <v>875</v>
      </c>
      <c r="D208" s="104"/>
      <c r="E208" s="110"/>
      <c r="F208" s="132" t="s">
        <v>303</v>
      </c>
      <c r="G208" s="133" t="s">
        <v>876</v>
      </c>
      <c r="H208" s="198" t="s">
        <v>877</v>
      </c>
      <c r="I208" s="106" t="s">
        <v>878</v>
      </c>
      <c r="J208" s="112" t="s">
        <v>879</v>
      </c>
    </row>
    <row r="209" spans="2:10" ht="15.75">
      <c r="B209" s="150"/>
      <c r="C209" s="122" t="s">
        <v>880</v>
      </c>
      <c r="D209" s="104"/>
      <c r="E209" s="199" t="s">
        <v>881</v>
      </c>
      <c r="F209" s="132" t="s">
        <v>314</v>
      </c>
      <c r="G209" s="133" t="s">
        <v>882</v>
      </c>
      <c r="H209" s="180" t="s">
        <v>883</v>
      </c>
      <c r="I209" s="106" t="s">
        <v>884</v>
      </c>
      <c r="J209" s="112" t="s">
        <v>885</v>
      </c>
    </row>
    <row r="210" spans="2:10" ht="15.75">
      <c r="B210" s="150"/>
      <c r="C210" s="124" t="s">
        <v>886</v>
      </c>
      <c r="D210" s="128"/>
      <c r="E210" s="154"/>
      <c r="F210" s="155"/>
      <c r="G210" s="159"/>
      <c r="H210" s="157"/>
      <c r="I210" s="130"/>
      <c r="J210" s="131"/>
    </row>
    <row r="211" spans="2:10" ht="15.75">
      <c r="B211" s="170"/>
      <c r="C211" s="122" t="s">
        <v>887</v>
      </c>
      <c r="D211" s="104"/>
      <c r="E211" s="110"/>
      <c r="F211" s="132" t="s">
        <v>303</v>
      </c>
      <c r="G211" s="133" t="s">
        <v>888</v>
      </c>
      <c r="H211" s="198" t="s">
        <v>877</v>
      </c>
      <c r="I211" s="106" t="s">
        <v>889</v>
      </c>
      <c r="J211" s="112" t="s">
        <v>890</v>
      </c>
    </row>
    <row r="212" spans="2:10" ht="15.75">
      <c r="B212" s="150"/>
      <c r="C212" s="122" t="s">
        <v>891</v>
      </c>
      <c r="D212" s="104"/>
      <c r="E212" s="199" t="s">
        <v>892</v>
      </c>
      <c r="F212" s="132" t="s">
        <v>314</v>
      </c>
      <c r="G212" s="133" t="s">
        <v>893</v>
      </c>
      <c r="H212" s="151"/>
      <c r="I212" s="106"/>
      <c r="J212" s="112"/>
    </row>
    <row r="213" spans="2:10" ht="15.75">
      <c r="B213" s="150"/>
      <c r="C213" s="124" t="s">
        <v>894</v>
      </c>
      <c r="D213" s="128"/>
      <c r="E213" s="154"/>
      <c r="F213" s="155"/>
      <c r="G213" s="159"/>
      <c r="H213" s="157"/>
      <c r="I213" s="130"/>
      <c r="J213" s="131"/>
    </row>
    <row r="214" spans="2:10" ht="15.75">
      <c r="B214" s="170"/>
      <c r="C214" s="122" t="s">
        <v>895</v>
      </c>
      <c r="D214" s="104"/>
      <c r="E214" s="110"/>
      <c r="F214" s="132" t="s">
        <v>303</v>
      </c>
      <c r="G214" s="133" t="s">
        <v>896</v>
      </c>
      <c r="H214" s="198" t="s">
        <v>897</v>
      </c>
      <c r="I214" s="106" t="s">
        <v>898</v>
      </c>
      <c r="J214" s="112" t="s">
        <v>899</v>
      </c>
    </row>
    <row r="215" spans="2:10" ht="15.75">
      <c r="B215" s="150"/>
      <c r="C215" s="122" t="s">
        <v>900</v>
      </c>
      <c r="D215" s="104"/>
      <c r="E215" s="199" t="s">
        <v>901</v>
      </c>
      <c r="F215" s="132" t="s">
        <v>314</v>
      </c>
      <c r="G215" s="133" t="s">
        <v>902</v>
      </c>
      <c r="H215" s="198" t="s">
        <v>436</v>
      </c>
      <c r="I215" s="106" t="s">
        <v>903</v>
      </c>
      <c r="J215" s="112" t="s">
        <v>904</v>
      </c>
    </row>
    <row r="216" spans="2:10" ht="15.75">
      <c r="B216" s="150"/>
      <c r="C216" s="124" t="s">
        <v>905</v>
      </c>
      <c r="D216" s="128"/>
      <c r="E216" s="200"/>
      <c r="F216" s="155"/>
      <c r="G216" s="159"/>
      <c r="H216" s="157" t="s">
        <v>319</v>
      </c>
      <c r="I216" s="130" t="s">
        <v>906</v>
      </c>
      <c r="J216" s="131"/>
    </row>
    <row r="217" spans="2:10" ht="15.75">
      <c r="B217" s="170"/>
      <c r="C217" s="122" t="s">
        <v>907</v>
      </c>
      <c r="D217" s="104"/>
      <c r="E217" s="110"/>
      <c r="F217" s="132" t="s">
        <v>303</v>
      </c>
      <c r="G217" s="133" t="s">
        <v>908</v>
      </c>
      <c r="H217" s="198" t="s">
        <v>909</v>
      </c>
      <c r="I217" s="106" t="s">
        <v>910</v>
      </c>
      <c r="J217" s="112" t="s">
        <v>911</v>
      </c>
    </row>
    <row r="218" spans="2:10" ht="15.75">
      <c r="B218" s="150"/>
      <c r="C218" s="122" t="s">
        <v>912</v>
      </c>
      <c r="D218" s="104"/>
      <c r="E218" s="199" t="s">
        <v>913</v>
      </c>
      <c r="F218" s="132" t="s">
        <v>314</v>
      </c>
      <c r="G218" s="133" t="s">
        <v>914</v>
      </c>
      <c r="H218" s="198" t="s">
        <v>883</v>
      </c>
      <c r="I218" s="106" t="s">
        <v>915</v>
      </c>
      <c r="J218" s="112" t="s">
        <v>916</v>
      </c>
    </row>
    <row r="219" spans="2:10" ht="15.75">
      <c r="B219" s="150"/>
      <c r="C219" s="122" t="s">
        <v>917</v>
      </c>
      <c r="D219" s="104"/>
      <c r="E219" s="152"/>
      <c r="F219" s="132"/>
      <c r="G219" s="133"/>
      <c r="H219" s="198" t="s">
        <v>883</v>
      </c>
      <c r="I219" s="106" t="s">
        <v>918</v>
      </c>
      <c r="J219" s="112" t="s">
        <v>919</v>
      </c>
    </row>
    <row r="220" spans="2:10" ht="15.75">
      <c r="B220" s="150"/>
      <c r="C220" s="122"/>
      <c r="D220" s="104"/>
      <c r="E220" s="152"/>
      <c r="F220" s="132"/>
      <c r="G220" s="133"/>
      <c r="H220" s="151" t="s">
        <v>319</v>
      </c>
      <c r="I220" s="106" t="s">
        <v>920</v>
      </c>
      <c r="J220" s="112"/>
    </row>
    <row r="221" spans="2:10" ht="15.75">
      <c r="B221" s="150"/>
      <c r="C221" s="124"/>
      <c r="D221" s="128"/>
      <c r="E221" s="154"/>
      <c r="F221" s="155"/>
      <c r="G221" s="159"/>
      <c r="H221" s="157" t="s">
        <v>319</v>
      </c>
      <c r="I221" s="130" t="s">
        <v>921</v>
      </c>
      <c r="J221" s="131"/>
    </row>
    <row r="222" spans="2:10" ht="15.75">
      <c r="B222" s="170"/>
      <c r="C222" s="122" t="s">
        <v>922</v>
      </c>
      <c r="D222" s="104"/>
      <c r="E222" s="110"/>
      <c r="F222" s="132" t="s">
        <v>303</v>
      </c>
      <c r="G222" s="133" t="s">
        <v>923</v>
      </c>
      <c r="H222" s="198" t="s">
        <v>877</v>
      </c>
      <c r="I222" s="106" t="s">
        <v>924</v>
      </c>
      <c r="J222" s="112" t="s">
        <v>925</v>
      </c>
    </row>
    <row r="223" spans="2:10" ht="15.75">
      <c r="B223" s="150"/>
      <c r="C223" s="122" t="s">
        <v>926</v>
      </c>
      <c r="D223" s="104"/>
      <c r="E223" s="199" t="s">
        <v>927</v>
      </c>
      <c r="F223" s="132" t="s">
        <v>314</v>
      </c>
      <c r="G223" s="133" t="s">
        <v>928</v>
      </c>
      <c r="H223" s="151"/>
      <c r="I223" s="106"/>
      <c r="J223" s="112"/>
    </row>
    <row r="224" spans="2:10" ht="15.75">
      <c r="B224" s="150"/>
      <c r="C224" s="124" t="s">
        <v>929</v>
      </c>
      <c r="D224" s="128"/>
      <c r="E224" s="154"/>
      <c r="F224" s="155"/>
      <c r="G224" s="159"/>
      <c r="H224" s="157"/>
      <c r="I224" s="130"/>
      <c r="J224" s="131"/>
    </row>
    <row r="225" spans="2:10" ht="15.75">
      <c r="B225" s="170"/>
      <c r="C225" s="122" t="s">
        <v>930</v>
      </c>
      <c r="D225" s="104"/>
      <c r="E225" s="110"/>
      <c r="F225" s="132" t="s">
        <v>303</v>
      </c>
      <c r="G225" s="133" t="s">
        <v>931</v>
      </c>
      <c r="H225" s="198" t="s">
        <v>877</v>
      </c>
      <c r="I225" s="106" t="s">
        <v>932</v>
      </c>
      <c r="J225" s="112" t="s">
        <v>933</v>
      </c>
    </row>
    <row r="226" spans="2:10" ht="15.75">
      <c r="B226" s="150"/>
      <c r="C226" s="122" t="s">
        <v>934</v>
      </c>
      <c r="D226" s="104"/>
      <c r="E226" s="199" t="s">
        <v>935</v>
      </c>
      <c r="F226" s="132" t="s">
        <v>314</v>
      </c>
      <c r="G226" s="133" t="s">
        <v>931</v>
      </c>
      <c r="H226" s="151" t="s">
        <v>319</v>
      </c>
      <c r="I226" s="106" t="s">
        <v>936</v>
      </c>
      <c r="J226" s="112"/>
    </row>
    <row r="227" spans="2:10" ht="15.75">
      <c r="B227" s="150"/>
      <c r="C227" s="122" t="s">
        <v>937</v>
      </c>
      <c r="D227" s="104"/>
      <c r="E227" s="152"/>
      <c r="F227" s="132"/>
      <c r="G227" s="133"/>
      <c r="H227" s="151"/>
      <c r="I227" s="106"/>
      <c r="J227" s="112"/>
    </row>
    <row r="228" spans="2:10" ht="15.75">
      <c r="B228" s="150"/>
      <c r="C228" s="124"/>
      <c r="D228" s="128"/>
      <c r="E228" s="154"/>
      <c r="F228" s="155"/>
      <c r="G228" s="159"/>
      <c r="H228" s="157"/>
      <c r="I228" s="130"/>
      <c r="J228" s="131"/>
    </row>
    <row r="229" spans="2:10" ht="15.75">
      <c r="B229" s="170"/>
      <c r="C229" s="122" t="s">
        <v>938</v>
      </c>
      <c r="D229" s="104"/>
      <c r="E229" s="110"/>
      <c r="F229" s="132" t="s">
        <v>303</v>
      </c>
      <c r="G229" s="133" t="s">
        <v>939</v>
      </c>
      <c r="H229" s="198" t="s">
        <v>877</v>
      </c>
      <c r="I229" s="106" t="s">
        <v>940</v>
      </c>
      <c r="J229" s="112" t="s">
        <v>941</v>
      </c>
    </row>
    <row r="230" spans="2:10" ht="15.75">
      <c r="B230" s="150"/>
      <c r="C230" s="122" t="s">
        <v>942</v>
      </c>
      <c r="D230" s="104"/>
      <c r="E230" s="199" t="s">
        <v>943</v>
      </c>
      <c r="F230" s="132" t="s">
        <v>314</v>
      </c>
      <c r="G230" s="133" t="s">
        <v>944</v>
      </c>
      <c r="H230" s="151"/>
      <c r="I230" s="106"/>
      <c r="J230" s="112"/>
    </row>
    <row r="231" spans="2:10" ht="15.75">
      <c r="B231" s="150"/>
      <c r="C231" s="124" t="s">
        <v>945</v>
      </c>
      <c r="D231" s="128"/>
      <c r="E231" s="154"/>
      <c r="F231" s="155"/>
      <c r="G231" s="159"/>
      <c r="H231" s="157"/>
      <c r="I231" s="130"/>
      <c r="J231" s="131"/>
    </row>
    <row r="232" spans="2:10" ht="15.75">
      <c r="B232" s="170"/>
      <c r="C232" s="122" t="s">
        <v>946</v>
      </c>
      <c r="D232" s="104"/>
      <c r="E232" s="110"/>
      <c r="F232" s="132" t="s">
        <v>303</v>
      </c>
      <c r="G232" s="133" t="s">
        <v>947</v>
      </c>
      <c r="H232" s="198" t="s">
        <v>909</v>
      </c>
      <c r="I232" s="106" t="s">
        <v>948</v>
      </c>
      <c r="J232" s="112" t="s">
        <v>949</v>
      </c>
    </row>
    <row r="233" spans="2:10" ht="15.75">
      <c r="B233" s="150"/>
      <c r="C233" s="122" t="s">
        <v>950</v>
      </c>
      <c r="D233" s="104"/>
      <c r="E233" s="199" t="s">
        <v>951</v>
      </c>
      <c r="F233" s="132" t="s">
        <v>314</v>
      </c>
      <c r="G233" s="133" t="s">
        <v>952</v>
      </c>
      <c r="H233" s="198" t="s">
        <v>883</v>
      </c>
      <c r="I233" s="106" t="s">
        <v>953</v>
      </c>
      <c r="J233" s="112"/>
    </row>
    <row r="234" spans="2:10" ht="15.75">
      <c r="B234" s="150"/>
      <c r="C234" s="124" t="s">
        <v>954</v>
      </c>
      <c r="D234" s="128"/>
      <c r="E234" s="154"/>
      <c r="F234" s="155"/>
      <c r="G234" s="159"/>
      <c r="H234" s="157" t="s">
        <v>319</v>
      </c>
      <c r="I234" s="130" t="s">
        <v>955</v>
      </c>
      <c r="J234" s="131"/>
    </row>
    <row r="235" spans="2:10" ht="15.75">
      <c r="B235" s="170"/>
      <c r="C235" s="122" t="s">
        <v>956</v>
      </c>
      <c r="D235" s="104"/>
      <c r="E235" s="110"/>
      <c r="F235" s="132" t="s">
        <v>303</v>
      </c>
      <c r="G235" s="133" t="s">
        <v>957</v>
      </c>
      <c r="H235" s="198" t="s">
        <v>877</v>
      </c>
      <c r="I235" s="106" t="s">
        <v>958</v>
      </c>
      <c r="J235" s="112" t="s">
        <v>959</v>
      </c>
    </row>
    <row r="236" spans="2:10" ht="15.75">
      <c r="B236" s="150"/>
      <c r="C236" s="122" t="s">
        <v>960</v>
      </c>
      <c r="D236" s="104"/>
      <c r="E236" s="199" t="s">
        <v>961</v>
      </c>
      <c r="F236" s="132" t="s">
        <v>314</v>
      </c>
      <c r="G236" s="133" t="s">
        <v>962</v>
      </c>
      <c r="H236" s="151" t="s">
        <v>319</v>
      </c>
      <c r="I236" s="106" t="s">
        <v>963</v>
      </c>
      <c r="J236" s="112"/>
    </row>
    <row r="237" spans="2:10" ht="15.75">
      <c r="B237" s="150"/>
      <c r="C237" s="124" t="s">
        <v>964</v>
      </c>
      <c r="D237" s="128"/>
      <c r="E237" s="154"/>
      <c r="F237" s="155"/>
      <c r="G237" s="159"/>
      <c r="H237" s="157"/>
      <c r="I237" s="130"/>
      <c r="J237" s="131"/>
    </row>
    <row r="238" spans="2:10" ht="15.75">
      <c r="B238" s="170"/>
      <c r="C238" s="122" t="s">
        <v>965</v>
      </c>
      <c r="D238" s="104"/>
      <c r="E238" s="110"/>
      <c r="F238" s="132" t="s">
        <v>303</v>
      </c>
      <c r="G238" s="133" t="s">
        <v>966</v>
      </c>
      <c r="H238" s="198" t="s">
        <v>909</v>
      </c>
      <c r="I238" s="106" t="s">
        <v>967</v>
      </c>
      <c r="J238" s="112" t="s">
        <v>968</v>
      </c>
    </row>
    <row r="239" spans="2:10" ht="15.75">
      <c r="B239" s="150"/>
      <c r="C239" s="122" t="s">
        <v>969</v>
      </c>
      <c r="D239" s="104"/>
      <c r="E239" s="199" t="s">
        <v>970</v>
      </c>
      <c r="F239" s="132" t="s">
        <v>314</v>
      </c>
      <c r="G239" s="133" t="s">
        <v>971</v>
      </c>
      <c r="H239" s="198" t="s">
        <v>883</v>
      </c>
      <c r="I239" s="106" t="s">
        <v>972</v>
      </c>
      <c r="J239" s="112"/>
    </row>
    <row r="240" spans="2:10" ht="15.75">
      <c r="B240" s="150"/>
      <c r="C240" s="122" t="s">
        <v>973</v>
      </c>
      <c r="D240" s="104"/>
      <c r="E240" s="152"/>
      <c r="F240" s="132"/>
      <c r="G240" s="133"/>
      <c r="H240" s="198" t="s">
        <v>883</v>
      </c>
      <c r="I240" s="106" t="s">
        <v>974</v>
      </c>
      <c r="J240" s="112"/>
    </row>
    <row r="241" spans="2:10" ht="15.75">
      <c r="B241" s="150"/>
      <c r="C241" s="124"/>
      <c r="D241" s="128"/>
      <c r="E241" s="154"/>
      <c r="F241" s="155"/>
      <c r="G241" s="159"/>
      <c r="H241" s="157" t="s">
        <v>319</v>
      </c>
      <c r="I241" s="130" t="s">
        <v>975</v>
      </c>
      <c r="J241" s="131"/>
    </row>
    <row r="242" spans="2:10" ht="15.75">
      <c r="B242" s="150"/>
      <c r="C242" s="122" t="s">
        <v>976</v>
      </c>
      <c r="D242" s="104"/>
      <c r="E242" s="110"/>
      <c r="F242" s="132" t="s">
        <v>303</v>
      </c>
      <c r="G242" s="133" t="s">
        <v>977</v>
      </c>
      <c r="H242" s="198" t="s">
        <v>909</v>
      </c>
      <c r="I242" s="106" t="s">
        <v>978</v>
      </c>
      <c r="J242" s="112" t="s">
        <v>979</v>
      </c>
    </row>
    <row r="243" spans="2:10" ht="15.75">
      <c r="B243" s="150"/>
      <c r="C243" s="122" t="s">
        <v>980</v>
      </c>
      <c r="D243" s="104"/>
      <c r="E243" s="199" t="s">
        <v>981</v>
      </c>
      <c r="F243" s="132" t="s">
        <v>314</v>
      </c>
      <c r="G243" s="133" t="s">
        <v>982</v>
      </c>
      <c r="H243" s="198" t="s">
        <v>883</v>
      </c>
      <c r="I243" s="106" t="s">
        <v>983</v>
      </c>
      <c r="J243" s="112" t="s">
        <v>984</v>
      </c>
    </row>
    <row r="244" spans="2:10" ht="15.75">
      <c r="B244" s="186"/>
      <c r="C244" s="124" t="s">
        <v>985</v>
      </c>
      <c r="D244" s="128"/>
      <c r="E244" s="154"/>
      <c r="F244" s="155"/>
      <c r="G244" s="159"/>
      <c r="H244" s="157" t="s">
        <v>319</v>
      </c>
      <c r="I244" s="130" t="s">
        <v>986</v>
      </c>
      <c r="J244" s="131"/>
    </row>
    <row r="245" spans="2:10" ht="15.75" customHeight="1">
      <c r="B245" s="201" t="s">
        <v>987</v>
      </c>
      <c r="C245" s="202"/>
      <c r="D245" s="202"/>
      <c r="E245" s="203"/>
      <c r="F245" s="640" t="s">
        <v>988</v>
      </c>
      <c r="G245" s="640"/>
      <c r="H245" s="641"/>
      <c r="I245" s="111" t="s">
        <v>204</v>
      </c>
      <c r="J245" s="112" t="s">
        <v>205</v>
      </c>
    </row>
    <row r="246" spans="2:10" ht="15.75" customHeight="1">
      <c r="B246" s="194"/>
      <c r="C246" s="113" t="s">
        <v>861</v>
      </c>
      <c r="D246" s="195"/>
      <c r="E246" s="196"/>
      <c r="F246" s="646" t="s">
        <v>989</v>
      </c>
      <c r="G246" s="646"/>
      <c r="H246" s="647"/>
      <c r="I246" s="106" t="s">
        <v>990</v>
      </c>
      <c r="J246" s="112" t="s">
        <v>991</v>
      </c>
    </row>
    <row r="247" spans="2:10" ht="15.75" customHeight="1">
      <c r="B247" s="194"/>
      <c r="C247" s="92" t="s">
        <v>294</v>
      </c>
      <c r="D247" s="195"/>
      <c r="E247" s="196"/>
      <c r="F247" s="204" t="s">
        <v>992</v>
      </c>
      <c r="G247" s="113"/>
      <c r="H247" s="119"/>
      <c r="I247" s="106" t="s">
        <v>993</v>
      </c>
      <c r="J247" s="112" t="s">
        <v>994</v>
      </c>
    </row>
    <row r="248" spans="2:10" ht="15.75" customHeight="1">
      <c r="B248" s="194"/>
      <c r="C248" s="113" t="s">
        <v>206</v>
      </c>
      <c r="D248" s="195"/>
      <c r="E248" s="196"/>
      <c r="F248" s="113" t="s">
        <v>995</v>
      </c>
      <c r="G248" s="113"/>
      <c r="H248" s="119"/>
      <c r="I248" s="106" t="s">
        <v>996</v>
      </c>
      <c r="J248" s="112" t="s">
        <v>997</v>
      </c>
    </row>
    <row r="249" spans="2:10" ht="15.75" customHeight="1">
      <c r="B249" s="194"/>
      <c r="C249" s="113"/>
      <c r="D249" s="178" t="s">
        <v>298</v>
      </c>
      <c r="E249" s="119" t="s">
        <v>299</v>
      </c>
      <c r="F249" s="646" t="s">
        <v>998</v>
      </c>
      <c r="G249" s="646"/>
      <c r="H249" s="647"/>
      <c r="I249" s="106" t="s">
        <v>999</v>
      </c>
      <c r="J249" s="107" t="s">
        <v>1000</v>
      </c>
    </row>
    <row r="250" spans="2:10" ht="15.75" customHeight="1">
      <c r="B250" s="194"/>
      <c r="C250" s="191"/>
      <c r="D250" s="179" t="s">
        <v>300</v>
      </c>
      <c r="E250" s="127" t="s">
        <v>216</v>
      </c>
      <c r="F250" s="190" t="s">
        <v>1001</v>
      </c>
      <c r="G250" s="191"/>
      <c r="H250" s="191"/>
      <c r="I250" s="130" t="s">
        <v>1002</v>
      </c>
      <c r="J250" s="197" t="s">
        <v>1003</v>
      </c>
    </row>
    <row r="251" spans="2:10" ht="15.75">
      <c r="B251" s="170"/>
      <c r="C251" s="122" t="s">
        <v>1004</v>
      </c>
      <c r="D251" s="104"/>
      <c r="E251" s="110"/>
      <c r="F251" s="132" t="s">
        <v>303</v>
      </c>
      <c r="G251" s="133" t="s">
        <v>1005</v>
      </c>
      <c r="H251" s="151" t="s">
        <v>877</v>
      </c>
      <c r="I251" s="106" t="s">
        <v>1006</v>
      </c>
      <c r="J251" s="112" t="s">
        <v>1007</v>
      </c>
    </row>
    <row r="252" spans="2:10" ht="15.75">
      <c r="B252" s="150"/>
      <c r="C252" s="122" t="s">
        <v>1008</v>
      </c>
      <c r="D252" s="104"/>
      <c r="E252" s="199" t="s">
        <v>1009</v>
      </c>
      <c r="F252" s="132" t="s">
        <v>314</v>
      </c>
      <c r="G252" s="133" t="s">
        <v>1010</v>
      </c>
      <c r="H252" s="151" t="s">
        <v>1011</v>
      </c>
      <c r="I252" s="106" t="s">
        <v>1012</v>
      </c>
      <c r="J252" s="112" t="s">
        <v>1013</v>
      </c>
    </row>
    <row r="253" spans="2:10" ht="15.75">
      <c r="B253" s="150"/>
      <c r="C253" s="124" t="s">
        <v>1014</v>
      </c>
      <c r="D253" s="128"/>
      <c r="E253" s="154"/>
      <c r="F253" s="155"/>
      <c r="G253" s="159"/>
      <c r="H253" s="157" t="s">
        <v>1015</v>
      </c>
      <c r="I253" s="130" t="s">
        <v>1016</v>
      </c>
      <c r="J253" s="131"/>
    </row>
    <row r="254" spans="2:10" ht="15.75">
      <c r="B254" s="150"/>
      <c r="C254" s="122" t="s">
        <v>1017</v>
      </c>
      <c r="D254" s="104"/>
      <c r="E254" s="110"/>
      <c r="F254" s="132" t="s">
        <v>303</v>
      </c>
      <c r="G254" s="133" t="s">
        <v>1018</v>
      </c>
      <c r="H254" s="104" t="s">
        <v>877</v>
      </c>
      <c r="I254" s="106" t="s">
        <v>1006</v>
      </c>
      <c r="J254" s="112" t="s">
        <v>1019</v>
      </c>
    </row>
    <row r="255" spans="2:10" ht="15.75">
      <c r="B255" s="150"/>
      <c r="C255" s="122" t="s">
        <v>1020</v>
      </c>
      <c r="D255" s="104"/>
      <c r="E255" s="199" t="s">
        <v>1021</v>
      </c>
      <c r="F255" s="132" t="s">
        <v>314</v>
      </c>
      <c r="G255" s="133" t="s">
        <v>1022</v>
      </c>
      <c r="H255" s="151" t="s">
        <v>1015</v>
      </c>
      <c r="I255" s="106" t="s">
        <v>1023</v>
      </c>
      <c r="J255" s="112"/>
    </row>
    <row r="256" spans="2:10" ht="15.75">
      <c r="B256" s="150"/>
      <c r="C256" s="190" t="s">
        <v>1024</v>
      </c>
      <c r="D256" s="191"/>
      <c r="E256" s="127"/>
      <c r="F256" s="192"/>
      <c r="G256" s="159"/>
      <c r="H256" s="157"/>
      <c r="I256" s="130"/>
      <c r="J256" s="131"/>
    </row>
    <row r="257" spans="2:10" ht="15.75">
      <c r="B257" s="150"/>
      <c r="C257" s="122" t="s">
        <v>1025</v>
      </c>
      <c r="D257" s="104"/>
      <c r="E257" s="110"/>
      <c r="F257" s="132" t="s">
        <v>303</v>
      </c>
      <c r="G257" s="133" t="s">
        <v>1026</v>
      </c>
      <c r="H257" s="169" t="s">
        <v>877</v>
      </c>
      <c r="I257" s="106" t="s">
        <v>1027</v>
      </c>
      <c r="J257" s="112" t="s">
        <v>1028</v>
      </c>
    </row>
    <row r="258" spans="2:10" ht="15.75">
      <c r="B258" s="150"/>
      <c r="C258" s="122" t="s">
        <v>1029</v>
      </c>
      <c r="D258" s="104"/>
      <c r="E258" s="199" t="s">
        <v>1030</v>
      </c>
      <c r="F258" s="132" t="s">
        <v>314</v>
      </c>
      <c r="G258" s="153" t="s">
        <v>1031</v>
      </c>
      <c r="H258" s="151" t="s">
        <v>1015</v>
      </c>
      <c r="I258" s="106" t="s">
        <v>1032</v>
      </c>
      <c r="J258" s="112"/>
    </row>
    <row r="259" spans="2:10" ht="15.75">
      <c r="B259" s="150"/>
      <c r="C259" s="124" t="s">
        <v>1033</v>
      </c>
      <c r="D259" s="128"/>
      <c r="E259" s="154"/>
      <c r="F259" s="189"/>
      <c r="G259" s="189"/>
      <c r="H259" s="157"/>
      <c r="I259" s="130"/>
      <c r="J259" s="131"/>
    </row>
    <row r="260" spans="2:10" ht="15.75">
      <c r="B260" s="150"/>
      <c r="C260" s="122" t="s">
        <v>1034</v>
      </c>
      <c r="D260" s="104"/>
      <c r="E260" s="110"/>
      <c r="F260" s="132" t="s">
        <v>303</v>
      </c>
      <c r="G260" s="133" t="s">
        <v>1035</v>
      </c>
      <c r="H260" s="169" t="s">
        <v>877</v>
      </c>
      <c r="I260" s="106" t="s">
        <v>1036</v>
      </c>
      <c r="J260" s="112" t="s">
        <v>1037</v>
      </c>
    </row>
    <row r="261" spans="2:10" ht="15.75">
      <c r="B261" s="150"/>
      <c r="C261" s="122" t="s">
        <v>1038</v>
      </c>
      <c r="D261" s="104"/>
      <c r="E261" s="199" t="s">
        <v>1039</v>
      </c>
      <c r="F261" s="132" t="s">
        <v>314</v>
      </c>
      <c r="G261" s="133" t="s">
        <v>1040</v>
      </c>
      <c r="H261" s="151"/>
      <c r="I261" s="106"/>
      <c r="J261" s="112"/>
    </row>
    <row r="262" spans="2:10" ht="15.75">
      <c r="B262" s="150"/>
      <c r="C262" s="124" t="s">
        <v>1041</v>
      </c>
      <c r="D262" s="104"/>
      <c r="E262" s="129"/>
      <c r="F262" s="155"/>
      <c r="G262" s="159"/>
      <c r="H262" s="157"/>
      <c r="I262" s="130"/>
      <c r="J262" s="131"/>
    </row>
    <row r="263" spans="2:10" ht="15.75">
      <c r="B263" s="150"/>
      <c r="C263" s="160" t="s">
        <v>1042</v>
      </c>
      <c r="D263" s="161"/>
      <c r="E263" s="205"/>
      <c r="F263" s="163" t="s">
        <v>303</v>
      </c>
      <c r="G263" s="164" t="s">
        <v>1043</v>
      </c>
      <c r="H263" s="169" t="s">
        <v>877</v>
      </c>
      <c r="I263" s="144" t="s">
        <v>1044</v>
      </c>
      <c r="J263" s="145" t="s">
        <v>1045</v>
      </c>
    </row>
    <row r="264" spans="2:10" ht="15.75">
      <c r="B264" s="150"/>
      <c r="C264" s="122" t="s">
        <v>1046</v>
      </c>
      <c r="D264" s="104"/>
      <c r="E264" s="199" t="s">
        <v>1047</v>
      </c>
      <c r="F264" s="132" t="s">
        <v>314</v>
      </c>
      <c r="G264" s="133" t="s">
        <v>1048</v>
      </c>
      <c r="H264" s="151" t="s">
        <v>450</v>
      </c>
      <c r="I264" s="106" t="s">
        <v>1049</v>
      </c>
      <c r="J264" s="112" t="s">
        <v>1050</v>
      </c>
    </row>
    <row r="265" spans="2:10" ht="15.75">
      <c r="B265" s="150"/>
      <c r="C265" s="122"/>
      <c r="D265" s="104"/>
      <c r="E265" s="199"/>
      <c r="F265" s="132"/>
      <c r="G265" s="133"/>
      <c r="H265" s="151" t="s">
        <v>1051</v>
      </c>
      <c r="I265" s="106" t="s">
        <v>1052</v>
      </c>
      <c r="J265" s="112" t="s">
        <v>1053</v>
      </c>
    </row>
    <row r="266" spans="2:10" ht="15.75">
      <c r="B266" s="150"/>
      <c r="C266" s="124" t="s">
        <v>1054</v>
      </c>
      <c r="D266" s="128"/>
      <c r="E266" s="154"/>
      <c r="F266" s="155"/>
      <c r="G266" s="159"/>
      <c r="H266" s="157" t="s">
        <v>1015</v>
      </c>
      <c r="I266" s="130" t="s">
        <v>1055</v>
      </c>
      <c r="J266" s="131"/>
    </row>
    <row r="267" spans="2:10" ht="15.75">
      <c r="B267" s="150"/>
      <c r="C267" s="122" t="s">
        <v>1056</v>
      </c>
      <c r="D267" s="104"/>
      <c r="E267" s="110"/>
      <c r="F267" s="132" t="s">
        <v>303</v>
      </c>
      <c r="G267" s="133" t="s">
        <v>1057</v>
      </c>
      <c r="H267" s="151" t="s">
        <v>877</v>
      </c>
      <c r="I267" s="106" t="s">
        <v>990</v>
      </c>
      <c r="J267" s="112" t="s">
        <v>991</v>
      </c>
    </row>
    <row r="268" spans="2:10" ht="15.75">
      <c r="B268" s="150"/>
      <c r="C268" s="122" t="s">
        <v>1058</v>
      </c>
      <c r="D268" s="104"/>
      <c r="E268" s="199" t="s">
        <v>1059</v>
      </c>
      <c r="F268" s="132" t="s">
        <v>314</v>
      </c>
      <c r="G268" s="153" t="s">
        <v>1060</v>
      </c>
      <c r="H268" s="151"/>
      <c r="I268" s="106"/>
      <c r="J268" s="112"/>
    </row>
    <row r="269" spans="2:10" ht="15.75">
      <c r="B269" s="170"/>
      <c r="C269" s="124" t="s">
        <v>1061</v>
      </c>
      <c r="D269" s="155"/>
      <c r="E269" s="159"/>
      <c r="F269" s="155"/>
      <c r="G269" s="159"/>
      <c r="H269" s="157"/>
      <c r="I269" s="130"/>
      <c r="J269" s="131"/>
    </row>
    <row r="270" spans="2:10" ht="15.75">
      <c r="B270" s="170"/>
      <c r="C270" s="122" t="s">
        <v>1062</v>
      </c>
      <c r="D270" s="104"/>
      <c r="E270" s="110"/>
      <c r="F270" s="132" t="s">
        <v>303</v>
      </c>
      <c r="G270" s="133" t="s">
        <v>1063</v>
      </c>
      <c r="H270" s="151" t="s">
        <v>877</v>
      </c>
      <c r="I270" s="106" t="s">
        <v>1044</v>
      </c>
      <c r="J270" s="112" t="s">
        <v>1045</v>
      </c>
    </row>
    <row r="271" spans="2:10" ht="15.75">
      <c r="B271" s="150"/>
      <c r="C271" s="122" t="s">
        <v>1064</v>
      </c>
      <c r="D271" s="104"/>
      <c r="E271" s="199" t="s">
        <v>1065</v>
      </c>
      <c r="F271" s="132" t="s">
        <v>314</v>
      </c>
      <c r="G271" s="153" t="s">
        <v>1066</v>
      </c>
      <c r="H271" s="151" t="s">
        <v>1011</v>
      </c>
      <c r="I271" s="106" t="s">
        <v>1067</v>
      </c>
      <c r="J271" s="112" t="s">
        <v>1068</v>
      </c>
    </row>
    <row r="272" spans="2:10" ht="15.75">
      <c r="B272" s="186"/>
      <c r="C272" s="124" t="s">
        <v>1069</v>
      </c>
      <c r="D272" s="155"/>
      <c r="E272" s="159"/>
      <c r="F272" s="155"/>
      <c r="G272" s="159"/>
      <c r="H272" s="157"/>
      <c r="I272" s="130"/>
      <c r="J272" s="131"/>
    </row>
    <row r="273" spans="2:10" ht="15.75">
      <c r="B273" s="206"/>
      <c r="C273" s="161" t="s">
        <v>1070</v>
      </c>
      <c r="D273" s="161"/>
      <c r="E273" s="205"/>
      <c r="F273" s="163" t="s">
        <v>303</v>
      </c>
      <c r="G273" s="164" t="s">
        <v>1071</v>
      </c>
      <c r="H273" s="169" t="s">
        <v>1072</v>
      </c>
      <c r="I273" s="144" t="s">
        <v>999</v>
      </c>
      <c r="J273" s="145" t="s">
        <v>1000</v>
      </c>
    </row>
    <row r="274" spans="2:10" ht="15.75">
      <c r="B274" s="150"/>
      <c r="C274" s="207" t="s">
        <v>1073</v>
      </c>
      <c r="D274" s="104"/>
      <c r="E274" s="110"/>
      <c r="F274" s="132" t="s">
        <v>314</v>
      </c>
      <c r="G274" s="133" t="s">
        <v>1074</v>
      </c>
      <c r="H274" s="151" t="s">
        <v>1075</v>
      </c>
      <c r="I274" s="106" t="s">
        <v>1076</v>
      </c>
      <c r="J274" s="112" t="s">
        <v>1077</v>
      </c>
    </row>
    <row r="275" spans="2:10" ht="15.75">
      <c r="B275" s="150"/>
      <c r="C275" s="207" t="s">
        <v>1078</v>
      </c>
      <c r="D275" s="104"/>
      <c r="E275" s="199"/>
      <c r="F275" s="132"/>
      <c r="G275" s="153"/>
      <c r="H275" s="151" t="s">
        <v>1015</v>
      </c>
      <c r="I275" s="106" t="s">
        <v>1079</v>
      </c>
      <c r="J275" s="112"/>
    </row>
    <row r="276" spans="2:10" ht="15.75">
      <c r="B276" s="174"/>
      <c r="C276" s="208"/>
      <c r="D276" s="128"/>
      <c r="E276" s="200"/>
      <c r="F276" s="155"/>
      <c r="G276" s="156"/>
      <c r="H276" s="157"/>
      <c r="I276" s="130"/>
      <c r="J276" s="131"/>
    </row>
    <row r="277" spans="2:10" ht="6.75" customHeight="1"/>
  </sheetData>
  <mergeCells count="28">
    <mergeCell ref="F198:H198"/>
    <mergeCell ref="F245:H245"/>
    <mergeCell ref="F246:H246"/>
    <mergeCell ref="F249:H249"/>
    <mergeCell ref="F83:H83"/>
    <mergeCell ref="F84:H84"/>
    <mergeCell ref="F139:H139"/>
    <mergeCell ref="F140:H140"/>
    <mergeCell ref="C167:E167"/>
    <mergeCell ref="F197:H197"/>
    <mergeCell ref="F34:H34"/>
    <mergeCell ref="F35:H35"/>
    <mergeCell ref="F79:H79"/>
    <mergeCell ref="F80:H80"/>
    <mergeCell ref="F81:H81"/>
    <mergeCell ref="F82:H82"/>
    <mergeCell ref="F33:H33"/>
    <mergeCell ref="F5:H5"/>
    <mergeCell ref="F6:H6"/>
    <mergeCell ref="F7:H7"/>
    <mergeCell ref="F8:H8"/>
    <mergeCell ref="F9:H9"/>
    <mergeCell ref="F14:H14"/>
    <mergeCell ref="F17:H17"/>
    <mergeCell ref="F18:H18"/>
    <mergeCell ref="F20:H20"/>
    <mergeCell ref="F31:H31"/>
    <mergeCell ref="F32:H32"/>
  </mergeCells>
  <phoneticPr fontId="1"/>
  <hyperlinks>
    <hyperlink ref="L2" location="住所録!C7" display="東京本社" xr:uid="{0A333EEC-B65F-43DE-B41A-5F4FCD5A9B02}"/>
    <hyperlink ref="L3" location="住所録!C17" display="北九州本社" xr:uid="{74D1C5EA-A514-4783-A9EB-B1808816F283}"/>
    <hyperlink ref="L4" location="住所録!C31" display="東日本支社" xr:uid="{DC8796DA-C087-4491-B57B-34C0FF25049F}"/>
    <hyperlink ref="M4" location="住所録!C244" display="エネルギー事業C" xr:uid="{69B1DE7C-A82C-4728-8931-E31D4A0EE019}"/>
    <hyperlink ref="L5" location="住所録!C79" display="中部支社" xr:uid="{C0F9EEA0-3C98-4078-8EFC-D8EC35844D7A}"/>
    <hyperlink ref="M3" location="住所録!C196" display="焼却事業センター" xr:uid="{30BE6E57-70CD-4700-AE7F-FFA4BFE987DC}"/>
    <hyperlink ref="M2" location="住所録!C138" display="西日本支社" xr:uid="{FFA535A8-D48E-45C7-99DB-FD70A3D1E0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A909-7639-4F7F-9592-2F8C8AEB2EC4}">
  <dimension ref="B2:T23"/>
  <sheetViews>
    <sheetView workbookViewId="0">
      <selection activeCell="F25" sqref="F25"/>
    </sheetView>
  </sheetViews>
  <sheetFormatPr defaultRowHeight="18.75"/>
  <sheetData>
    <row r="2" spans="2:20">
      <c r="B2" t="s">
        <v>2050</v>
      </c>
    </row>
    <row r="9" spans="2:20">
      <c r="H9" t="s">
        <v>2051</v>
      </c>
      <c r="N9" t="s">
        <v>2051</v>
      </c>
      <c r="T9" t="s">
        <v>2052</v>
      </c>
    </row>
    <row r="15" spans="2:20">
      <c r="B15" s="674" t="s">
        <v>1986</v>
      </c>
      <c r="C15" s="674"/>
      <c r="I15" t="s">
        <v>1986</v>
      </c>
      <c r="O15" t="s">
        <v>2046</v>
      </c>
    </row>
    <row r="16" spans="2:20">
      <c r="B16" s="674" t="s">
        <v>2029</v>
      </c>
      <c r="C16" s="674"/>
      <c r="I16" s="666" t="s">
        <v>2040</v>
      </c>
      <c r="O16" s="666" t="s">
        <v>2047</v>
      </c>
    </row>
    <row r="17" spans="2:15">
      <c r="B17" s="674" t="s">
        <v>2024</v>
      </c>
      <c r="C17" s="674"/>
      <c r="I17" s="667" t="s">
        <v>2041</v>
      </c>
      <c r="O17" s="667" t="s">
        <v>2048</v>
      </c>
    </row>
    <row r="18" spans="2:15">
      <c r="B18" s="674" t="s">
        <v>2053</v>
      </c>
      <c r="C18" s="674"/>
      <c r="O18" s="667" t="s">
        <v>2049</v>
      </c>
    </row>
    <row r="19" spans="2:15">
      <c r="B19" s="674" t="s">
        <v>2054</v>
      </c>
      <c r="C19" s="674"/>
      <c r="I19" s="533" t="s">
        <v>2042</v>
      </c>
    </row>
    <row r="20" spans="2:15">
      <c r="B20" s="674" t="s">
        <v>2030</v>
      </c>
      <c r="C20" s="674"/>
      <c r="I20" t="s">
        <v>2043</v>
      </c>
      <c r="O20" s="533" t="s">
        <v>2042</v>
      </c>
    </row>
    <row r="21" spans="2:15">
      <c r="B21" s="674" t="s">
        <v>2028</v>
      </c>
      <c r="C21" s="674"/>
      <c r="I21" t="s">
        <v>2044</v>
      </c>
    </row>
    <row r="22" spans="2:15">
      <c r="B22" s="674" t="s">
        <v>2055</v>
      </c>
      <c r="C22" s="674"/>
      <c r="I22" t="s">
        <v>2045</v>
      </c>
    </row>
    <row r="23" spans="2:15">
      <c r="B23" s="674" t="s">
        <v>2056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FE2-AD95-46C5-8150-13C5EAB117FC}">
  <dimension ref="B1:P30"/>
  <sheetViews>
    <sheetView workbookViewId="0">
      <selection activeCell="C10" sqref="C10:G10"/>
    </sheetView>
  </sheetViews>
  <sheetFormatPr defaultRowHeight="18.75"/>
  <cols>
    <col min="1" max="1" width="2.375" customWidth="1"/>
    <col min="3" max="4" width="17.25" bestFit="1" customWidth="1"/>
    <col min="5" max="5" width="11" bestFit="1" customWidth="1"/>
    <col min="6" max="7" width="15.625" customWidth="1"/>
    <col min="8" max="15" width="13.875" customWidth="1"/>
  </cols>
  <sheetData>
    <row r="1" spans="2:16">
      <c r="B1" s="675"/>
    </row>
    <row r="2" spans="2:16">
      <c r="C2" t="s">
        <v>2057</v>
      </c>
    </row>
    <row r="3" spans="2:16">
      <c r="C3" t="s">
        <v>1976</v>
      </c>
      <c r="D3" s="511">
        <v>45017</v>
      </c>
      <c r="E3" s="246" t="s">
        <v>1983</v>
      </c>
      <c r="F3" t="s">
        <v>1984</v>
      </c>
    </row>
    <row r="4" spans="2:16">
      <c r="D4" s="512"/>
      <c r="E4" s="506"/>
      <c r="F4" t="s">
        <v>1985</v>
      </c>
    </row>
    <row r="6" spans="2:16">
      <c r="C6" s="503"/>
      <c r="D6" s="504"/>
      <c r="E6" s="504"/>
      <c r="F6" s="504"/>
      <c r="G6" s="504"/>
      <c r="H6" s="509"/>
      <c r="I6" s="509"/>
      <c r="J6" s="509"/>
      <c r="K6" s="509"/>
      <c r="L6" s="509"/>
      <c r="M6" s="509"/>
      <c r="N6" s="509"/>
      <c r="O6" s="509"/>
      <c r="P6" s="509"/>
    </row>
    <row r="7" spans="2:16">
      <c r="C7" s="505"/>
      <c r="D7" s="506"/>
      <c r="E7" s="506"/>
      <c r="F7" s="506"/>
      <c r="G7" s="506"/>
      <c r="H7" s="510" t="s">
        <v>1172</v>
      </c>
      <c r="I7" s="510" t="s">
        <v>1173</v>
      </c>
      <c r="J7" s="510" t="s">
        <v>1174</v>
      </c>
      <c r="K7" s="510" t="s">
        <v>1084</v>
      </c>
      <c r="L7" s="510" t="s">
        <v>1975</v>
      </c>
      <c r="M7" s="257" t="s">
        <v>1185</v>
      </c>
      <c r="N7" s="510" t="s">
        <v>1175</v>
      </c>
      <c r="O7" s="510" t="s">
        <v>1987</v>
      </c>
      <c r="P7" s="257" t="s">
        <v>1978</v>
      </c>
    </row>
    <row r="8" spans="2:16">
      <c r="C8" s="507"/>
      <c r="D8" s="508"/>
      <c r="E8" s="508"/>
      <c r="F8" s="508"/>
      <c r="G8" s="508"/>
      <c r="H8" s="472"/>
      <c r="I8" s="472"/>
      <c r="J8" s="472"/>
      <c r="K8" s="472"/>
      <c r="L8" s="472"/>
      <c r="M8" s="472"/>
      <c r="N8" s="472"/>
      <c r="O8" s="472"/>
      <c r="P8" s="472"/>
    </row>
    <row r="9" spans="2:16" ht="37.5">
      <c r="C9" s="246" t="s">
        <v>1982</v>
      </c>
      <c r="D9" s="246" t="s">
        <v>1981</v>
      </c>
      <c r="E9" s="246" t="s">
        <v>1980</v>
      </c>
      <c r="F9" s="513" t="s">
        <v>1989</v>
      </c>
      <c r="G9" s="254" t="s">
        <v>1164</v>
      </c>
      <c r="H9" s="246" t="s">
        <v>1990</v>
      </c>
      <c r="I9" s="246" t="s">
        <v>1990</v>
      </c>
      <c r="J9" s="246" t="s">
        <v>1990</v>
      </c>
      <c r="K9" s="246" t="s">
        <v>1990</v>
      </c>
      <c r="L9" s="246" t="s">
        <v>1990</v>
      </c>
      <c r="M9" s="221" t="s">
        <v>1991</v>
      </c>
      <c r="N9" s="246" t="s">
        <v>1990</v>
      </c>
      <c r="O9" s="246" t="s">
        <v>1993</v>
      </c>
      <c r="P9" s="246"/>
    </row>
    <row r="10" spans="2:16">
      <c r="C10" s="246">
        <v>99</v>
      </c>
      <c r="D10" s="246" t="s">
        <v>2068</v>
      </c>
      <c r="E10" s="246">
        <v>11111</v>
      </c>
      <c r="F10" s="246" t="s">
        <v>2065</v>
      </c>
      <c r="G10" s="254" t="s">
        <v>2067</v>
      </c>
      <c r="H10" s="246" t="s">
        <v>2069</v>
      </c>
      <c r="I10" s="246" t="s">
        <v>2069</v>
      </c>
      <c r="J10" s="246" t="s">
        <v>2069</v>
      </c>
      <c r="K10" s="246" t="s">
        <v>2070</v>
      </c>
      <c r="L10" s="246" t="s">
        <v>2069</v>
      </c>
      <c r="M10" s="246"/>
      <c r="N10" s="246">
        <v>27.5</v>
      </c>
      <c r="O10" s="246" t="s">
        <v>1992</v>
      </c>
      <c r="P10" s="246"/>
    </row>
    <row r="11" spans="2:16">
      <c r="B11" t="s">
        <v>1977</v>
      </c>
      <c r="C11" s="246">
        <v>99</v>
      </c>
      <c r="D11" s="246"/>
      <c r="E11" s="246">
        <v>22222</v>
      </c>
      <c r="F11" s="246" t="s">
        <v>2065</v>
      </c>
      <c r="G11" s="254" t="s">
        <v>2067</v>
      </c>
      <c r="H11" s="246" t="s">
        <v>2070</v>
      </c>
      <c r="I11" s="246" t="s">
        <v>2070</v>
      </c>
      <c r="J11" s="246" t="s">
        <v>2070</v>
      </c>
      <c r="K11" s="246" t="s">
        <v>2070</v>
      </c>
      <c r="L11" s="246" t="s">
        <v>2070</v>
      </c>
      <c r="M11" s="246"/>
      <c r="N11" s="246">
        <v>26</v>
      </c>
      <c r="O11" s="246" t="s">
        <v>1992</v>
      </c>
      <c r="P11" s="246"/>
    </row>
    <row r="12" spans="2:16">
      <c r="B12" t="s">
        <v>1977</v>
      </c>
      <c r="C12" s="246">
        <v>99</v>
      </c>
      <c r="D12" s="246"/>
      <c r="E12" s="246">
        <v>33333</v>
      </c>
      <c r="F12" s="246" t="s">
        <v>2065</v>
      </c>
      <c r="G12" s="254" t="s">
        <v>2067</v>
      </c>
      <c r="H12" s="246" t="s">
        <v>2071</v>
      </c>
      <c r="I12" s="246" t="s">
        <v>2071</v>
      </c>
      <c r="J12" s="246" t="s">
        <v>2071</v>
      </c>
      <c r="K12" s="246" t="s">
        <v>2071</v>
      </c>
      <c r="L12" s="246" t="s">
        <v>2071</v>
      </c>
      <c r="M12" s="246"/>
      <c r="N12" s="246">
        <v>26.5</v>
      </c>
      <c r="O12" s="246" t="s">
        <v>1992</v>
      </c>
      <c r="P12" s="246"/>
    </row>
    <row r="13" spans="2:16">
      <c r="B13" t="s">
        <v>1977</v>
      </c>
      <c r="C13" s="246">
        <v>99</v>
      </c>
      <c r="D13" s="246"/>
      <c r="E13" s="246">
        <v>44444</v>
      </c>
      <c r="F13" s="246" t="s">
        <v>2065</v>
      </c>
      <c r="G13" s="254" t="s">
        <v>2067</v>
      </c>
      <c r="H13" s="246"/>
      <c r="I13" s="246"/>
      <c r="J13" s="246"/>
      <c r="K13" s="246"/>
      <c r="L13" s="246"/>
      <c r="M13" s="246"/>
      <c r="N13" s="246"/>
      <c r="O13" s="246"/>
      <c r="P13" s="246"/>
    </row>
    <row r="14" spans="2:16">
      <c r="B14" t="s">
        <v>1977</v>
      </c>
      <c r="C14" s="246">
        <v>99</v>
      </c>
      <c r="D14" s="246"/>
      <c r="E14" s="246">
        <v>55555</v>
      </c>
      <c r="F14" s="246" t="s">
        <v>2065</v>
      </c>
      <c r="G14" s="254" t="s">
        <v>2067</v>
      </c>
      <c r="H14" s="246"/>
      <c r="I14" s="246"/>
      <c r="J14" s="246"/>
      <c r="K14" s="246"/>
      <c r="L14" s="246"/>
      <c r="M14" s="246"/>
      <c r="N14" s="246"/>
      <c r="O14" s="246"/>
      <c r="P14" s="246"/>
    </row>
    <row r="15" spans="2:16">
      <c r="B15" t="s">
        <v>1977</v>
      </c>
      <c r="C15" s="246"/>
      <c r="D15" s="246"/>
      <c r="E15" s="246"/>
      <c r="F15" s="246"/>
      <c r="G15" s="254"/>
      <c r="H15" s="246"/>
      <c r="I15" s="246"/>
      <c r="J15" s="246"/>
      <c r="K15" s="246"/>
      <c r="L15" s="246"/>
      <c r="M15" s="246"/>
      <c r="N15" s="246"/>
      <c r="O15" s="246"/>
      <c r="P15" s="246"/>
    </row>
    <row r="16" spans="2:16">
      <c r="B16" t="s">
        <v>1977</v>
      </c>
      <c r="C16" s="246"/>
      <c r="D16" s="246"/>
      <c r="E16" s="246"/>
      <c r="F16" s="246"/>
      <c r="G16" s="254"/>
      <c r="H16" s="246"/>
      <c r="I16" s="246"/>
      <c r="J16" s="246"/>
      <c r="K16" s="246"/>
      <c r="L16" s="246"/>
      <c r="M16" s="246"/>
      <c r="N16" s="246"/>
      <c r="O16" s="246"/>
      <c r="P16" s="246"/>
    </row>
    <row r="17" spans="2:16">
      <c r="B17" t="s">
        <v>1977</v>
      </c>
      <c r="C17" s="246"/>
      <c r="D17" s="246"/>
      <c r="E17" s="246"/>
      <c r="F17" s="246"/>
      <c r="G17" s="254"/>
      <c r="H17" s="246"/>
      <c r="I17" s="246"/>
      <c r="J17" s="246"/>
      <c r="K17" s="246"/>
      <c r="L17" s="246"/>
      <c r="M17" s="246"/>
      <c r="N17" s="246"/>
      <c r="O17" s="246"/>
      <c r="P17" s="246"/>
    </row>
    <row r="18" spans="2:16">
      <c r="B18" t="s">
        <v>1977</v>
      </c>
      <c r="C18" s="246"/>
      <c r="D18" s="246"/>
      <c r="E18" s="246"/>
      <c r="F18" s="246"/>
      <c r="G18" s="254"/>
      <c r="H18" s="246"/>
      <c r="I18" s="246"/>
      <c r="J18" s="246"/>
      <c r="K18" s="246"/>
      <c r="L18" s="246"/>
      <c r="M18" s="246"/>
      <c r="N18" s="246"/>
      <c r="O18" s="246"/>
      <c r="P18" s="246"/>
    </row>
    <row r="19" spans="2:16">
      <c r="B19" t="s">
        <v>1977</v>
      </c>
      <c r="C19" s="246"/>
      <c r="D19" s="246"/>
      <c r="E19" s="246"/>
      <c r="F19" s="246"/>
      <c r="G19" s="254"/>
      <c r="H19" s="246"/>
      <c r="I19" s="246"/>
      <c r="J19" s="246"/>
      <c r="K19" s="246"/>
      <c r="L19" s="246"/>
      <c r="M19" s="246"/>
      <c r="N19" s="246"/>
      <c r="O19" s="246"/>
      <c r="P19" s="246"/>
    </row>
    <row r="20" spans="2:16">
      <c r="B20" t="s">
        <v>1977</v>
      </c>
      <c r="C20" s="246"/>
      <c r="D20" s="246"/>
      <c r="E20" s="246"/>
      <c r="F20" s="246"/>
      <c r="G20" s="254"/>
      <c r="H20" s="246"/>
      <c r="I20" s="246"/>
      <c r="J20" s="246"/>
      <c r="K20" s="246"/>
      <c r="L20" s="246"/>
      <c r="M20" s="246"/>
      <c r="N20" s="246"/>
      <c r="O20" s="246"/>
      <c r="P20" s="246"/>
    </row>
    <row r="21" spans="2:16">
      <c r="B21" t="s">
        <v>1977</v>
      </c>
      <c r="C21" s="246"/>
      <c r="D21" s="246"/>
      <c r="E21" s="246"/>
      <c r="F21" s="246"/>
      <c r="G21" s="254"/>
      <c r="H21" s="246"/>
      <c r="I21" s="246"/>
      <c r="J21" s="246"/>
      <c r="K21" s="246"/>
      <c r="L21" s="246"/>
      <c r="M21" s="246"/>
      <c r="N21" s="246"/>
      <c r="O21" s="246"/>
      <c r="P21" s="246"/>
    </row>
    <row r="22" spans="2:16">
      <c r="B22" t="s">
        <v>1977</v>
      </c>
      <c r="C22" s="246"/>
      <c r="D22" s="246"/>
      <c r="E22" s="246"/>
      <c r="F22" s="246"/>
      <c r="G22" s="254"/>
      <c r="H22" s="246"/>
      <c r="I22" s="246"/>
      <c r="J22" s="246"/>
      <c r="K22" s="246"/>
      <c r="L22" s="246"/>
      <c r="M22" s="246"/>
      <c r="N22" s="246"/>
      <c r="O22" s="246"/>
      <c r="P22" s="246"/>
    </row>
    <row r="23" spans="2:16">
      <c r="B23" t="s">
        <v>1977</v>
      </c>
      <c r="C23" s="246"/>
      <c r="D23" s="246"/>
      <c r="E23" s="246"/>
      <c r="F23" s="246"/>
      <c r="G23" s="254"/>
      <c r="H23" s="246"/>
      <c r="I23" s="246"/>
      <c r="J23" s="246"/>
      <c r="K23" s="246"/>
      <c r="L23" s="246"/>
      <c r="M23" s="246"/>
      <c r="N23" s="246"/>
      <c r="O23" s="246"/>
      <c r="P23" s="246"/>
    </row>
    <row r="24" spans="2:16">
      <c r="B24" t="s">
        <v>1977</v>
      </c>
      <c r="C24" s="246"/>
      <c r="D24" s="246"/>
      <c r="E24" s="246"/>
      <c r="F24" s="246"/>
      <c r="G24" s="254"/>
      <c r="H24" s="246"/>
      <c r="I24" s="246"/>
      <c r="J24" s="246"/>
      <c r="K24" s="246"/>
      <c r="L24" s="246"/>
      <c r="M24" s="246"/>
      <c r="N24" s="246"/>
      <c r="O24" s="246"/>
      <c r="P24" s="246"/>
    </row>
    <row r="25" spans="2:16">
      <c r="B25" t="s">
        <v>1977</v>
      </c>
      <c r="C25" s="246"/>
      <c r="D25" s="246"/>
      <c r="E25" s="246"/>
      <c r="F25" s="246"/>
      <c r="G25" s="254"/>
      <c r="H25" s="246"/>
      <c r="I25" s="246"/>
      <c r="J25" s="246"/>
      <c r="K25" s="246"/>
      <c r="L25" s="246"/>
      <c r="M25" s="246"/>
      <c r="N25" s="246"/>
      <c r="O25" s="246"/>
      <c r="P25" s="246"/>
    </row>
    <row r="26" spans="2:16">
      <c r="B26" t="s">
        <v>1977</v>
      </c>
      <c r="C26" s="246"/>
      <c r="D26" s="246"/>
      <c r="E26" s="246"/>
      <c r="F26" s="246"/>
      <c r="G26" s="254"/>
      <c r="H26" s="246"/>
      <c r="I26" s="246"/>
      <c r="J26" s="246"/>
      <c r="K26" s="246"/>
      <c r="L26" s="246"/>
      <c r="M26" s="246"/>
      <c r="N26" s="246"/>
      <c r="O26" s="246"/>
      <c r="P26" s="246"/>
    </row>
    <row r="27" spans="2:16">
      <c r="B27" t="s">
        <v>1977</v>
      </c>
      <c r="C27" s="246"/>
      <c r="D27" s="246"/>
      <c r="E27" s="246"/>
      <c r="F27" s="246"/>
      <c r="G27" s="254"/>
      <c r="H27" s="246"/>
      <c r="I27" s="246"/>
      <c r="J27" s="246"/>
      <c r="K27" s="246"/>
      <c r="L27" s="246"/>
      <c r="M27" s="246"/>
      <c r="N27" s="246"/>
      <c r="O27" s="246"/>
      <c r="P27" s="246"/>
    </row>
    <row r="28" spans="2:16">
      <c r="B28" t="s">
        <v>1977</v>
      </c>
      <c r="C28" s="246"/>
      <c r="D28" s="246"/>
      <c r="E28" s="246"/>
      <c r="F28" s="246"/>
      <c r="G28" s="254"/>
      <c r="H28" s="246"/>
      <c r="I28" s="246"/>
      <c r="J28" s="246"/>
      <c r="K28" s="246"/>
      <c r="L28" s="246"/>
      <c r="M28" s="246"/>
      <c r="N28" s="246"/>
      <c r="O28" s="246"/>
      <c r="P28" s="246"/>
    </row>
    <row r="29" spans="2:16">
      <c r="B29" t="s">
        <v>1977</v>
      </c>
      <c r="C29" s="246"/>
      <c r="D29" s="246"/>
      <c r="E29" s="246"/>
      <c r="F29" s="246"/>
      <c r="G29" s="254"/>
      <c r="H29" s="246"/>
      <c r="I29" s="246"/>
      <c r="J29" s="246"/>
      <c r="K29" s="246"/>
      <c r="L29" s="246"/>
      <c r="M29" s="246"/>
      <c r="N29" s="246"/>
      <c r="O29" s="246"/>
      <c r="P29" s="246"/>
    </row>
    <row r="30" spans="2:16">
      <c r="B30" t="s">
        <v>1977</v>
      </c>
      <c r="C30" s="246"/>
      <c r="D30" s="246"/>
      <c r="E30" s="246"/>
      <c r="F30" s="246"/>
      <c r="G30" s="254"/>
      <c r="H30" s="246"/>
      <c r="I30" s="246"/>
      <c r="J30" s="246"/>
      <c r="K30" s="246"/>
      <c r="L30" s="246"/>
      <c r="M30" s="246"/>
      <c r="N30" s="246"/>
      <c r="O30" s="246"/>
      <c r="P30" s="24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36D6-C546-4656-910F-0B55CB1FF4A3}">
  <dimension ref="C4"/>
  <sheetViews>
    <sheetView workbookViewId="0">
      <selection activeCell="H24" sqref="H24"/>
    </sheetView>
  </sheetViews>
  <sheetFormatPr defaultRowHeight="18.75"/>
  <sheetData>
    <row r="4" spans="3:3">
      <c r="C4" t="s">
        <v>2023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B6E0-E737-44B0-B39B-59CC3D5677D9}">
  <dimension ref="C1:W21"/>
  <sheetViews>
    <sheetView workbookViewId="0">
      <selection activeCell="T4" sqref="T4"/>
    </sheetView>
  </sheetViews>
  <sheetFormatPr defaultRowHeight="18.75"/>
  <cols>
    <col min="4" max="4" width="11" bestFit="1" customWidth="1"/>
    <col min="5" max="5" width="13" bestFit="1" customWidth="1"/>
    <col min="7" max="8" width="11" bestFit="1" customWidth="1"/>
    <col min="14" max="23" width="5.625" customWidth="1"/>
  </cols>
  <sheetData>
    <row r="1" spans="3:23" ht="24">
      <c r="C1" s="676" t="s">
        <v>2060</v>
      </c>
    </row>
    <row r="2" spans="3:23" ht="24">
      <c r="C2" s="676" t="s">
        <v>2062</v>
      </c>
    </row>
    <row r="3" spans="3:23" ht="19.5" thickBot="1"/>
    <row r="4" spans="3:23" ht="26.25" thickBot="1">
      <c r="G4" s="678">
        <v>2024</v>
      </c>
      <c r="H4" t="s">
        <v>2073</v>
      </c>
    </row>
    <row r="7" spans="3:23">
      <c r="G7" s="246" t="s">
        <v>1184</v>
      </c>
      <c r="H7" s="246" t="s">
        <v>1183</v>
      </c>
      <c r="J7" s="246" t="s">
        <v>1187</v>
      </c>
      <c r="K7" s="258" t="s">
        <v>1987</v>
      </c>
      <c r="L7" s="258" t="s">
        <v>2072</v>
      </c>
      <c r="M7" s="677"/>
      <c r="N7" s="254" t="s">
        <v>1177</v>
      </c>
      <c r="O7" s="255"/>
      <c r="P7" s="255"/>
      <c r="Q7" s="255"/>
      <c r="R7" s="255"/>
      <c r="S7" s="255"/>
      <c r="T7" s="255"/>
      <c r="U7" s="255"/>
      <c r="V7" s="255"/>
      <c r="W7" s="256"/>
    </row>
    <row r="8" spans="3:23">
      <c r="D8" s="247" t="s">
        <v>1163</v>
      </c>
      <c r="E8" s="247" t="s">
        <v>1170</v>
      </c>
      <c r="G8" s="246" t="s">
        <v>1172</v>
      </c>
      <c r="H8" s="246"/>
      <c r="J8" s="246"/>
      <c r="K8" s="246"/>
      <c r="L8" s="246"/>
      <c r="N8" s="246" t="s">
        <v>2061</v>
      </c>
      <c r="O8" s="246" t="s">
        <v>1179</v>
      </c>
      <c r="P8" s="246" t="s">
        <v>1180</v>
      </c>
      <c r="Q8" s="246" t="s">
        <v>1181</v>
      </c>
      <c r="R8" s="246" t="s">
        <v>1182</v>
      </c>
      <c r="S8" s="246" t="s">
        <v>1091</v>
      </c>
      <c r="T8" s="246" t="s">
        <v>1092</v>
      </c>
      <c r="U8" s="246" t="s">
        <v>1093</v>
      </c>
      <c r="V8" s="246" t="s">
        <v>1094</v>
      </c>
      <c r="W8" s="246" t="s">
        <v>1095</v>
      </c>
    </row>
    <row r="9" spans="3:23" ht="19.5" thickBot="1">
      <c r="D9" s="247" t="s">
        <v>1161</v>
      </c>
      <c r="E9" s="247" t="s">
        <v>1171</v>
      </c>
      <c r="G9" s="246" t="s">
        <v>1173</v>
      </c>
      <c r="H9" s="246"/>
      <c r="J9" s="246"/>
      <c r="K9" s="246"/>
      <c r="L9" s="246"/>
      <c r="N9" s="246" t="s">
        <v>1178</v>
      </c>
      <c r="O9" s="246" t="s">
        <v>1179</v>
      </c>
      <c r="P9" s="246" t="s">
        <v>1180</v>
      </c>
      <c r="Q9" s="246" t="s">
        <v>1181</v>
      </c>
      <c r="R9" s="246" t="s">
        <v>1182</v>
      </c>
      <c r="S9" s="246" t="s">
        <v>1091</v>
      </c>
      <c r="T9" s="246" t="s">
        <v>1092</v>
      </c>
      <c r="U9" s="246" t="s">
        <v>1093</v>
      </c>
      <c r="V9" s="246" t="s">
        <v>1094</v>
      </c>
      <c r="W9" s="246" t="s">
        <v>1095</v>
      </c>
    </row>
    <row r="10" spans="3:23">
      <c r="D10" s="248" t="s">
        <v>1162</v>
      </c>
      <c r="E10" s="249" t="s">
        <v>1168</v>
      </c>
      <c r="G10" s="246" t="s">
        <v>1174</v>
      </c>
      <c r="H10" s="246"/>
      <c r="J10" s="246"/>
      <c r="K10" s="246"/>
      <c r="L10" s="246"/>
      <c r="N10" s="246" t="s">
        <v>1178</v>
      </c>
      <c r="O10" s="246" t="s">
        <v>1179</v>
      </c>
      <c r="P10" s="246" t="s">
        <v>1180</v>
      </c>
      <c r="Q10" s="246" t="s">
        <v>1181</v>
      </c>
      <c r="R10" s="246" t="s">
        <v>1182</v>
      </c>
      <c r="S10" s="246" t="s">
        <v>1091</v>
      </c>
      <c r="T10" s="246" t="s">
        <v>1092</v>
      </c>
      <c r="U10" s="246" t="s">
        <v>1093</v>
      </c>
      <c r="V10" s="246" t="s">
        <v>1094</v>
      </c>
      <c r="W10" s="246" t="s">
        <v>1095</v>
      </c>
    </row>
    <row r="11" spans="3:23">
      <c r="D11" s="252" t="s">
        <v>1164</v>
      </c>
      <c r="E11" s="253" t="s">
        <v>1169</v>
      </c>
      <c r="G11" s="246" t="s">
        <v>1084</v>
      </c>
      <c r="H11" s="246"/>
      <c r="J11" s="246"/>
      <c r="K11" s="246"/>
      <c r="L11" s="246"/>
      <c r="N11" s="246" t="s">
        <v>1178</v>
      </c>
      <c r="O11" s="246" t="s">
        <v>1179</v>
      </c>
      <c r="P11" s="246" t="s">
        <v>1180</v>
      </c>
      <c r="Q11" s="246" t="s">
        <v>1181</v>
      </c>
      <c r="R11" s="246" t="s">
        <v>1182</v>
      </c>
      <c r="S11" s="246" t="s">
        <v>1091</v>
      </c>
      <c r="T11" s="246" t="s">
        <v>1092</v>
      </c>
      <c r="U11" s="246" t="s">
        <v>1093</v>
      </c>
      <c r="V11" s="246" t="s">
        <v>1094</v>
      </c>
      <c r="W11" s="246" t="s">
        <v>1095</v>
      </c>
    </row>
    <row r="12" spans="3:23" ht="19.5" thickBot="1">
      <c r="D12" s="250" t="s">
        <v>1165</v>
      </c>
      <c r="E12" s="251"/>
      <c r="G12" s="246" t="s">
        <v>1975</v>
      </c>
      <c r="H12" s="246"/>
      <c r="J12" s="246"/>
      <c r="K12" s="246"/>
      <c r="L12" s="246"/>
      <c r="N12" s="246" t="s">
        <v>1178</v>
      </c>
      <c r="O12" s="246" t="s">
        <v>1179</v>
      </c>
      <c r="P12" s="246" t="s">
        <v>1180</v>
      </c>
      <c r="Q12" s="246" t="s">
        <v>1181</v>
      </c>
      <c r="R12" s="246" t="s">
        <v>1182</v>
      </c>
      <c r="S12" s="246" t="s">
        <v>1091</v>
      </c>
      <c r="T12" s="246" t="s">
        <v>1092</v>
      </c>
      <c r="U12" s="246" t="s">
        <v>1093</v>
      </c>
      <c r="V12" s="246" t="s">
        <v>1094</v>
      </c>
      <c r="W12" s="246" t="s">
        <v>1095</v>
      </c>
    </row>
    <row r="13" spans="3:23">
      <c r="D13" t="s">
        <v>1166</v>
      </c>
      <c r="E13" s="245" t="s">
        <v>1167</v>
      </c>
      <c r="G13" s="258" t="s">
        <v>1185</v>
      </c>
      <c r="H13" s="221" t="s">
        <v>1991</v>
      </c>
      <c r="J13" s="246"/>
      <c r="K13" s="246"/>
      <c r="L13" s="246"/>
    </row>
    <row r="14" spans="3:23">
      <c r="G14" s="246" t="s">
        <v>1175</v>
      </c>
      <c r="H14" s="246"/>
      <c r="I14" t="s">
        <v>1176</v>
      </c>
      <c r="J14" s="246"/>
      <c r="K14" s="246"/>
      <c r="L14" s="246"/>
    </row>
    <row r="16" spans="3:23">
      <c r="G16" s="254" t="s">
        <v>1979</v>
      </c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6"/>
    </row>
    <row r="17" spans="4:23">
      <c r="G17" s="254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6"/>
    </row>
    <row r="19" spans="4:23">
      <c r="D19" s="533" t="s">
        <v>2014</v>
      </c>
    </row>
    <row r="20" spans="4:23">
      <c r="D20" s="534" t="s">
        <v>1988</v>
      </c>
    </row>
    <row r="21" spans="4:23">
      <c r="D21" s="534" t="s">
        <v>2063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4696-F45C-4D7D-9DC7-1A6AA68AA1B5}">
  <dimension ref="B2:AY31"/>
  <sheetViews>
    <sheetView workbookViewId="0">
      <selection activeCell="H13" sqref="H13"/>
    </sheetView>
  </sheetViews>
  <sheetFormatPr defaultRowHeight="18.75"/>
  <cols>
    <col min="2" max="2" width="11" bestFit="1" customWidth="1"/>
    <col min="3" max="3" width="19.25" bestFit="1" customWidth="1"/>
    <col min="6" max="6" width="13.5" customWidth="1"/>
  </cols>
  <sheetData>
    <row r="2" spans="2:51" ht="25.5">
      <c r="B2" s="535" t="s">
        <v>2011</v>
      </c>
    </row>
    <row r="3" spans="2:51" ht="25.5">
      <c r="B3" s="536" t="s">
        <v>2012</v>
      </c>
    </row>
    <row r="4" spans="2:51" ht="19.5" thickBot="1"/>
    <row r="5" spans="2:51" ht="19.5" thickBot="1">
      <c r="B5" s="503"/>
      <c r="C5" s="504"/>
      <c r="D5" s="504"/>
      <c r="E5" s="504"/>
      <c r="F5" s="238"/>
      <c r="G5" s="483" t="s">
        <v>1080</v>
      </c>
      <c r="H5" s="484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484"/>
      <c r="AD5" s="484"/>
      <c r="AE5" s="484"/>
      <c r="AF5" s="484"/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4"/>
      <c r="AS5" s="484"/>
      <c r="AT5" s="484"/>
      <c r="AU5" s="484"/>
      <c r="AV5" s="484"/>
      <c r="AW5" s="484"/>
      <c r="AX5" s="484"/>
      <c r="AY5" s="485"/>
    </row>
    <row r="6" spans="2:51">
      <c r="B6" s="505"/>
      <c r="C6" s="506"/>
      <c r="D6" s="506"/>
      <c r="E6" s="506"/>
      <c r="F6" s="217"/>
      <c r="G6" s="487" t="s">
        <v>1081</v>
      </c>
      <c r="H6" s="488"/>
      <c r="I6" s="488"/>
      <c r="J6" s="488"/>
      <c r="K6" s="488"/>
      <c r="L6" s="488"/>
      <c r="M6" s="488"/>
      <c r="N6" s="488"/>
      <c r="O6" s="488"/>
      <c r="P6" s="488"/>
      <c r="Q6" s="493"/>
      <c r="R6" s="487" t="s">
        <v>1082</v>
      </c>
      <c r="S6" s="488"/>
      <c r="T6" s="488"/>
      <c r="U6" s="488"/>
      <c r="V6" s="488"/>
      <c r="W6" s="488"/>
      <c r="X6" s="488"/>
      <c r="Y6" s="488"/>
      <c r="Z6" s="488"/>
      <c r="AA6" s="488"/>
      <c r="AB6" s="249"/>
      <c r="AC6" s="487" t="s">
        <v>1083</v>
      </c>
      <c r="AD6" s="488"/>
      <c r="AE6" s="488"/>
      <c r="AF6" s="488"/>
      <c r="AG6" s="488"/>
      <c r="AH6" s="488"/>
      <c r="AI6" s="488"/>
      <c r="AJ6" s="488"/>
      <c r="AK6" s="488"/>
      <c r="AL6" s="488"/>
      <c r="AM6" s="249"/>
      <c r="AN6" s="487" t="s">
        <v>1084</v>
      </c>
      <c r="AO6" s="488"/>
      <c r="AP6" s="488"/>
      <c r="AQ6" s="488"/>
      <c r="AR6" s="488"/>
      <c r="AS6" s="488"/>
      <c r="AT6" s="488"/>
      <c r="AU6" s="488"/>
      <c r="AV6" s="488"/>
      <c r="AW6" s="488"/>
      <c r="AX6" s="249"/>
      <c r="AY6" s="486"/>
    </row>
    <row r="7" spans="2:51">
      <c r="B7" s="507"/>
      <c r="C7" s="508"/>
      <c r="D7" s="508"/>
      <c r="E7" s="508"/>
      <c r="F7" s="224"/>
      <c r="G7" s="541" t="s">
        <v>2013</v>
      </c>
      <c r="H7" s="542"/>
      <c r="I7" s="542"/>
      <c r="J7" s="542"/>
      <c r="K7" s="542"/>
      <c r="L7" s="542"/>
      <c r="M7" s="542"/>
      <c r="N7" s="542"/>
      <c r="O7" s="542"/>
      <c r="P7" s="543"/>
      <c r="Q7" s="494" t="s">
        <v>1096</v>
      </c>
      <c r="R7" s="541" t="s">
        <v>2013</v>
      </c>
      <c r="S7" s="542"/>
      <c r="T7" s="542"/>
      <c r="U7" s="542"/>
      <c r="V7" s="542"/>
      <c r="W7" s="542"/>
      <c r="X7" s="542"/>
      <c r="Y7" s="542"/>
      <c r="Z7" s="542"/>
      <c r="AA7" s="543"/>
      <c r="AB7" s="489" t="s">
        <v>1096</v>
      </c>
      <c r="AC7" s="541" t="s">
        <v>2013</v>
      </c>
      <c r="AD7" s="542"/>
      <c r="AE7" s="542"/>
      <c r="AF7" s="542"/>
      <c r="AG7" s="542"/>
      <c r="AH7" s="542"/>
      <c r="AI7" s="542"/>
      <c r="AJ7" s="542"/>
      <c r="AK7" s="542"/>
      <c r="AL7" s="543"/>
      <c r="AM7" s="489" t="s">
        <v>1096</v>
      </c>
      <c r="AN7" s="541" t="s">
        <v>2013</v>
      </c>
      <c r="AO7" s="542"/>
      <c r="AP7" s="542"/>
      <c r="AQ7" s="542"/>
      <c r="AR7" s="542"/>
      <c r="AS7" s="542"/>
      <c r="AT7" s="542"/>
      <c r="AU7" s="542"/>
      <c r="AV7" s="542"/>
      <c r="AW7" s="543"/>
      <c r="AX7" s="531"/>
      <c r="AY7" s="486"/>
    </row>
    <row r="8" spans="2:51">
      <c r="B8" s="246" t="s">
        <v>1163</v>
      </c>
      <c r="C8" s="246" t="s">
        <v>1974</v>
      </c>
      <c r="D8" s="246" t="s">
        <v>2015</v>
      </c>
      <c r="E8" s="246" t="s">
        <v>1162</v>
      </c>
      <c r="F8" s="254" t="s">
        <v>1164</v>
      </c>
      <c r="G8" s="220" t="s">
        <v>1086</v>
      </c>
      <c r="H8" s="221" t="s">
        <v>1087</v>
      </c>
      <c r="I8" s="221" t="s">
        <v>1088</v>
      </c>
      <c r="J8" s="221" t="s">
        <v>1089</v>
      </c>
      <c r="K8" s="221" t="s">
        <v>1090</v>
      </c>
      <c r="L8" s="221" t="s">
        <v>1091</v>
      </c>
      <c r="M8" s="221" t="s">
        <v>1092</v>
      </c>
      <c r="N8" s="221" t="s">
        <v>1093</v>
      </c>
      <c r="O8" s="221" t="s">
        <v>1094</v>
      </c>
      <c r="P8" s="222" t="s">
        <v>1095</v>
      </c>
      <c r="Q8" s="490"/>
      <c r="R8" s="220" t="s">
        <v>1086</v>
      </c>
      <c r="S8" s="221" t="s">
        <v>1087</v>
      </c>
      <c r="T8" s="221" t="s">
        <v>1088</v>
      </c>
      <c r="U8" s="221" t="s">
        <v>1089</v>
      </c>
      <c r="V8" s="221" t="s">
        <v>1090</v>
      </c>
      <c r="W8" s="221" t="s">
        <v>1091</v>
      </c>
      <c r="X8" s="221" t="s">
        <v>1092</v>
      </c>
      <c r="Y8" s="221" t="s">
        <v>1093</v>
      </c>
      <c r="Z8" s="221" t="s">
        <v>1094</v>
      </c>
      <c r="AA8" s="222" t="s">
        <v>1095</v>
      </c>
      <c r="AB8" s="490"/>
      <c r="AC8" s="220" t="s">
        <v>1086</v>
      </c>
      <c r="AD8" s="221" t="s">
        <v>1087</v>
      </c>
      <c r="AE8" s="221" t="s">
        <v>1088</v>
      </c>
      <c r="AF8" s="221" t="s">
        <v>1089</v>
      </c>
      <c r="AG8" s="221" t="s">
        <v>1090</v>
      </c>
      <c r="AH8" s="221" t="s">
        <v>1091</v>
      </c>
      <c r="AI8" s="221" t="s">
        <v>1092</v>
      </c>
      <c r="AJ8" s="221" t="s">
        <v>1093</v>
      </c>
      <c r="AK8" s="221" t="s">
        <v>1094</v>
      </c>
      <c r="AL8" s="222" t="s">
        <v>1095</v>
      </c>
      <c r="AM8" s="490"/>
      <c r="AN8" s="220" t="s">
        <v>1086</v>
      </c>
      <c r="AO8" s="221" t="s">
        <v>1087</v>
      </c>
      <c r="AP8" s="221" t="s">
        <v>1088</v>
      </c>
      <c r="AQ8" s="221" t="s">
        <v>1089</v>
      </c>
      <c r="AR8" s="221" t="s">
        <v>1090</v>
      </c>
      <c r="AS8" s="221" t="s">
        <v>1091</v>
      </c>
      <c r="AT8" s="221" t="s">
        <v>1092</v>
      </c>
      <c r="AU8" s="221" t="s">
        <v>1093</v>
      </c>
      <c r="AV8" s="221" t="s">
        <v>1094</v>
      </c>
      <c r="AW8" s="222" t="s">
        <v>1095</v>
      </c>
      <c r="AX8" s="489" t="s">
        <v>1096</v>
      </c>
      <c r="AY8" s="532" t="s">
        <v>1097</v>
      </c>
    </row>
    <row r="9" spans="2:51">
      <c r="B9" s="246">
        <v>99</v>
      </c>
      <c r="C9" s="246" t="s">
        <v>1098</v>
      </c>
      <c r="D9" s="246">
        <v>11111</v>
      </c>
      <c r="E9" s="246" t="s">
        <v>2064</v>
      </c>
      <c r="F9" s="254" t="s">
        <v>2066</v>
      </c>
      <c r="G9" s="471"/>
      <c r="H9" s="246"/>
      <c r="I9" s="246"/>
      <c r="J9" s="246"/>
      <c r="K9" s="246"/>
      <c r="L9" s="246"/>
      <c r="M9" s="246"/>
      <c r="N9" s="246"/>
      <c r="O9" s="246"/>
      <c r="P9" s="254"/>
      <c r="Q9" s="490"/>
      <c r="R9" s="471"/>
      <c r="S9" s="246"/>
      <c r="T9" s="246"/>
      <c r="U9" s="246"/>
      <c r="V9" s="246"/>
      <c r="W9" s="246"/>
      <c r="X9" s="246"/>
      <c r="Y9" s="246"/>
      <c r="Z9" s="246"/>
      <c r="AA9" s="254"/>
      <c r="AB9" s="490"/>
      <c r="AC9" s="471"/>
      <c r="AD9" s="246"/>
      <c r="AE9" s="246"/>
      <c r="AF9" s="246"/>
      <c r="AG9" s="246"/>
      <c r="AH9" s="246"/>
      <c r="AI9" s="246"/>
      <c r="AJ9" s="246"/>
      <c r="AK9" s="246"/>
      <c r="AL9" s="254"/>
      <c r="AM9" s="490"/>
      <c r="AN9" s="471"/>
      <c r="AO9" s="246"/>
      <c r="AP9" s="246"/>
      <c r="AQ9" s="246"/>
      <c r="AR9" s="246"/>
      <c r="AS9" s="246"/>
      <c r="AT9" s="246"/>
      <c r="AU9" s="246"/>
      <c r="AV9" s="246"/>
      <c r="AW9" s="254"/>
      <c r="AX9" s="490"/>
      <c r="AY9" s="481"/>
    </row>
    <row r="10" spans="2:51">
      <c r="B10" s="246">
        <v>99</v>
      </c>
      <c r="C10" s="246" t="s">
        <v>1099</v>
      </c>
      <c r="D10" s="246">
        <v>22222</v>
      </c>
      <c r="E10" s="246" t="s">
        <v>2064</v>
      </c>
      <c r="F10" s="254" t="s">
        <v>2066</v>
      </c>
      <c r="G10" s="471"/>
      <c r="H10" s="246"/>
      <c r="I10" s="246"/>
      <c r="J10" s="246"/>
      <c r="K10" s="246"/>
      <c r="L10" s="246"/>
      <c r="M10" s="246"/>
      <c r="N10" s="246"/>
      <c r="O10" s="246"/>
      <c r="P10" s="254"/>
      <c r="Q10" s="490"/>
      <c r="R10" s="471"/>
      <c r="S10" s="246"/>
      <c r="T10" s="246"/>
      <c r="U10" s="246"/>
      <c r="V10" s="246"/>
      <c r="W10" s="246"/>
      <c r="X10" s="246"/>
      <c r="Y10" s="246"/>
      <c r="Z10" s="246"/>
      <c r="AA10" s="254"/>
      <c r="AB10" s="490"/>
      <c r="AC10" s="471"/>
      <c r="AD10" s="246"/>
      <c r="AE10" s="246"/>
      <c r="AF10" s="246"/>
      <c r="AG10" s="246"/>
      <c r="AH10" s="246"/>
      <c r="AI10" s="246"/>
      <c r="AJ10" s="246"/>
      <c r="AK10" s="246"/>
      <c r="AL10" s="254"/>
      <c r="AM10" s="490"/>
      <c r="AN10" s="471"/>
      <c r="AO10" s="246"/>
      <c r="AP10" s="246"/>
      <c r="AQ10" s="246"/>
      <c r="AR10" s="246"/>
      <c r="AS10" s="246"/>
      <c r="AT10" s="246"/>
      <c r="AU10" s="246"/>
      <c r="AV10" s="246"/>
      <c r="AW10" s="254"/>
      <c r="AX10" s="490"/>
      <c r="AY10" s="481"/>
    </row>
    <row r="11" spans="2:51">
      <c r="B11" s="246">
        <v>99</v>
      </c>
      <c r="C11" s="246" t="s">
        <v>1100</v>
      </c>
      <c r="D11" s="246">
        <v>33333</v>
      </c>
      <c r="E11" s="246" t="s">
        <v>2064</v>
      </c>
      <c r="F11" s="254" t="s">
        <v>2066</v>
      </c>
      <c r="G11" s="471"/>
      <c r="H11" s="246"/>
      <c r="I11" s="246"/>
      <c r="J11" s="246"/>
      <c r="K11" s="246"/>
      <c r="L11" s="246"/>
      <c r="M11" s="246"/>
      <c r="N11" s="246"/>
      <c r="O11" s="246"/>
      <c r="P11" s="254"/>
      <c r="Q11" s="490"/>
      <c r="R11" s="471"/>
      <c r="S11" s="246"/>
      <c r="T11" s="246"/>
      <c r="U11" s="246"/>
      <c r="V11" s="246"/>
      <c r="W11" s="246"/>
      <c r="X11" s="246"/>
      <c r="Y11" s="246"/>
      <c r="Z11" s="246"/>
      <c r="AA11" s="254"/>
      <c r="AB11" s="490"/>
      <c r="AC11" s="471"/>
      <c r="AD11" s="246"/>
      <c r="AE11" s="246"/>
      <c r="AF11" s="246"/>
      <c r="AG11" s="246"/>
      <c r="AH11" s="246"/>
      <c r="AI11" s="246"/>
      <c r="AJ11" s="246"/>
      <c r="AK11" s="246"/>
      <c r="AL11" s="254"/>
      <c r="AM11" s="490"/>
      <c r="AN11" s="471"/>
      <c r="AO11" s="246"/>
      <c r="AP11" s="246"/>
      <c r="AQ11" s="246"/>
      <c r="AR11" s="246"/>
      <c r="AS11" s="246"/>
      <c r="AT11" s="246"/>
      <c r="AU11" s="246"/>
      <c r="AV11" s="246"/>
      <c r="AW11" s="254"/>
      <c r="AX11" s="490"/>
      <c r="AY11" s="481"/>
    </row>
    <row r="12" spans="2:51">
      <c r="B12" s="246">
        <v>99</v>
      </c>
      <c r="C12" s="246" t="s">
        <v>1101</v>
      </c>
      <c r="D12" s="246">
        <v>44444</v>
      </c>
      <c r="E12" s="246" t="s">
        <v>2064</v>
      </c>
      <c r="F12" s="254" t="s">
        <v>2066</v>
      </c>
      <c r="G12" s="471"/>
      <c r="H12" s="246"/>
      <c r="I12" s="246"/>
      <c r="J12" s="246"/>
      <c r="K12" s="246"/>
      <c r="L12" s="246"/>
      <c r="M12" s="246"/>
      <c r="N12" s="246"/>
      <c r="O12" s="246"/>
      <c r="P12" s="254"/>
      <c r="Q12" s="490"/>
      <c r="R12" s="471"/>
      <c r="S12" s="246"/>
      <c r="T12" s="246"/>
      <c r="U12" s="246"/>
      <c r="V12" s="246"/>
      <c r="W12" s="246"/>
      <c r="X12" s="246"/>
      <c r="Y12" s="246"/>
      <c r="Z12" s="246"/>
      <c r="AA12" s="254"/>
      <c r="AB12" s="490"/>
      <c r="AC12" s="471"/>
      <c r="AD12" s="246"/>
      <c r="AE12" s="246"/>
      <c r="AF12" s="246"/>
      <c r="AG12" s="246"/>
      <c r="AH12" s="246"/>
      <c r="AI12" s="246"/>
      <c r="AJ12" s="246"/>
      <c r="AK12" s="246"/>
      <c r="AL12" s="254"/>
      <c r="AM12" s="490"/>
      <c r="AN12" s="471"/>
      <c r="AO12" s="246"/>
      <c r="AP12" s="246"/>
      <c r="AQ12" s="246"/>
      <c r="AR12" s="246"/>
      <c r="AS12" s="246"/>
      <c r="AT12" s="246"/>
      <c r="AU12" s="246"/>
      <c r="AV12" s="246"/>
      <c r="AW12" s="254"/>
      <c r="AX12" s="490"/>
      <c r="AY12" s="481"/>
    </row>
    <row r="13" spans="2:51">
      <c r="B13" s="246">
        <v>99</v>
      </c>
      <c r="C13" s="246" t="s">
        <v>1102</v>
      </c>
      <c r="D13" s="246">
        <v>55555</v>
      </c>
      <c r="E13" s="246" t="s">
        <v>2064</v>
      </c>
      <c r="F13" s="254" t="s">
        <v>2066</v>
      </c>
      <c r="G13" s="471"/>
      <c r="H13" s="246"/>
      <c r="I13" s="246"/>
      <c r="J13" s="246"/>
      <c r="K13" s="246"/>
      <c r="L13" s="246"/>
      <c r="M13" s="246"/>
      <c r="N13" s="246"/>
      <c r="O13" s="246"/>
      <c r="P13" s="254"/>
      <c r="Q13" s="490"/>
      <c r="R13" s="471"/>
      <c r="S13" s="246"/>
      <c r="T13" s="246"/>
      <c r="U13" s="246"/>
      <c r="V13" s="246"/>
      <c r="W13" s="246"/>
      <c r="X13" s="246"/>
      <c r="Y13" s="246"/>
      <c r="Z13" s="246"/>
      <c r="AA13" s="254"/>
      <c r="AB13" s="490"/>
      <c r="AC13" s="471"/>
      <c r="AD13" s="246"/>
      <c r="AE13" s="246"/>
      <c r="AF13" s="246"/>
      <c r="AG13" s="246"/>
      <c r="AH13" s="246"/>
      <c r="AI13" s="246"/>
      <c r="AJ13" s="246"/>
      <c r="AK13" s="246"/>
      <c r="AL13" s="254"/>
      <c r="AM13" s="490"/>
      <c r="AN13" s="471"/>
      <c r="AO13" s="246"/>
      <c r="AP13" s="246"/>
      <c r="AQ13" s="246"/>
      <c r="AR13" s="246"/>
      <c r="AS13" s="246"/>
      <c r="AT13" s="246"/>
      <c r="AU13" s="246"/>
      <c r="AV13" s="246"/>
      <c r="AW13" s="254"/>
      <c r="AX13" s="490"/>
      <c r="AY13" s="481"/>
    </row>
    <row r="14" spans="2:51">
      <c r="B14" s="246">
        <v>99</v>
      </c>
      <c r="C14" s="246" t="s">
        <v>1103</v>
      </c>
      <c r="D14" s="246"/>
      <c r="E14" s="246"/>
      <c r="F14" s="254"/>
      <c r="G14" s="471"/>
      <c r="H14" s="246"/>
      <c r="I14" s="246"/>
      <c r="J14" s="246"/>
      <c r="K14" s="246"/>
      <c r="L14" s="246"/>
      <c r="M14" s="246"/>
      <c r="N14" s="246"/>
      <c r="O14" s="246"/>
      <c r="P14" s="254"/>
      <c r="Q14" s="490"/>
      <c r="R14" s="471"/>
      <c r="S14" s="246"/>
      <c r="T14" s="246"/>
      <c r="U14" s="246"/>
      <c r="V14" s="246"/>
      <c r="W14" s="246"/>
      <c r="X14" s="246"/>
      <c r="Y14" s="246"/>
      <c r="Z14" s="246"/>
      <c r="AA14" s="254"/>
      <c r="AB14" s="490"/>
      <c r="AC14" s="471"/>
      <c r="AD14" s="246"/>
      <c r="AE14" s="246"/>
      <c r="AF14" s="246"/>
      <c r="AG14" s="246"/>
      <c r="AH14" s="246"/>
      <c r="AI14" s="246"/>
      <c r="AJ14" s="246"/>
      <c r="AK14" s="246"/>
      <c r="AL14" s="254"/>
      <c r="AM14" s="490"/>
      <c r="AN14" s="471"/>
      <c r="AO14" s="246"/>
      <c r="AP14" s="246"/>
      <c r="AQ14" s="246"/>
      <c r="AR14" s="246"/>
      <c r="AS14" s="246"/>
      <c r="AT14" s="246"/>
      <c r="AU14" s="246"/>
      <c r="AV14" s="246"/>
      <c r="AW14" s="254"/>
      <c r="AX14" s="490"/>
      <c r="AY14" s="481"/>
    </row>
    <row r="15" spans="2:51">
      <c r="B15" s="246">
        <v>99</v>
      </c>
      <c r="C15" s="246" t="s">
        <v>1104</v>
      </c>
      <c r="D15" s="246"/>
      <c r="E15" s="246"/>
      <c r="F15" s="254"/>
      <c r="G15" s="471"/>
      <c r="H15" s="246"/>
      <c r="I15" s="246"/>
      <c r="J15" s="246"/>
      <c r="K15" s="246"/>
      <c r="L15" s="246"/>
      <c r="M15" s="246"/>
      <c r="N15" s="246"/>
      <c r="O15" s="246"/>
      <c r="P15" s="254"/>
      <c r="Q15" s="490"/>
      <c r="R15" s="471"/>
      <c r="S15" s="246"/>
      <c r="T15" s="246"/>
      <c r="U15" s="246"/>
      <c r="V15" s="246"/>
      <c r="W15" s="246"/>
      <c r="X15" s="246"/>
      <c r="Y15" s="246"/>
      <c r="Z15" s="246"/>
      <c r="AA15" s="254"/>
      <c r="AB15" s="490"/>
      <c r="AC15" s="471"/>
      <c r="AD15" s="246"/>
      <c r="AE15" s="246"/>
      <c r="AF15" s="246"/>
      <c r="AG15" s="246"/>
      <c r="AH15" s="246"/>
      <c r="AI15" s="246"/>
      <c r="AJ15" s="246"/>
      <c r="AK15" s="246"/>
      <c r="AL15" s="254"/>
      <c r="AM15" s="490"/>
      <c r="AN15" s="471"/>
      <c r="AO15" s="246"/>
      <c r="AP15" s="246"/>
      <c r="AQ15" s="246"/>
      <c r="AR15" s="246"/>
      <c r="AS15" s="246"/>
      <c r="AT15" s="246"/>
      <c r="AU15" s="246"/>
      <c r="AV15" s="246"/>
      <c r="AW15" s="254"/>
      <c r="AX15" s="490"/>
      <c r="AY15" s="481"/>
    </row>
    <row r="16" spans="2:51">
      <c r="B16" s="246">
        <v>99</v>
      </c>
      <c r="C16" s="246" t="s">
        <v>1105</v>
      </c>
      <c r="D16" s="246"/>
      <c r="E16" s="246"/>
      <c r="F16" s="254"/>
      <c r="G16" s="471"/>
      <c r="H16" s="246"/>
      <c r="I16" s="246"/>
      <c r="J16" s="246"/>
      <c r="K16" s="246"/>
      <c r="L16" s="246"/>
      <c r="M16" s="246"/>
      <c r="N16" s="246"/>
      <c r="O16" s="246"/>
      <c r="P16" s="254"/>
      <c r="Q16" s="490"/>
      <c r="R16" s="471"/>
      <c r="S16" s="246"/>
      <c r="T16" s="246"/>
      <c r="U16" s="246"/>
      <c r="V16" s="246"/>
      <c r="W16" s="246"/>
      <c r="X16" s="246"/>
      <c r="Y16" s="246"/>
      <c r="Z16" s="246"/>
      <c r="AA16" s="254"/>
      <c r="AB16" s="490"/>
      <c r="AC16" s="471"/>
      <c r="AD16" s="246"/>
      <c r="AE16" s="246"/>
      <c r="AF16" s="246"/>
      <c r="AG16" s="246"/>
      <c r="AH16" s="246"/>
      <c r="AI16" s="246"/>
      <c r="AJ16" s="246"/>
      <c r="AK16" s="246"/>
      <c r="AL16" s="254"/>
      <c r="AM16" s="490"/>
      <c r="AN16" s="471"/>
      <c r="AO16" s="246"/>
      <c r="AP16" s="246"/>
      <c r="AQ16" s="246"/>
      <c r="AR16" s="246"/>
      <c r="AS16" s="246"/>
      <c r="AT16" s="246"/>
      <c r="AU16" s="246"/>
      <c r="AV16" s="246"/>
      <c r="AW16" s="254"/>
      <c r="AX16" s="490"/>
      <c r="AY16" s="481"/>
    </row>
    <row r="17" spans="2:51">
      <c r="B17" s="246" t="s">
        <v>1827</v>
      </c>
      <c r="C17" s="246" t="s">
        <v>1106</v>
      </c>
      <c r="D17" s="246" t="s">
        <v>1366</v>
      </c>
      <c r="E17" s="246"/>
      <c r="F17" s="254"/>
      <c r="G17" s="471"/>
      <c r="H17" s="246"/>
      <c r="I17" s="246"/>
      <c r="J17" s="246"/>
      <c r="K17" s="246"/>
      <c r="L17" s="246"/>
      <c r="M17" s="246"/>
      <c r="N17" s="246"/>
      <c r="O17" s="246"/>
      <c r="P17" s="254"/>
      <c r="Q17" s="490"/>
      <c r="R17" s="471"/>
      <c r="S17" s="246"/>
      <c r="T17" s="246"/>
      <c r="U17" s="246"/>
      <c r="V17" s="246"/>
      <c r="W17" s="246"/>
      <c r="X17" s="246"/>
      <c r="Y17" s="246"/>
      <c r="Z17" s="246"/>
      <c r="AA17" s="254"/>
      <c r="AB17" s="490"/>
      <c r="AC17" s="471"/>
      <c r="AD17" s="246"/>
      <c r="AE17" s="246"/>
      <c r="AF17" s="246"/>
      <c r="AG17" s="246"/>
      <c r="AH17" s="246"/>
      <c r="AI17" s="246"/>
      <c r="AJ17" s="246"/>
      <c r="AK17" s="246"/>
      <c r="AL17" s="254"/>
      <c r="AM17" s="490"/>
      <c r="AN17" s="471"/>
      <c r="AO17" s="246"/>
      <c r="AP17" s="246"/>
      <c r="AQ17" s="246"/>
      <c r="AR17" s="246"/>
      <c r="AS17" s="246"/>
      <c r="AT17" s="246"/>
      <c r="AU17" s="246"/>
      <c r="AV17" s="246"/>
      <c r="AW17" s="254"/>
      <c r="AX17" s="490"/>
      <c r="AY17" s="481"/>
    </row>
    <row r="18" spans="2:51">
      <c r="B18" s="246" t="s">
        <v>1832</v>
      </c>
      <c r="C18" s="246" t="s">
        <v>1108</v>
      </c>
      <c r="D18" s="246" t="s">
        <v>1375</v>
      </c>
      <c r="E18" s="246"/>
      <c r="F18" s="254"/>
      <c r="G18" s="471"/>
      <c r="H18" s="246"/>
      <c r="I18" s="246"/>
      <c r="J18" s="246"/>
      <c r="K18" s="246"/>
      <c r="L18" s="246"/>
      <c r="M18" s="246"/>
      <c r="N18" s="246"/>
      <c r="O18" s="246"/>
      <c r="P18" s="254"/>
      <c r="Q18" s="490"/>
      <c r="R18" s="471"/>
      <c r="S18" s="246"/>
      <c r="T18" s="246"/>
      <c r="U18" s="246"/>
      <c r="V18" s="246"/>
      <c r="W18" s="246"/>
      <c r="X18" s="246"/>
      <c r="Y18" s="246"/>
      <c r="Z18" s="246"/>
      <c r="AA18" s="254"/>
      <c r="AB18" s="490"/>
      <c r="AC18" s="471"/>
      <c r="AD18" s="246"/>
      <c r="AE18" s="246"/>
      <c r="AF18" s="246"/>
      <c r="AG18" s="246"/>
      <c r="AH18" s="246"/>
      <c r="AI18" s="246"/>
      <c r="AJ18" s="246"/>
      <c r="AK18" s="246"/>
      <c r="AL18" s="254"/>
      <c r="AM18" s="490"/>
      <c r="AN18" s="471"/>
      <c r="AO18" s="246"/>
      <c r="AP18" s="246"/>
      <c r="AQ18" s="246"/>
      <c r="AR18" s="246"/>
      <c r="AS18" s="246"/>
      <c r="AT18" s="246"/>
      <c r="AU18" s="246"/>
      <c r="AV18" s="246"/>
      <c r="AW18" s="254"/>
      <c r="AX18" s="490"/>
      <c r="AY18" s="481"/>
    </row>
    <row r="19" spans="2:51">
      <c r="B19" s="246" t="s">
        <v>1836</v>
      </c>
      <c r="C19" s="246" t="s">
        <v>1110</v>
      </c>
      <c r="D19" s="246"/>
      <c r="E19" s="246"/>
      <c r="F19" s="254"/>
      <c r="G19" s="471"/>
      <c r="H19" s="246"/>
      <c r="I19" s="246"/>
      <c r="J19" s="246"/>
      <c r="K19" s="246"/>
      <c r="L19" s="246"/>
      <c r="M19" s="246"/>
      <c r="N19" s="246"/>
      <c r="O19" s="246"/>
      <c r="P19" s="254"/>
      <c r="Q19" s="490"/>
      <c r="R19" s="471"/>
      <c r="S19" s="246"/>
      <c r="T19" s="246"/>
      <c r="U19" s="246"/>
      <c r="V19" s="246"/>
      <c r="W19" s="246"/>
      <c r="X19" s="246"/>
      <c r="Y19" s="246"/>
      <c r="Z19" s="246"/>
      <c r="AA19" s="254"/>
      <c r="AB19" s="490"/>
      <c r="AC19" s="471"/>
      <c r="AD19" s="246"/>
      <c r="AE19" s="246"/>
      <c r="AF19" s="246"/>
      <c r="AG19" s="246"/>
      <c r="AH19" s="246"/>
      <c r="AI19" s="246"/>
      <c r="AJ19" s="246"/>
      <c r="AK19" s="246"/>
      <c r="AL19" s="254"/>
      <c r="AM19" s="490"/>
      <c r="AN19" s="471"/>
      <c r="AO19" s="246"/>
      <c r="AP19" s="246"/>
      <c r="AQ19" s="246"/>
      <c r="AR19" s="246"/>
      <c r="AS19" s="246"/>
      <c r="AT19" s="246"/>
      <c r="AU19" s="246"/>
      <c r="AV19" s="246"/>
      <c r="AW19" s="254"/>
      <c r="AX19" s="490"/>
      <c r="AY19" s="481"/>
    </row>
    <row r="20" spans="2:51">
      <c r="B20" s="246" t="s">
        <v>1840</v>
      </c>
      <c r="C20" s="246" t="s">
        <v>1107</v>
      </c>
      <c r="D20" s="246"/>
      <c r="E20" s="246"/>
      <c r="F20" s="254"/>
      <c r="G20" s="471"/>
      <c r="H20" s="246"/>
      <c r="I20" s="246"/>
      <c r="J20" s="246"/>
      <c r="K20" s="246"/>
      <c r="L20" s="246"/>
      <c r="M20" s="246"/>
      <c r="N20" s="246"/>
      <c r="O20" s="246"/>
      <c r="P20" s="254"/>
      <c r="Q20" s="490"/>
      <c r="R20" s="471"/>
      <c r="S20" s="246"/>
      <c r="T20" s="246"/>
      <c r="U20" s="246"/>
      <c r="V20" s="246"/>
      <c r="W20" s="246"/>
      <c r="X20" s="246"/>
      <c r="Y20" s="246"/>
      <c r="Z20" s="246"/>
      <c r="AA20" s="254"/>
      <c r="AB20" s="490"/>
      <c r="AC20" s="471"/>
      <c r="AD20" s="246"/>
      <c r="AE20" s="246"/>
      <c r="AF20" s="246"/>
      <c r="AG20" s="246"/>
      <c r="AH20" s="246"/>
      <c r="AI20" s="246"/>
      <c r="AJ20" s="246"/>
      <c r="AK20" s="246"/>
      <c r="AL20" s="254"/>
      <c r="AM20" s="490"/>
      <c r="AN20" s="471"/>
      <c r="AO20" s="246"/>
      <c r="AP20" s="246"/>
      <c r="AQ20" s="246"/>
      <c r="AR20" s="246"/>
      <c r="AS20" s="246"/>
      <c r="AT20" s="246"/>
      <c r="AU20" s="246"/>
      <c r="AV20" s="246"/>
      <c r="AW20" s="254"/>
      <c r="AX20" s="490"/>
      <c r="AY20" s="481"/>
    </row>
    <row r="21" spans="2:51">
      <c r="B21" s="246"/>
      <c r="C21" s="246"/>
      <c r="D21" s="246"/>
      <c r="E21" s="246"/>
      <c r="F21" s="254"/>
      <c r="G21" s="471"/>
      <c r="H21" s="246"/>
      <c r="I21" s="246"/>
      <c r="J21" s="246"/>
      <c r="K21" s="246"/>
      <c r="L21" s="246"/>
      <c r="M21" s="246"/>
      <c r="N21" s="246"/>
      <c r="O21" s="246"/>
      <c r="P21" s="254"/>
      <c r="Q21" s="490"/>
      <c r="R21" s="471"/>
      <c r="S21" s="246"/>
      <c r="T21" s="246"/>
      <c r="U21" s="246"/>
      <c r="V21" s="246"/>
      <c r="W21" s="246"/>
      <c r="X21" s="246"/>
      <c r="Y21" s="246"/>
      <c r="Z21" s="246"/>
      <c r="AA21" s="254"/>
      <c r="AB21" s="490"/>
      <c r="AC21" s="471"/>
      <c r="AD21" s="246"/>
      <c r="AE21" s="246"/>
      <c r="AF21" s="246"/>
      <c r="AG21" s="246"/>
      <c r="AH21" s="246"/>
      <c r="AI21" s="246"/>
      <c r="AJ21" s="246"/>
      <c r="AK21" s="246"/>
      <c r="AL21" s="254"/>
      <c r="AM21" s="490"/>
      <c r="AN21" s="471"/>
      <c r="AO21" s="246"/>
      <c r="AP21" s="246"/>
      <c r="AQ21" s="246"/>
      <c r="AR21" s="246"/>
      <c r="AS21" s="246"/>
      <c r="AT21" s="246"/>
      <c r="AU21" s="246"/>
      <c r="AV21" s="246"/>
      <c r="AW21" s="254"/>
      <c r="AX21" s="490"/>
      <c r="AY21" s="481"/>
    </row>
    <row r="22" spans="2:51">
      <c r="B22" s="246"/>
      <c r="C22" s="246"/>
      <c r="D22" s="246"/>
      <c r="E22" s="246"/>
      <c r="F22" s="254"/>
      <c r="G22" s="471"/>
      <c r="H22" s="246"/>
      <c r="I22" s="246"/>
      <c r="J22" s="246"/>
      <c r="K22" s="246"/>
      <c r="L22" s="246"/>
      <c r="M22" s="246"/>
      <c r="N22" s="246"/>
      <c r="O22" s="246"/>
      <c r="P22" s="254"/>
      <c r="Q22" s="490"/>
      <c r="R22" s="471"/>
      <c r="S22" s="246"/>
      <c r="T22" s="246"/>
      <c r="U22" s="246"/>
      <c r="V22" s="246"/>
      <c r="W22" s="246"/>
      <c r="X22" s="246"/>
      <c r="Y22" s="246"/>
      <c r="Z22" s="246"/>
      <c r="AA22" s="254"/>
      <c r="AB22" s="490"/>
      <c r="AC22" s="471"/>
      <c r="AD22" s="246"/>
      <c r="AE22" s="246"/>
      <c r="AF22" s="246"/>
      <c r="AG22" s="246"/>
      <c r="AH22" s="246"/>
      <c r="AI22" s="246"/>
      <c r="AJ22" s="246"/>
      <c r="AK22" s="246"/>
      <c r="AL22" s="254"/>
      <c r="AM22" s="490"/>
      <c r="AN22" s="471"/>
      <c r="AO22" s="246"/>
      <c r="AP22" s="246"/>
      <c r="AQ22" s="246"/>
      <c r="AR22" s="246"/>
      <c r="AS22" s="246"/>
      <c r="AT22" s="246"/>
      <c r="AU22" s="246"/>
      <c r="AV22" s="246"/>
      <c r="AW22" s="254"/>
      <c r="AX22" s="490"/>
      <c r="AY22" s="481"/>
    </row>
    <row r="23" spans="2:51">
      <c r="B23" s="246"/>
      <c r="C23" s="246"/>
      <c r="D23" s="246"/>
      <c r="E23" s="246"/>
      <c r="F23" s="254"/>
      <c r="G23" s="471"/>
      <c r="H23" s="246"/>
      <c r="I23" s="246"/>
      <c r="J23" s="246"/>
      <c r="K23" s="246"/>
      <c r="L23" s="246"/>
      <c r="M23" s="246"/>
      <c r="N23" s="246"/>
      <c r="O23" s="246"/>
      <c r="P23" s="254"/>
      <c r="Q23" s="490"/>
      <c r="R23" s="471"/>
      <c r="S23" s="246"/>
      <c r="T23" s="246"/>
      <c r="U23" s="246"/>
      <c r="V23" s="246"/>
      <c r="W23" s="246"/>
      <c r="X23" s="246"/>
      <c r="Y23" s="246"/>
      <c r="Z23" s="246"/>
      <c r="AA23" s="254"/>
      <c r="AB23" s="490"/>
      <c r="AC23" s="471"/>
      <c r="AD23" s="246"/>
      <c r="AE23" s="246"/>
      <c r="AF23" s="246"/>
      <c r="AG23" s="246"/>
      <c r="AH23" s="246"/>
      <c r="AI23" s="246"/>
      <c r="AJ23" s="246"/>
      <c r="AK23" s="246"/>
      <c r="AL23" s="254"/>
      <c r="AM23" s="490"/>
      <c r="AN23" s="471"/>
      <c r="AO23" s="246"/>
      <c r="AP23" s="246"/>
      <c r="AQ23" s="246"/>
      <c r="AR23" s="246"/>
      <c r="AS23" s="246"/>
      <c r="AT23" s="246"/>
      <c r="AU23" s="246"/>
      <c r="AV23" s="246"/>
      <c r="AW23" s="254"/>
      <c r="AX23" s="490"/>
      <c r="AY23" s="481"/>
    </row>
    <row r="24" spans="2:51">
      <c r="B24" s="246"/>
      <c r="C24" s="246"/>
      <c r="D24" s="246"/>
      <c r="E24" s="246"/>
      <c r="F24" s="254"/>
      <c r="G24" s="471"/>
      <c r="H24" s="246"/>
      <c r="I24" s="246"/>
      <c r="J24" s="246"/>
      <c r="K24" s="246"/>
      <c r="L24" s="246"/>
      <c r="M24" s="246"/>
      <c r="N24" s="246"/>
      <c r="O24" s="246"/>
      <c r="P24" s="254"/>
      <c r="Q24" s="490"/>
      <c r="R24" s="471"/>
      <c r="S24" s="246"/>
      <c r="T24" s="246"/>
      <c r="U24" s="246"/>
      <c r="V24" s="246"/>
      <c r="W24" s="246"/>
      <c r="X24" s="246"/>
      <c r="Y24" s="246"/>
      <c r="Z24" s="246"/>
      <c r="AA24" s="254"/>
      <c r="AB24" s="490"/>
      <c r="AC24" s="471"/>
      <c r="AD24" s="246"/>
      <c r="AE24" s="246"/>
      <c r="AF24" s="246"/>
      <c r="AG24" s="246"/>
      <c r="AH24" s="246"/>
      <c r="AI24" s="246"/>
      <c r="AJ24" s="246"/>
      <c r="AK24" s="246"/>
      <c r="AL24" s="254"/>
      <c r="AM24" s="490"/>
      <c r="AN24" s="471"/>
      <c r="AO24" s="246"/>
      <c r="AP24" s="246"/>
      <c r="AQ24" s="246"/>
      <c r="AR24" s="246"/>
      <c r="AS24" s="246"/>
      <c r="AT24" s="246"/>
      <c r="AU24" s="246"/>
      <c r="AV24" s="246"/>
      <c r="AW24" s="254"/>
      <c r="AX24" s="490"/>
      <c r="AY24" s="481"/>
    </row>
    <row r="25" spans="2:51">
      <c r="B25" s="246"/>
      <c r="C25" s="246"/>
      <c r="D25" s="246"/>
      <c r="E25" s="246"/>
      <c r="F25" s="254"/>
      <c r="G25" s="471"/>
      <c r="H25" s="246"/>
      <c r="I25" s="246"/>
      <c r="J25" s="246"/>
      <c r="K25" s="246"/>
      <c r="L25" s="246"/>
      <c r="M25" s="246"/>
      <c r="N25" s="246"/>
      <c r="O25" s="246"/>
      <c r="P25" s="254"/>
      <c r="Q25" s="490"/>
      <c r="R25" s="471"/>
      <c r="S25" s="246"/>
      <c r="T25" s="246"/>
      <c r="U25" s="246"/>
      <c r="V25" s="246"/>
      <c r="W25" s="246"/>
      <c r="X25" s="246"/>
      <c r="Y25" s="246"/>
      <c r="Z25" s="246"/>
      <c r="AA25" s="254"/>
      <c r="AB25" s="490"/>
      <c r="AC25" s="471"/>
      <c r="AD25" s="246"/>
      <c r="AE25" s="246"/>
      <c r="AF25" s="246"/>
      <c r="AG25" s="246"/>
      <c r="AH25" s="246"/>
      <c r="AI25" s="246"/>
      <c r="AJ25" s="246"/>
      <c r="AK25" s="246"/>
      <c r="AL25" s="254"/>
      <c r="AM25" s="490"/>
      <c r="AN25" s="471"/>
      <c r="AO25" s="246"/>
      <c r="AP25" s="246"/>
      <c r="AQ25" s="246"/>
      <c r="AR25" s="246"/>
      <c r="AS25" s="246"/>
      <c r="AT25" s="246"/>
      <c r="AU25" s="246"/>
      <c r="AV25" s="246"/>
      <c r="AW25" s="254"/>
      <c r="AX25" s="490"/>
      <c r="AY25" s="481"/>
    </row>
    <row r="26" spans="2:51">
      <c r="B26" s="246"/>
      <c r="C26" s="246"/>
      <c r="D26" s="246"/>
      <c r="E26" s="246"/>
      <c r="F26" s="254"/>
      <c r="G26" s="471"/>
      <c r="H26" s="246"/>
      <c r="I26" s="246"/>
      <c r="J26" s="246"/>
      <c r="K26" s="246"/>
      <c r="L26" s="246"/>
      <c r="M26" s="246"/>
      <c r="N26" s="246"/>
      <c r="O26" s="246"/>
      <c r="P26" s="254"/>
      <c r="Q26" s="490"/>
      <c r="R26" s="471"/>
      <c r="S26" s="246"/>
      <c r="T26" s="246"/>
      <c r="U26" s="246"/>
      <c r="V26" s="246"/>
      <c r="W26" s="246"/>
      <c r="X26" s="246"/>
      <c r="Y26" s="246"/>
      <c r="Z26" s="246"/>
      <c r="AA26" s="254"/>
      <c r="AB26" s="490"/>
      <c r="AC26" s="471"/>
      <c r="AD26" s="246"/>
      <c r="AE26" s="246"/>
      <c r="AF26" s="246"/>
      <c r="AG26" s="246"/>
      <c r="AH26" s="246"/>
      <c r="AI26" s="246"/>
      <c r="AJ26" s="246"/>
      <c r="AK26" s="246"/>
      <c r="AL26" s="254"/>
      <c r="AM26" s="490"/>
      <c r="AN26" s="471"/>
      <c r="AO26" s="246"/>
      <c r="AP26" s="246"/>
      <c r="AQ26" s="246"/>
      <c r="AR26" s="246"/>
      <c r="AS26" s="246"/>
      <c r="AT26" s="246"/>
      <c r="AU26" s="246"/>
      <c r="AV26" s="246"/>
      <c r="AW26" s="254"/>
      <c r="AX26" s="490"/>
      <c r="AY26" s="481"/>
    </row>
    <row r="27" spans="2:51">
      <c r="B27" s="246"/>
      <c r="C27" s="246"/>
      <c r="D27" s="246"/>
      <c r="E27" s="246"/>
      <c r="F27" s="254"/>
      <c r="G27" s="471"/>
      <c r="H27" s="246"/>
      <c r="I27" s="246"/>
      <c r="J27" s="246"/>
      <c r="K27" s="246"/>
      <c r="L27" s="246"/>
      <c r="M27" s="246"/>
      <c r="N27" s="246"/>
      <c r="O27" s="246"/>
      <c r="P27" s="254"/>
      <c r="Q27" s="490"/>
      <c r="R27" s="471"/>
      <c r="S27" s="246"/>
      <c r="T27" s="246"/>
      <c r="U27" s="246"/>
      <c r="V27" s="246"/>
      <c r="W27" s="246"/>
      <c r="X27" s="246"/>
      <c r="Y27" s="246"/>
      <c r="Z27" s="246"/>
      <c r="AA27" s="254"/>
      <c r="AB27" s="490"/>
      <c r="AC27" s="471"/>
      <c r="AD27" s="246"/>
      <c r="AE27" s="246"/>
      <c r="AF27" s="246"/>
      <c r="AG27" s="246"/>
      <c r="AH27" s="246"/>
      <c r="AI27" s="246"/>
      <c r="AJ27" s="246"/>
      <c r="AK27" s="246"/>
      <c r="AL27" s="254"/>
      <c r="AM27" s="490"/>
      <c r="AN27" s="471"/>
      <c r="AO27" s="246"/>
      <c r="AP27" s="246"/>
      <c r="AQ27" s="246"/>
      <c r="AR27" s="246"/>
      <c r="AS27" s="246"/>
      <c r="AT27" s="246"/>
      <c r="AU27" s="246"/>
      <c r="AV27" s="246"/>
      <c r="AW27" s="254"/>
      <c r="AX27" s="490"/>
      <c r="AY27" s="481"/>
    </row>
    <row r="28" spans="2:51">
      <c r="B28" s="246"/>
      <c r="C28" s="246"/>
      <c r="D28" s="246"/>
      <c r="E28" s="246"/>
      <c r="F28" s="254"/>
      <c r="G28" s="471"/>
      <c r="H28" s="246"/>
      <c r="I28" s="246"/>
      <c r="J28" s="246"/>
      <c r="K28" s="246"/>
      <c r="L28" s="246"/>
      <c r="M28" s="246"/>
      <c r="N28" s="246"/>
      <c r="O28" s="246"/>
      <c r="P28" s="254"/>
      <c r="Q28" s="490"/>
      <c r="R28" s="471"/>
      <c r="S28" s="246"/>
      <c r="T28" s="246"/>
      <c r="U28" s="246"/>
      <c r="V28" s="246"/>
      <c r="W28" s="246"/>
      <c r="X28" s="246"/>
      <c r="Y28" s="246"/>
      <c r="Z28" s="246"/>
      <c r="AA28" s="254"/>
      <c r="AB28" s="490"/>
      <c r="AC28" s="471"/>
      <c r="AD28" s="246"/>
      <c r="AE28" s="246"/>
      <c r="AF28" s="246"/>
      <c r="AG28" s="246"/>
      <c r="AH28" s="246"/>
      <c r="AI28" s="246"/>
      <c r="AJ28" s="246"/>
      <c r="AK28" s="246"/>
      <c r="AL28" s="254"/>
      <c r="AM28" s="490"/>
      <c r="AN28" s="471"/>
      <c r="AO28" s="246"/>
      <c r="AP28" s="246"/>
      <c r="AQ28" s="246"/>
      <c r="AR28" s="246"/>
      <c r="AS28" s="246"/>
      <c r="AT28" s="246"/>
      <c r="AU28" s="246"/>
      <c r="AV28" s="246"/>
      <c r="AW28" s="254"/>
      <c r="AX28" s="490"/>
      <c r="AY28" s="481"/>
    </row>
    <row r="29" spans="2:51">
      <c r="B29" s="246"/>
      <c r="C29" s="246"/>
      <c r="D29" s="246"/>
      <c r="E29" s="246"/>
      <c r="F29" s="254"/>
      <c r="G29" s="471"/>
      <c r="H29" s="246"/>
      <c r="I29" s="246"/>
      <c r="J29" s="246"/>
      <c r="K29" s="246"/>
      <c r="L29" s="246"/>
      <c r="M29" s="246"/>
      <c r="N29" s="246"/>
      <c r="O29" s="246"/>
      <c r="P29" s="254"/>
      <c r="Q29" s="490"/>
      <c r="R29" s="471"/>
      <c r="S29" s="246"/>
      <c r="T29" s="246"/>
      <c r="U29" s="246"/>
      <c r="V29" s="246"/>
      <c r="W29" s="246"/>
      <c r="X29" s="246"/>
      <c r="Y29" s="246"/>
      <c r="Z29" s="246"/>
      <c r="AA29" s="254"/>
      <c r="AB29" s="490"/>
      <c r="AC29" s="471"/>
      <c r="AD29" s="246"/>
      <c r="AE29" s="246"/>
      <c r="AF29" s="246"/>
      <c r="AG29" s="246"/>
      <c r="AH29" s="246"/>
      <c r="AI29" s="246"/>
      <c r="AJ29" s="246"/>
      <c r="AK29" s="246"/>
      <c r="AL29" s="254"/>
      <c r="AM29" s="490"/>
      <c r="AN29" s="471"/>
      <c r="AO29" s="246"/>
      <c r="AP29" s="246"/>
      <c r="AQ29" s="246"/>
      <c r="AR29" s="246"/>
      <c r="AS29" s="246"/>
      <c r="AT29" s="246"/>
      <c r="AU29" s="246"/>
      <c r="AV29" s="246"/>
      <c r="AW29" s="254"/>
      <c r="AX29" s="490"/>
      <c r="AY29" s="481"/>
    </row>
    <row r="30" spans="2:51" ht="19.5" thickBot="1">
      <c r="B30" s="474"/>
      <c r="C30" s="474"/>
      <c r="D30" s="474"/>
      <c r="E30" s="474"/>
      <c r="F30" s="475"/>
      <c r="G30" s="476"/>
      <c r="H30" s="474"/>
      <c r="I30" s="474"/>
      <c r="J30" s="474"/>
      <c r="K30" s="474"/>
      <c r="L30" s="474"/>
      <c r="M30" s="474"/>
      <c r="N30" s="474"/>
      <c r="O30" s="474"/>
      <c r="P30" s="475"/>
      <c r="Q30" s="491"/>
      <c r="R30" s="476"/>
      <c r="S30" s="474"/>
      <c r="T30" s="474"/>
      <c r="U30" s="474"/>
      <c r="V30" s="474"/>
      <c r="W30" s="474"/>
      <c r="X30" s="474"/>
      <c r="Y30" s="474"/>
      <c r="Z30" s="474"/>
      <c r="AA30" s="475"/>
      <c r="AB30" s="491"/>
      <c r="AC30" s="476"/>
      <c r="AD30" s="474"/>
      <c r="AE30" s="474"/>
      <c r="AF30" s="474"/>
      <c r="AG30" s="474"/>
      <c r="AH30" s="474"/>
      <c r="AI30" s="474"/>
      <c r="AJ30" s="474"/>
      <c r="AK30" s="474"/>
      <c r="AL30" s="475"/>
      <c r="AM30" s="491"/>
      <c r="AN30" s="476"/>
      <c r="AO30" s="474"/>
      <c r="AP30" s="474"/>
      <c r="AQ30" s="474"/>
      <c r="AR30" s="474"/>
      <c r="AS30" s="474"/>
      <c r="AT30" s="474"/>
      <c r="AU30" s="474"/>
      <c r="AV30" s="474"/>
      <c r="AW30" s="475"/>
      <c r="AX30" s="491"/>
      <c r="AY30" s="482"/>
    </row>
    <row r="31" spans="2:51" ht="20.25" thickTop="1" thickBot="1">
      <c r="E31" s="472"/>
      <c r="F31" s="243" t="s">
        <v>1097</v>
      </c>
      <c r="G31" s="477"/>
      <c r="H31" s="473"/>
      <c r="I31" s="473"/>
      <c r="J31" s="473"/>
      <c r="K31" s="473"/>
      <c r="L31" s="473"/>
      <c r="M31" s="473"/>
      <c r="N31" s="473"/>
      <c r="O31" s="473"/>
      <c r="P31" s="478"/>
      <c r="Q31" s="492"/>
      <c r="R31" s="477"/>
      <c r="S31" s="473"/>
      <c r="T31" s="473"/>
      <c r="U31" s="473"/>
      <c r="V31" s="473"/>
      <c r="W31" s="473"/>
      <c r="X31" s="473"/>
      <c r="Y31" s="473"/>
      <c r="Z31" s="473"/>
      <c r="AA31" s="478"/>
      <c r="AB31" s="492"/>
      <c r="AC31" s="477"/>
      <c r="AD31" s="473"/>
      <c r="AE31" s="473"/>
      <c r="AF31" s="473"/>
      <c r="AG31" s="473"/>
      <c r="AH31" s="473"/>
      <c r="AI31" s="473"/>
      <c r="AJ31" s="473"/>
      <c r="AK31" s="473"/>
      <c r="AL31" s="478"/>
      <c r="AM31" s="492"/>
      <c r="AN31" s="477"/>
      <c r="AO31" s="473"/>
      <c r="AP31" s="473"/>
      <c r="AQ31" s="473"/>
      <c r="AR31" s="473"/>
      <c r="AS31" s="473"/>
      <c r="AT31" s="473"/>
      <c r="AU31" s="473"/>
      <c r="AV31" s="473"/>
      <c r="AW31" s="478"/>
      <c r="AX31" s="492"/>
      <c r="AY31" s="479"/>
    </row>
  </sheetData>
  <mergeCells count="4">
    <mergeCell ref="AN7:AW7"/>
    <mergeCell ref="AC7:AL7"/>
    <mergeCell ref="R7:AA7"/>
    <mergeCell ref="G7:P7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02DB-CB93-46FB-A182-391E916CF373}">
  <dimension ref="B2:AV74"/>
  <sheetViews>
    <sheetView workbookViewId="0">
      <selection activeCell="C8" sqref="C8:C17"/>
    </sheetView>
  </sheetViews>
  <sheetFormatPr defaultRowHeight="18.75"/>
  <cols>
    <col min="1" max="1" width="3.625" customWidth="1"/>
    <col min="3" max="3" width="25.75" customWidth="1"/>
    <col min="4" max="60" width="5.625" customWidth="1"/>
  </cols>
  <sheetData>
    <row r="2" spans="2:48" ht="25.5">
      <c r="B2" s="536" t="s">
        <v>2010</v>
      </c>
    </row>
    <row r="3" spans="2:48" ht="25.5">
      <c r="B3" s="536" t="s">
        <v>2016</v>
      </c>
    </row>
    <row r="4" spans="2:48" ht="19.5" thickBot="1"/>
    <row r="5" spans="2:48" ht="31.5" customHeight="1" thickBot="1">
      <c r="B5" s="209"/>
      <c r="C5" s="210"/>
      <c r="D5" s="483" t="s">
        <v>1080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484"/>
      <c r="AD5" s="484"/>
      <c r="AE5" s="484"/>
      <c r="AF5" s="484"/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4"/>
      <c r="AS5" s="484"/>
      <c r="AT5" s="484"/>
      <c r="AU5" s="484"/>
      <c r="AV5" s="485"/>
    </row>
    <row r="6" spans="2:48" ht="31.5" customHeight="1">
      <c r="B6" s="213"/>
      <c r="C6" s="214"/>
      <c r="D6" s="215" t="s">
        <v>1081</v>
      </c>
      <c r="E6" s="216"/>
      <c r="F6" s="216"/>
      <c r="G6" s="216"/>
      <c r="H6" s="216"/>
      <c r="I6" s="216"/>
      <c r="J6" s="216"/>
      <c r="K6" s="216"/>
      <c r="L6" s="216"/>
      <c r="M6" s="216"/>
      <c r="N6" s="212"/>
      <c r="O6" s="215" t="s">
        <v>1082</v>
      </c>
      <c r="P6" s="216"/>
      <c r="Q6" s="216"/>
      <c r="R6" s="216"/>
      <c r="S6" s="216"/>
      <c r="T6" s="216"/>
      <c r="U6" s="216"/>
      <c r="V6" s="216"/>
      <c r="W6" s="216"/>
      <c r="X6" s="216"/>
      <c r="Y6" s="212"/>
      <c r="Z6" s="215" t="s">
        <v>1083</v>
      </c>
      <c r="AA6" s="216"/>
      <c r="AB6" s="216"/>
      <c r="AC6" s="216"/>
      <c r="AD6" s="216"/>
      <c r="AE6" s="216"/>
      <c r="AF6" s="216"/>
      <c r="AG6" s="216"/>
      <c r="AH6" s="216"/>
      <c r="AI6" s="216"/>
      <c r="AJ6" s="212"/>
      <c r="AK6" s="215" t="s">
        <v>1084</v>
      </c>
      <c r="AL6" s="216"/>
      <c r="AM6" s="216"/>
      <c r="AN6" s="216"/>
      <c r="AO6" s="216"/>
      <c r="AP6" s="216"/>
      <c r="AQ6" s="216"/>
      <c r="AR6" s="216"/>
      <c r="AS6" s="216"/>
      <c r="AT6" s="216"/>
      <c r="AU6" s="212"/>
      <c r="AV6" s="486"/>
    </row>
    <row r="7" spans="2:48" ht="31.5" customHeight="1">
      <c r="B7" s="218"/>
      <c r="C7" s="219" t="s">
        <v>1085</v>
      </c>
      <c r="D7" s="220" t="s">
        <v>1086</v>
      </c>
      <c r="E7" s="221" t="s">
        <v>1087</v>
      </c>
      <c r="F7" s="221" t="s">
        <v>1088</v>
      </c>
      <c r="G7" s="221" t="s">
        <v>1089</v>
      </c>
      <c r="H7" s="221" t="s">
        <v>1090</v>
      </c>
      <c r="I7" s="221" t="s">
        <v>1091</v>
      </c>
      <c r="J7" s="221" t="s">
        <v>1092</v>
      </c>
      <c r="K7" s="221" t="s">
        <v>1093</v>
      </c>
      <c r="L7" s="221" t="s">
        <v>1094</v>
      </c>
      <c r="M7" s="222" t="s">
        <v>1095</v>
      </c>
      <c r="N7" s="223" t="s">
        <v>1096</v>
      </c>
      <c r="O7" s="220" t="s">
        <v>1086</v>
      </c>
      <c r="P7" s="221" t="s">
        <v>1087</v>
      </c>
      <c r="Q7" s="221" t="s">
        <v>1088</v>
      </c>
      <c r="R7" s="221" t="s">
        <v>1089</v>
      </c>
      <c r="S7" s="221" t="s">
        <v>1090</v>
      </c>
      <c r="T7" s="221" t="s">
        <v>1091</v>
      </c>
      <c r="U7" s="221" t="s">
        <v>1092</v>
      </c>
      <c r="V7" s="221" t="s">
        <v>1093</v>
      </c>
      <c r="W7" s="221" t="s">
        <v>1094</v>
      </c>
      <c r="X7" s="222" t="s">
        <v>1095</v>
      </c>
      <c r="Y7" s="223" t="s">
        <v>1096</v>
      </c>
      <c r="Z7" s="220" t="s">
        <v>1086</v>
      </c>
      <c r="AA7" s="221" t="s">
        <v>1087</v>
      </c>
      <c r="AB7" s="221" t="s">
        <v>1088</v>
      </c>
      <c r="AC7" s="221" t="s">
        <v>1089</v>
      </c>
      <c r="AD7" s="221" t="s">
        <v>1090</v>
      </c>
      <c r="AE7" s="221" t="s">
        <v>1091</v>
      </c>
      <c r="AF7" s="221" t="s">
        <v>1092</v>
      </c>
      <c r="AG7" s="221" t="s">
        <v>1093</v>
      </c>
      <c r="AH7" s="221" t="s">
        <v>1094</v>
      </c>
      <c r="AI7" s="222" t="s">
        <v>1095</v>
      </c>
      <c r="AJ7" s="223" t="s">
        <v>1096</v>
      </c>
      <c r="AK7" s="220" t="s">
        <v>1086</v>
      </c>
      <c r="AL7" s="221" t="s">
        <v>1087</v>
      </c>
      <c r="AM7" s="221" t="s">
        <v>1088</v>
      </c>
      <c r="AN7" s="221" t="s">
        <v>1089</v>
      </c>
      <c r="AO7" s="221" t="s">
        <v>1090</v>
      </c>
      <c r="AP7" s="221" t="s">
        <v>1091</v>
      </c>
      <c r="AQ7" s="221" t="s">
        <v>1092</v>
      </c>
      <c r="AR7" s="221" t="s">
        <v>1093</v>
      </c>
      <c r="AS7" s="221" t="s">
        <v>1094</v>
      </c>
      <c r="AT7" s="222" t="s">
        <v>1095</v>
      </c>
      <c r="AU7" s="223" t="s">
        <v>1096</v>
      </c>
      <c r="AV7" s="670" t="s">
        <v>1097</v>
      </c>
    </row>
    <row r="8" spans="2:48">
      <c r="B8" s="225">
        <v>1</v>
      </c>
      <c r="C8" s="226" t="s">
        <v>1098</v>
      </c>
      <c r="D8" s="227">
        <v>0</v>
      </c>
      <c r="E8" s="228">
        <v>0</v>
      </c>
      <c r="F8" s="228">
        <v>77</v>
      </c>
      <c r="G8" s="228">
        <v>142</v>
      </c>
      <c r="H8" s="228">
        <v>7</v>
      </c>
      <c r="I8" s="228">
        <v>16</v>
      </c>
      <c r="J8" s="228">
        <v>0</v>
      </c>
      <c r="K8" s="228">
        <v>3</v>
      </c>
      <c r="L8" s="228">
        <v>0</v>
      </c>
      <c r="M8" s="229"/>
      <c r="N8" s="230">
        <f>SUM(D8:M8)</f>
        <v>245</v>
      </c>
      <c r="O8" s="227">
        <v>0</v>
      </c>
      <c r="P8" s="228">
        <v>0</v>
      </c>
      <c r="Q8" s="228">
        <v>19</v>
      </c>
      <c r="R8" s="228">
        <v>138</v>
      </c>
      <c r="S8" s="228">
        <v>3</v>
      </c>
      <c r="T8" s="228">
        <v>14</v>
      </c>
      <c r="U8" s="228">
        <v>0</v>
      </c>
      <c r="V8" s="228">
        <v>3</v>
      </c>
      <c r="W8" s="228">
        <v>0</v>
      </c>
      <c r="X8" s="229"/>
      <c r="Y8" s="230">
        <f>SUM(O8:X8)</f>
        <v>177</v>
      </c>
      <c r="Z8" s="227"/>
      <c r="AA8" s="228">
        <v>2</v>
      </c>
      <c r="AB8" s="228">
        <v>182</v>
      </c>
      <c r="AC8" s="228">
        <v>161</v>
      </c>
      <c r="AD8" s="228">
        <v>13</v>
      </c>
      <c r="AE8" s="228">
        <v>15</v>
      </c>
      <c r="AF8" s="228"/>
      <c r="AG8" s="228">
        <v>2</v>
      </c>
      <c r="AH8" s="228"/>
      <c r="AI8" s="229"/>
      <c r="AJ8" s="230">
        <f>SUM(Z8:AI8)</f>
        <v>375</v>
      </c>
      <c r="AK8" s="227">
        <v>26</v>
      </c>
      <c r="AL8" s="228"/>
      <c r="AM8" s="228">
        <v>244</v>
      </c>
      <c r="AN8" s="228">
        <v>258</v>
      </c>
      <c r="AO8" s="228">
        <v>67</v>
      </c>
      <c r="AP8" s="228">
        <v>38</v>
      </c>
      <c r="AQ8" s="228"/>
      <c r="AR8" s="228">
        <v>2</v>
      </c>
      <c r="AS8" s="228"/>
      <c r="AT8" s="229"/>
      <c r="AU8" s="230">
        <f>SUM(AK8:AT8)</f>
        <v>635</v>
      </c>
      <c r="AV8" s="671">
        <f>N8+Y8+AJ8+AU8</f>
        <v>1432</v>
      </c>
    </row>
    <row r="9" spans="2:48">
      <c r="B9" s="225">
        <v>2</v>
      </c>
      <c r="C9" s="226" t="s">
        <v>1099</v>
      </c>
      <c r="D9" s="227"/>
      <c r="E9" s="228"/>
      <c r="F9" s="228"/>
      <c r="G9" s="228">
        <v>1</v>
      </c>
      <c r="H9" s="228"/>
      <c r="I9" s="228"/>
      <c r="J9" s="228"/>
      <c r="K9" s="228"/>
      <c r="L9" s="228"/>
      <c r="M9" s="229"/>
      <c r="N9" s="230">
        <f t="shared" ref="N9:N55" si="0">SUM(D9:M9)</f>
        <v>1</v>
      </c>
      <c r="O9" s="227"/>
      <c r="P9" s="228"/>
      <c r="Q9" s="228"/>
      <c r="R9" s="228"/>
      <c r="S9" s="228"/>
      <c r="T9" s="228"/>
      <c r="U9" s="228"/>
      <c r="V9" s="228"/>
      <c r="W9" s="228"/>
      <c r="X9" s="229"/>
      <c r="Y9" s="230">
        <f t="shared" ref="Y9:Y70" si="1">SUM(O9:X9)</f>
        <v>0</v>
      </c>
      <c r="Z9" s="227"/>
      <c r="AA9" s="228"/>
      <c r="AB9" s="228"/>
      <c r="AC9" s="228"/>
      <c r="AD9" s="228"/>
      <c r="AE9" s="228"/>
      <c r="AF9" s="228"/>
      <c r="AG9" s="228"/>
      <c r="AH9" s="228"/>
      <c r="AI9" s="229"/>
      <c r="AJ9" s="230">
        <f t="shared" ref="AJ9:AJ70" si="2">SUM(Z9:AI9)</f>
        <v>0</v>
      </c>
      <c r="AK9" s="227">
        <v>1</v>
      </c>
      <c r="AL9" s="228"/>
      <c r="AM9" s="228"/>
      <c r="AN9" s="228">
        <v>1</v>
      </c>
      <c r="AO9" s="228"/>
      <c r="AP9" s="228"/>
      <c r="AQ9" s="228"/>
      <c r="AR9" s="228"/>
      <c r="AS9" s="228"/>
      <c r="AT9" s="229"/>
      <c r="AU9" s="230">
        <f t="shared" ref="AU9:AU70" si="3">SUM(AK9:AT9)</f>
        <v>2</v>
      </c>
      <c r="AV9" s="671">
        <f t="shared" ref="AV9:AV70" si="4">N9+Y9+AJ9+AU9</f>
        <v>3</v>
      </c>
    </row>
    <row r="10" spans="2:48">
      <c r="B10" s="225">
        <v>3</v>
      </c>
      <c r="C10" s="226" t="s">
        <v>1100</v>
      </c>
      <c r="D10" s="227">
        <v>1</v>
      </c>
      <c r="E10" s="228">
        <v>1</v>
      </c>
      <c r="F10" s="228">
        <v>1</v>
      </c>
      <c r="G10" s="228">
        <v>2</v>
      </c>
      <c r="H10" s="228"/>
      <c r="I10" s="228"/>
      <c r="J10" s="228"/>
      <c r="K10" s="228"/>
      <c r="L10" s="228"/>
      <c r="M10" s="229"/>
      <c r="N10" s="230">
        <f t="shared" si="0"/>
        <v>5</v>
      </c>
      <c r="O10" s="227"/>
      <c r="P10" s="228">
        <v>1</v>
      </c>
      <c r="Q10" s="228">
        <v>2</v>
      </c>
      <c r="R10" s="228"/>
      <c r="S10" s="228"/>
      <c r="T10" s="228"/>
      <c r="U10" s="228"/>
      <c r="V10" s="228"/>
      <c r="W10" s="228"/>
      <c r="X10" s="229"/>
      <c r="Y10" s="230">
        <f t="shared" si="1"/>
        <v>3</v>
      </c>
      <c r="Z10" s="227">
        <v>1</v>
      </c>
      <c r="AA10" s="228">
        <v>2</v>
      </c>
      <c r="AB10" s="228">
        <v>3</v>
      </c>
      <c r="AC10" s="228">
        <v>3</v>
      </c>
      <c r="AD10" s="228">
        <v>2</v>
      </c>
      <c r="AE10" s="228"/>
      <c r="AF10" s="228"/>
      <c r="AG10" s="228"/>
      <c r="AH10" s="228"/>
      <c r="AI10" s="229"/>
      <c r="AJ10" s="230">
        <f t="shared" si="2"/>
        <v>11</v>
      </c>
      <c r="AK10" s="227">
        <v>1</v>
      </c>
      <c r="AL10" s="228"/>
      <c r="AM10" s="228">
        <v>5</v>
      </c>
      <c r="AN10" s="228">
        <v>3</v>
      </c>
      <c r="AO10" s="228">
        <v>2</v>
      </c>
      <c r="AP10" s="228"/>
      <c r="AQ10" s="228"/>
      <c r="AR10" s="228"/>
      <c r="AS10" s="228"/>
      <c r="AT10" s="229"/>
      <c r="AU10" s="230">
        <f t="shared" si="3"/>
        <v>11</v>
      </c>
      <c r="AV10" s="671">
        <f t="shared" si="4"/>
        <v>30</v>
      </c>
    </row>
    <row r="11" spans="2:48">
      <c r="B11" s="225">
        <v>4</v>
      </c>
      <c r="C11" s="226" t="s">
        <v>1101</v>
      </c>
      <c r="D11" s="227"/>
      <c r="E11" s="228">
        <v>1</v>
      </c>
      <c r="F11" s="228">
        <v>1</v>
      </c>
      <c r="G11" s="228">
        <v>3</v>
      </c>
      <c r="H11" s="228">
        <v>1</v>
      </c>
      <c r="I11" s="228"/>
      <c r="J11" s="228"/>
      <c r="K11" s="228"/>
      <c r="L11" s="228"/>
      <c r="M11" s="229"/>
      <c r="N11" s="230">
        <f t="shared" si="0"/>
        <v>6</v>
      </c>
      <c r="O11" s="227"/>
      <c r="P11" s="228"/>
      <c r="Q11" s="228">
        <v>3</v>
      </c>
      <c r="R11" s="228"/>
      <c r="S11" s="228"/>
      <c r="T11" s="228"/>
      <c r="U11" s="228"/>
      <c r="V11" s="228"/>
      <c r="W11" s="228"/>
      <c r="X11" s="229"/>
      <c r="Y11" s="230">
        <f t="shared" si="1"/>
        <v>3</v>
      </c>
      <c r="Z11" s="227"/>
      <c r="AA11" s="228">
        <v>1</v>
      </c>
      <c r="AB11" s="228">
        <v>3</v>
      </c>
      <c r="AC11" s="228">
        <v>4</v>
      </c>
      <c r="AD11" s="228">
        <v>2</v>
      </c>
      <c r="AE11" s="228"/>
      <c r="AF11" s="228"/>
      <c r="AG11" s="228"/>
      <c r="AH11" s="228"/>
      <c r="AI11" s="229"/>
      <c r="AJ11" s="230">
        <f t="shared" si="2"/>
        <v>10</v>
      </c>
      <c r="AK11" s="227"/>
      <c r="AL11" s="228">
        <v>2</v>
      </c>
      <c r="AM11" s="228">
        <v>4</v>
      </c>
      <c r="AN11" s="228"/>
      <c r="AO11" s="228">
        <v>3</v>
      </c>
      <c r="AP11" s="228"/>
      <c r="AQ11" s="228"/>
      <c r="AR11" s="228"/>
      <c r="AS11" s="228"/>
      <c r="AT11" s="229"/>
      <c r="AU11" s="230">
        <f t="shared" si="3"/>
        <v>9</v>
      </c>
      <c r="AV11" s="671">
        <f t="shared" si="4"/>
        <v>28</v>
      </c>
    </row>
    <row r="12" spans="2:48">
      <c r="B12" s="225">
        <v>5</v>
      </c>
      <c r="C12" s="226" t="s">
        <v>1102</v>
      </c>
      <c r="D12" s="227"/>
      <c r="E12" s="228"/>
      <c r="F12" s="228">
        <v>1</v>
      </c>
      <c r="G12" s="228"/>
      <c r="H12" s="228"/>
      <c r="I12" s="228"/>
      <c r="J12" s="228"/>
      <c r="K12" s="228"/>
      <c r="L12" s="228"/>
      <c r="M12" s="229"/>
      <c r="N12" s="230">
        <f t="shared" si="0"/>
        <v>1</v>
      </c>
      <c r="O12" s="227"/>
      <c r="P12" s="228">
        <v>2</v>
      </c>
      <c r="Q12" s="228"/>
      <c r="R12" s="228"/>
      <c r="S12" s="228"/>
      <c r="T12" s="228"/>
      <c r="U12" s="228"/>
      <c r="V12" s="228"/>
      <c r="W12" s="228"/>
      <c r="X12" s="229"/>
      <c r="Y12" s="230">
        <f t="shared" si="1"/>
        <v>2</v>
      </c>
      <c r="Z12" s="227"/>
      <c r="AA12" s="228">
        <v>1</v>
      </c>
      <c r="AB12" s="228">
        <v>2</v>
      </c>
      <c r="AC12" s="228">
        <v>2</v>
      </c>
      <c r="AD12" s="228"/>
      <c r="AE12" s="228"/>
      <c r="AF12" s="228"/>
      <c r="AG12" s="228"/>
      <c r="AH12" s="228"/>
      <c r="AI12" s="229"/>
      <c r="AJ12" s="230">
        <f t="shared" si="2"/>
        <v>5</v>
      </c>
      <c r="AK12" s="227">
        <v>1</v>
      </c>
      <c r="AL12" s="228">
        <v>1</v>
      </c>
      <c r="AM12" s="228">
        <v>1</v>
      </c>
      <c r="AN12" s="228">
        <v>1</v>
      </c>
      <c r="AO12" s="228"/>
      <c r="AP12" s="228"/>
      <c r="AQ12" s="228"/>
      <c r="AR12" s="228"/>
      <c r="AS12" s="228"/>
      <c r="AT12" s="229"/>
      <c r="AU12" s="230">
        <f t="shared" si="3"/>
        <v>4</v>
      </c>
      <c r="AV12" s="671">
        <f t="shared" si="4"/>
        <v>12</v>
      </c>
    </row>
    <row r="13" spans="2:48">
      <c r="B13" s="225">
        <v>6</v>
      </c>
      <c r="C13" s="226" t="s">
        <v>1103</v>
      </c>
      <c r="D13" s="227"/>
      <c r="E13" s="228">
        <v>1</v>
      </c>
      <c r="F13" s="228">
        <v>9</v>
      </c>
      <c r="G13" s="228">
        <v>4</v>
      </c>
      <c r="H13" s="228">
        <v>3</v>
      </c>
      <c r="I13" s="228">
        <v>1</v>
      </c>
      <c r="J13" s="228"/>
      <c r="K13" s="228"/>
      <c r="L13" s="228"/>
      <c r="M13" s="229"/>
      <c r="N13" s="230">
        <f t="shared" si="0"/>
        <v>18</v>
      </c>
      <c r="O13" s="227">
        <v>1</v>
      </c>
      <c r="P13" s="228">
        <v>1</v>
      </c>
      <c r="Q13" s="228">
        <v>3</v>
      </c>
      <c r="R13" s="228">
        <v>2</v>
      </c>
      <c r="S13" s="228">
        <v>3</v>
      </c>
      <c r="T13" s="228"/>
      <c r="U13" s="228"/>
      <c r="V13" s="228"/>
      <c r="W13" s="228"/>
      <c r="X13" s="229"/>
      <c r="Y13" s="230">
        <f t="shared" si="1"/>
        <v>10</v>
      </c>
      <c r="Z13" s="227">
        <v>1</v>
      </c>
      <c r="AA13" s="228">
        <v>2</v>
      </c>
      <c r="AB13" s="228">
        <v>2</v>
      </c>
      <c r="AC13" s="228">
        <v>3</v>
      </c>
      <c r="AD13" s="228">
        <v>1</v>
      </c>
      <c r="AE13" s="228">
        <v>1</v>
      </c>
      <c r="AF13" s="228">
        <v>1</v>
      </c>
      <c r="AG13" s="228"/>
      <c r="AH13" s="228"/>
      <c r="AI13" s="229"/>
      <c r="AJ13" s="230">
        <f t="shared" si="2"/>
        <v>11</v>
      </c>
      <c r="AK13" s="227">
        <v>1</v>
      </c>
      <c r="AL13" s="228">
        <v>2</v>
      </c>
      <c r="AM13" s="228">
        <v>2</v>
      </c>
      <c r="AN13" s="228">
        <v>7</v>
      </c>
      <c r="AO13" s="228">
        <v>1</v>
      </c>
      <c r="AP13" s="228">
        <v>2</v>
      </c>
      <c r="AQ13" s="228"/>
      <c r="AR13" s="228"/>
      <c r="AS13" s="228"/>
      <c r="AT13" s="229">
        <v>4</v>
      </c>
      <c r="AU13" s="230">
        <f t="shared" si="3"/>
        <v>19</v>
      </c>
      <c r="AV13" s="671">
        <f t="shared" si="4"/>
        <v>58</v>
      </c>
    </row>
    <row r="14" spans="2:48">
      <c r="B14" s="225">
        <v>7</v>
      </c>
      <c r="C14" s="226" t="s">
        <v>1104</v>
      </c>
      <c r="D14" s="227"/>
      <c r="E14" s="228"/>
      <c r="F14" s="228">
        <v>1</v>
      </c>
      <c r="G14" s="228">
        <v>8</v>
      </c>
      <c r="H14" s="228">
        <v>3</v>
      </c>
      <c r="I14" s="228">
        <v>1</v>
      </c>
      <c r="J14" s="228">
        <v>1</v>
      </c>
      <c r="K14" s="228"/>
      <c r="L14" s="228"/>
      <c r="M14" s="229"/>
      <c r="N14" s="230">
        <f t="shared" si="0"/>
        <v>14</v>
      </c>
      <c r="O14" s="227"/>
      <c r="P14" s="228"/>
      <c r="Q14" s="228"/>
      <c r="R14" s="228"/>
      <c r="S14" s="228"/>
      <c r="T14" s="228"/>
      <c r="U14" s="228"/>
      <c r="V14" s="228"/>
      <c r="W14" s="228"/>
      <c r="X14" s="229"/>
      <c r="Y14" s="230">
        <f t="shared" si="1"/>
        <v>0</v>
      </c>
      <c r="Z14" s="227"/>
      <c r="AA14" s="228"/>
      <c r="AB14" s="228">
        <v>10</v>
      </c>
      <c r="AC14" s="228">
        <v>10</v>
      </c>
      <c r="AD14" s="228">
        <v>7</v>
      </c>
      <c r="AE14" s="228">
        <v>2</v>
      </c>
      <c r="AF14" s="228">
        <v>2</v>
      </c>
      <c r="AG14" s="228"/>
      <c r="AH14" s="228"/>
      <c r="AI14" s="229"/>
      <c r="AJ14" s="230">
        <f t="shared" si="2"/>
        <v>31</v>
      </c>
      <c r="AK14" s="227"/>
      <c r="AL14" s="228"/>
      <c r="AM14" s="228">
        <v>8</v>
      </c>
      <c r="AN14" s="228">
        <v>9</v>
      </c>
      <c r="AO14" s="228">
        <v>5</v>
      </c>
      <c r="AP14" s="228">
        <v>3</v>
      </c>
      <c r="AQ14" s="228">
        <v>1</v>
      </c>
      <c r="AR14" s="228"/>
      <c r="AS14" s="228"/>
      <c r="AT14" s="229"/>
      <c r="AU14" s="230">
        <f t="shared" si="3"/>
        <v>26</v>
      </c>
      <c r="AV14" s="671">
        <f t="shared" si="4"/>
        <v>71</v>
      </c>
    </row>
    <row r="15" spans="2:48">
      <c r="B15" s="225">
        <v>8</v>
      </c>
      <c r="C15" s="226" t="s">
        <v>1105</v>
      </c>
      <c r="D15" s="227"/>
      <c r="E15" s="228"/>
      <c r="F15" s="228"/>
      <c r="G15" s="228"/>
      <c r="H15" s="228"/>
      <c r="I15" s="228"/>
      <c r="J15" s="228"/>
      <c r="K15" s="228"/>
      <c r="L15" s="228"/>
      <c r="M15" s="229"/>
      <c r="N15" s="230">
        <f t="shared" ref="N15:N17" si="5">SUM(D15:M15)</f>
        <v>0</v>
      </c>
      <c r="O15" s="227"/>
      <c r="P15" s="228">
        <v>2</v>
      </c>
      <c r="Q15" s="228"/>
      <c r="R15" s="228"/>
      <c r="S15" s="228"/>
      <c r="T15" s="228"/>
      <c r="U15" s="228"/>
      <c r="V15" s="228"/>
      <c r="W15" s="228"/>
      <c r="X15" s="229"/>
      <c r="Y15" s="230">
        <f t="shared" si="1"/>
        <v>2</v>
      </c>
      <c r="Z15" s="227"/>
      <c r="AA15" s="228"/>
      <c r="AB15" s="228"/>
      <c r="AC15" s="228"/>
      <c r="AD15" s="228"/>
      <c r="AE15" s="228"/>
      <c r="AF15" s="228"/>
      <c r="AG15" s="228"/>
      <c r="AH15" s="228"/>
      <c r="AI15" s="229"/>
      <c r="AJ15" s="230">
        <f t="shared" si="2"/>
        <v>0</v>
      </c>
      <c r="AK15" s="227"/>
      <c r="AL15" s="228"/>
      <c r="AM15" s="228"/>
      <c r="AN15" s="228"/>
      <c r="AO15" s="228"/>
      <c r="AP15" s="228"/>
      <c r="AQ15" s="228"/>
      <c r="AR15" s="228"/>
      <c r="AS15" s="228"/>
      <c r="AT15" s="229"/>
      <c r="AU15" s="230">
        <f t="shared" si="3"/>
        <v>0</v>
      </c>
      <c r="AV15" s="671">
        <f t="shared" si="4"/>
        <v>2</v>
      </c>
    </row>
    <row r="16" spans="2:48">
      <c r="B16" s="225">
        <v>9</v>
      </c>
      <c r="C16" s="231" t="s">
        <v>1106</v>
      </c>
      <c r="D16" s="227"/>
      <c r="E16" s="228">
        <v>3</v>
      </c>
      <c r="F16" s="228"/>
      <c r="G16" s="228">
        <v>2</v>
      </c>
      <c r="H16" s="228">
        <v>4</v>
      </c>
      <c r="I16" s="228">
        <v>2</v>
      </c>
      <c r="J16" s="228"/>
      <c r="K16" s="228"/>
      <c r="L16" s="228"/>
      <c r="M16" s="229"/>
      <c r="N16" s="230">
        <f t="shared" si="5"/>
        <v>11</v>
      </c>
      <c r="O16" s="227"/>
      <c r="P16" s="228">
        <v>2</v>
      </c>
      <c r="Q16" s="228">
        <v>1</v>
      </c>
      <c r="R16" s="228">
        <v>4</v>
      </c>
      <c r="S16" s="228"/>
      <c r="T16" s="228"/>
      <c r="U16" s="228"/>
      <c r="V16" s="228"/>
      <c r="W16" s="228"/>
      <c r="X16" s="229">
        <v>1</v>
      </c>
      <c r="Y16" s="230">
        <f t="shared" si="1"/>
        <v>8</v>
      </c>
      <c r="Z16" s="227"/>
      <c r="AA16" s="228">
        <v>9</v>
      </c>
      <c r="AB16" s="228">
        <v>7</v>
      </c>
      <c r="AC16" s="228">
        <v>12</v>
      </c>
      <c r="AD16" s="228">
        <v>16</v>
      </c>
      <c r="AE16" s="228">
        <v>3</v>
      </c>
      <c r="AF16" s="228">
        <v>3</v>
      </c>
      <c r="AG16" s="228"/>
      <c r="AH16" s="228"/>
      <c r="AI16" s="229">
        <v>1</v>
      </c>
      <c r="AJ16" s="230">
        <f t="shared" si="2"/>
        <v>51</v>
      </c>
      <c r="AK16" s="227"/>
      <c r="AL16" s="228">
        <v>6</v>
      </c>
      <c r="AM16" s="228">
        <v>11</v>
      </c>
      <c r="AN16" s="228">
        <v>17</v>
      </c>
      <c r="AO16" s="228">
        <v>14</v>
      </c>
      <c r="AP16" s="228">
        <v>3</v>
      </c>
      <c r="AQ16" s="228"/>
      <c r="AR16" s="228"/>
      <c r="AS16" s="228"/>
      <c r="AT16" s="229">
        <v>1</v>
      </c>
      <c r="AU16" s="230">
        <f t="shared" si="3"/>
        <v>52</v>
      </c>
      <c r="AV16" s="671">
        <f t="shared" si="4"/>
        <v>122</v>
      </c>
    </row>
    <row r="17" spans="2:48">
      <c r="B17" s="225">
        <v>10</v>
      </c>
      <c r="C17" s="231" t="s">
        <v>1107</v>
      </c>
      <c r="D17" s="227"/>
      <c r="E17" s="228">
        <v>1</v>
      </c>
      <c r="F17" s="228">
        <v>5</v>
      </c>
      <c r="G17" s="228">
        <v>6</v>
      </c>
      <c r="H17" s="228">
        <v>1</v>
      </c>
      <c r="I17" s="228">
        <v>1</v>
      </c>
      <c r="J17" s="228"/>
      <c r="K17" s="228"/>
      <c r="L17" s="228"/>
      <c r="M17" s="229"/>
      <c r="N17" s="230">
        <f t="shared" si="5"/>
        <v>14</v>
      </c>
      <c r="O17" s="227"/>
      <c r="P17" s="228">
        <v>0</v>
      </c>
      <c r="Q17" s="228">
        <v>2</v>
      </c>
      <c r="R17" s="228">
        <v>14</v>
      </c>
      <c r="S17" s="228">
        <v>2</v>
      </c>
      <c r="T17" s="228">
        <v>1</v>
      </c>
      <c r="U17" s="228"/>
      <c r="V17" s="228"/>
      <c r="W17" s="228"/>
      <c r="X17" s="229"/>
      <c r="Y17" s="230">
        <f t="shared" si="1"/>
        <v>19</v>
      </c>
      <c r="Z17" s="227"/>
      <c r="AA17" s="228"/>
      <c r="AB17" s="228">
        <v>8</v>
      </c>
      <c r="AC17" s="228">
        <v>5</v>
      </c>
      <c r="AD17" s="228">
        <v>2</v>
      </c>
      <c r="AE17" s="228">
        <v>7</v>
      </c>
      <c r="AF17" s="228"/>
      <c r="AG17" s="228"/>
      <c r="AH17" s="228"/>
      <c r="AI17" s="229"/>
      <c r="AJ17" s="230">
        <f t="shared" si="2"/>
        <v>22</v>
      </c>
      <c r="AK17" s="227"/>
      <c r="AL17" s="228">
        <v>6</v>
      </c>
      <c r="AM17" s="228">
        <v>9</v>
      </c>
      <c r="AN17" s="228">
        <v>14</v>
      </c>
      <c r="AO17" s="228">
        <v>4</v>
      </c>
      <c r="AP17" s="228">
        <v>6</v>
      </c>
      <c r="AQ17" s="228"/>
      <c r="AR17" s="228"/>
      <c r="AS17" s="228"/>
      <c r="AT17" s="229"/>
      <c r="AU17" s="230">
        <f t="shared" si="3"/>
        <v>39</v>
      </c>
      <c r="AV17" s="671">
        <f t="shared" si="4"/>
        <v>94</v>
      </c>
    </row>
    <row r="18" spans="2:48">
      <c r="B18" s="225">
        <v>11</v>
      </c>
      <c r="C18" s="231" t="s">
        <v>1108</v>
      </c>
      <c r="D18" s="227"/>
      <c r="E18" s="228"/>
      <c r="F18" s="228"/>
      <c r="G18" s="228">
        <v>7</v>
      </c>
      <c r="H18" s="228">
        <v>4</v>
      </c>
      <c r="I18" s="228">
        <v>3</v>
      </c>
      <c r="J18" s="228">
        <v>1</v>
      </c>
      <c r="K18" s="228"/>
      <c r="L18" s="228"/>
      <c r="M18" s="229"/>
      <c r="N18" s="230">
        <f t="shared" si="0"/>
        <v>15</v>
      </c>
      <c r="O18" s="227"/>
      <c r="P18" s="228"/>
      <c r="Q18" s="228">
        <v>4</v>
      </c>
      <c r="R18" s="228">
        <v>1</v>
      </c>
      <c r="S18" s="228">
        <v>1</v>
      </c>
      <c r="T18" s="228"/>
      <c r="U18" s="228"/>
      <c r="V18" s="228"/>
      <c r="W18" s="228"/>
      <c r="X18" s="229"/>
      <c r="Y18" s="230">
        <f t="shared" si="1"/>
        <v>6</v>
      </c>
      <c r="Z18" s="227"/>
      <c r="AA18" s="228"/>
      <c r="AB18" s="228">
        <v>11</v>
      </c>
      <c r="AC18" s="228">
        <v>5</v>
      </c>
      <c r="AD18" s="228">
        <v>11</v>
      </c>
      <c r="AE18" s="228">
        <v>1</v>
      </c>
      <c r="AF18" s="228"/>
      <c r="AG18" s="228"/>
      <c r="AH18" s="228"/>
      <c r="AI18" s="229"/>
      <c r="AJ18" s="230">
        <f t="shared" si="2"/>
        <v>28</v>
      </c>
      <c r="AK18" s="227"/>
      <c r="AL18" s="228">
        <v>2</v>
      </c>
      <c r="AM18" s="228">
        <v>9</v>
      </c>
      <c r="AN18" s="228">
        <v>1</v>
      </c>
      <c r="AO18" s="228">
        <v>5</v>
      </c>
      <c r="AP18" s="228"/>
      <c r="AQ18" s="228"/>
      <c r="AR18" s="228"/>
      <c r="AS18" s="228"/>
      <c r="AT18" s="229"/>
      <c r="AU18" s="230">
        <f t="shared" si="3"/>
        <v>17</v>
      </c>
      <c r="AV18" s="671">
        <f t="shared" si="4"/>
        <v>66</v>
      </c>
    </row>
    <row r="19" spans="2:48">
      <c r="B19" s="225">
        <v>12</v>
      </c>
      <c r="C19" s="231" t="s">
        <v>1109</v>
      </c>
      <c r="D19" s="227"/>
      <c r="E19" s="228">
        <v>3</v>
      </c>
      <c r="F19" s="228">
        <v>18</v>
      </c>
      <c r="G19" s="228">
        <v>15</v>
      </c>
      <c r="H19" s="228">
        <v>33</v>
      </c>
      <c r="I19" s="228">
        <v>12</v>
      </c>
      <c r="J19" s="228">
        <v>8</v>
      </c>
      <c r="K19" s="228"/>
      <c r="L19" s="228"/>
      <c r="M19" s="229">
        <v>1</v>
      </c>
      <c r="N19" s="230">
        <f t="shared" si="0"/>
        <v>90</v>
      </c>
      <c r="O19" s="227"/>
      <c r="P19" s="228">
        <v>4</v>
      </c>
      <c r="Q19" s="228">
        <v>3</v>
      </c>
      <c r="R19" s="228">
        <v>7</v>
      </c>
      <c r="S19" s="228">
        <v>6</v>
      </c>
      <c r="T19" s="228">
        <v>4</v>
      </c>
      <c r="U19" s="228"/>
      <c r="V19" s="228"/>
      <c r="W19" s="228"/>
      <c r="X19" s="229"/>
      <c r="Y19" s="230">
        <f t="shared" si="1"/>
        <v>24</v>
      </c>
      <c r="Z19" s="227"/>
      <c r="AA19" s="228">
        <v>5</v>
      </c>
      <c r="AB19" s="228">
        <v>17</v>
      </c>
      <c r="AC19" s="228">
        <v>26</v>
      </c>
      <c r="AD19" s="228">
        <v>20</v>
      </c>
      <c r="AE19" s="228">
        <v>18</v>
      </c>
      <c r="AF19" s="228">
        <v>15</v>
      </c>
      <c r="AG19" s="228"/>
      <c r="AH19" s="228">
        <v>1</v>
      </c>
      <c r="AI19" s="229"/>
      <c r="AJ19" s="230">
        <f t="shared" si="2"/>
        <v>102</v>
      </c>
      <c r="AK19" s="227"/>
      <c r="AL19" s="228">
        <v>5</v>
      </c>
      <c r="AM19" s="228">
        <v>23</v>
      </c>
      <c r="AN19" s="228">
        <v>39</v>
      </c>
      <c r="AO19" s="228">
        <v>21</v>
      </c>
      <c r="AP19" s="228">
        <v>30</v>
      </c>
      <c r="AQ19" s="228"/>
      <c r="AR19" s="228"/>
      <c r="AS19" s="228">
        <v>3</v>
      </c>
      <c r="AT19" s="229"/>
      <c r="AU19" s="230">
        <f t="shared" si="3"/>
        <v>121</v>
      </c>
      <c r="AV19" s="671">
        <f t="shared" si="4"/>
        <v>337</v>
      </c>
    </row>
    <row r="20" spans="2:48">
      <c r="B20" s="225">
        <v>13</v>
      </c>
      <c r="C20" s="231" t="s">
        <v>1110</v>
      </c>
      <c r="D20" s="227">
        <v>0</v>
      </c>
      <c r="E20" s="228">
        <v>1</v>
      </c>
      <c r="F20" s="228">
        <v>0</v>
      </c>
      <c r="G20" s="228">
        <v>9</v>
      </c>
      <c r="H20" s="228">
        <v>12</v>
      </c>
      <c r="I20" s="228">
        <v>3</v>
      </c>
      <c r="J20" s="228">
        <v>0</v>
      </c>
      <c r="K20" s="228">
        <v>0</v>
      </c>
      <c r="L20" s="228">
        <v>0</v>
      </c>
      <c r="M20" s="229">
        <v>0</v>
      </c>
      <c r="N20" s="230">
        <f t="shared" si="0"/>
        <v>25</v>
      </c>
      <c r="O20" s="227">
        <v>4</v>
      </c>
      <c r="P20" s="228">
        <v>0</v>
      </c>
      <c r="Q20" s="228">
        <v>1</v>
      </c>
      <c r="R20" s="228">
        <v>2</v>
      </c>
      <c r="S20" s="228">
        <v>0</v>
      </c>
      <c r="T20" s="228">
        <v>0</v>
      </c>
      <c r="U20" s="228">
        <v>0</v>
      </c>
      <c r="V20" s="228">
        <v>0</v>
      </c>
      <c r="W20" s="228">
        <v>0</v>
      </c>
      <c r="X20" s="229">
        <v>0</v>
      </c>
      <c r="Y20" s="230">
        <f t="shared" si="1"/>
        <v>7</v>
      </c>
      <c r="Z20" s="227"/>
      <c r="AA20" s="228">
        <v>2</v>
      </c>
      <c r="AB20" s="228">
        <v>5</v>
      </c>
      <c r="AC20" s="228">
        <v>19</v>
      </c>
      <c r="AD20" s="228">
        <v>8</v>
      </c>
      <c r="AE20" s="228">
        <v>2</v>
      </c>
      <c r="AF20" s="228"/>
      <c r="AG20" s="228"/>
      <c r="AH20" s="228"/>
      <c r="AI20" s="229"/>
      <c r="AJ20" s="230">
        <f t="shared" si="2"/>
        <v>36</v>
      </c>
      <c r="AK20" s="227">
        <v>3</v>
      </c>
      <c r="AL20" s="228">
        <v>2</v>
      </c>
      <c r="AM20" s="228"/>
      <c r="AN20" s="228">
        <v>12</v>
      </c>
      <c r="AO20" s="228">
        <v>8</v>
      </c>
      <c r="AP20" s="228">
        <v>4</v>
      </c>
      <c r="AQ20" s="228"/>
      <c r="AR20" s="228"/>
      <c r="AS20" s="228"/>
      <c r="AT20" s="229"/>
      <c r="AU20" s="230">
        <f t="shared" si="3"/>
        <v>29</v>
      </c>
      <c r="AV20" s="671">
        <f t="shared" si="4"/>
        <v>97</v>
      </c>
    </row>
    <row r="21" spans="2:48">
      <c r="B21" s="225">
        <v>14</v>
      </c>
      <c r="C21" s="232" t="s">
        <v>1111</v>
      </c>
      <c r="D21" s="227"/>
      <c r="E21" s="228"/>
      <c r="F21" s="228">
        <v>3</v>
      </c>
      <c r="G21" s="228">
        <v>3</v>
      </c>
      <c r="H21" s="228">
        <v>3</v>
      </c>
      <c r="I21" s="228">
        <v>2</v>
      </c>
      <c r="J21" s="228">
        <v>1</v>
      </c>
      <c r="K21" s="228"/>
      <c r="L21" s="228"/>
      <c r="M21" s="229"/>
      <c r="N21" s="230">
        <f t="shared" si="0"/>
        <v>12</v>
      </c>
      <c r="O21" s="227"/>
      <c r="P21" s="228">
        <v>6</v>
      </c>
      <c r="Q21" s="228">
        <v>12</v>
      </c>
      <c r="R21" s="228">
        <v>3</v>
      </c>
      <c r="S21" s="228"/>
      <c r="T21" s="228">
        <v>1</v>
      </c>
      <c r="U21" s="228"/>
      <c r="V21" s="228"/>
      <c r="W21" s="228"/>
      <c r="X21" s="229"/>
      <c r="Y21" s="230">
        <f t="shared" si="1"/>
        <v>22</v>
      </c>
      <c r="Z21" s="227"/>
      <c r="AA21" s="228">
        <v>12</v>
      </c>
      <c r="AB21" s="228">
        <v>16</v>
      </c>
      <c r="AC21" s="228">
        <v>17</v>
      </c>
      <c r="AD21" s="228">
        <v>14</v>
      </c>
      <c r="AE21" s="228">
        <v>2</v>
      </c>
      <c r="AF21" s="228"/>
      <c r="AG21" s="228"/>
      <c r="AH21" s="228"/>
      <c r="AI21" s="229"/>
      <c r="AJ21" s="230">
        <f t="shared" si="2"/>
        <v>61</v>
      </c>
      <c r="AK21" s="227"/>
      <c r="AL21" s="228">
        <v>6</v>
      </c>
      <c r="AM21" s="228">
        <v>14</v>
      </c>
      <c r="AN21" s="228">
        <v>13</v>
      </c>
      <c r="AO21" s="228">
        <v>9</v>
      </c>
      <c r="AP21" s="228">
        <v>4</v>
      </c>
      <c r="AQ21" s="228"/>
      <c r="AR21" s="228"/>
      <c r="AS21" s="228"/>
      <c r="AT21" s="229"/>
      <c r="AU21" s="230">
        <f t="shared" si="3"/>
        <v>46</v>
      </c>
      <c r="AV21" s="671">
        <f t="shared" si="4"/>
        <v>141</v>
      </c>
    </row>
    <row r="22" spans="2:48">
      <c r="B22" s="225">
        <v>15</v>
      </c>
      <c r="C22" s="232" t="s">
        <v>1112</v>
      </c>
      <c r="D22" s="227"/>
      <c r="E22" s="228"/>
      <c r="F22" s="228">
        <v>1</v>
      </c>
      <c r="G22" s="228">
        <v>5</v>
      </c>
      <c r="H22" s="228">
        <v>2</v>
      </c>
      <c r="I22" s="228">
        <v>8</v>
      </c>
      <c r="J22" s="228"/>
      <c r="K22" s="228">
        <v>2</v>
      </c>
      <c r="L22" s="228"/>
      <c r="M22" s="229"/>
      <c r="N22" s="230">
        <f t="shared" si="0"/>
        <v>18</v>
      </c>
      <c r="O22" s="227"/>
      <c r="P22" s="228"/>
      <c r="Q22" s="228">
        <v>5</v>
      </c>
      <c r="R22" s="228">
        <v>2</v>
      </c>
      <c r="S22" s="228">
        <v>1</v>
      </c>
      <c r="T22" s="228">
        <v>3</v>
      </c>
      <c r="U22" s="228"/>
      <c r="V22" s="228"/>
      <c r="W22" s="228"/>
      <c r="X22" s="229"/>
      <c r="Y22" s="230">
        <f t="shared" si="1"/>
        <v>11</v>
      </c>
      <c r="Z22" s="227"/>
      <c r="AA22" s="228">
        <v>3</v>
      </c>
      <c r="AB22" s="228">
        <v>8</v>
      </c>
      <c r="AC22" s="228">
        <v>13</v>
      </c>
      <c r="AD22" s="228">
        <v>13</v>
      </c>
      <c r="AE22" s="228">
        <v>5</v>
      </c>
      <c r="AF22" s="228">
        <v>5</v>
      </c>
      <c r="AG22" s="228"/>
      <c r="AH22" s="228"/>
      <c r="AI22" s="229"/>
      <c r="AJ22" s="230">
        <f t="shared" si="2"/>
        <v>47</v>
      </c>
      <c r="AK22" s="227"/>
      <c r="AL22" s="228"/>
      <c r="AM22" s="228">
        <v>12</v>
      </c>
      <c r="AN22" s="228">
        <v>5</v>
      </c>
      <c r="AO22" s="228">
        <v>13</v>
      </c>
      <c r="AP22" s="228">
        <v>8</v>
      </c>
      <c r="AQ22" s="228"/>
      <c r="AR22" s="228"/>
      <c r="AS22" s="228"/>
      <c r="AT22" s="229">
        <v>3</v>
      </c>
      <c r="AU22" s="230">
        <f t="shared" si="3"/>
        <v>41</v>
      </c>
      <c r="AV22" s="671">
        <f t="shared" si="4"/>
        <v>117</v>
      </c>
    </row>
    <row r="23" spans="2:48">
      <c r="B23" s="225">
        <v>16</v>
      </c>
      <c r="C23" s="232" t="s">
        <v>1113</v>
      </c>
      <c r="D23" s="227">
        <v>0</v>
      </c>
      <c r="E23" s="228">
        <v>2</v>
      </c>
      <c r="F23" s="228">
        <v>7</v>
      </c>
      <c r="G23" s="228">
        <v>6</v>
      </c>
      <c r="H23" s="228">
        <v>12</v>
      </c>
      <c r="I23" s="228">
        <v>7</v>
      </c>
      <c r="J23" s="228">
        <v>0</v>
      </c>
      <c r="K23" s="228">
        <v>0</v>
      </c>
      <c r="L23" s="228">
        <v>0</v>
      </c>
      <c r="M23" s="229">
        <v>0</v>
      </c>
      <c r="N23" s="230">
        <f t="shared" si="0"/>
        <v>34</v>
      </c>
      <c r="O23" s="227">
        <v>0</v>
      </c>
      <c r="P23" s="228">
        <v>0</v>
      </c>
      <c r="Q23" s="228">
        <v>2</v>
      </c>
      <c r="R23" s="228">
        <v>4</v>
      </c>
      <c r="S23" s="228">
        <v>8</v>
      </c>
      <c r="T23" s="228">
        <v>3</v>
      </c>
      <c r="U23" s="228">
        <v>0</v>
      </c>
      <c r="V23" s="228">
        <v>0</v>
      </c>
      <c r="W23" s="228">
        <v>0</v>
      </c>
      <c r="X23" s="229">
        <v>0</v>
      </c>
      <c r="Y23" s="230">
        <f t="shared" si="1"/>
        <v>17</v>
      </c>
      <c r="Z23" s="227"/>
      <c r="AA23" s="228"/>
      <c r="AB23" s="228">
        <v>11</v>
      </c>
      <c r="AC23" s="228">
        <v>9</v>
      </c>
      <c r="AD23" s="228">
        <v>9</v>
      </c>
      <c r="AE23" s="228">
        <v>2</v>
      </c>
      <c r="AF23" s="228"/>
      <c r="AG23" s="228"/>
      <c r="AH23" s="228"/>
      <c r="AI23" s="229"/>
      <c r="AJ23" s="230">
        <f t="shared" si="2"/>
        <v>31</v>
      </c>
      <c r="AK23" s="227"/>
      <c r="AL23" s="228">
        <v>4</v>
      </c>
      <c r="AM23" s="228">
        <v>7</v>
      </c>
      <c r="AN23" s="228">
        <v>10</v>
      </c>
      <c r="AO23" s="228">
        <v>19</v>
      </c>
      <c r="AP23" s="228">
        <v>7</v>
      </c>
      <c r="AQ23" s="228"/>
      <c r="AR23" s="228"/>
      <c r="AS23" s="228"/>
      <c r="AT23" s="229"/>
      <c r="AU23" s="230">
        <f t="shared" si="3"/>
        <v>47</v>
      </c>
      <c r="AV23" s="671">
        <f t="shared" si="4"/>
        <v>129</v>
      </c>
    </row>
    <row r="24" spans="2:48">
      <c r="B24" s="225">
        <v>17</v>
      </c>
      <c r="C24" s="231" t="s">
        <v>1114</v>
      </c>
      <c r="D24" s="227">
        <v>2</v>
      </c>
      <c r="E24" s="228">
        <v>3</v>
      </c>
      <c r="F24" s="228">
        <v>8</v>
      </c>
      <c r="G24" s="228">
        <v>8</v>
      </c>
      <c r="H24" s="228">
        <v>11</v>
      </c>
      <c r="I24" s="228">
        <v>0</v>
      </c>
      <c r="J24" s="228">
        <v>3</v>
      </c>
      <c r="K24" s="228">
        <v>2</v>
      </c>
      <c r="L24" s="228">
        <v>0</v>
      </c>
      <c r="M24" s="229">
        <v>0</v>
      </c>
      <c r="N24" s="230">
        <f t="shared" si="0"/>
        <v>37</v>
      </c>
      <c r="O24" s="227">
        <v>2</v>
      </c>
      <c r="P24" s="228">
        <v>3</v>
      </c>
      <c r="Q24" s="228">
        <v>6</v>
      </c>
      <c r="R24" s="228">
        <v>6</v>
      </c>
      <c r="S24" s="228">
        <v>2</v>
      </c>
      <c r="T24" s="228">
        <v>0</v>
      </c>
      <c r="U24" s="228">
        <v>7</v>
      </c>
      <c r="V24" s="228">
        <v>0</v>
      </c>
      <c r="W24" s="228">
        <v>0</v>
      </c>
      <c r="X24" s="229">
        <v>0</v>
      </c>
      <c r="Y24" s="230">
        <f t="shared" si="1"/>
        <v>26</v>
      </c>
      <c r="Z24" s="227">
        <v>2</v>
      </c>
      <c r="AA24" s="228">
        <v>3</v>
      </c>
      <c r="AB24" s="228">
        <v>7</v>
      </c>
      <c r="AC24" s="228">
        <v>10</v>
      </c>
      <c r="AD24" s="228">
        <v>9</v>
      </c>
      <c r="AE24" s="228">
        <v>5</v>
      </c>
      <c r="AF24" s="228">
        <v>10</v>
      </c>
      <c r="AG24" s="228"/>
      <c r="AH24" s="228"/>
      <c r="AI24" s="229"/>
      <c r="AJ24" s="230">
        <f t="shared" si="2"/>
        <v>46</v>
      </c>
      <c r="AK24" s="227">
        <v>2</v>
      </c>
      <c r="AL24" s="228">
        <v>5</v>
      </c>
      <c r="AM24" s="228">
        <v>7</v>
      </c>
      <c r="AN24" s="228">
        <v>6</v>
      </c>
      <c r="AO24" s="228">
        <v>16</v>
      </c>
      <c r="AP24" s="228">
        <v>13</v>
      </c>
      <c r="AQ24" s="228">
        <v>1</v>
      </c>
      <c r="AR24" s="228"/>
      <c r="AS24" s="228"/>
      <c r="AT24" s="229">
        <v>2</v>
      </c>
      <c r="AU24" s="230">
        <f t="shared" si="3"/>
        <v>52</v>
      </c>
      <c r="AV24" s="671">
        <f t="shared" si="4"/>
        <v>161</v>
      </c>
    </row>
    <row r="25" spans="2:48">
      <c r="B25" s="225">
        <v>18</v>
      </c>
      <c r="C25" s="232" t="s">
        <v>1115</v>
      </c>
      <c r="D25" s="227"/>
      <c r="E25" s="228"/>
      <c r="F25" s="228">
        <v>6</v>
      </c>
      <c r="G25" s="228">
        <v>6</v>
      </c>
      <c r="H25" s="228">
        <v>10</v>
      </c>
      <c r="I25" s="228">
        <v>1</v>
      </c>
      <c r="J25" s="228">
        <v>3</v>
      </c>
      <c r="K25" s="228"/>
      <c r="L25" s="228"/>
      <c r="M25" s="229"/>
      <c r="N25" s="230">
        <f t="shared" si="0"/>
        <v>26</v>
      </c>
      <c r="O25" s="227"/>
      <c r="P25" s="228">
        <v>1</v>
      </c>
      <c r="Q25" s="228">
        <v>5</v>
      </c>
      <c r="R25" s="228">
        <v>9</v>
      </c>
      <c r="S25" s="228">
        <v>10</v>
      </c>
      <c r="T25" s="228">
        <v>4</v>
      </c>
      <c r="U25" s="228">
        <v>2</v>
      </c>
      <c r="V25" s="228"/>
      <c r="W25" s="228"/>
      <c r="X25" s="229"/>
      <c r="Y25" s="230">
        <f t="shared" si="1"/>
        <v>31</v>
      </c>
      <c r="Z25" s="227"/>
      <c r="AA25" s="228">
        <v>3</v>
      </c>
      <c r="AB25" s="228">
        <v>13</v>
      </c>
      <c r="AC25" s="228">
        <v>27</v>
      </c>
      <c r="AD25" s="228">
        <v>7</v>
      </c>
      <c r="AE25" s="228">
        <v>8</v>
      </c>
      <c r="AF25" s="228">
        <v>5</v>
      </c>
      <c r="AG25" s="228"/>
      <c r="AH25" s="228"/>
      <c r="AI25" s="229"/>
      <c r="AJ25" s="230">
        <f t="shared" si="2"/>
        <v>63</v>
      </c>
      <c r="AK25" s="227">
        <v>1</v>
      </c>
      <c r="AL25" s="228">
        <v>5</v>
      </c>
      <c r="AM25" s="228">
        <v>9</v>
      </c>
      <c r="AN25" s="228">
        <v>12</v>
      </c>
      <c r="AO25" s="228">
        <v>7</v>
      </c>
      <c r="AP25" s="228">
        <v>8</v>
      </c>
      <c r="AQ25" s="228">
        <v>3</v>
      </c>
      <c r="AR25" s="228"/>
      <c r="AS25" s="228"/>
      <c r="AT25" s="229"/>
      <c r="AU25" s="230">
        <f t="shared" si="3"/>
        <v>45</v>
      </c>
      <c r="AV25" s="671">
        <f t="shared" si="4"/>
        <v>165</v>
      </c>
    </row>
    <row r="26" spans="2:48">
      <c r="B26" s="225">
        <v>19</v>
      </c>
      <c r="C26" s="233" t="s">
        <v>1116</v>
      </c>
      <c r="D26" s="227"/>
      <c r="E26" s="228"/>
      <c r="F26" s="228">
        <v>1</v>
      </c>
      <c r="G26" s="228">
        <v>0</v>
      </c>
      <c r="H26" s="228"/>
      <c r="I26" s="228"/>
      <c r="J26" s="228"/>
      <c r="K26" s="228"/>
      <c r="L26" s="228"/>
      <c r="M26" s="229"/>
      <c r="N26" s="230">
        <f t="shared" si="0"/>
        <v>1</v>
      </c>
      <c r="O26" s="227"/>
      <c r="P26" s="228"/>
      <c r="Q26" s="228">
        <v>2</v>
      </c>
      <c r="R26" s="228">
        <v>1</v>
      </c>
      <c r="S26" s="228"/>
      <c r="T26" s="228"/>
      <c r="U26" s="228"/>
      <c r="V26" s="228"/>
      <c r="W26" s="228"/>
      <c r="X26" s="229"/>
      <c r="Y26" s="230">
        <f t="shared" si="1"/>
        <v>3</v>
      </c>
      <c r="Z26" s="227"/>
      <c r="AA26" s="228"/>
      <c r="AB26" s="228">
        <v>1</v>
      </c>
      <c r="AC26" s="228">
        <v>1</v>
      </c>
      <c r="AD26" s="228"/>
      <c r="AE26" s="228"/>
      <c r="AF26" s="228"/>
      <c r="AG26" s="228"/>
      <c r="AH26" s="228"/>
      <c r="AI26" s="229"/>
      <c r="AJ26" s="230">
        <f t="shared" si="2"/>
        <v>2</v>
      </c>
      <c r="AK26" s="227"/>
      <c r="AL26" s="228"/>
      <c r="AM26" s="228">
        <v>3</v>
      </c>
      <c r="AN26" s="228">
        <v>0</v>
      </c>
      <c r="AO26" s="228"/>
      <c r="AP26" s="228"/>
      <c r="AQ26" s="228"/>
      <c r="AR26" s="228"/>
      <c r="AS26" s="228"/>
      <c r="AT26" s="229"/>
      <c r="AU26" s="230">
        <f t="shared" si="3"/>
        <v>3</v>
      </c>
      <c r="AV26" s="671">
        <f t="shared" si="4"/>
        <v>9</v>
      </c>
    </row>
    <row r="27" spans="2:48">
      <c r="B27" s="225">
        <v>20</v>
      </c>
      <c r="C27" s="232" t="s">
        <v>1117</v>
      </c>
      <c r="D27" s="227">
        <v>0</v>
      </c>
      <c r="E27" s="228">
        <v>0</v>
      </c>
      <c r="F27" s="228">
        <v>8</v>
      </c>
      <c r="G27" s="228">
        <v>14</v>
      </c>
      <c r="H27" s="228">
        <v>11</v>
      </c>
      <c r="I27" s="228">
        <v>2</v>
      </c>
      <c r="J27" s="228">
        <v>0</v>
      </c>
      <c r="K27" s="228">
        <v>0</v>
      </c>
      <c r="L27" s="228">
        <v>0</v>
      </c>
      <c r="M27" s="229">
        <v>0</v>
      </c>
      <c r="N27" s="230">
        <f t="shared" si="0"/>
        <v>35</v>
      </c>
      <c r="O27" s="227">
        <v>0</v>
      </c>
      <c r="P27" s="228">
        <v>0</v>
      </c>
      <c r="Q27" s="228">
        <v>3</v>
      </c>
      <c r="R27" s="228">
        <v>5</v>
      </c>
      <c r="S27" s="228">
        <v>0</v>
      </c>
      <c r="T27" s="228">
        <v>0</v>
      </c>
      <c r="U27" s="228">
        <v>0</v>
      </c>
      <c r="V27" s="228">
        <v>0</v>
      </c>
      <c r="W27" s="228">
        <v>0</v>
      </c>
      <c r="X27" s="229">
        <v>0</v>
      </c>
      <c r="Y27" s="230">
        <f t="shared" si="1"/>
        <v>8</v>
      </c>
      <c r="Z27" s="227"/>
      <c r="AA27" s="228">
        <v>1</v>
      </c>
      <c r="AB27" s="228"/>
      <c r="AC27" s="228">
        <v>13</v>
      </c>
      <c r="AD27" s="228">
        <v>2</v>
      </c>
      <c r="AE27" s="228"/>
      <c r="AF27" s="228"/>
      <c r="AG27" s="228"/>
      <c r="AH27" s="228"/>
      <c r="AI27" s="229"/>
      <c r="AJ27" s="230">
        <f t="shared" si="2"/>
        <v>16</v>
      </c>
      <c r="AK27" s="227">
        <v>0</v>
      </c>
      <c r="AL27" s="228">
        <v>11</v>
      </c>
      <c r="AM27" s="228">
        <v>5</v>
      </c>
      <c r="AN27" s="228">
        <v>25</v>
      </c>
      <c r="AO27" s="228">
        <v>6</v>
      </c>
      <c r="AP27" s="228"/>
      <c r="AQ27" s="228"/>
      <c r="AR27" s="228"/>
      <c r="AS27" s="228"/>
      <c r="AT27" s="229"/>
      <c r="AU27" s="230">
        <f t="shared" si="3"/>
        <v>47</v>
      </c>
      <c r="AV27" s="671">
        <f t="shared" si="4"/>
        <v>106</v>
      </c>
    </row>
    <row r="28" spans="2:48">
      <c r="B28" s="225">
        <v>21</v>
      </c>
      <c r="C28" s="232" t="s">
        <v>1118</v>
      </c>
      <c r="D28" s="227"/>
      <c r="E28" s="228"/>
      <c r="F28" s="228">
        <v>2</v>
      </c>
      <c r="G28" s="228">
        <v>3</v>
      </c>
      <c r="H28" s="228">
        <v>9</v>
      </c>
      <c r="I28" s="228">
        <v>7</v>
      </c>
      <c r="J28" s="228">
        <v>2</v>
      </c>
      <c r="K28" s="228"/>
      <c r="L28" s="228"/>
      <c r="M28" s="229"/>
      <c r="N28" s="230">
        <f t="shared" si="0"/>
        <v>23</v>
      </c>
      <c r="O28" s="227"/>
      <c r="P28" s="228">
        <v>2</v>
      </c>
      <c r="Q28" s="228"/>
      <c r="R28" s="228">
        <v>5</v>
      </c>
      <c r="S28" s="228">
        <v>8</v>
      </c>
      <c r="T28" s="228"/>
      <c r="U28" s="228">
        <v>1</v>
      </c>
      <c r="V28" s="228"/>
      <c r="W28" s="228"/>
      <c r="X28" s="229"/>
      <c r="Y28" s="230">
        <f t="shared" si="1"/>
        <v>16</v>
      </c>
      <c r="Z28" s="227"/>
      <c r="AA28" s="228">
        <v>5</v>
      </c>
      <c r="AB28" s="228">
        <v>8</v>
      </c>
      <c r="AC28" s="228">
        <v>16</v>
      </c>
      <c r="AD28" s="228">
        <v>13</v>
      </c>
      <c r="AE28" s="228">
        <v>1</v>
      </c>
      <c r="AF28" s="228">
        <v>1</v>
      </c>
      <c r="AG28" s="228"/>
      <c r="AH28" s="228"/>
      <c r="AI28" s="229"/>
      <c r="AJ28" s="230">
        <f t="shared" si="2"/>
        <v>44</v>
      </c>
      <c r="AK28" s="227"/>
      <c r="AL28" s="228">
        <v>2</v>
      </c>
      <c r="AM28" s="228">
        <v>10</v>
      </c>
      <c r="AN28" s="228">
        <v>13</v>
      </c>
      <c r="AO28" s="228">
        <v>12</v>
      </c>
      <c r="AP28" s="228">
        <v>6</v>
      </c>
      <c r="AQ28" s="228">
        <v>1</v>
      </c>
      <c r="AR28" s="228"/>
      <c r="AS28" s="228"/>
      <c r="AT28" s="229">
        <v>1</v>
      </c>
      <c r="AU28" s="230">
        <f t="shared" si="3"/>
        <v>45</v>
      </c>
      <c r="AV28" s="671">
        <f t="shared" si="4"/>
        <v>128</v>
      </c>
    </row>
    <row r="29" spans="2:48">
      <c r="B29" s="225">
        <v>22</v>
      </c>
      <c r="C29" s="232" t="s">
        <v>1119</v>
      </c>
      <c r="D29" s="227">
        <v>0</v>
      </c>
      <c r="E29" s="228">
        <v>2</v>
      </c>
      <c r="F29" s="228">
        <v>9</v>
      </c>
      <c r="G29" s="228">
        <v>2</v>
      </c>
      <c r="H29" s="228">
        <v>5</v>
      </c>
      <c r="I29" s="228">
        <v>1</v>
      </c>
      <c r="J29" s="228">
        <v>1</v>
      </c>
      <c r="K29" s="228">
        <v>0</v>
      </c>
      <c r="L29" s="228">
        <v>0</v>
      </c>
      <c r="M29" s="229">
        <v>0</v>
      </c>
      <c r="N29" s="230">
        <f t="shared" si="0"/>
        <v>20</v>
      </c>
      <c r="O29" s="227">
        <v>0</v>
      </c>
      <c r="P29" s="228">
        <v>2</v>
      </c>
      <c r="Q29" s="228">
        <v>10</v>
      </c>
      <c r="R29" s="228">
        <v>4</v>
      </c>
      <c r="S29" s="228">
        <v>3</v>
      </c>
      <c r="T29" s="228">
        <v>1</v>
      </c>
      <c r="U29" s="228">
        <v>0</v>
      </c>
      <c r="V29" s="228">
        <v>0</v>
      </c>
      <c r="W29" s="228">
        <v>0</v>
      </c>
      <c r="X29" s="229">
        <v>0</v>
      </c>
      <c r="Y29" s="230">
        <f t="shared" si="1"/>
        <v>20</v>
      </c>
      <c r="Z29" s="227"/>
      <c r="AA29" s="228">
        <v>12</v>
      </c>
      <c r="AB29" s="228">
        <v>17</v>
      </c>
      <c r="AC29" s="228">
        <v>3</v>
      </c>
      <c r="AD29" s="228">
        <v>8</v>
      </c>
      <c r="AE29" s="228">
        <v>3</v>
      </c>
      <c r="AF29" s="228"/>
      <c r="AG29" s="228"/>
      <c r="AH29" s="228"/>
      <c r="AI29" s="229"/>
      <c r="AJ29" s="230">
        <f t="shared" si="2"/>
        <v>43</v>
      </c>
      <c r="AK29" s="227">
        <v>1</v>
      </c>
      <c r="AL29" s="228">
        <v>10</v>
      </c>
      <c r="AM29" s="228">
        <v>25</v>
      </c>
      <c r="AN29" s="228">
        <v>8</v>
      </c>
      <c r="AO29" s="228">
        <v>10</v>
      </c>
      <c r="AP29" s="228">
        <v>4</v>
      </c>
      <c r="AQ29" s="228"/>
      <c r="AR29" s="228"/>
      <c r="AS29" s="228"/>
      <c r="AT29" s="229"/>
      <c r="AU29" s="230">
        <f t="shared" si="3"/>
        <v>58</v>
      </c>
      <c r="AV29" s="671">
        <f t="shared" si="4"/>
        <v>141</v>
      </c>
    </row>
    <row r="30" spans="2:48">
      <c r="B30" s="225">
        <v>23</v>
      </c>
      <c r="C30" s="232" t="s">
        <v>1120</v>
      </c>
      <c r="D30" s="227">
        <v>1</v>
      </c>
      <c r="E30" s="228">
        <v>1</v>
      </c>
      <c r="F30" s="228">
        <v>7</v>
      </c>
      <c r="G30" s="228">
        <v>7</v>
      </c>
      <c r="H30" s="228">
        <v>7</v>
      </c>
      <c r="I30" s="228">
        <v>6</v>
      </c>
      <c r="J30" s="228">
        <v>0</v>
      </c>
      <c r="K30" s="228">
        <v>2</v>
      </c>
      <c r="L30" s="228">
        <v>0</v>
      </c>
      <c r="M30" s="229">
        <v>0</v>
      </c>
      <c r="N30" s="230">
        <f t="shared" si="0"/>
        <v>31</v>
      </c>
      <c r="O30" s="227">
        <v>1</v>
      </c>
      <c r="P30" s="228">
        <v>0</v>
      </c>
      <c r="Q30" s="228">
        <v>5</v>
      </c>
      <c r="R30" s="228">
        <v>5</v>
      </c>
      <c r="S30" s="228">
        <v>0</v>
      </c>
      <c r="T30" s="228">
        <v>2</v>
      </c>
      <c r="U30" s="228">
        <v>0</v>
      </c>
      <c r="V30" s="228">
        <v>2</v>
      </c>
      <c r="W30" s="228">
        <v>0</v>
      </c>
      <c r="X30" s="229">
        <v>0</v>
      </c>
      <c r="Y30" s="230">
        <f t="shared" si="1"/>
        <v>15</v>
      </c>
      <c r="Z30" s="227">
        <v>1</v>
      </c>
      <c r="AA30" s="228"/>
      <c r="AB30" s="228">
        <v>6</v>
      </c>
      <c r="AC30" s="228">
        <v>5</v>
      </c>
      <c r="AD30" s="228">
        <v>11</v>
      </c>
      <c r="AE30" s="228">
        <v>2</v>
      </c>
      <c r="AF30" s="228"/>
      <c r="AG30" s="228"/>
      <c r="AH30" s="228"/>
      <c r="AI30" s="229"/>
      <c r="AJ30" s="230">
        <f t="shared" si="2"/>
        <v>25</v>
      </c>
      <c r="AK30" s="227">
        <v>1</v>
      </c>
      <c r="AL30" s="228">
        <v>3</v>
      </c>
      <c r="AM30" s="228">
        <v>13</v>
      </c>
      <c r="AN30" s="228">
        <v>9</v>
      </c>
      <c r="AO30" s="228">
        <v>14</v>
      </c>
      <c r="AP30" s="228">
        <v>2</v>
      </c>
      <c r="AQ30" s="228"/>
      <c r="AR30" s="228">
        <v>2</v>
      </c>
      <c r="AS30" s="228"/>
      <c r="AT30" s="229"/>
      <c r="AU30" s="230">
        <f t="shared" si="3"/>
        <v>44</v>
      </c>
      <c r="AV30" s="671">
        <f t="shared" si="4"/>
        <v>115</v>
      </c>
    </row>
    <row r="31" spans="2:48">
      <c r="B31" s="225">
        <v>24</v>
      </c>
      <c r="C31" s="232" t="s">
        <v>1121</v>
      </c>
      <c r="D31" s="227">
        <v>1</v>
      </c>
      <c r="E31" s="228">
        <v>2</v>
      </c>
      <c r="F31" s="228">
        <v>3</v>
      </c>
      <c r="G31" s="228">
        <v>5</v>
      </c>
      <c r="H31" s="228">
        <v>3</v>
      </c>
      <c r="I31" s="228">
        <v>4</v>
      </c>
      <c r="J31" s="228">
        <v>6</v>
      </c>
      <c r="K31" s="228">
        <v>0</v>
      </c>
      <c r="L31" s="228">
        <v>0</v>
      </c>
      <c r="M31" s="229">
        <v>0</v>
      </c>
      <c r="N31" s="230">
        <f t="shared" si="0"/>
        <v>24</v>
      </c>
      <c r="O31" s="227">
        <v>0</v>
      </c>
      <c r="P31" s="228">
        <v>4</v>
      </c>
      <c r="Q31" s="228">
        <v>2</v>
      </c>
      <c r="R31" s="228">
        <v>1</v>
      </c>
      <c r="S31" s="228">
        <v>0</v>
      </c>
      <c r="T31" s="228">
        <v>0</v>
      </c>
      <c r="U31" s="228">
        <v>0</v>
      </c>
      <c r="V31" s="228">
        <v>0</v>
      </c>
      <c r="W31" s="228">
        <v>0</v>
      </c>
      <c r="X31" s="229">
        <v>0</v>
      </c>
      <c r="Y31" s="230">
        <f t="shared" si="1"/>
        <v>7</v>
      </c>
      <c r="Z31" s="227"/>
      <c r="AA31" s="228">
        <v>5</v>
      </c>
      <c r="AB31" s="228">
        <v>4</v>
      </c>
      <c r="AC31" s="228">
        <v>3</v>
      </c>
      <c r="AD31" s="228">
        <v>13</v>
      </c>
      <c r="AE31" s="228">
        <v>6</v>
      </c>
      <c r="AF31" s="228">
        <v>1</v>
      </c>
      <c r="AG31" s="228"/>
      <c r="AH31" s="228"/>
      <c r="AI31" s="229"/>
      <c r="AJ31" s="230">
        <f t="shared" si="2"/>
        <v>32</v>
      </c>
      <c r="AK31" s="227"/>
      <c r="AL31" s="228">
        <v>4</v>
      </c>
      <c r="AM31" s="228">
        <v>12</v>
      </c>
      <c r="AN31" s="228">
        <v>2</v>
      </c>
      <c r="AO31" s="228">
        <v>10</v>
      </c>
      <c r="AP31" s="228">
        <v>10</v>
      </c>
      <c r="AQ31" s="228"/>
      <c r="AR31" s="228"/>
      <c r="AS31" s="228"/>
      <c r="AT31" s="229"/>
      <c r="AU31" s="230">
        <f t="shared" si="3"/>
        <v>38</v>
      </c>
      <c r="AV31" s="671">
        <f t="shared" si="4"/>
        <v>101</v>
      </c>
    </row>
    <row r="32" spans="2:48">
      <c r="B32" s="225">
        <v>25</v>
      </c>
      <c r="C32" s="232" t="s">
        <v>1122</v>
      </c>
      <c r="D32" s="227"/>
      <c r="E32" s="228">
        <v>1</v>
      </c>
      <c r="F32" s="228">
        <v>6</v>
      </c>
      <c r="G32" s="228">
        <v>2</v>
      </c>
      <c r="H32" s="228">
        <v>4</v>
      </c>
      <c r="I32" s="228">
        <v>3</v>
      </c>
      <c r="J32" s="228"/>
      <c r="K32" s="228"/>
      <c r="L32" s="228"/>
      <c r="M32" s="229"/>
      <c r="N32" s="230">
        <f t="shared" si="0"/>
        <v>16</v>
      </c>
      <c r="O32" s="227"/>
      <c r="P32" s="228"/>
      <c r="Q32" s="228">
        <v>2</v>
      </c>
      <c r="R32" s="228">
        <v>2</v>
      </c>
      <c r="S32" s="228">
        <v>6</v>
      </c>
      <c r="T32" s="228"/>
      <c r="U32" s="228"/>
      <c r="V32" s="228"/>
      <c r="W32" s="228"/>
      <c r="X32" s="229"/>
      <c r="Y32" s="230">
        <f>SUM(O32:X32)</f>
        <v>10</v>
      </c>
      <c r="Z32" s="227"/>
      <c r="AA32" s="228">
        <v>9</v>
      </c>
      <c r="AB32" s="228">
        <v>5</v>
      </c>
      <c r="AC32" s="228">
        <v>4</v>
      </c>
      <c r="AD32" s="228">
        <v>15</v>
      </c>
      <c r="AE32" s="228"/>
      <c r="AF32" s="228"/>
      <c r="AG32" s="228"/>
      <c r="AH32" s="228"/>
      <c r="AI32" s="229"/>
      <c r="AJ32" s="230">
        <f>SUM(Z32:AI32)</f>
        <v>33</v>
      </c>
      <c r="AK32" s="227"/>
      <c r="AL32" s="228">
        <v>11</v>
      </c>
      <c r="AM32" s="228">
        <v>7</v>
      </c>
      <c r="AN32" s="228">
        <v>3</v>
      </c>
      <c r="AO32" s="228">
        <v>6</v>
      </c>
      <c r="AP32" s="228">
        <v>2</v>
      </c>
      <c r="AQ32" s="228"/>
      <c r="AR32" s="228"/>
      <c r="AS32" s="228"/>
      <c r="AT32" s="229"/>
      <c r="AU32" s="230">
        <f>SUM(AK32:AT32)</f>
        <v>29</v>
      </c>
      <c r="AV32" s="671">
        <f>N32+Y32+AJ32+AU32</f>
        <v>88</v>
      </c>
    </row>
    <row r="33" spans="2:48">
      <c r="B33" s="225">
        <v>26</v>
      </c>
      <c r="C33" s="232" t="s">
        <v>1123</v>
      </c>
      <c r="D33" s="227"/>
      <c r="E33" s="228">
        <v>5</v>
      </c>
      <c r="F33" s="228">
        <v>11</v>
      </c>
      <c r="G33" s="228">
        <v>11</v>
      </c>
      <c r="H33" s="228">
        <v>12</v>
      </c>
      <c r="I33" s="228">
        <v>1</v>
      </c>
      <c r="J33" s="228"/>
      <c r="K33" s="228"/>
      <c r="L33" s="228">
        <v>1</v>
      </c>
      <c r="M33" s="229"/>
      <c r="N33" s="230">
        <f t="shared" si="0"/>
        <v>41</v>
      </c>
      <c r="O33" s="227">
        <v>2</v>
      </c>
      <c r="P33" s="228">
        <v>6</v>
      </c>
      <c r="Q33" s="228">
        <v>8</v>
      </c>
      <c r="R33" s="228">
        <v>9</v>
      </c>
      <c r="S33" s="228"/>
      <c r="T33" s="228">
        <v>5</v>
      </c>
      <c r="U33" s="228"/>
      <c r="V33" s="228"/>
      <c r="W33" s="228">
        <v>2</v>
      </c>
      <c r="X33" s="229"/>
      <c r="Y33" s="230">
        <f t="shared" si="1"/>
        <v>32</v>
      </c>
      <c r="Z33" s="227">
        <v>2</v>
      </c>
      <c r="AA33" s="228">
        <v>3</v>
      </c>
      <c r="AB33" s="228">
        <v>22</v>
      </c>
      <c r="AC33" s="228">
        <v>20</v>
      </c>
      <c r="AD33" s="228">
        <v>10</v>
      </c>
      <c r="AE33" s="228">
        <v>5</v>
      </c>
      <c r="AF33" s="228"/>
      <c r="AG33" s="228"/>
      <c r="AH33" s="228">
        <v>2</v>
      </c>
      <c r="AI33" s="229"/>
      <c r="AJ33" s="230">
        <f t="shared" si="2"/>
        <v>64</v>
      </c>
      <c r="AK33" s="227">
        <v>2</v>
      </c>
      <c r="AL33" s="228">
        <v>8</v>
      </c>
      <c r="AM33" s="228">
        <v>18</v>
      </c>
      <c r="AN33" s="228">
        <v>29</v>
      </c>
      <c r="AO33" s="228">
        <v>9</v>
      </c>
      <c r="AP33" s="228">
        <v>6</v>
      </c>
      <c r="AQ33" s="228"/>
      <c r="AR33" s="228"/>
      <c r="AS33" s="228"/>
      <c r="AT33" s="229"/>
      <c r="AU33" s="230">
        <f t="shared" ref="AU33" si="6">SUM(AK33:AT33)</f>
        <v>72</v>
      </c>
      <c r="AV33" s="671">
        <f t="shared" ref="AV33" si="7">N33+Y33+AJ33+AU33</f>
        <v>209</v>
      </c>
    </row>
    <row r="34" spans="2:48">
      <c r="B34" s="225">
        <v>27</v>
      </c>
      <c r="C34" s="232" t="s">
        <v>1124</v>
      </c>
      <c r="D34" s="227"/>
      <c r="E34" s="228">
        <v>2</v>
      </c>
      <c r="F34" s="228">
        <v>6</v>
      </c>
      <c r="G34" s="228">
        <v>5</v>
      </c>
      <c r="H34" s="228">
        <v>3</v>
      </c>
      <c r="I34" s="228"/>
      <c r="J34" s="228">
        <v>1</v>
      </c>
      <c r="K34" s="228"/>
      <c r="L34" s="228"/>
      <c r="M34" s="229"/>
      <c r="N34" s="230">
        <f t="shared" si="0"/>
        <v>17</v>
      </c>
      <c r="O34" s="227"/>
      <c r="P34" s="228">
        <v>2</v>
      </c>
      <c r="Q34" s="228">
        <v>5</v>
      </c>
      <c r="R34" s="228">
        <v>4</v>
      </c>
      <c r="S34" s="228"/>
      <c r="T34" s="228"/>
      <c r="U34" s="228"/>
      <c r="V34" s="228"/>
      <c r="W34" s="228"/>
      <c r="X34" s="229"/>
      <c r="Y34" s="230">
        <f t="shared" si="1"/>
        <v>11</v>
      </c>
      <c r="Z34" s="227"/>
      <c r="AA34" s="228"/>
      <c r="AB34" s="228">
        <v>8</v>
      </c>
      <c r="AC34" s="228"/>
      <c r="AD34" s="228">
        <v>7</v>
      </c>
      <c r="AE34" s="228"/>
      <c r="AF34" s="228">
        <v>3</v>
      </c>
      <c r="AG34" s="228"/>
      <c r="AH34" s="228"/>
      <c r="AI34" s="229"/>
      <c r="AJ34" s="230">
        <f t="shared" si="2"/>
        <v>18</v>
      </c>
      <c r="AK34" s="227"/>
      <c r="AL34" s="228">
        <v>4</v>
      </c>
      <c r="AM34" s="228"/>
      <c r="AN34" s="228"/>
      <c r="AO34" s="228">
        <v>5</v>
      </c>
      <c r="AP34" s="228"/>
      <c r="AQ34" s="228">
        <v>1</v>
      </c>
      <c r="AR34" s="228"/>
      <c r="AS34" s="228"/>
      <c r="AT34" s="229"/>
      <c r="AU34" s="230">
        <f t="shared" si="3"/>
        <v>10</v>
      </c>
      <c r="AV34" s="671">
        <f t="shared" si="4"/>
        <v>56</v>
      </c>
    </row>
    <row r="35" spans="2:48">
      <c r="B35" s="225">
        <v>28</v>
      </c>
      <c r="C35" s="232" t="s">
        <v>1125</v>
      </c>
      <c r="D35" s="227"/>
      <c r="E35" s="228">
        <v>2</v>
      </c>
      <c r="F35" s="228">
        <v>4</v>
      </c>
      <c r="G35" s="228">
        <v>15</v>
      </c>
      <c r="H35" s="228">
        <v>30</v>
      </c>
      <c r="I35" s="228">
        <v>5</v>
      </c>
      <c r="J35" s="228"/>
      <c r="K35" s="228"/>
      <c r="L35" s="228"/>
      <c r="M35" s="229"/>
      <c r="N35" s="230">
        <f t="shared" si="0"/>
        <v>56</v>
      </c>
      <c r="O35" s="227"/>
      <c r="P35" s="228"/>
      <c r="Q35" s="228">
        <v>4</v>
      </c>
      <c r="R35" s="228">
        <v>8</v>
      </c>
      <c r="S35" s="228"/>
      <c r="T35" s="228">
        <v>1</v>
      </c>
      <c r="U35" s="228"/>
      <c r="V35" s="228"/>
      <c r="W35" s="228"/>
      <c r="X35" s="229"/>
      <c r="Y35" s="230">
        <f t="shared" si="1"/>
        <v>13</v>
      </c>
      <c r="Z35" s="227"/>
      <c r="AA35" s="228"/>
      <c r="AB35" s="228">
        <v>2</v>
      </c>
      <c r="AC35" s="228">
        <v>13</v>
      </c>
      <c r="AD35" s="228">
        <v>9</v>
      </c>
      <c r="AE35" s="228">
        <v>1</v>
      </c>
      <c r="AF35" s="228">
        <v>1</v>
      </c>
      <c r="AG35" s="228"/>
      <c r="AH35" s="228"/>
      <c r="AI35" s="229"/>
      <c r="AJ35" s="230">
        <f t="shared" si="2"/>
        <v>26</v>
      </c>
      <c r="AK35" s="227"/>
      <c r="AL35" s="228">
        <v>3</v>
      </c>
      <c r="AM35" s="228">
        <v>14</v>
      </c>
      <c r="AN35" s="228">
        <v>14</v>
      </c>
      <c r="AO35" s="228">
        <v>15</v>
      </c>
      <c r="AP35" s="228">
        <v>8</v>
      </c>
      <c r="AQ35" s="228"/>
      <c r="AR35" s="228"/>
      <c r="AS35" s="228"/>
      <c r="AT35" s="229"/>
      <c r="AU35" s="230">
        <f t="shared" si="3"/>
        <v>54</v>
      </c>
      <c r="AV35" s="671">
        <f t="shared" si="4"/>
        <v>149</v>
      </c>
    </row>
    <row r="36" spans="2:48">
      <c r="B36" s="225">
        <v>29</v>
      </c>
      <c r="C36" s="232" t="s">
        <v>1126</v>
      </c>
      <c r="D36" s="227"/>
      <c r="E36" s="228"/>
      <c r="F36" s="228">
        <v>1</v>
      </c>
      <c r="G36" s="228">
        <v>1</v>
      </c>
      <c r="H36" s="228">
        <v>10</v>
      </c>
      <c r="I36" s="228">
        <v>2</v>
      </c>
      <c r="J36" s="228"/>
      <c r="K36" s="228">
        <v>2</v>
      </c>
      <c r="L36" s="228"/>
      <c r="M36" s="229"/>
      <c r="N36" s="230">
        <f t="shared" si="0"/>
        <v>16</v>
      </c>
      <c r="O36" s="227"/>
      <c r="P36" s="228"/>
      <c r="Q36" s="228">
        <v>5</v>
      </c>
      <c r="R36" s="228">
        <v>1</v>
      </c>
      <c r="S36" s="228">
        <v>8</v>
      </c>
      <c r="T36" s="228">
        <v>6</v>
      </c>
      <c r="U36" s="228"/>
      <c r="V36" s="228"/>
      <c r="W36" s="228"/>
      <c r="X36" s="229"/>
      <c r="Y36" s="230">
        <f t="shared" si="1"/>
        <v>20</v>
      </c>
      <c r="Z36" s="227"/>
      <c r="AA36" s="228"/>
      <c r="AB36" s="228">
        <v>3</v>
      </c>
      <c r="AC36" s="228">
        <v>10</v>
      </c>
      <c r="AD36" s="228">
        <v>6</v>
      </c>
      <c r="AE36" s="228">
        <v>1</v>
      </c>
      <c r="AF36" s="228">
        <v>1</v>
      </c>
      <c r="AG36" s="228"/>
      <c r="AH36" s="228"/>
      <c r="AI36" s="229"/>
      <c r="AJ36" s="230">
        <f t="shared" si="2"/>
        <v>21</v>
      </c>
      <c r="AK36" s="227"/>
      <c r="AL36" s="228"/>
      <c r="AM36" s="228">
        <v>8</v>
      </c>
      <c r="AN36" s="228">
        <v>7</v>
      </c>
      <c r="AO36" s="228">
        <v>10</v>
      </c>
      <c r="AP36" s="228">
        <v>2</v>
      </c>
      <c r="AQ36" s="228">
        <v>4</v>
      </c>
      <c r="AR36" s="228"/>
      <c r="AS36" s="228"/>
      <c r="AT36" s="229"/>
      <c r="AU36" s="230">
        <f t="shared" si="3"/>
        <v>31</v>
      </c>
      <c r="AV36" s="671">
        <f t="shared" si="4"/>
        <v>88</v>
      </c>
    </row>
    <row r="37" spans="2:48">
      <c r="B37" s="225">
        <v>30</v>
      </c>
      <c r="C37" s="232" t="s">
        <v>1127</v>
      </c>
      <c r="D37" s="227">
        <v>1</v>
      </c>
      <c r="E37" s="228">
        <v>4</v>
      </c>
      <c r="F37" s="228">
        <v>19</v>
      </c>
      <c r="G37" s="228">
        <v>18</v>
      </c>
      <c r="H37" s="228">
        <v>11</v>
      </c>
      <c r="I37" s="228">
        <v>2</v>
      </c>
      <c r="J37" s="228">
        <v>3</v>
      </c>
      <c r="K37" s="228"/>
      <c r="L37" s="228"/>
      <c r="M37" s="229"/>
      <c r="N37" s="230">
        <f t="shared" si="0"/>
        <v>58</v>
      </c>
      <c r="O37" s="227">
        <v>2</v>
      </c>
      <c r="P37" s="228"/>
      <c r="Q37" s="228">
        <v>4</v>
      </c>
      <c r="R37" s="228">
        <v>4</v>
      </c>
      <c r="S37" s="228">
        <v>3</v>
      </c>
      <c r="T37" s="228"/>
      <c r="U37" s="228"/>
      <c r="V37" s="228"/>
      <c r="W37" s="228"/>
      <c r="X37" s="229"/>
      <c r="Y37" s="230">
        <f t="shared" si="1"/>
        <v>13</v>
      </c>
      <c r="Z37" s="227">
        <v>1</v>
      </c>
      <c r="AA37" s="228"/>
      <c r="AB37" s="228">
        <v>10</v>
      </c>
      <c r="AC37" s="228">
        <v>9</v>
      </c>
      <c r="AD37" s="228">
        <v>2</v>
      </c>
      <c r="AE37" s="228">
        <v>1</v>
      </c>
      <c r="AF37" s="228"/>
      <c r="AG37" s="228"/>
      <c r="AH37" s="228"/>
      <c r="AI37" s="229"/>
      <c r="AJ37" s="230">
        <f t="shared" si="2"/>
        <v>23</v>
      </c>
      <c r="AK37" s="227">
        <v>2</v>
      </c>
      <c r="AL37" s="228">
        <v>5</v>
      </c>
      <c r="AM37" s="228">
        <v>20</v>
      </c>
      <c r="AN37" s="228">
        <v>22</v>
      </c>
      <c r="AO37" s="228">
        <v>5</v>
      </c>
      <c r="AP37" s="228">
        <v>5</v>
      </c>
      <c r="AQ37" s="228"/>
      <c r="AR37" s="228"/>
      <c r="AS37" s="228"/>
      <c r="AT37" s="229"/>
      <c r="AU37" s="230">
        <f t="shared" si="3"/>
        <v>59</v>
      </c>
      <c r="AV37" s="671">
        <f t="shared" si="4"/>
        <v>153</v>
      </c>
    </row>
    <row r="38" spans="2:48">
      <c r="B38" s="225">
        <v>31</v>
      </c>
      <c r="C38" s="232" t="s">
        <v>1128</v>
      </c>
      <c r="D38" s="227"/>
      <c r="E38" s="228"/>
      <c r="F38" s="228">
        <v>1</v>
      </c>
      <c r="G38" s="228">
        <v>12</v>
      </c>
      <c r="H38" s="228">
        <v>1</v>
      </c>
      <c r="I38" s="228">
        <v>5</v>
      </c>
      <c r="J38" s="228"/>
      <c r="K38" s="228"/>
      <c r="L38" s="228"/>
      <c r="M38" s="229"/>
      <c r="N38" s="230">
        <f t="shared" si="0"/>
        <v>19</v>
      </c>
      <c r="O38" s="227"/>
      <c r="P38" s="228"/>
      <c r="Q38" s="228"/>
      <c r="R38" s="228"/>
      <c r="S38" s="228">
        <v>1</v>
      </c>
      <c r="T38" s="228">
        <v>1</v>
      </c>
      <c r="U38" s="228"/>
      <c r="V38" s="228"/>
      <c r="W38" s="228"/>
      <c r="X38" s="229"/>
      <c r="Y38" s="230">
        <f t="shared" si="1"/>
        <v>2</v>
      </c>
      <c r="Z38" s="227"/>
      <c r="AA38" s="228"/>
      <c r="AB38" s="228">
        <v>15</v>
      </c>
      <c r="AC38" s="228">
        <v>9</v>
      </c>
      <c r="AD38" s="228">
        <v>5</v>
      </c>
      <c r="AE38" s="228">
        <v>3</v>
      </c>
      <c r="AF38" s="228">
        <v>6</v>
      </c>
      <c r="AG38" s="228"/>
      <c r="AH38" s="228"/>
      <c r="AI38" s="229"/>
      <c r="AJ38" s="230">
        <f t="shared" si="2"/>
        <v>38</v>
      </c>
      <c r="AK38" s="227">
        <v>2</v>
      </c>
      <c r="AL38" s="228"/>
      <c r="AM38" s="228">
        <v>7</v>
      </c>
      <c r="AN38" s="228">
        <v>15</v>
      </c>
      <c r="AO38" s="228">
        <v>12</v>
      </c>
      <c r="AP38" s="228">
        <v>8</v>
      </c>
      <c r="AQ38" s="228"/>
      <c r="AR38" s="228"/>
      <c r="AS38" s="228"/>
      <c r="AT38" s="229"/>
      <c r="AU38" s="230">
        <f t="shared" si="3"/>
        <v>44</v>
      </c>
      <c r="AV38" s="671">
        <f t="shared" si="4"/>
        <v>103</v>
      </c>
    </row>
    <row r="39" spans="2:48">
      <c r="B39" s="225">
        <v>32</v>
      </c>
      <c r="C39" s="232" t="s">
        <v>1129</v>
      </c>
      <c r="D39" s="227"/>
      <c r="E39" s="228">
        <v>2</v>
      </c>
      <c r="F39" s="228"/>
      <c r="G39" s="228">
        <v>5</v>
      </c>
      <c r="H39" s="228"/>
      <c r="I39" s="228"/>
      <c r="J39" s="228">
        <v>1</v>
      </c>
      <c r="K39" s="228"/>
      <c r="L39" s="228"/>
      <c r="M39" s="229"/>
      <c r="N39" s="230">
        <f t="shared" si="0"/>
        <v>8</v>
      </c>
      <c r="O39" s="227"/>
      <c r="P39" s="228">
        <v>4</v>
      </c>
      <c r="Q39" s="228">
        <v>7</v>
      </c>
      <c r="R39" s="228">
        <v>5</v>
      </c>
      <c r="S39" s="228">
        <v>2</v>
      </c>
      <c r="T39" s="228">
        <v>4</v>
      </c>
      <c r="U39" s="228"/>
      <c r="V39" s="228"/>
      <c r="W39" s="228"/>
      <c r="X39" s="229"/>
      <c r="Y39" s="230">
        <f t="shared" si="1"/>
        <v>22</v>
      </c>
      <c r="Z39" s="227"/>
      <c r="AA39" s="228">
        <v>1</v>
      </c>
      <c r="AB39" s="228">
        <v>10</v>
      </c>
      <c r="AC39" s="228">
        <v>10</v>
      </c>
      <c r="AD39" s="228"/>
      <c r="AE39" s="228">
        <v>10</v>
      </c>
      <c r="AF39" s="228"/>
      <c r="AG39" s="228"/>
      <c r="AH39" s="228"/>
      <c r="AI39" s="229"/>
      <c r="AJ39" s="230">
        <f t="shared" si="2"/>
        <v>31</v>
      </c>
      <c r="AK39" s="227">
        <v>2</v>
      </c>
      <c r="AL39" s="228">
        <v>2</v>
      </c>
      <c r="AM39" s="228"/>
      <c r="AN39" s="228">
        <v>18</v>
      </c>
      <c r="AO39" s="228">
        <v>13</v>
      </c>
      <c r="AP39" s="228">
        <v>7</v>
      </c>
      <c r="AQ39" s="228">
        <v>2</v>
      </c>
      <c r="AR39" s="228"/>
      <c r="AS39" s="228"/>
      <c r="AT39" s="229"/>
      <c r="AU39" s="230">
        <f t="shared" si="3"/>
        <v>44</v>
      </c>
      <c r="AV39" s="671">
        <f t="shared" si="4"/>
        <v>105</v>
      </c>
    </row>
    <row r="40" spans="2:48">
      <c r="B40" s="225">
        <v>33</v>
      </c>
      <c r="C40" s="232" t="s">
        <v>1130</v>
      </c>
      <c r="D40" s="227"/>
      <c r="E40" s="228"/>
      <c r="F40" s="228"/>
      <c r="G40" s="228">
        <v>6</v>
      </c>
      <c r="H40" s="228">
        <v>4</v>
      </c>
      <c r="I40" s="228">
        <v>4</v>
      </c>
      <c r="J40" s="228">
        <v>1</v>
      </c>
      <c r="K40" s="228"/>
      <c r="L40" s="228"/>
      <c r="M40" s="229"/>
      <c r="N40" s="230">
        <f t="shared" si="0"/>
        <v>15</v>
      </c>
      <c r="O40" s="227"/>
      <c r="P40" s="228">
        <v>1</v>
      </c>
      <c r="Q40" s="228">
        <v>3</v>
      </c>
      <c r="R40" s="228">
        <v>2</v>
      </c>
      <c r="S40" s="228">
        <v>3</v>
      </c>
      <c r="T40" s="228">
        <v>7</v>
      </c>
      <c r="U40" s="228"/>
      <c r="V40" s="228"/>
      <c r="W40" s="228"/>
      <c r="X40" s="229"/>
      <c r="Y40" s="230">
        <f t="shared" si="1"/>
        <v>16</v>
      </c>
      <c r="Z40" s="227"/>
      <c r="AA40" s="228"/>
      <c r="AB40" s="228">
        <v>8</v>
      </c>
      <c r="AC40" s="228">
        <v>13</v>
      </c>
      <c r="AD40" s="228">
        <v>6</v>
      </c>
      <c r="AE40" s="228">
        <v>6</v>
      </c>
      <c r="AF40" s="228"/>
      <c r="AG40" s="228"/>
      <c r="AH40" s="228"/>
      <c r="AI40" s="229"/>
      <c r="AJ40" s="230">
        <f t="shared" si="2"/>
        <v>33</v>
      </c>
      <c r="AK40" s="227"/>
      <c r="AL40" s="228"/>
      <c r="AM40" s="228">
        <v>5</v>
      </c>
      <c r="AN40" s="228">
        <v>6</v>
      </c>
      <c r="AO40" s="228">
        <v>10</v>
      </c>
      <c r="AP40" s="228">
        <v>3</v>
      </c>
      <c r="AQ40" s="228"/>
      <c r="AR40" s="228"/>
      <c r="AS40" s="228"/>
      <c r="AT40" s="229"/>
      <c r="AU40" s="230">
        <f t="shared" si="3"/>
        <v>24</v>
      </c>
      <c r="AV40" s="671">
        <f t="shared" si="4"/>
        <v>88</v>
      </c>
    </row>
    <row r="41" spans="2:48">
      <c r="B41" s="225">
        <v>34</v>
      </c>
      <c r="C41" s="232" t="s">
        <v>1131</v>
      </c>
      <c r="D41" s="227"/>
      <c r="E41" s="228"/>
      <c r="F41" s="228">
        <v>1</v>
      </c>
      <c r="G41" s="228">
        <v>5</v>
      </c>
      <c r="H41" s="228">
        <v>5</v>
      </c>
      <c r="I41" s="228">
        <v>2</v>
      </c>
      <c r="J41" s="228"/>
      <c r="K41" s="228"/>
      <c r="L41" s="228"/>
      <c r="M41" s="229"/>
      <c r="N41" s="230">
        <f t="shared" si="0"/>
        <v>13</v>
      </c>
      <c r="O41" s="227"/>
      <c r="P41" s="228"/>
      <c r="Q41" s="228">
        <v>1</v>
      </c>
      <c r="R41" s="228">
        <v>3</v>
      </c>
      <c r="S41" s="228">
        <v>2</v>
      </c>
      <c r="T41" s="228"/>
      <c r="U41" s="228"/>
      <c r="V41" s="228"/>
      <c r="W41" s="228"/>
      <c r="X41" s="229"/>
      <c r="Y41" s="230">
        <f t="shared" si="1"/>
        <v>6</v>
      </c>
      <c r="Z41" s="227"/>
      <c r="AA41" s="228">
        <v>2</v>
      </c>
      <c r="AB41" s="228">
        <v>17</v>
      </c>
      <c r="AC41" s="228">
        <v>16</v>
      </c>
      <c r="AD41" s="228">
        <v>9</v>
      </c>
      <c r="AE41" s="228">
        <v>4</v>
      </c>
      <c r="AF41" s="228"/>
      <c r="AG41" s="228"/>
      <c r="AH41" s="228"/>
      <c r="AI41" s="229"/>
      <c r="AJ41" s="230">
        <f t="shared" si="2"/>
        <v>48</v>
      </c>
      <c r="AK41" s="227"/>
      <c r="AL41" s="228">
        <v>5</v>
      </c>
      <c r="AM41" s="228">
        <v>13</v>
      </c>
      <c r="AN41" s="228">
        <v>18</v>
      </c>
      <c r="AO41" s="228">
        <v>10</v>
      </c>
      <c r="AP41" s="228">
        <v>3</v>
      </c>
      <c r="AQ41" s="228"/>
      <c r="AR41" s="228"/>
      <c r="AS41" s="228"/>
      <c r="AT41" s="229"/>
      <c r="AU41" s="230">
        <f t="shared" si="3"/>
        <v>49</v>
      </c>
      <c r="AV41" s="671">
        <f t="shared" si="4"/>
        <v>116</v>
      </c>
    </row>
    <row r="42" spans="2:48">
      <c r="B42" s="225">
        <v>35</v>
      </c>
      <c r="C42" s="232" t="s">
        <v>1132</v>
      </c>
      <c r="D42" s="227"/>
      <c r="E42" s="228">
        <v>3</v>
      </c>
      <c r="F42" s="228">
        <v>1</v>
      </c>
      <c r="G42" s="228">
        <v>1</v>
      </c>
      <c r="H42" s="228"/>
      <c r="I42" s="228"/>
      <c r="J42" s="228">
        <v>1</v>
      </c>
      <c r="K42" s="228"/>
      <c r="L42" s="228"/>
      <c r="M42" s="229"/>
      <c r="N42" s="230">
        <f t="shared" si="0"/>
        <v>6</v>
      </c>
      <c r="O42" s="227"/>
      <c r="P42" s="228">
        <v>15</v>
      </c>
      <c r="Q42" s="228">
        <v>6</v>
      </c>
      <c r="R42" s="228">
        <v>8</v>
      </c>
      <c r="S42" s="228"/>
      <c r="T42" s="228">
        <v>3</v>
      </c>
      <c r="U42" s="228">
        <v>2</v>
      </c>
      <c r="V42" s="228"/>
      <c r="W42" s="228"/>
      <c r="X42" s="229"/>
      <c r="Y42" s="230">
        <f t="shared" si="1"/>
        <v>34</v>
      </c>
      <c r="Z42" s="227">
        <v>1</v>
      </c>
      <c r="AA42" s="228">
        <v>3</v>
      </c>
      <c r="AB42" s="228">
        <v>8</v>
      </c>
      <c r="AC42" s="228">
        <v>5</v>
      </c>
      <c r="AD42" s="228">
        <v>6</v>
      </c>
      <c r="AE42" s="228">
        <v>1</v>
      </c>
      <c r="AF42" s="228"/>
      <c r="AG42" s="228"/>
      <c r="AH42" s="228"/>
      <c r="AI42" s="229"/>
      <c r="AJ42" s="230">
        <f t="shared" si="2"/>
        <v>24</v>
      </c>
      <c r="AK42" s="227">
        <v>1</v>
      </c>
      <c r="AL42" s="228">
        <v>1</v>
      </c>
      <c r="AM42" s="228">
        <v>7</v>
      </c>
      <c r="AN42" s="228">
        <v>12</v>
      </c>
      <c r="AO42" s="228">
        <v>3</v>
      </c>
      <c r="AP42" s="228">
        <v>2</v>
      </c>
      <c r="AQ42" s="228"/>
      <c r="AR42" s="228"/>
      <c r="AS42" s="228"/>
      <c r="AT42" s="229">
        <v>3</v>
      </c>
      <c r="AU42" s="230">
        <f t="shared" si="3"/>
        <v>29</v>
      </c>
      <c r="AV42" s="671">
        <f t="shared" si="4"/>
        <v>93</v>
      </c>
    </row>
    <row r="43" spans="2:48">
      <c r="B43" s="225">
        <v>36</v>
      </c>
      <c r="C43" s="232" t="s">
        <v>1133</v>
      </c>
      <c r="D43" s="227"/>
      <c r="E43" s="228">
        <v>11</v>
      </c>
      <c r="F43" s="228">
        <v>13</v>
      </c>
      <c r="G43" s="228">
        <v>13</v>
      </c>
      <c r="H43" s="228">
        <v>15</v>
      </c>
      <c r="I43" s="228">
        <v>4</v>
      </c>
      <c r="J43" s="228">
        <v>3</v>
      </c>
      <c r="K43" s="228"/>
      <c r="L43" s="228"/>
      <c r="M43" s="229"/>
      <c r="N43" s="230">
        <f t="shared" si="0"/>
        <v>59</v>
      </c>
      <c r="O43" s="227">
        <v>1</v>
      </c>
      <c r="P43" s="228">
        <v>23</v>
      </c>
      <c r="Q43" s="228">
        <v>40</v>
      </c>
      <c r="R43" s="228">
        <v>38</v>
      </c>
      <c r="S43" s="228">
        <v>23</v>
      </c>
      <c r="T43" s="228">
        <v>7</v>
      </c>
      <c r="U43" s="228"/>
      <c r="V43" s="228"/>
      <c r="W43" s="228"/>
      <c r="X43" s="229"/>
      <c r="Y43" s="230">
        <f t="shared" si="1"/>
        <v>132</v>
      </c>
      <c r="Z43" s="227"/>
      <c r="AA43" s="228"/>
      <c r="AB43" s="228"/>
      <c r="AC43" s="228"/>
      <c r="AD43" s="228"/>
      <c r="AE43" s="228"/>
      <c r="AF43" s="228"/>
      <c r="AG43" s="228"/>
      <c r="AH43" s="228"/>
      <c r="AI43" s="229"/>
      <c r="AJ43" s="230">
        <f t="shared" si="2"/>
        <v>0</v>
      </c>
      <c r="AK43" s="227">
        <v>5</v>
      </c>
      <c r="AL43" s="228">
        <v>21</v>
      </c>
      <c r="AM43" s="228">
        <v>37</v>
      </c>
      <c r="AN43" s="228">
        <v>33</v>
      </c>
      <c r="AO43" s="228">
        <v>18</v>
      </c>
      <c r="AP43" s="228">
        <v>3</v>
      </c>
      <c r="AQ43" s="228">
        <v>2</v>
      </c>
      <c r="AR43" s="228"/>
      <c r="AS43" s="228"/>
      <c r="AT43" s="229"/>
      <c r="AU43" s="230">
        <f t="shared" si="3"/>
        <v>119</v>
      </c>
      <c r="AV43" s="671">
        <f t="shared" si="4"/>
        <v>310</v>
      </c>
    </row>
    <row r="44" spans="2:48">
      <c r="B44" s="225">
        <v>37</v>
      </c>
      <c r="C44" s="232" t="s">
        <v>1134</v>
      </c>
      <c r="D44" s="227"/>
      <c r="E44" s="228"/>
      <c r="F44" s="228">
        <v>4</v>
      </c>
      <c r="G44" s="228">
        <v>8</v>
      </c>
      <c r="H44" s="228">
        <v>9</v>
      </c>
      <c r="I44" s="228">
        <v>18</v>
      </c>
      <c r="J44" s="228">
        <v>2</v>
      </c>
      <c r="K44" s="228"/>
      <c r="L44" s="228"/>
      <c r="M44" s="229"/>
      <c r="N44" s="230">
        <f t="shared" si="0"/>
        <v>41</v>
      </c>
      <c r="O44" s="227"/>
      <c r="P44" s="228"/>
      <c r="Q44" s="228">
        <v>1</v>
      </c>
      <c r="R44" s="228">
        <v>5</v>
      </c>
      <c r="S44" s="228">
        <v>2</v>
      </c>
      <c r="T44" s="228"/>
      <c r="U44" s="228"/>
      <c r="V44" s="228"/>
      <c r="W44" s="228"/>
      <c r="X44" s="229"/>
      <c r="Y44" s="230">
        <f t="shared" si="1"/>
        <v>8</v>
      </c>
      <c r="Z44" s="227"/>
      <c r="AA44" s="228">
        <v>1</v>
      </c>
      <c r="AB44" s="228">
        <v>12</v>
      </c>
      <c r="AC44" s="228">
        <v>20</v>
      </c>
      <c r="AD44" s="228">
        <v>22</v>
      </c>
      <c r="AE44" s="228">
        <v>6</v>
      </c>
      <c r="AF44" s="228"/>
      <c r="AG44" s="228"/>
      <c r="AH44" s="228"/>
      <c r="AI44" s="229"/>
      <c r="AJ44" s="230">
        <f t="shared" si="2"/>
        <v>61</v>
      </c>
      <c r="AK44" s="227"/>
      <c r="AL44" s="228">
        <v>2</v>
      </c>
      <c r="AM44" s="228">
        <v>8</v>
      </c>
      <c r="AN44" s="228">
        <v>28</v>
      </c>
      <c r="AO44" s="228">
        <v>41</v>
      </c>
      <c r="AP44" s="228">
        <v>9</v>
      </c>
      <c r="AQ44" s="228">
        <v>2</v>
      </c>
      <c r="AR44" s="228"/>
      <c r="AS44" s="228"/>
      <c r="AT44" s="229">
        <v>3</v>
      </c>
      <c r="AU44" s="230">
        <f t="shared" si="3"/>
        <v>93</v>
      </c>
      <c r="AV44" s="671">
        <f t="shared" si="4"/>
        <v>203</v>
      </c>
    </row>
    <row r="45" spans="2:48">
      <c r="B45" s="225">
        <v>38</v>
      </c>
      <c r="C45" s="232" t="s">
        <v>1135</v>
      </c>
      <c r="D45" s="227"/>
      <c r="E45" s="228"/>
      <c r="F45" s="228">
        <v>1</v>
      </c>
      <c r="G45" s="228">
        <v>7</v>
      </c>
      <c r="H45" s="228">
        <v>24</v>
      </c>
      <c r="I45" s="228">
        <v>16</v>
      </c>
      <c r="J45" s="228"/>
      <c r="K45" s="228"/>
      <c r="L45" s="228"/>
      <c r="M45" s="229"/>
      <c r="N45" s="230">
        <f t="shared" si="0"/>
        <v>48</v>
      </c>
      <c r="O45" s="227"/>
      <c r="P45" s="228"/>
      <c r="Q45" s="228"/>
      <c r="R45" s="228">
        <v>9</v>
      </c>
      <c r="S45" s="228">
        <v>7</v>
      </c>
      <c r="T45" s="228">
        <v>5</v>
      </c>
      <c r="U45" s="228">
        <v>2</v>
      </c>
      <c r="V45" s="228"/>
      <c r="W45" s="228"/>
      <c r="X45" s="229"/>
      <c r="Y45" s="230">
        <f t="shared" si="1"/>
        <v>23</v>
      </c>
      <c r="Z45" s="227"/>
      <c r="AA45" s="228"/>
      <c r="AB45" s="228"/>
      <c r="AC45" s="228">
        <v>11</v>
      </c>
      <c r="AD45" s="228">
        <v>12</v>
      </c>
      <c r="AE45" s="228">
        <v>5</v>
      </c>
      <c r="AF45" s="228"/>
      <c r="AG45" s="228"/>
      <c r="AH45" s="228"/>
      <c r="AI45" s="229"/>
      <c r="AJ45" s="230">
        <f t="shared" si="2"/>
        <v>28</v>
      </c>
      <c r="AK45" s="227"/>
      <c r="AL45" s="228"/>
      <c r="AM45" s="228">
        <v>5</v>
      </c>
      <c r="AN45" s="228">
        <v>23</v>
      </c>
      <c r="AO45" s="228">
        <v>25</v>
      </c>
      <c r="AP45" s="228">
        <v>11</v>
      </c>
      <c r="AQ45" s="228"/>
      <c r="AR45" s="228"/>
      <c r="AS45" s="228"/>
      <c r="AT45" s="229"/>
      <c r="AU45" s="230">
        <f t="shared" si="3"/>
        <v>64</v>
      </c>
      <c r="AV45" s="671">
        <f t="shared" si="4"/>
        <v>163</v>
      </c>
    </row>
    <row r="46" spans="2:48">
      <c r="B46" s="225">
        <v>39</v>
      </c>
      <c r="C46" s="232" t="s">
        <v>1136</v>
      </c>
      <c r="D46" s="227">
        <v>0</v>
      </c>
      <c r="E46" s="228">
        <v>2</v>
      </c>
      <c r="F46" s="228">
        <v>7</v>
      </c>
      <c r="G46" s="228">
        <v>8</v>
      </c>
      <c r="H46" s="228">
        <v>7</v>
      </c>
      <c r="I46" s="228">
        <v>9</v>
      </c>
      <c r="J46" s="228">
        <v>0</v>
      </c>
      <c r="K46" s="228"/>
      <c r="L46" s="228"/>
      <c r="M46" s="229"/>
      <c r="N46" s="230">
        <f t="shared" si="0"/>
        <v>33</v>
      </c>
      <c r="O46" s="227">
        <v>0</v>
      </c>
      <c r="P46" s="228">
        <v>4</v>
      </c>
      <c r="Q46" s="228">
        <v>4</v>
      </c>
      <c r="R46" s="228">
        <v>2</v>
      </c>
      <c r="S46" s="228">
        <v>4</v>
      </c>
      <c r="T46" s="228">
        <v>1</v>
      </c>
      <c r="U46" s="228">
        <v>0</v>
      </c>
      <c r="V46" s="228"/>
      <c r="W46" s="228"/>
      <c r="X46" s="229"/>
      <c r="Y46" s="230">
        <f t="shared" si="1"/>
        <v>15</v>
      </c>
      <c r="Z46" s="227"/>
      <c r="AA46" s="228">
        <v>2</v>
      </c>
      <c r="AB46" s="228">
        <v>9</v>
      </c>
      <c r="AC46" s="228">
        <v>10</v>
      </c>
      <c r="AD46" s="228">
        <v>5</v>
      </c>
      <c r="AE46" s="228">
        <v>2</v>
      </c>
      <c r="AF46" s="228"/>
      <c r="AG46" s="228">
        <v>5</v>
      </c>
      <c r="AH46" s="228">
        <v>3</v>
      </c>
      <c r="AI46" s="229"/>
      <c r="AJ46" s="230">
        <f t="shared" si="2"/>
        <v>36</v>
      </c>
      <c r="AK46" s="227">
        <v>0</v>
      </c>
      <c r="AL46" s="228">
        <v>4</v>
      </c>
      <c r="AM46" s="228">
        <v>21</v>
      </c>
      <c r="AN46" s="228">
        <v>9</v>
      </c>
      <c r="AO46" s="228">
        <v>10</v>
      </c>
      <c r="AP46" s="228">
        <v>7</v>
      </c>
      <c r="AQ46" s="228">
        <v>0</v>
      </c>
      <c r="AR46" s="228"/>
      <c r="AS46" s="228"/>
      <c r="AT46" s="229">
        <v>5</v>
      </c>
      <c r="AU46" s="230">
        <f t="shared" si="3"/>
        <v>56</v>
      </c>
      <c r="AV46" s="671">
        <f t="shared" si="4"/>
        <v>140</v>
      </c>
    </row>
    <row r="47" spans="2:48">
      <c r="B47" s="225">
        <v>40</v>
      </c>
      <c r="C47" s="232" t="s">
        <v>1137</v>
      </c>
      <c r="D47" s="227">
        <v>2</v>
      </c>
      <c r="E47" s="228">
        <v>4</v>
      </c>
      <c r="F47" s="228">
        <v>4</v>
      </c>
      <c r="G47" s="228">
        <v>18</v>
      </c>
      <c r="H47" s="228">
        <v>8</v>
      </c>
      <c r="I47" s="228">
        <v>6</v>
      </c>
      <c r="J47" s="228">
        <v>3</v>
      </c>
      <c r="K47" s="228">
        <v>4</v>
      </c>
      <c r="L47" s="228">
        <v>0</v>
      </c>
      <c r="M47" s="229"/>
      <c r="N47" s="230">
        <f t="shared" si="0"/>
        <v>49</v>
      </c>
      <c r="O47" s="227">
        <v>4</v>
      </c>
      <c r="P47" s="228">
        <v>2</v>
      </c>
      <c r="Q47" s="228">
        <v>8</v>
      </c>
      <c r="R47" s="228">
        <v>5</v>
      </c>
      <c r="S47" s="228">
        <v>4</v>
      </c>
      <c r="T47" s="228">
        <v>1</v>
      </c>
      <c r="U47" s="228">
        <v>1</v>
      </c>
      <c r="V47" s="228">
        <v>0</v>
      </c>
      <c r="W47" s="228">
        <v>0</v>
      </c>
      <c r="X47" s="229"/>
      <c r="Y47" s="230">
        <f t="shared" si="1"/>
        <v>25</v>
      </c>
      <c r="Z47" s="227">
        <v>2</v>
      </c>
      <c r="AA47" s="228">
        <v>6</v>
      </c>
      <c r="AB47" s="228">
        <v>25</v>
      </c>
      <c r="AC47" s="228">
        <v>11</v>
      </c>
      <c r="AD47" s="228">
        <v>7</v>
      </c>
      <c r="AE47" s="228">
        <v>4</v>
      </c>
      <c r="AF47" s="228">
        <v>2</v>
      </c>
      <c r="AG47" s="228">
        <v>2</v>
      </c>
      <c r="AH47" s="228"/>
      <c r="AI47" s="229"/>
      <c r="AJ47" s="230">
        <f t="shared" si="2"/>
        <v>59</v>
      </c>
      <c r="AK47" s="227">
        <v>4</v>
      </c>
      <c r="AL47" s="228">
        <v>3</v>
      </c>
      <c r="AM47" s="228">
        <v>15</v>
      </c>
      <c r="AN47" s="228">
        <v>20</v>
      </c>
      <c r="AO47" s="228">
        <v>8</v>
      </c>
      <c r="AP47" s="228">
        <v>2</v>
      </c>
      <c r="AQ47" s="228">
        <v>4</v>
      </c>
      <c r="AR47" s="228">
        <v>2</v>
      </c>
      <c r="AS47" s="228"/>
      <c r="AT47" s="229"/>
      <c r="AU47" s="230">
        <f t="shared" si="3"/>
        <v>58</v>
      </c>
      <c r="AV47" s="671">
        <f t="shared" si="4"/>
        <v>191</v>
      </c>
    </row>
    <row r="48" spans="2:48">
      <c r="B48" s="225">
        <v>41</v>
      </c>
      <c r="C48" s="232" t="s">
        <v>1138</v>
      </c>
      <c r="D48" s="227"/>
      <c r="E48" s="228"/>
      <c r="F48" s="228">
        <v>2</v>
      </c>
      <c r="G48" s="228">
        <v>0</v>
      </c>
      <c r="H48" s="228">
        <v>5</v>
      </c>
      <c r="I48" s="228">
        <v>3</v>
      </c>
      <c r="J48" s="228">
        <v>3</v>
      </c>
      <c r="K48" s="228">
        <v>4</v>
      </c>
      <c r="L48" s="228"/>
      <c r="M48" s="229"/>
      <c r="N48" s="230">
        <f t="shared" si="0"/>
        <v>17</v>
      </c>
      <c r="O48" s="227"/>
      <c r="P48" s="228"/>
      <c r="Q48" s="228">
        <v>2</v>
      </c>
      <c r="R48" s="228">
        <v>0</v>
      </c>
      <c r="S48" s="228">
        <v>5</v>
      </c>
      <c r="T48" s="228">
        <v>0</v>
      </c>
      <c r="U48" s="228">
        <v>7</v>
      </c>
      <c r="V48" s="228"/>
      <c r="W48" s="228"/>
      <c r="X48" s="229"/>
      <c r="Y48" s="230">
        <f t="shared" si="1"/>
        <v>14</v>
      </c>
      <c r="Z48" s="227"/>
      <c r="AA48" s="228"/>
      <c r="AB48" s="228">
        <v>7</v>
      </c>
      <c r="AC48" s="228">
        <v>1</v>
      </c>
      <c r="AD48" s="228">
        <v>14</v>
      </c>
      <c r="AE48" s="228">
        <v>0</v>
      </c>
      <c r="AF48" s="228">
        <v>15</v>
      </c>
      <c r="AG48" s="228">
        <v>5</v>
      </c>
      <c r="AH48" s="228"/>
      <c r="AI48" s="229"/>
      <c r="AJ48" s="230">
        <f t="shared" si="2"/>
        <v>42</v>
      </c>
      <c r="AK48" s="227"/>
      <c r="AL48" s="228"/>
      <c r="AM48" s="228">
        <v>3</v>
      </c>
      <c r="AN48" s="228">
        <v>7</v>
      </c>
      <c r="AO48" s="228">
        <v>4</v>
      </c>
      <c r="AP48" s="228">
        <v>4</v>
      </c>
      <c r="AQ48" s="228">
        <v>4</v>
      </c>
      <c r="AR48" s="228"/>
      <c r="AS48" s="228"/>
      <c r="AT48" s="229"/>
      <c r="AU48" s="230">
        <f t="shared" si="3"/>
        <v>22</v>
      </c>
      <c r="AV48" s="671">
        <f t="shared" si="4"/>
        <v>95</v>
      </c>
    </row>
    <row r="49" spans="2:48">
      <c r="B49" s="225">
        <v>42</v>
      </c>
      <c r="C49" s="232" t="s">
        <v>1139</v>
      </c>
      <c r="D49" s="227">
        <v>0</v>
      </c>
      <c r="E49" s="228">
        <v>0</v>
      </c>
      <c r="F49" s="228">
        <v>2</v>
      </c>
      <c r="G49" s="228">
        <v>2</v>
      </c>
      <c r="H49" s="228">
        <v>4</v>
      </c>
      <c r="I49" s="228">
        <v>2</v>
      </c>
      <c r="J49" s="228">
        <v>0</v>
      </c>
      <c r="K49" s="228">
        <v>0</v>
      </c>
      <c r="L49" s="228">
        <v>0</v>
      </c>
      <c r="M49" s="229">
        <v>0</v>
      </c>
      <c r="N49" s="230">
        <f t="shared" si="0"/>
        <v>10</v>
      </c>
      <c r="O49" s="227">
        <v>0</v>
      </c>
      <c r="P49" s="228">
        <v>0</v>
      </c>
      <c r="Q49" s="228">
        <v>2</v>
      </c>
      <c r="R49" s="228">
        <v>3</v>
      </c>
      <c r="S49" s="228">
        <v>5</v>
      </c>
      <c r="T49" s="228">
        <v>0</v>
      </c>
      <c r="U49" s="228">
        <v>2</v>
      </c>
      <c r="V49" s="228">
        <v>0</v>
      </c>
      <c r="W49" s="228">
        <v>0</v>
      </c>
      <c r="X49" s="229">
        <v>2</v>
      </c>
      <c r="Y49" s="230">
        <f t="shared" si="1"/>
        <v>14</v>
      </c>
      <c r="Z49" s="227"/>
      <c r="AA49" s="228"/>
      <c r="AB49" s="228">
        <v>4</v>
      </c>
      <c r="AC49" s="228">
        <v>8</v>
      </c>
      <c r="AD49" s="228">
        <v>6</v>
      </c>
      <c r="AE49" s="228">
        <v>4</v>
      </c>
      <c r="AF49" s="228">
        <v>3</v>
      </c>
      <c r="AG49" s="228"/>
      <c r="AH49" s="228"/>
      <c r="AI49" s="229">
        <v>5</v>
      </c>
      <c r="AJ49" s="230">
        <f t="shared" si="2"/>
        <v>30</v>
      </c>
      <c r="AK49" s="227"/>
      <c r="AL49" s="228">
        <v>4</v>
      </c>
      <c r="AM49" s="228">
        <v>3</v>
      </c>
      <c r="AN49" s="228">
        <v>7</v>
      </c>
      <c r="AO49" s="228">
        <v>4</v>
      </c>
      <c r="AP49" s="228"/>
      <c r="AQ49" s="228"/>
      <c r="AR49" s="228"/>
      <c r="AS49" s="228"/>
      <c r="AT49" s="229"/>
      <c r="AU49" s="230">
        <f t="shared" si="3"/>
        <v>18</v>
      </c>
      <c r="AV49" s="671">
        <f t="shared" si="4"/>
        <v>72</v>
      </c>
    </row>
    <row r="50" spans="2:48">
      <c r="B50" s="225">
        <v>43</v>
      </c>
      <c r="C50" s="232" t="s">
        <v>1140</v>
      </c>
      <c r="D50" s="227">
        <v>0</v>
      </c>
      <c r="E50" s="228">
        <v>0</v>
      </c>
      <c r="F50" s="228">
        <v>15</v>
      </c>
      <c r="G50" s="228">
        <v>16</v>
      </c>
      <c r="H50" s="228">
        <v>27</v>
      </c>
      <c r="I50" s="228">
        <v>16</v>
      </c>
      <c r="J50" s="228">
        <v>0</v>
      </c>
      <c r="K50" s="228"/>
      <c r="L50" s="228"/>
      <c r="M50" s="229"/>
      <c r="N50" s="230">
        <f>SUM(D50:M50)</f>
        <v>74</v>
      </c>
      <c r="O50" s="227">
        <v>0</v>
      </c>
      <c r="P50" s="228">
        <v>0</v>
      </c>
      <c r="Q50" s="228">
        <v>3</v>
      </c>
      <c r="R50" s="228">
        <v>0</v>
      </c>
      <c r="S50" s="228">
        <v>2</v>
      </c>
      <c r="T50" s="228">
        <v>0</v>
      </c>
      <c r="U50" s="228">
        <v>0</v>
      </c>
      <c r="V50" s="228"/>
      <c r="W50" s="228"/>
      <c r="X50" s="229"/>
      <c r="Y50" s="230">
        <f>SUM(O50:X50)</f>
        <v>5</v>
      </c>
      <c r="Z50" s="227"/>
      <c r="AA50" s="228"/>
      <c r="AB50" s="228">
        <v>4</v>
      </c>
      <c r="AC50" s="228">
        <v>2</v>
      </c>
      <c r="AD50" s="228">
        <v>9</v>
      </c>
      <c r="AE50" s="228"/>
      <c r="AF50" s="228"/>
      <c r="AG50" s="228"/>
      <c r="AH50" s="228"/>
      <c r="AI50" s="229"/>
      <c r="AJ50" s="230">
        <f>SUM(Z50:AI50)</f>
        <v>15</v>
      </c>
      <c r="AK50" s="227"/>
      <c r="AL50" s="228">
        <v>6</v>
      </c>
      <c r="AM50" s="228">
        <v>14</v>
      </c>
      <c r="AN50" s="228">
        <v>8</v>
      </c>
      <c r="AO50" s="228">
        <v>31</v>
      </c>
      <c r="AP50" s="228"/>
      <c r="AQ50" s="228"/>
      <c r="AR50" s="228"/>
      <c r="AS50" s="228"/>
      <c r="AT50" s="229">
        <v>8</v>
      </c>
      <c r="AU50" s="230">
        <f t="shared" si="3"/>
        <v>67</v>
      </c>
      <c r="AV50" s="671">
        <f t="shared" si="4"/>
        <v>161</v>
      </c>
    </row>
    <row r="51" spans="2:48">
      <c r="B51" s="225">
        <v>44</v>
      </c>
      <c r="C51" s="232" t="s">
        <v>1141</v>
      </c>
      <c r="D51" s="227"/>
      <c r="E51" s="228">
        <v>2</v>
      </c>
      <c r="F51" s="228">
        <v>9</v>
      </c>
      <c r="G51" s="228">
        <v>3</v>
      </c>
      <c r="H51" s="228">
        <v>6</v>
      </c>
      <c r="I51" s="228">
        <v>2</v>
      </c>
      <c r="J51" s="228">
        <v>2</v>
      </c>
      <c r="K51" s="228"/>
      <c r="L51" s="228"/>
      <c r="M51" s="229"/>
      <c r="N51" s="230">
        <f t="shared" si="0"/>
        <v>24</v>
      </c>
      <c r="O51" s="227"/>
      <c r="P51" s="228">
        <v>1</v>
      </c>
      <c r="Q51" s="228">
        <v>6</v>
      </c>
      <c r="R51" s="228">
        <v>2</v>
      </c>
      <c r="S51" s="228"/>
      <c r="T51" s="228"/>
      <c r="U51" s="228"/>
      <c r="V51" s="228">
        <v>1</v>
      </c>
      <c r="W51" s="228"/>
      <c r="X51" s="229"/>
      <c r="Y51" s="230">
        <f t="shared" si="1"/>
        <v>10</v>
      </c>
      <c r="Z51" s="227"/>
      <c r="AA51" s="228">
        <v>4</v>
      </c>
      <c r="AB51" s="228">
        <v>12</v>
      </c>
      <c r="AC51" s="228">
        <v>16</v>
      </c>
      <c r="AD51" s="228">
        <v>9</v>
      </c>
      <c r="AE51" s="228">
        <v>1</v>
      </c>
      <c r="AF51" s="228">
        <v>1</v>
      </c>
      <c r="AG51" s="228"/>
      <c r="AH51" s="228"/>
      <c r="AI51" s="229">
        <v>3</v>
      </c>
      <c r="AJ51" s="230">
        <f t="shared" si="2"/>
        <v>46</v>
      </c>
      <c r="AK51" s="227">
        <v>2</v>
      </c>
      <c r="AL51" s="228">
        <v>8</v>
      </c>
      <c r="AM51" s="228">
        <v>15</v>
      </c>
      <c r="AN51" s="228">
        <v>9</v>
      </c>
      <c r="AO51" s="228">
        <v>5</v>
      </c>
      <c r="AP51" s="228">
        <v>3</v>
      </c>
      <c r="AQ51" s="228"/>
      <c r="AR51" s="228">
        <v>3</v>
      </c>
      <c r="AS51" s="228"/>
      <c r="AT51" s="229">
        <v>5</v>
      </c>
      <c r="AU51" s="230">
        <f t="shared" si="3"/>
        <v>50</v>
      </c>
      <c r="AV51" s="671">
        <f t="shared" si="4"/>
        <v>130</v>
      </c>
    </row>
    <row r="52" spans="2:48">
      <c r="B52" s="225">
        <v>45</v>
      </c>
      <c r="C52" s="232" t="s">
        <v>1142</v>
      </c>
      <c r="D52" s="227"/>
      <c r="E52" s="228">
        <v>4</v>
      </c>
      <c r="F52" s="228">
        <v>9</v>
      </c>
      <c r="G52" s="228">
        <v>5</v>
      </c>
      <c r="H52" s="228">
        <v>7</v>
      </c>
      <c r="I52" s="228">
        <v>9</v>
      </c>
      <c r="J52" s="228"/>
      <c r="K52" s="228"/>
      <c r="L52" s="228"/>
      <c r="M52" s="229"/>
      <c r="N52" s="230">
        <f t="shared" si="0"/>
        <v>34</v>
      </c>
      <c r="O52" s="227"/>
      <c r="P52" s="228">
        <v>1</v>
      </c>
      <c r="Q52" s="228">
        <v>4</v>
      </c>
      <c r="R52" s="228">
        <v>1</v>
      </c>
      <c r="S52" s="228">
        <v>2</v>
      </c>
      <c r="T52" s="228"/>
      <c r="U52" s="228"/>
      <c r="V52" s="228"/>
      <c r="W52" s="228"/>
      <c r="X52" s="229"/>
      <c r="Y52" s="230">
        <f t="shared" si="1"/>
        <v>8</v>
      </c>
      <c r="Z52" s="227"/>
      <c r="AA52" s="228">
        <v>7</v>
      </c>
      <c r="AB52" s="228">
        <v>8</v>
      </c>
      <c r="AC52" s="228">
        <v>7</v>
      </c>
      <c r="AD52" s="228">
        <v>1</v>
      </c>
      <c r="AE52" s="228">
        <v>3</v>
      </c>
      <c r="AF52" s="228"/>
      <c r="AG52" s="228"/>
      <c r="AH52" s="228"/>
      <c r="AI52" s="229"/>
      <c r="AJ52" s="230">
        <f t="shared" si="2"/>
        <v>26</v>
      </c>
      <c r="AK52" s="227">
        <v>2</v>
      </c>
      <c r="AL52" s="228">
        <v>7</v>
      </c>
      <c r="AM52" s="228">
        <v>11</v>
      </c>
      <c r="AN52" s="228">
        <v>9</v>
      </c>
      <c r="AO52" s="228">
        <v>9</v>
      </c>
      <c r="AP52" s="228">
        <v>4</v>
      </c>
      <c r="AQ52" s="228"/>
      <c r="AR52" s="228"/>
      <c r="AS52" s="228"/>
      <c r="AT52" s="229">
        <v>2</v>
      </c>
      <c r="AU52" s="230">
        <f t="shared" si="3"/>
        <v>44</v>
      </c>
      <c r="AV52" s="671">
        <f t="shared" si="4"/>
        <v>112</v>
      </c>
    </row>
    <row r="53" spans="2:48">
      <c r="B53" s="225">
        <v>46</v>
      </c>
      <c r="C53" s="232" t="s">
        <v>1143</v>
      </c>
      <c r="D53" s="227">
        <v>0</v>
      </c>
      <c r="E53" s="228">
        <v>1</v>
      </c>
      <c r="F53" s="228">
        <v>4</v>
      </c>
      <c r="G53" s="228">
        <v>14</v>
      </c>
      <c r="H53" s="228">
        <v>16</v>
      </c>
      <c r="I53" s="228">
        <v>8</v>
      </c>
      <c r="J53" s="228">
        <v>11</v>
      </c>
      <c r="K53" s="228">
        <v>0</v>
      </c>
      <c r="L53" s="228">
        <v>0</v>
      </c>
      <c r="M53" s="229">
        <v>0</v>
      </c>
      <c r="N53" s="230">
        <f t="shared" si="0"/>
        <v>54</v>
      </c>
      <c r="O53" s="227">
        <v>0</v>
      </c>
      <c r="P53" s="228">
        <v>0</v>
      </c>
      <c r="Q53" s="228">
        <v>2</v>
      </c>
      <c r="R53" s="228">
        <v>0</v>
      </c>
      <c r="S53" s="228">
        <v>0</v>
      </c>
      <c r="T53" s="228">
        <v>0</v>
      </c>
      <c r="U53" s="228">
        <v>2</v>
      </c>
      <c r="V53" s="228">
        <v>0</v>
      </c>
      <c r="W53" s="228">
        <v>0</v>
      </c>
      <c r="X53" s="229">
        <v>0</v>
      </c>
      <c r="Y53" s="230">
        <f t="shared" si="1"/>
        <v>4</v>
      </c>
      <c r="Z53" s="227"/>
      <c r="AA53" s="228"/>
      <c r="AB53" s="228">
        <v>2</v>
      </c>
      <c r="AC53" s="228">
        <v>2</v>
      </c>
      <c r="AD53" s="228"/>
      <c r="AE53" s="228"/>
      <c r="AF53" s="228">
        <v>6</v>
      </c>
      <c r="AG53" s="228"/>
      <c r="AH53" s="228"/>
      <c r="AI53" s="229"/>
      <c r="AJ53" s="230">
        <f t="shared" si="2"/>
        <v>10</v>
      </c>
      <c r="AK53" s="227">
        <v>3</v>
      </c>
      <c r="AL53" s="228">
        <v>1</v>
      </c>
      <c r="AM53" s="228">
        <v>8</v>
      </c>
      <c r="AN53" s="228">
        <v>16</v>
      </c>
      <c r="AO53" s="228">
        <v>18</v>
      </c>
      <c r="AP53" s="228">
        <v>11</v>
      </c>
      <c r="AQ53" s="228">
        <v>2</v>
      </c>
      <c r="AR53" s="228"/>
      <c r="AS53" s="228"/>
      <c r="AT53" s="229">
        <v>2</v>
      </c>
      <c r="AU53" s="230">
        <f t="shared" si="3"/>
        <v>61</v>
      </c>
      <c r="AV53" s="671">
        <f t="shared" si="4"/>
        <v>129</v>
      </c>
    </row>
    <row r="54" spans="2:48">
      <c r="B54" s="225">
        <v>47</v>
      </c>
      <c r="C54" s="232" t="s">
        <v>1144</v>
      </c>
      <c r="D54" s="227"/>
      <c r="E54" s="228"/>
      <c r="F54" s="228"/>
      <c r="G54" s="228"/>
      <c r="H54" s="228"/>
      <c r="I54" s="228"/>
      <c r="J54" s="228"/>
      <c r="K54" s="228"/>
      <c r="L54" s="228"/>
      <c r="M54" s="229"/>
      <c r="N54" s="230">
        <f t="shared" si="0"/>
        <v>0</v>
      </c>
      <c r="O54" s="227"/>
      <c r="P54" s="228"/>
      <c r="Q54" s="228">
        <v>2</v>
      </c>
      <c r="R54" s="228"/>
      <c r="S54" s="228"/>
      <c r="T54" s="228"/>
      <c r="U54" s="228"/>
      <c r="V54" s="228"/>
      <c r="W54" s="228"/>
      <c r="X54" s="229"/>
      <c r="Y54" s="230">
        <f t="shared" si="1"/>
        <v>2</v>
      </c>
      <c r="Z54" s="227"/>
      <c r="AA54" s="228"/>
      <c r="AB54" s="228">
        <v>5</v>
      </c>
      <c r="AC54" s="228">
        <v>2</v>
      </c>
      <c r="AD54" s="228"/>
      <c r="AE54" s="228"/>
      <c r="AF54" s="228"/>
      <c r="AG54" s="228"/>
      <c r="AH54" s="228"/>
      <c r="AI54" s="229"/>
      <c r="AJ54" s="230">
        <f t="shared" si="2"/>
        <v>7</v>
      </c>
      <c r="AK54" s="227"/>
      <c r="AL54" s="228"/>
      <c r="AM54" s="228">
        <v>5</v>
      </c>
      <c r="AN54" s="228"/>
      <c r="AO54" s="228"/>
      <c r="AP54" s="228"/>
      <c r="AQ54" s="228"/>
      <c r="AR54" s="228"/>
      <c r="AS54" s="228"/>
      <c r="AT54" s="229"/>
      <c r="AU54" s="230">
        <f t="shared" si="3"/>
        <v>5</v>
      </c>
      <c r="AV54" s="671">
        <f t="shared" si="4"/>
        <v>14</v>
      </c>
    </row>
    <row r="55" spans="2:48">
      <c r="B55" s="225">
        <v>48</v>
      </c>
      <c r="C55" s="232" t="s">
        <v>1145</v>
      </c>
      <c r="D55" s="227"/>
      <c r="E55" s="228"/>
      <c r="F55" s="228"/>
      <c r="G55" s="228"/>
      <c r="H55" s="228"/>
      <c r="I55" s="228"/>
      <c r="J55" s="228">
        <v>1</v>
      </c>
      <c r="K55" s="228"/>
      <c r="L55" s="228"/>
      <c r="M55" s="229"/>
      <c r="N55" s="230">
        <f t="shared" si="0"/>
        <v>1</v>
      </c>
      <c r="O55" s="227"/>
      <c r="P55" s="228"/>
      <c r="Q55" s="228"/>
      <c r="R55" s="228"/>
      <c r="S55" s="228"/>
      <c r="T55" s="228"/>
      <c r="U55" s="228">
        <v>2</v>
      </c>
      <c r="V55" s="228"/>
      <c r="W55" s="228"/>
      <c r="X55" s="229"/>
      <c r="Y55" s="230">
        <f t="shared" si="1"/>
        <v>2</v>
      </c>
      <c r="Z55" s="227"/>
      <c r="AA55" s="228"/>
      <c r="AB55" s="228">
        <v>5</v>
      </c>
      <c r="AC55" s="228"/>
      <c r="AD55" s="228"/>
      <c r="AE55" s="228"/>
      <c r="AF55" s="228">
        <v>2</v>
      </c>
      <c r="AG55" s="228"/>
      <c r="AH55" s="228"/>
      <c r="AI55" s="229"/>
      <c r="AJ55" s="230">
        <f t="shared" si="2"/>
        <v>7</v>
      </c>
      <c r="AK55" s="227"/>
      <c r="AL55" s="228"/>
      <c r="AM55" s="228">
        <v>2</v>
      </c>
      <c r="AN55" s="228"/>
      <c r="AO55" s="228"/>
      <c r="AP55" s="228"/>
      <c r="AQ55" s="228">
        <v>2</v>
      </c>
      <c r="AR55" s="228"/>
      <c r="AS55" s="228"/>
      <c r="AT55" s="229"/>
      <c r="AU55" s="230">
        <f t="shared" si="3"/>
        <v>4</v>
      </c>
      <c r="AV55" s="671">
        <f t="shared" si="4"/>
        <v>14</v>
      </c>
    </row>
    <row r="56" spans="2:48">
      <c r="B56" s="225">
        <v>49</v>
      </c>
      <c r="C56" s="42" t="s">
        <v>1146</v>
      </c>
      <c r="D56" s="227"/>
      <c r="E56" s="228"/>
      <c r="F56" s="228"/>
      <c r="G56" s="228"/>
      <c r="H56" s="228"/>
      <c r="I56" s="228"/>
      <c r="J56" s="228"/>
      <c r="K56" s="228"/>
      <c r="L56" s="228"/>
      <c r="M56" s="229"/>
      <c r="N56" s="234">
        <f t="shared" ref="N56:N70" si="8">SUM(D56:M56)</f>
        <v>0</v>
      </c>
      <c r="O56" s="235"/>
      <c r="P56" s="236"/>
      <c r="Q56" s="236">
        <v>1</v>
      </c>
      <c r="R56" s="236"/>
      <c r="S56" s="236"/>
      <c r="T56" s="236"/>
      <c r="U56" s="236"/>
      <c r="V56" s="236"/>
      <c r="W56" s="236"/>
      <c r="X56" s="237"/>
      <c r="Y56" s="234">
        <f t="shared" si="1"/>
        <v>1</v>
      </c>
      <c r="Z56" s="235"/>
      <c r="AA56" s="236"/>
      <c r="AB56" s="236">
        <v>5</v>
      </c>
      <c r="AC56" s="236"/>
      <c r="AD56" s="236">
        <v>3</v>
      </c>
      <c r="AE56" s="236"/>
      <c r="AF56" s="236"/>
      <c r="AG56" s="236"/>
      <c r="AH56" s="236"/>
      <c r="AI56" s="237"/>
      <c r="AJ56" s="234">
        <f t="shared" si="2"/>
        <v>8</v>
      </c>
      <c r="AK56" s="235"/>
      <c r="AL56" s="236"/>
      <c r="AM56" s="236"/>
      <c r="AN56" s="236">
        <v>3</v>
      </c>
      <c r="AO56" s="236"/>
      <c r="AP56" s="236"/>
      <c r="AQ56" s="236"/>
      <c r="AR56" s="236"/>
      <c r="AS56" s="236"/>
      <c r="AT56" s="237"/>
      <c r="AU56" s="234">
        <f t="shared" si="3"/>
        <v>3</v>
      </c>
      <c r="AV56" s="672">
        <f t="shared" si="4"/>
        <v>12</v>
      </c>
    </row>
    <row r="57" spans="2:48">
      <c r="B57" s="225">
        <v>50</v>
      </c>
      <c r="C57" s="239" t="s">
        <v>1147</v>
      </c>
      <c r="D57" s="227"/>
      <c r="E57" s="228"/>
      <c r="F57" s="228">
        <v>1</v>
      </c>
      <c r="G57" s="228"/>
      <c r="H57" s="228">
        <v>1</v>
      </c>
      <c r="I57" s="228"/>
      <c r="J57" s="228"/>
      <c r="K57" s="228"/>
      <c r="L57" s="228"/>
      <c r="M57" s="229"/>
      <c r="N57" s="230">
        <f t="shared" si="8"/>
        <v>2</v>
      </c>
      <c r="O57" s="227"/>
      <c r="P57" s="228"/>
      <c r="Q57" s="228"/>
      <c r="R57" s="228"/>
      <c r="S57" s="228"/>
      <c r="T57" s="228"/>
      <c r="U57" s="228"/>
      <c r="V57" s="228"/>
      <c r="W57" s="228"/>
      <c r="X57" s="229"/>
      <c r="Y57" s="230">
        <f t="shared" si="1"/>
        <v>0</v>
      </c>
      <c r="Z57" s="227"/>
      <c r="AA57" s="228"/>
      <c r="AB57" s="228">
        <v>2</v>
      </c>
      <c r="AC57" s="228"/>
      <c r="AD57" s="228">
        <v>2</v>
      </c>
      <c r="AE57" s="228"/>
      <c r="AF57" s="228"/>
      <c r="AG57" s="228"/>
      <c r="AH57" s="228"/>
      <c r="AI57" s="229"/>
      <c r="AJ57" s="230">
        <f t="shared" si="2"/>
        <v>4</v>
      </c>
      <c r="AK57" s="227"/>
      <c r="AL57" s="228"/>
      <c r="AM57" s="228">
        <v>2</v>
      </c>
      <c r="AN57" s="228"/>
      <c r="AO57" s="228">
        <v>2</v>
      </c>
      <c r="AP57" s="228"/>
      <c r="AQ57" s="228"/>
      <c r="AR57" s="228"/>
      <c r="AS57" s="228"/>
      <c r="AT57" s="229"/>
      <c r="AU57" s="230">
        <f t="shared" si="3"/>
        <v>4</v>
      </c>
      <c r="AV57" s="672">
        <f t="shared" si="4"/>
        <v>10</v>
      </c>
    </row>
    <row r="58" spans="2:48">
      <c r="B58" s="225">
        <v>51</v>
      </c>
      <c r="C58" s="240" t="s">
        <v>1148</v>
      </c>
      <c r="D58" s="227"/>
      <c r="E58" s="228"/>
      <c r="F58" s="228"/>
      <c r="G58" s="228"/>
      <c r="H58" s="228"/>
      <c r="I58" s="228"/>
      <c r="J58" s="228"/>
      <c r="K58" s="228"/>
      <c r="L58" s="228"/>
      <c r="M58" s="229"/>
      <c r="N58" s="230">
        <f t="shared" si="8"/>
        <v>0</v>
      </c>
      <c r="O58" s="227"/>
      <c r="P58" s="228"/>
      <c r="Q58" s="228">
        <v>4</v>
      </c>
      <c r="R58" s="228"/>
      <c r="S58" s="228">
        <v>3</v>
      </c>
      <c r="T58" s="228"/>
      <c r="U58" s="228"/>
      <c r="V58" s="228"/>
      <c r="W58" s="228"/>
      <c r="X58" s="229"/>
      <c r="Y58" s="230">
        <f t="shared" si="1"/>
        <v>7</v>
      </c>
      <c r="Z58" s="227"/>
      <c r="AA58" s="228">
        <v>1</v>
      </c>
      <c r="AB58" s="228">
        <v>3</v>
      </c>
      <c r="AC58" s="228">
        <v>7</v>
      </c>
      <c r="AD58" s="228">
        <v>8</v>
      </c>
      <c r="AE58" s="228"/>
      <c r="AF58" s="228"/>
      <c r="AG58" s="228"/>
      <c r="AH58" s="228"/>
      <c r="AI58" s="229"/>
      <c r="AJ58" s="230">
        <f t="shared" si="2"/>
        <v>19</v>
      </c>
      <c r="AK58" s="227"/>
      <c r="AL58" s="228"/>
      <c r="AM58" s="228"/>
      <c r="AN58" s="228"/>
      <c r="AO58" s="228">
        <v>2</v>
      </c>
      <c r="AP58" s="228"/>
      <c r="AQ58" s="228"/>
      <c r="AR58" s="228"/>
      <c r="AS58" s="228"/>
      <c r="AT58" s="229"/>
      <c r="AU58" s="230">
        <f t="shared" si="3"/>
        <v>2</v>
      </c>
      <c r="AV58" s="672">
        <f t="shared" si="4"/>
        <v>28</v>
      </c>
    </row>
    <row r="59" spans="2:48">
      <c r="B59" s="225">
        <v>52</v>
      </c>
      <c r="C59" s="239" t="s">
        <v>1149</v>
      </c>
      <c r="D59" s="227"/>
      <c r="E59" s="228"/>
      <c r="F59" s="228"/>
      <c r="G59" s="228">
        <v>3</v>
      </c>
      <c r="H59" s="228"/>
      <c r="I59" s="228"/>
      <c r="J59" s="228"/>
      <c r="K59" s="228"/>
      <c r="L59" s="228"/>
      <c r="M59" s="229"/>
      <c r="N59" s="230">
        <f t="shared" si="8"/>
        <v>3</v>
      </c>
      <c r="O59" s="227"/>
      <c r="P59" s="228"/>
      <c r="Q59" s="228">
        <v>2</v>
      </c>
      <c r="R59" s="228"/>
      <c r="S59" s="228"/>
      <c r="T59" s="228"/>
      <c r="U59" s="228"/>
      <c r="V59" s="228"/>
      <c r="W59" s="228"/>
      <c r="X59" s="229"/>
      <c r="Y59" s="230">
        <f t="shared" si="1"/>
        <v>2</v>
      </c>
      <c r="Z59" s="227"/>
      <c r="AA59" s="228"/>
      <c r="AB59" s="228">
        <v>4</v>
      </c>
      <c r="AC59" s="228"/>
      <c r="AD59" s="228"/>
      <c r="AE59" s="228"/>
      <c r="AF59" s="228"/>
      <c r="AG59" s="228"/>
      <c r="AH59" s="228"/>
      <c r="AI59" s="229"/>
      <c r="AJ59" s="230">
        <f t="shared" si="2"/>
        <v>4</v>
      </c>
      <c r="AK59" s="227"/>
      <c r="AL59" s="228"/>
      <c r="AM59" s="228">
        <v>6</v>
      </c>
      <c r="AN59" s="228"/>
      <c r="AO59" s="228"/>
      <c r="AP59" s="228"/>
      <c r="AQ59" s="228"/>
      <c r="AR59" s="228"/>
      <c r="AS59" s="228"/>
      <c r="AT59" s="229"/>
      <c r="AU59" s="230">
        <f t="shared" si="3"/>
        <v>6</v>
      </c>
      <c r="AV59" s="672">
        <f t="shared" si="4"/>
        <v>15</v>
      </c>
    </row>
    <row r="60" spans="2:48">
      <c r="B60" s="225">
        <v>53</v>
      </c>
      <c r="C60" s="240" t="s">
        <v>1150</v>
      </c>
      <c r="D60" s="227"/>
      <c r="E60" s="228"/>
      <c r="F60" s="228"/>
      <c r="G60" s="228"/>
      <c r="H60" s="228">
        <v>1</v>
      </c>
      <c r="I60" s="228"/>
      <c r="J60" s="228"/>
      <c r="K60" s="228"/>
      <c r="L60" s="228"/>
      <c r="M60" s="229"/>
      <c r="N60" s="230">
        <f t="shared" si="8"/>
        <v>1</v>
      </c>
      <c r="O60" s="227"/>
      <c r="P60" s="228"/>
      <c r="Q60" s="228"/>
      <c r="R60" s="228"/>
      <c r="S60" s="228"/>
      <c r="T60" s="228"/>
      <c r="U60" s="228"/>
      <c r="V60" s="228"/>
      <c r="W60" s="228"/>
      <c r="X60" s="229"/>
      <c r="Y60" s="230">
        <f t="shared" si="1"/>
        <v>0</v>
      </c>
      <c r="Z60" s="227"/>
      <c r="AA60" s="228"/>
      <c r="AB60" s="228">
        <v>7</v>
      </c>
      <c r="AC60" s="228">
        <v>11</v>
      </c>
      <c r="AD60" s="228"/>
      <c r="AE60" s="228"/>
      <c r="AF60" s="228"/>
      <c r="AG60" s="228"/>
      <c r="AH60" s="228"/>
      <c r="AI60" s="229"/>
      <c r="AJ60" s="230">
        <f t="shared" si="2"/>
        <v>18</v>
      </c>
      <c r="AK60" s="227"/>
      <c r="AL60" s="228"/>
      <c r="AM60" s="228"/>
      <c r="AN60" s="228"/>
      <c r="AO60" s="228">
        <v>3</v>
      </c>
      <c r="AP60" s="228"/>
      <c r="AQ60" s="228"/>
      <c r="AR60" s="228"/>
      <c r="AS60" s="228"/>
      <c r="AT60" s="229"/>
      <c r="AU60" s="230">
        <f t="shared" si="3"/>
        <v>3</v>
      </c>
      <c r="AV60" s="672">
        <f t="shared" si="4"/>
        <v>22</v>
      </c>
    </row>
    <row r="61" spans="2:48">
      <c r="B61" s="225">
        <v>54</v>
      </c>
      <c r="C61" s="239" t="s">
        <v>1151</v>
      </c>
      <c r="D61" s="227"/>
      <c r="E61" s="228"/>
      <c r="F61" s="228"/>
      <c r="G61" s="228"/>
      <c r="H61" s="228"/>
      <c r="I61" s="228"/>
      <c r="J61" s="228"/>
      <c r="K61" s="228"/>
      <c r="L61" s="228"/>
      <c r="M61" s="229"/>
      <c r="N61" s="230">
        <f t="shared" si="8"/>
        <v>0</v>
      </c>
      <c r="O61" s="227"/>
      <c r="P61" s="228"/>
      <c r="Q61" s="228"/>
      <c r="R61" s="228"/>
      <c r="S61" s="228"/>
      <c r="T61" s="228"/>
      <c r="U61" s="228">
        <v>1</v>
      </c>
      <c r="V61" s="228"/>
      <c r="W61" s="228"/>
      <c r="X61" s="229"/>
      <c r="Y61" s="230">
        <f t="shared" si="1"/>
        <v>1</v>
      </c>
      <c r="Z61" s="227"/>
      <c r="AA61" s="228"/>
      <c r="AB61" s="228">
        <v>3</v>
      </c>
      <c r="AC61" s="228">
        <v>2</v>
      </c>
      <c r="AD61" s="228">
        <v>4</v>
      </c>
      <c r="AE61" s="228"/>
      <c r="AF61" s="228">
        <v>2</v>
      </c>
      <c r="AG61" s="228"/>
      <c r="AH61" s="228"/>
      <c r="AI61" s="229">
        <v>3</v>
      </c>
      <c r="AJ61" s="230">
        <f t="shared" si="2"/>
        <v>14</v>
      </c>
      <c r="AK61" s="227"/>
      <c r="AL61" s="228"/>
      <c r="AM61" s="228"/>
      <c r="AN61" s="228">
        <v>1</v>
      </c>
      <c r="AO61" s="228"/>
      <c r="AP61" s="228"/>
      <c r="AQ61" s="228"/>
      <c r="AR61" s="228"/>
      <c r="AS61" s="228"/>
      <c r="AT61" s="229">
        <v>1</v>
      </c>
      <c r="AU61" s="230">
        <f t="shared" si="3"/>
        <v>2</v>
      </c>
      <c r="AV61" s="672">
        <f t="shared" si="4"/>
        <v>17</v>
      </c>
    </row>
    <row r="62" spans="2:48">
      <c r="B62" s="225">
        <v>55</v>
      </c>
      <c r="C62" s="239" t="s">
        <v>1152</v>
      </c>
      <c r="D62" s="227"/>
      <c r="E62" s="228"/>
      <c r="F62" s="228">
        <v>3</v>
      </c>
      <c r="G62" s="228">
        <v>2</v>
      </c>
      <c r="H62" s="228">
        <v>1</v>
      </c>
      <c r="I62" s="228"/>
      <c r="J62" s="228">
        <v>1</v>
      </c>
      <c r="K62" s="228"/>
      <c r="L62" s="228"/>
      <c r="M62" s="229"/>
      <c r="N62" s="230">
        <f t="shared" si="8"/>
        <v>7</v>
      </c>
      <c r="O62" s="227"/>
      <c r="P62" s="228"/>
      <c r="Q62" s="228">
        <v>1</v>
      </c>
      <c r="R62" s="228">
        <v>1</v>
      </c>
      <c r="S62" s="228">
        <v>3</v>
      </c>
      <c r="T62" s="228"/>
      <c r="U62" s="228"/>
      <c r="V62" s="228"/>
      <c r="W62" s="228"/>
      <c r="X62" s="229"/>
      <c r="Y62" s="230">
        <f t="shared" si="1"/>
        <v>5</v>
      </c>
      <c r="Z62" s="227">
        <v>3</v>
      </c>
      <c r="AA62" s="228"/>
      <c r="AB62" s="228">
        <v>8</v>
      </c>
      <c r="AC62" s="228">
        <v>10</v>
      </c>
      <c r="AD62" s="228">
        <v>8</v>
      </c>
      <c r="AE62" s="228">
        <v>2</v>
      </c>
      <c r="AF62" s="228">
        <v>2</v>
      </c>
      <c r="AG62" s="228">
        <v>2</v>
      </c>
      <c r="AH62" s="228"/>
      <c r="AI62" s="229"/>
      <c r="AJ62" s="230">
        <f t="shared" si="2"/>
        <v>35</v>
      </c>
      <c r="AK62" s="227"/>
      <c r="AL62" s="228"/>
      <c r="AM62" s="228">
        <v>3</v>
      </c>
      <c r="AN62" s="228">
        <v>5</v>
      </c>
      <c r="AO62" s="228">
        <v>5</v>
      </c>
      <c r="AP62" s="228">
        <v>3</v>
      </c>
      <c r="AQ62" s="228"/>
      <c r="AR62" s="228"/>
      <c r="AS62" s="228"/>
      <c r="AT62" s="229">
        <v>1</v>
      </c>
      <c r="AU62" s="230">
        <f t="shared" si="3"/>
        <v>17</v>
      </c>
      <c r="AV62" s="672">
        <f t="shared" si="4"/>
        <v>64</v>
      </c>
    </row>
    <row r="63" spans="2:48">
      <c r="B63" s="225">
        <v>56</v>
      </c>
      <c r="C63" s="239" t="s">
        <v>1153</v>
      </c>
      <c r="D63" s="227"/>
      <c r="E63" s="228"/>
      <c r="F63" s="228"/>
      <c r="G63" s="228"/>
      <c r="H63" s="228"/>
      <c r="I63" s="228"/>
      <c r="J63" s="228"/>
      <c r="K63" s="228"/>
      <c r="L63" s="228"/>
      <c r="M63" s="229"/>
      <c r="N63" s="230">
        <f t="shared" si="8"/>
        <v>0</v>
      </c>
      <c r="O63" s="227"/>
      <c r="P63" s="228"/>
      <c r="Q63" s="228"/>
      <c r="R63" s="228"/>
      <c r="S63" s="228"/>
      <c r="T63" s="228"/>
      <c r="U63" s="228"/>
      <c r="V63" s="228"/>
      <c r="W63" s="228"/>
      <c r="X63" s="229"/>
      <c r="Y63" s="230">
        <f t="shared" si="1"/>
        <v>0</v>
      </c>
      <c r="Z63" s="227"/>
      <c r="AA63" s="228">
        <v>3</v>
      </c>
      <c r="AB63" s="228">
        <v>6</v>
      </c>
      <c r="AC63" s="228">
        <v>8</v>
      </c>
      <c r="AD63" s="228">
        <v>4</v>
      </c>
      <c r="AE63" s="228">
        <v>8</v>
      </c>
      <c r="AF63" s="228"/>
      <c r="AG63" s="228"/>
      <c r="AH63" s="228"/>
      <c r="AI63" s="229"/>
      <c r="AJ63" s="230">
        <f t="shared" si="2"/>
        <v>29</v>
      </c>
      <c r="AK63" s="227"/>
      <c r="AL63" s="228"/>
      <c r="AM63" s="228">
        <v>1</v>
      </c>
      <c r="AN63" s="228">
        <v>1</v>
      </c>
      <c r="AO63" s="228">
        <v>4</v>
      </c>
      <c r="AP63" s="228">
        <v>3</v>
      </c>
      <c r="AQ63" s="228">
        <v>1</v>
      </c>
      <c r="AR63" s="228"/>
      <c r="AS63" s="228"/>
      <c r="AT63" s="229"/>
      <c r="AU63" s="230">
        <f t="shared" si="3"/>
        <v>10</v>
      </c>
      <c r="AV63" s="672">
        <f t="shared" si="4"/>
        <v>39</v>
      </c>
    </row>
    <row r="64" spans="2:48">
      <c r="B64" s="225">
        <v>57</v>
      </c>
      <c r="C64" s="239" t="s">
        <v>1154</v>
      </c>
      <c r="D64" s="227"/>
      <c r="E64" s="228"/>
      <c r="F64" s="228">
        <v>3</v>
      </c>
      <c r="G64" s="228">
        <v>5</v>
      </c>
      <c r="H64" s="228">
        <v>8</v>
      </c>
      <c r="I64" s="228">
        <v>2</v>
      </c>
      <c r="J64" s="228"/>
      <c r="K64" s="228"/>
      <c r="L64" s="228">
        <v>2</v>
      </c>
      <c r="M64" s="229"/>
      <c r="N64" s="230">
        <f t="shared" si="8"/>
        <v>20</v>
      </c>
      <c r="O64" s="227"/>
      <c r="P64" s="228"/>
      <c r="Q64" s="228"/>
      <c r="R64" s="228">
        <v>5</v>
      </c>
      <c r="S64" s="228">
        <v>4</v>
      </c>
      <c r="T64" s="228"/>
      <c r="U64" s="228"/>
      <c r="V64" s="228">
        <v>1</v>
      </c>
      <c r="W64" s="228">
        <v>1</v>
      </c>
      <c r="X64" s="229"/>
      <c r="Y64" s="230">
        <f t="shared" si="1"/>
        <v>11</v>
      </c>
      <c r="Z64" s="227"/>
      <c r="AA64" s="228">
        <v>1</v>
      </c>
      <c r="AB64" s="228">
        <v>5</v>
      </c>
      <c r="AC64" s="228">
        <v>5</v>
      </c>
      <c r="AD64" s="228">
        <v>26</v>
      </c>
      <c r="AE64" s="228">
        <v>3</v>
      </c>
      <c r="AF64" s="228">
        <v>9</v>
      </c>
      <c r="AG64" s="228">
        <v>2</v>
      </c>
      <c r="AH64" s="228"/>
      <c r="AI64" s="229"/>
      <c r="AJ64" s="230">
        <f t="shared" si="2"/>
        <v>51</v>
      </c>
      <c r="AK64" s="227"/>
      <c r="AL64" s="228"/>
      <c r="AM64" s="228">
        <v>3</v>
      </c>
      <c r="AN64" s="228">
        <v>9</v>
      </c>
      <c r="AO64" s="228">
        <v>20</v>
      </c>
      <c r="AP64" s="228"/>
      <c r="AQ64" s="228">
        <v>3</v>
      </c>
      <c r="AR64" s="228"/>
      <c r="AS64" s="228"/>
      <c r="AT64" s="229"/>
      <c r="AU64" s="230">
        <f t="shared" si="3"/>
        <v>35</v>
      </c>
      <c r="AV64" s="672">
        <f t="shared" si="4"/>
        <v>117</v>
      </c>
    </row>
    <row r="65" spans="2:48">
      <c r="B65" s="225">
        <v>58</v>
      </c>
      <c r="C65" s="241" t="s">
        <v>1155</v>
      </c>
      <c r="D65" s="235"/>
      <c r="E65" s="236"/>
      <c r="F65" s="236"/>
      <c r="G65" s="236"/>
      <c r="H65" s="236"/>
      <c r="I65" s="236"/>
      <c r="J65" s="236"/>
      <c r="K65" s="236"/>
      <c r="L65" s="236"/>
      <c r="M65" s="237"/>
      <c r="N65" s="234">
        <f t="shared" si="8"/>
        <v>0</v>
      </c>
      <c r="O65" s="235"/>
      <c r="P65" s="236"/>
      <c r="Q65" s="236">
        <v>2</v>
      </c>
      <c r="R65" s="236">
        <v>2</v>
      </c>
      <c r="S65" s="236"/>
      <c r="T65" s="236"/>
      <c r="U65" s="236"/>
      <c r="V65" s="236"/>
      <c r="W65" s="236"/>
      <c r="X65" s="237"/>
      <c r="Y65" s="234">
        <f t="shared" si="1"/>
        <v>4</v>
      </c>
      <c r="Z65" s="235"/>
      <c r="AA65" s="236">
        <v>1</v>
      </c>
      <c r="AB65" s="236">
        <v>8</v>
      </c>
      <c r="AC65" s="236"/>
      <c r="AD65" s="236">
        <v>4</v>
      </c>
      <c r="AE65" s="236"/>
      <c r="AF65" s="236">
        <v>2</v>
      </c>
      <c r="AG65" s="236"/>
      <c r="AH65" s="236"/>
      <c r="AI65" s="237"/>
      <c r="AJ65" s="234">
        <f t="shared" si="2"/>
        <v>15</v>
      </c>
      <c r="AK65" s="235"/>
      <c r="AL65" s="236"/>
      <c r="AM65" s="236">
        <v>5</v>
      </c>
      <c r="AN65" s="236">
        <v>2</v>
      </c>
      <c r="AO65" s="236"/>
      <c r="AP65" s="236">
        <v>3</v>
      </c>
      <c r="AQ65" s="236"/>
      <c r="AR65" s="236"/>
      <c r="AS65" s="236"/>
      <c r="AT65" s="237"/>
      <c r="AU65" s="234">
        <f t="shared" si="3"/>
        <v>10</v>
      </c>
      <c r="AV65" s="672">
        <f t="shared" si="4"/>
        <v>29</v>
      </c>
    </row>
    <row r="66" spans="2:48">
      <c r="B66" s="225">
        <v>59</v>
      </c>
      <c r="C66" s="239" t="s">
        <v>1156</v>
      </c>
      <c r="D66" s="227"/>
      <c r="E66" s="228"/>
      <c r="F66" s="228"/>
      <c r="G66" s="228"/>
      <c r="H66" s="228"/>
      <c r="I66" s="228"/>
      <c r="J66" s="228"/>
      <c r="K66" s="228"/>
      <c r="L66" s="228"/>
      <c r="M66" s="229"/>
      <c r="N66" s="230">
        <f t="shared" si="8"/>
        <v>0</v>
      </c>
      <c r="O66" s="227"/>
      <c r="P66" s="228">
        <v>3</v>
      </c>
      <c r="Q66" s="228">
        <v>3</v>
      </c>
      <c r="R66" s="228"/>
      <c r="S66" s="228"/>
      <c r="T66" s="228"/>
      <c r="U66" s="228"/>
      <c r="V66" s="228"/>
      <c r="W66" s="228"/>
      <c r="X66" s="229"/>
      <c r="Y66" s="230">
        <f t="shared" si="1"/>
        <v>6</v>
      </c>
      <c r="Z66" s="227"/>
      <c r="AA66" s="228">
        <v>3</v>
      </c>
      <c r="AB66" s="228">
        <v>6</v>
      </c>
      <c r="AC66" s="228">
        <v>1</v>
      </c>
      <c r="AD66" s="228">
        <v>1</v>
      </c>
      <c r="AE66" s="228"/>
      <c r="AF66" s="228"/>
      <c r="AG66" s="228"/>
      <c r="AH66" s="228"/>
      <c r="AI66" s="229"/>
      <c r="AJ66" s="230">
        <f t="shared" si="2"/>
        <v>11</v>
      </c>
      <c r="AK66" s="227"/>
      <c r="AL66" s="228">
        <v>3</v>
      </c>
      <c r="AM66" s="228">
        <v>3</v>
      </c>
      <c r="AN66" s="228">
        <v>2</v>
      </c>
      <c r="AO66" s="228"/>
      <c r="AP66" s="228"/>
      <c r="AQ66" s="228"/>
      <c r="AR66" s="228"/>
      <c r="AS66" s="228"/>
      <c r="AT66" s="229"/>
      <c r="AU66" s="230">
        <f t="shared" si="3"/>
        <v>8</v>
      </c>
      <c r="AV66" s="671">
        <f t="shared" si="4"/>
        <v>25</v>
      </c>
    </row>
    <row r="67" spans="2:48">
      <c r="B67" s="225">
        <v>60</v>
      </c>
      <c r="C67" s="239" t="s">
        <v>1157</v>
      </c>
      <c r="D67" s="227"/>
      <c r="E67" s="228"/>
      <c r="F67" s="228">
        <v>1</v>
      </c>
      <c r="G67" s="228">
        <v>1</v>
      </c>
      <c r="H67" s="228">
        <v>1</v>
      </c>
      <c r="I67" s="228"/>
      <c r="J67" s="228"/>
      <c r="K67" s="228"/>
      <c r="L67" s="228"/>
      <c r="M67" s="229"/>
      <c r="N67" s="230">
        <f t="shared" si="8"/>
        <v>3</v>
      </c>
      <c r="O67" s="227"/>
      <c r="P67" s="228"/>
      <c r="Q67" s="228">
        <v>1</v>
      </c>
      <c r="R67" s="228">
        <v>1</v>
      </c>
      <c r="S67" s="228">
        <v>1</v>
      </c>
      <c r="T67" s="228"/>
      <c r="U67" s="228"/>
      <c r="V67" s="228"/>
      <c r="W67" s="228"/>
      <c r="X67" s="229"/>
      <c r="Y67" s="230">
        <f t="shared" si="1"/>
        <v>3</v>
      </c>
      <c r="Z67" s="227"/>
      <c r="AA67" s="228"/>
      <c r="AB67" s="228"/>
      <c r="AC67" s="228"/>
      <c r="AD67" s="228"/>
      <c r="AE67" s="228"/>
      <c r="AF67" s="228"/>
      <c r="AG67" s="228"/>
      <c r="AH67" s="228"/>
      <c r="AI67" s="229"/>
      <c r="AJ67" s="230">
        <f t="shared" si="2"/>
        <v>0</v>
      </c>
      <c r="AK67" s="227"/>
      <c r="AL67" s="228"/>
      <c r="AM67" s="228">
        <v>1</v>
      </c>
      <c r="AN67" s="228">
        <v>1</v>
      </c>
      <c r="AO67" s="228">
        <v>1</v>
      </c>
      <c r="AP67" s="228"/>
      <c r="AQ67" s="228"/>
      <c r="AR67" s="228"/>
      <c r="AS67" s="228"/>
      <c r="AT67" s="229"/>
      <c r="AU67" s="230">
        <f t="shared" si="3"/>
        <v>3</v>
      </c>
      <c r="AV67" s="672">
        <f t="shared" si="4"/>
        <v>9</v>
      </c>
    </row>
    <row r="68" spans="2:48">
      <c r="B68" s="225">
        <v>61</v>
      </c>
      <c r="C68" s="239" t="s">
        <v>1158</v>
      </c>
      <c r="D68" s="227"/>
      <c r="E68" s="228"/>
      <c r="F68" s="228">
        <v>6</v>
      </c>
      <c r="G68" s="228">
        <v>6</v>
      </c>
      <c r="H68" s="228">
        <v>6</v>
      </c>
      <c r="I68" s="228">
        <v>6</v>
      </c>
      <c r="J68" s="228"/>
      <c r="K68" s="228">
        <v>6</v>
      </c>
      <c r="L68" s="228"/>
      <c r="M68" s="229"/>
      <c r="N68" s="230">
        <f t="shared" si="8"/>
        <v>30</v>
      </c>
      <c r="O68" s="227"/>
      <c r="P68" s="228"/>
      <c r="Q68" s="228">
        <v>6</v>
      </c>
      <c r="R68" s="228">
        <v>6</v>
      </c>
      <c r="S68" s="228">
        <v>6</v>
      </c>
      <c r="T68" s="228">
        <v>6</v>
      </c>
      <c r="U68" s="228"/>
      <c r="V68" s="228">
        <v>3</v>
      </c>
      <c r="W68" s="228"/>
      <c r="X68" s="229"/>
      <c r="Y68" s="230">
        <f t="shared" si="1"/>
        <v>27</v>
      </c>
      <c r="Z68" s="227"/>
      <c r="AA68" s="228"/>
      <c r="AB68" s="228"/>
      <c r="AC68" s="228"/>
      <c r="AD68" s="228"/>
      <c r="AE68" s="228"/>
      <c r="AF68" s="228"/>
      <c r="AG68" s="228"/>
      <c r="AH68" s="228"/>
      <c r="AI68" s="229"/>
      <c r="AJ68" s="230">
        <f t="shared" si="2"/>
        <v>0</v>
      </c>
      <c r="AK68" s="227"/>
      <c r="AL68" s="228"/>
      <c r="AM68" s="228">
        <v>8</v>
      </c>
      <c r="AN68" s="228">
        <v>8</v>
      </c>
      <c r="AO68" s="228">
        <v>8</v>
      </c>
      <c r="AP68" s="228">
        <v>8</v>
      </c>
      <c r="AQ68" s="228"/>
      <c r="AR68" s="228">
        <v>4</v>
      </c>
      <c r="AS68" s="228"/>
      <c r="AT68" s="229"/>
      <c r="AU68" s="230">
        <f t="shared" si="3"/>
        <v>36</v>
      </c>
      <c r="AV68" s="672">
        <f t="shared" si="4"/>
        <v>93</v>
      </c>
    </row>
    <row r="69" spans="2:48">
      <c r="B69" s="225">
        <v>62</v>
      </c>
      <c r="C69" s="239" t="s">
        <v>1159</v>
      </c>
      <c r="D69" s="227"/>
      <c r="E69" s="228"/>
      <c r="F69" s="228">
        <v>2</v>
      </c>
      <c r="G69" s="228">
        <v>7</v>
      </c>
      <c r="H69" s="228">
        <v>6</v>
      </c>
      <c r="I69" s="228">
        <v>1</v>
      </c>
      <c r="J69" s="228"/>
      <c r="K69" s="228"/>
      <c r="L69" s="228"/>
      <c r="M69" s="229"/>
      <c r="N69" s="230">
        <f t="shared" si="8"/>
        <v>16</v>
      </c>
      <c r="O69" s="227"/>
      <c r="P69" s="228"/>
      <c r="Q69" s="228">
        <v>3</v>
      </c>
      <c r="R69" s="228">
        <v>13</v>
      </c>
      <c r="S69" s="228">
        <v>13</v>
      </c>
      <c r="T69" s="228">
        <v>1</v>
      </c>
      <c r="U69" s="228"/>
      <c r="V69" s="228"/>
      <c r="W69" s="228"/>
      <c r="X69" s="229"/>
      <c r="Y69" s="230">
        <f t="shared" si="1"/>
        <v>30</v>
      </c>
      <c r="Z69" s="227"/>
      <c r="AA69" s="228"/>
      <c r="AB69" s="228"/>
      <c r="AC69" s="228"/>
      <c r="AD69" s="228"/>
      <c r="AE69" s="228"/>
      <c r="AF69" s="228"/>
      <c r="AG69" s="228"/>
      <c r="AH69" s="228"/>
      <c r="AI69" s="229"/>
      <c r="AJ69" s="230">
        <f t="shared" si="2"/>
        <v>0</v>
      </c>
      <c r="AK69" s="227"/>
      <c r="AL69" s="228"/>
      <c r="AM69" s="228">
        <v>2</v>
      </c>
      <c r="AN69" s="228">
        <v>14</v>
      </c>
      <c r="AO69" s="228">
        <v>8</v>
      </c>
      <c r="AP69" s="228"/>
      <c r="AQ69" s="228"/>
      <c r="AR69" s="228"/>
      <c r="AS69" s="228"/>
      <c r="AT69" s="229"/>
      <c r="AU69" s="230">
        <f t="shared" si="3"/>
        <v>24</v>
      </c>
      <c r="AV69" s="672">
        <f t="shared" si="4"/>
        <v>70</v>
      </c>
    </row>
    <row r="70" spans="2:48" ht="19.5" thickBot="1">
      <c r="B70" s="225">
        <v>63</v>
      </c>
      <c r="C70" s="239" t="s">
        <v>1160</v>
      </c>
      <c r="D70" s="227"/>
      <c r="E70" s="228">
        <v>2</v>
      </c>
      <c r="F70" s="228">
        <v>2</v>
      </c>
      <c r="G70" s="228">
        <v>2</v>
      </c>
      <c r="H70" s="228"/>
      <c r="I70" s="228"/>
      <c r="J70" s="228"/>
      <c r="K70" s="228"/>
      <c r="L70" s="228"/>
      <c r="M70" s="229"/>
      <c r="N70" s="230">
        <f t="shared" si="8"/>
        <v>6</v>
      </c>
      <c r="O70" s="227"/>
      <c r="P70" s="228">
        <v>2</v>
      </c>
      <c r="Q70" s="228">
        <v>4</v>
      </c>
      <c r="R70" s="228">
        <v>6</v>
      </c>
      <c r="S70" s="228">
        <v>3</v>
      </c>
      <c r="T70" s="228">
        <v>2</v>
      </c>
      <c r="U70" s="228">
        <v>2</v>
      </c>
      <c r="V70" s="228"/>
      <c r="W70" s="228"/>
      <c r="X70" s="229"/>
      <c r="Y70" s="230">
        <f t="shared" si="1"/>
        <v>19</v>
      </c>
      <c r="Z70" s="227"/>
      <c r="AA70" s="228"/>
      <c r="AB70" s="228"/>
      <c r="AC70" s="228"/>
      <c r="AD70" s="228"/>
      <c r="AE70" s="228"/>
      <c r="AF70" s="228"/>
      <c r="AG70" s="228"/>
      <c r="AH70" s="228"/>
      <c r="AI70" s="229"/>
      <c r="AJ70" s="230">
        <f t="shared" si="2"/>
        <v>0</v>
      </c>
      <c r="AK70" s="227"/>
      <c r="AL70" s="228">
        <v>2</v>
      </c>
      <c r="AM70" s="228">
        <v>5</v>
      </c>
      <c r="AN70" s="228">
        <v>8</v>
      </c>
      <c r="AO70" s="228">
        <v>4</v>
      </c>
      <c r="AP70" s="228">
        <v>1</v>
      </c>
      <c r="AQ70" s="228"/>
      <c r="AR70" s="228"/>
      <c r="AS70" s="228"/>
      <c r="AT70" s="229"/>
      <c r="AU70" s="230">
        <f t="shared" si="3"/>
        <v>20</v>
      </c>
      <c r="AV70" s="672">
        <f t="shared" si="4"/>
        <v>45</v>
      </c>
    </row>
    <row r="71" spans="2:48" ht="20.25" thickTop="1" thickBot="1">
      <c r="B71" s="242"/>
      <c r="C71" s="243" t="s">
        <v>1097</v>
      </c>
      <c r="D71" s="495">
        <f t="shared" ref="D71:AT71" si="9">SUM(D8:D70)</f>
        <v>8</v>
      </c>
      <c r="E71" s="244">
        <f t="shared" si="9"/>
        <v>66</v>
      </c>
      <c r="F71" s="244">
        <f t="shared" si="9"/>
        <v>306</v>
      </c>
      <c r="G71" s="244">
        <f t="shared" si="9"/>
        <v>459</v>
      </c>
      <c r="H71" s="244">
        <f t="shared" si="9"/>
        <v>373</v>
      </c>
      <c r="I71" s="244">
        <f t="shared" si="9"/>
        <v>203</v>
      </c>
      <c r="J71" s="244">
        <f t="shared" si="9"/>
        <v>59</v>
      </c>
      <c r="K71" s="244">
        <f t="shared" si="9"/>
        <v>25</v>
      </c>
      <c r="L71" s="244">
        <f t="shared" si="9"/>
        <v>3</v>
      </c>
      <c r="M71" s="496">
        <f t="shared" si="9"/>
        <v>1</v>
      </c>
      <c r="N71" s="497">
        <f t="shared" si="9"/>
        <v>1503</v>
      </c>
      <c r="O71" s="495">
        <f t="shared" si="9"/>
        <v>17</v>
      </c>
      <c r="P71" s="244">
        <f t="shared" si="9"/>
        <v>94</v>
      </c>
      <c r="Q71" s="244">
        <f t="shared" si="9"/>
        <v>236</v>
      </c>
      <c r="R71" s="244">
        <f t="shared" si="9"/>
        <v>358</v>
      </c>
      <c r="S71" s="244">
        <f t="shared" si="9"/>
        <v>159</v>
      </c>
      <c r="T71" s="244">
        <f t="shared" si="9"/>
        <v>83</v>
      </c>
      <c r="U71" s="244">
        <f t="shared" si="9"/>
        <v>31</v>
      </c>
      <c r="V71" s="244">
        <f t="shared" si="9"/>
        <v>10</v>
      </c>
      <c r="W71" s="244">
        <f t="shared" si="9"/>
        <v>3</v>
      </c>
      <c r="X71" s="496">
        <f t="shared" si="9"/>
        <v>3</v>
      </c>
      <c r="Y71" s="497">
        <f t="shared" si="9"/>
        <v>994</v>
      </c>
      <c r="Z71" s="495">
        <f t="shared" si="9"/>
        <v>14</v>
      </c>
      <c r="AA71" s="244">
        <f t="shared" si="9"/>
        <v>115</v>
      </c>
      <c r="AB71" s="244">
        <f t="shared" si="9"/>
        <v>599</v>
      </c>
      <c r="AC71" s="244">
        <f t="shared" si="9"/>
        <v>610</v>
      </c>
      <c r="AD71" s="244">
        <f t="shared" si="9"/>
        <v>401</v>
      </c>
      <c r="AE71" s="244">
        <f t="shared" si="9"/>
        <v>153</v>
      </c>
      <c r="AF71" s="244">
        <f t="shared" si="9"/>
        <v>98</v>
      </c>
      <c r="AG71" s="244">
        <f t="shared" si="9"/>
        <v>18</v>
      </c>
      <c r="AH71" s="244">
        <f t="shared" si="9"/>
        <v>6</v>
      </c>
      <c r="AI71" s="496">
        <f t="shared" si="9"/>
        <v>12</v>
      </c>
      <c r="AJ71" s="497">
        <f t="shared" si="9"/>
        <v>2026</v>
      </c>
      <c r="AK71" s="495">
        <f t="shared" si="9"/>
        <v>63</v>
      </c>
      <c r="AL71" s="244">
        <f t="shared" si="9"/>
        <v>176</v>
      </c>
      <c r="AM71" s="244">
        <f t="shared" si="9"/>
        <v>718</v>
      </c>
      <c r="AN71" s="244">
        <f t="shared" si="9"/>
        <v>832</v>
      </c>
      <c r="AO71" s="244">
        <f t="shared" si="9"/>
        <v>574</v>
      </c>
      <c r="AP71" s="244">
        <f t="shared" si="9"/>
        <v>266</v>
      </c>
      <c r="AQ71" s="244">
        <f t="shared" si="9"/>
        <v>33</v>
      </c>
      <c r="AR71" s="244">
        <f t="shared" si="9"/>
        <v>13</v>
      </c>
      <c r="AS71" s="244">
        <f t="shared" si="9"/>
        <v>3</v>
      </c>
      <c r="AT71" s="498">
        <f t="shared" si="9"/>
        <v>41</v>
      </c>
      <c r="AU71" s="499">
        <f>SUM(AK71:AT71)</f>
        <v>2719</v>
      </c>
      <c r="AV71" s="673">
        <f>SUM(AV8:AV70)</f>
        <v>7242</v>
      </c>
    </row>
    <row r="72" spans="2:48">
      <c r="AT72" s="211"/>
    </row>
    <row r="74" spans="2:48">
      <c r="D74">
        <f t="shared" ref="D74:AU74" si="10">D71-D8</f>
        <v>8</v>
      </c>
      <c r="E74">
        <f t="shared" si="10"/>
        <v>66</v>
      </c>
      <c r="F74">
        <f t="shared" si="10"/>
        <v>229</v>
      </c>
      <c r="G74">
        <f t="shared" si="10"/>
        <v>317</v>
      </c>
      <c r="H74">
        <f t="shared" si="10"/>
        <v>366</v>
      </c>
      <c r="I74">
        <f t="shared" si="10"/>
        <v>187</v>
      </c>
      <c r="J74">
        <f t="shared" si="10"/>
        <v>59</v>
      </c>
      <c r="K74">
        <f t="shared" si="10"/>
        <v>22</v>
      </c>
      <c r="L74">
        <f t="shared" si="10"/>
        <v>3</v>
      </c>
      <c r="M74">
        <f t="shared" si="10"/>
        <v>1</v>
      </c>
      <c r="N74">
        <f t="shared" si="10"/>
        <v>1258</v>
      </c>
      <c r="O74">
        <f t="shared" si="10"/>
        <v>17</v>
      </c>
      <c r="P74">
        <f t="shared" si="10"/>
        <v>94</v>
      </c>
      <c r="Q74">
        <f t="shared" si="10"/>
        <v>217</v>
      </c>
      <c r="R74">
        <f t="shared" si="10"/>
        <v>220</v>
      </c>
      <c r="S74">
        <f t="shared" si="10"/>
        <v>156</v>
      </c>
      <c r="T74">
        <f t="shared" si="10"/>
        <v>69</v>
      </c>
      <c r="U74">
        <f t="shared" si="10"/>
        <v>31</v>
      </c>
      <c r="V74">
        <f t="shared" si="10"/>
        <v>7</v>
      </c>
      <c r="W74">
        <f t="shared" si="10"/>
        <v>3</v>
      </c>
      <c r="X74">
        <f t="shared" si="10"/>
        <v>3</v>
      </c>
      <c r="Y74">
        <f t="shared" si="10"/>
        <v>817</v>
      </c>
      <c r="Z74">
        <f t="shared" si="10"/>
        <v>14</v>
      </c>
      <c r="AA74">
        <f t="shared" si="10"/>
        <v>113</v>
      </c>
      <c r="AB74">
        <f t="shared" si="10"/>
        <v>417</v>
      </c>
      <c r="AC74">
        <f t="shared" si="10"/>
        <v>449</v>
      </c>
      <c r="AD74">
        <f t="shared" si="10"/>
        <v>388</v>
      </c>
      <c r="AE74">
        <f t="shared" si="10"/>
        <v>138</v>
      </c>
      <c r="AF74">
        <f t="shared" si="10"/>
        <v>98</v>
      </c>
      <c r="AG74">
        <f t="shared" si="10"/>
        <v>16</v>
      </c>
      <c r="AH74">
        <f t="shared" si="10"/>
        <v>6</v>
      </c>
      <c r="AI74">
        <f t="shared" si="10"/>
        <v>12</v>
      </c>
      <c r="AJ74">
        <f t="shared" si="10"/>
        <v>1651</v>
      </c>
      <c r="AK74">
        <f t="shared" si="10"/>
        <v>37</v>
      </c>
      <c r="AL74">
        <f t="shared" si="10"/>
        <v>176</v>
      </c>
      <c r="AM74">
        <f t="shared" si="10"/>
        <v>474</v>
      </c>
      <c r="AN74">
        <f t="shared" si="10"/>
        <v>574</v>
      </c>
      <c r="AO74">
        <f t="shared" si="10"/>
        <v>507</v>
      </c>
      <c r="AP74">
        <f t="shared" si="10"/>
        <v>228</v>
      </c>
      <c r="AQ74">
        <f t="shared" si="10"/>
        <v>33</v>
      </c>
      <c r="AR74">
        <f t="shared" si="10"/>
        <v>11</v>
      </c>
      <c r="AS74">
        <f t="shared" si="10"/>
        <v>3</v>
      </c>
      <c r="AT74">
        <f t="shared" si="10"/>
        <v>41</v>
      </c>
      <c r="AU74">
        <f t="shared" si="10"/>
        <v>2084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1A87-0E02-42A0-980D-0863ACD12A08}">
  <sheetPr>
    <tabColor rgb="FFFFFF00"/>
  </sheetPr>
  <dimension ref="A1"/>
  <sheetViews>
    <sheetView workbookViewId="0">
      <selection activeCell="J25" sqref="J25"/>
    </sheetView>
  </sheetViews>
  <sheetFormatPr defaultRowHeight="18.7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66AB-257D-4F01-A360-28FEE4AAE4B5}">
  <dimension ref="A1"/>
  <sheetViews>
    <sheetView workbookViewId="0">
      <selection activeCell="K26" sqref="K26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1.入荷数量 入力操作まで</vt:lpstr>
      <vt:lpstr>ＵＩ①メニュー画面</vt:lpstr>
      <vt:lpstr>ＵＩ②③機能の選択（メイン画面）</vt:lpstr>
      <vt:lpstr>ＵＩ②③機能の選択（サイド）</vt:lpstr>
      <vt:lpstr>ＵＩ④（入力フォーム）個人別サイズ登録</vt:lpstr>
      <vt:lpstr>帳票①集計イメージ（部署、事業所）</vt:lpstr>
      <vt:lpstr>帳票②集計イメージ（ALL）</vt:lpstr>
      <vt:lpstr>2.出荷数量入力操作</vt:lpstr>
      <vt:lpstr>ＵＩ⑤出荷実績インプット</vt:lpstr>
      <vt:lpstr>帳票③集計イメージ（ALL）</vt:lpstr>
      <vt:lpstr>帳票④事業所別出荷スケジュール</vt:lpstr>
      <vt:lpstr>資料１組織管理ＩＤ①</vt:lpstr>
      <vt:lpstr>資料２組織管理ＩＤ②</vt:lpstr>
      <vt:lpstr>（参考）組織１（変更あり）</vt:lpstr>
      <vt:lpstr>（参考）組織２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大樹</dc:creator>
  <cp:lastModifiedBy>加藤 大樹</cp:lastModifiedBy>
  <dcterms:created xsi:type="dcterms:W3CDTF">2023-04-27T22:55:19Z</dcterms:created>
  <dcterms:modified xsi:type="dcterms:W3CDTF">2023-05-02T05:59:56Z</dcterms:modified>
</cp:coreProperties>
</file>