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デスクトップ\"/>
    </mc:Choice>
  </mc:AlternateContent>
  <bookViews>
    <workbookView xWindow="0" yWindow="0" windowWidth="24000" windowHeight="10560" firstSheet="1" activeTab="6"/>
  </bookViews>
  <sheets>
    <sheet name="モチベーションマネジメント" sheetId="10" r:id="rId1"/>
    <sheet name="秘書検定①" sheetId="8" r:id="rId2"/>
    <sheet name="秘書検定②" sheetId="9" r:id="rId3"/>
    <sheet name="サービス接遇①" sheetId="6" r:id="rId4"/>
    <sheet name="サービス接遇②" sheetId="7" r:id="rId5"/>
    <sheet name="ビジネスマナー①" sheetId="2" r:id="rId6"/>
    <sheet name="ビジネスマナー②" sheetId="3" r:id="rId7"/>
    <sheet name="ビジネスマナー③" sheetId="4" r:id="rId8"/>
    <sheet name="ビジネスマナー④" sheetId="5" r:id="rId9"/>
    <sheet name="Sheet1" sheetId="1" r:id="rId10"/>
  </sheets>
  <definedNames>
    <definedName name="_xlnm.Print_Area" localSheetId="3">サービス接遇①!$A$1:$R$56</definedName>
    <definedName name="_xlnm.Print_Area" localSheetId="4">サービス接遇②!$A$1:$R$56</definedName>
    <definedName name="_xlnm.Print_Area" localSheetId="5">ビジネスマナー①!$A$1:$R$56</definedName>
    <definedName name="_xlnm.Print_Area" localSheetId="6">ビジネスマナー②!$A$1:$R$56</definedName>
    <definedName name="_xlnm.Print_Area" localSheetId="7">ビジネスマナー③!$A$1:$R$56</definedName>
    <definedName name="_xlnm.Print_Area" localSheetId="8">ビジネスマナー④!$A$1:$R$56</definedName>
    <definedName name="_xlnm.Print_Area" localSheetId="0">モチベーションマネジメント!$A$1:$R$56</definedName>
    <definedName name="_xlnm.Print_Area" localSheetId="1">秘書検定①!$A$1:$R$56</definedName>
    <definedName name="_xlnm.Print_Area" localSheetId="2">秘書検定②!$A$1:$R$56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0" l="1"/>
  <c r="D62" i="10" s="1"/>
  <c r="C61" i="10"/>
  <c r="D61" i="10" s="1"/>
  <c r="C60" i="10"/>
  <c r="D60" i="10" s="1"/>
  <c r="C59" i="10"/>
  <c r="D59" i="10" s="1"/>
  <c r="P52" i="10"/>
  <c r="O52" i="10"/>
  <c r="Q52" i="10" s="1"/>
  <c r="P51" i="10"/>
  <c r="O51" i="10"/>
  <c r="P50" i="10"/>
  <c r="O50" i="10"/>
  <c r="P49" i="10"/>
  <c r="O49" i="10"/>
  <c r="Q49" i="10" s="1"/>
  <c r="P48" i="10"/>
  <c r="O48" i="10"/>
  <c r="Q48" i="10" s="1"/>
  <c r="Q47" i="10"/>
  <c r="P47" i="10"/>
  <c r="O47" i="10"/>
  <c r="P46" i="10"/>
  <c r="O46" i="10"/>
  <c r="P45" i="10"/>
  <c r="O45" i="10"/>
  <c r="Q44" i="10"/>
  <c r="P44" i="10"/>
  <c r="O44" i="10"/>
  <c r="P43" i="10"/>
  <c r="O43" i="10"/>
  <c r="Q42" i="10"/>
  <c r="P42" i="10"/>
  <c r="O42" i="10"/>
  <c r="Q41" i="10"/>
  <c r="P41" i="10"/>
  <c r="O41" i="10"/>
  <c r="P40" i="10"/>
  <c r="O40" i="10"/>
  <c r="Q40" i="10" s="1"/>
  <c r="P39" i="10"/>
  <c r="O39" i="10"/>
  <c r="P38" i="10"/>
  <c r="O38" i="10"/>
  <c r="Q37" i="10"/>
  <c r="P37" i="10"/>
  <c r="O37" i="10"/>
  <c r="P36" i="10"/>
  <c r="O36" i="10"/>
  <c r="Q36" i="10" s="1"/>
  <c r="Q35" i="10"/>
  <c r="P35" i="10"/>
  <c r="O35" i="10"/>
  <c r="P34" i="10"/>
  <c r="O34" i="10"/>
  <c r="P33" i="10"/>
  <c r="O33" i="10"/>
  <c r="Q32" i="10"/>
  <c r="P32" i="10"/>
  <c r="O32" i="10"/>
  <c r="P31" i="10"/>
  <c r="O31" i="10"/>
  <c r="Q30" i="10"/>
  <c r="P30" i="10"/>
  <c r="O30" i="10"/>
  <c r="Q29" i="10"/>
  <c r="P29" i="10"/>
  <c r="O29" i="10"/>
  <c r="P28" i="10"/>
  <c r="O28" i="10"/>
  <c r="Q28" i="10" s="1"/>
  <c r="P27" i="10"/>
  <c r="O27" i="10"/>
  <c r="P26" i="10"/>
  <c r="O26" i="10"/>
  <c r="Q25" i="10"/>
  <c r="P25" i="10"/>
  <c r="O25" i="10"/>
  <c r="P24" i="10"/>
  <c r="O24" i="10"/>
  <c r="Q24" i="10" s="1"/>
  <c r="Q23" i="10"/>
  <c r="P23" i="10"/>
  <c r="O23" i="10"/>
  <c r="P22" i="10"/>
  <c r="O22" i="10"/>
  <c r="P21" i="10"/>
  <c r="O21" i="10"/>
  <c r="Q20" i="10"/>
  <c r="P20" i="10"/>
  <c r="O20" i="10"/>
  <c r="P19" i="10"/>
  <c r="O19" i="10"/>
  <c r="Q18" i="10"/>
  <c r="P18" i="10"/>
  <c r="O18" i="10"/>
  <c r="C18" i="10"/>
  <c r="P17" i="10"/>
  <c r="O17" i="10"/>
  <c r="Q17" i="10" s="1"/>
  <c r="P16" i="10"/>
  <c r="O16" i="10"/>
  <c r="P15" i="10"/>
  <c r="O15" i="10"/>
  <c r="P14" i="10"/>
  <c r="O14" i="10"/>
  <c r="Q13" i="10"/>
  <c r="P13" i="10"/>
  <c r="O13" i="10"/>
  <c r="P12" i="10"/>
  <c r="O12" i="10"/>
  <c r="R12" i="10" s="1"/>
  <c r="P11" i="10"/>
  <c r="O11" i="10"/>
  <c r="P10" i="10"/>
  <c r="O10" i="10"/>
  <c r="Q10" i="10" s="1"/>
  <c r="P9" i="10"/>
  <c r="O9" i="10"/>
  <c r="Q9" i="10" s="1"/>
  <c r="P8" i="10"/>
  <c r="O8" i="10"/>
  <c r="C8" i="10"/>
  <c r="P7" i="10"/>
  <c r="O7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Q6" i="10"/>
  <c r="P6" i="10"/>
  <c r="O6" i="10"/>
  <c r="D6" i="10"/>
  <c r="Q5" i="10"/>
  <c r="P5" i="10"/>
  <c r="O5" i="10"/>
  <c r="D5" i="10"/>
  <c r="Q4" i="10"/>
  <c r="P4" i="10"/>
  <c r="O4" i="10"/>
  <c r="D4" i="10"/>
  <c r="Q3" i="10"/>
  <c r="P3" i="10"/>
  <c r="O3" i="10"/>
  <c r="C62" i="9"/>
  <c r="D62" i="9" s="1"/>
  <c r="D61" i="9"/>
  <c r="C61" i="9"/>
  <c r="D60" i="9"/>
  <c r="C60" i="9"/>
  <c r="C59" i="9"/>
  <c r="Q52" i="9"/>
  <c r="P52" i="9"/>
  <c r="O52" i="9"/>
  <c r="P51" i="9"/>
  <c r="O51" i="9"/>
  <c r="Q51" i="9" s="1"/>
  <c r="Q50" i="9"/>
  <c r="P50" i="9"/>
  <c r="O50" i="9"/>
  <c r="P49" i="9"/>
  <c r="O49" i="9"/>
  <c r="Q49" i="9" s="1"/>
  <c r="P48" i="9"/>
  <c r="O48" i="9"/>
  <c r="P47" i="9"/>
  <c r="O47" i="9"/>
  <c r="Q47" i="9" s="1"/>
  <c r="P46" i="9"/>
  <c r="O46" i="9"/>
  <c r="Q46" i="9" s="1"/>
  <c r="Q45" i="9"/>
  <c r="P45" i="9"/>
  <c r="O45" i="9"/>
  <c r="Q44" i="9"/>
  <c r="P44" i="9"/>
  <c r="O44" i="9"/>
  <c r="P43" i="9"/>
  <c r="O43" i="9"/>
  <c r="P42" i="9"/>
  <c r="O42" i="9"/>
  <c r="Q41" i="9"/>
  <c r="P41" i="9"/>
  <c r="O41" i="9"/>
  <c r="Q40" i="9"/>
  <c r="P40" i="9"/>
  <c r="O40" i="9"/>
  <c r="P39" i="9"/>
  <c r="O39" i="9"/>
  <c r="Q39" i="9" s="1"/>
  <c r="Q38" i="9"/>
  <c r="P38" i="9"/>
  <c r="O38" i="9"/>
  <c r="P37" i="9"/>
  <c r="O37" i="9"/>
  <c r="Q37" i="9" s="1"/>
  <c r="P36" i="9"/>
  <c r="O36" i="9"/>
  <c r="P35" i="9"/>
  <c r="O35" i="9"/>
  <c r="Q35" i="9" s="1"/>
  <c r="P34" i="9"/>
  <c r="O34" i="9"/>
  <c r="Q34" i="9" s="1"/>
  <c r="Q33" i="9"/>
  <c r="P33" i="9"/>
  <c r="O33" i="9"/>
  <c r="Q32" i="9"/>
  <c r="P32" i="9"/>
  <c r="O32" i="9"/>
  <c r="P31" i="9"/>
  <c r="O31" i="9"/>
  <c r="P30" i="9"/>
  <c r="O30" i="9"/>
  <c r="Q29" i="9"/>
  <c r="P29" i="9"/>
  <c r="O29" i="9"/>
  <c r="Q28" i="9"/>
  <c r="P28" i="9"/>
  <c r="O28" i="9"/>
  <c r="P27" i="9"/>
  <c r="O27" i="9"/>
  <c r="Q27" i="9" s="1"/>
  <c r="Q26" i="9"/>
  <c r="P26" i="9"/>
  <c r="O26" i="9"/>
  <c r="P25" i="9"/>
  <c r="O25" i="9"/>
  <c r="Q25" i="9" s="1"/>
  <c r="P24" i="9"/>
  <c r="O24" i="9"/>
  <c r="P23" i="9"/>
  <c r="O23" i="9"/>
  <c r="Q23" i="9" s="1"/>
  <c r="P22" i="9"/>
  <c r="O22" i="9"/>
  <c r="Q22" i="9" s="1"/>
  <c r="Q21" i="9"/>
  <c r="P21" i="9"/>
  <c r="O21" i="9"/>
  <c r="Q20" i="9"/>
  <c r="P20" i="9"/>
  <c r="O20" i="9"/>
  <c r="P19" i="9"/>
  <c r="O19" i="9"/>
  <c r="P18" i="9"/>
  <c r="O18" i="9"/>
  <c r="C18" i="9"/>
  <c r="P17" i="9"/>
  <c r="O17" i="9"/>
  <c r="P16" i="9"/>
  <c r="O16" i="9"/>
  <c r="Q16" i="9" s="1"/>
  <c r="P15" i="9"/>
  <c r="O15" i="9"/>
  <c r="Q15" i="9" s="1"/>
  <c r="Q14" i="9"/>
  <c r="P14" i="9"/>
  <c r="O14" i="9"/>
  <c r="Q13" i="9"/>
  <c r="P13" i="9"/>
  <c r="O13" i="9"/>
  <c r="P12" i="9"/>
  <c r="O12" i="9"/>
  <c r="P11" i="9"/>
  <c r="O11" i="9"/>
  <c r="Q10" i="9"/>
  <c r="P10" i="9"/>
  <c r="O10" i="9"/>
  <c r="Q9" i="9"/>
  <c r="P9" i="9"/>
  <c r="O9" i="9"/>
  <c r="P8" i="9"/>
  <c r="O8" i="9"/>
  <c r="Q8" i="9" s="1"/>
  <c r="C8" i="9"/>
  <c r="Q7" i="9"/>
  <c r="P7" i="9"/>
  <c r="O7" i="9"/>
  <c r="Q6" i="9"/>
  <c r="P6" i="9"/>
  <c r="O6" i="9"/>
  <c r="Q5" i="9"/>
  <c r="P5" i="9"/>
  <c r="O5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P4" i="9"/>
  <c r="O4" i="9"/>
  <c r="D4" i="9"/>
  <c r="P3" i="9"/>
  <c r="O3" i="9"/>
  <c r="C62" i="8"/>
  <c r="D62" i="8" s="1"/>
  <c r="C61" i="8"/>
  <c r="D61" i="8" s="1"/>
  <c r="C60" i="8"/>
  <c r="D60" i="8" s="1"/>
  <c r="C59" i="8"/>
  <c r="Q52" i="8"/>
  <c r="P52" i="8"/>
  <c r="O52" i="8"/>
  <c r="P51" i="8"/>
  <c r="O51" i="8"/>
  <c r="Q51" i="8" s="1"/>
  <c r="Q50" i="8"/>
  <c r="P50" i="8"/>
  <c r="O50" i="8"/>
  <c r="P49" i="8"/>
  <c r="O49" i="8"/>
  <c r="Q49" i="8" s="1"/>
  <c r="P48" i="8"/>
  <c r="O48" i="8"/>
  <c r="P47" i="8"/>
  <c r="O47" i="8"/>
  <c r="Q47" i="8" s="1"/>
  <c r="P46" i="8"/>
  <c r="O46" i="8"/>
  <c r="Q45" i="8"/>
  <c r="P45" i="8"/>
  <c r="O45" i="8"/>
  <c r="Q44" i="8"/>
  <c r="P44" i="8"/>
  <c r="O44" i="8"/>
  <c r="P43" i="8"/>
  <c r="O43" i="8"/>
  <c r="Q43" i="8" s="1"/>
  <c r="Q42" i="8"/>
  <c r="P42" i="8"/>
  <c r="O42" i="8"/>
  <c r="P41" i="8"/>
  <c r="O41" i="8"/>
  <c r="Q40" i="8"/>
  <c r="P40" i="8"/>
  <c r="O40" i="8"/>
  <c r="P39" i="8"/>
  <c r="O39" i="8"/>
  <c r="Q39" i="8" s="1"/>
  <c r="Q38" i="8"/>
  <c r="P38" i="8"/>
  <c r="O38" i="8"/>
  <c r="P37" i="8"/>
  <c r="O37" i="8"/>
  <c r="Q37" i="8" s="1"/>
  <c r="P36" i="8"/>
  <c r="O36" i="8"/>
  <c r="P35" i="8"/>
  <c r="O35" i="8"/>
  <c r="Q35" i="8" s="1"/>
  <c r="P34" i="8"/>
  <c r="O34" i="8"/>
  <c r="Q33" i="8"/>
  <c r="P33" i="8"/>
  <c r="O33" i="8"/>
  <c r="Q32" i="8"/>
  <c r="P32" i="8"/>
  <c r="O32" i="8"/>
  <c r="P31" i="8"/>
  <c r="O31" i="8"/>
  <c r="Q31" i="8" s="1"/>
  <c r="Q30" i="8"/>
  <c r="P30" i="8"/>
  <c r="O30" i="8"/>
  <c r="P29" i="8"/>
  <c r="O29" i="8"/>
  <c r="Q28" i="8"/>
  <c r="P28" i="8"/>
  <c r="O28" i="8"/>
  <c r="P27" i="8"/>
  <c r="O27" i="8"/>
  <c r="Q27" i="8" s="1"/>
  <c r="Q26" i="8"/>
  <c r="P26" i="8"/>
  <c r="O26" i="8"/>
  <c r="P25" i="8"/>
  <c r="O25" i="8"/>
  <c r="Q25" i="8" s="1"/>
  <c r="P24" i="8"/>
  <c r="O24" i="8"/>
  <c r="P23" i="8"/>
  <c r="O23" i="8"/>
  <c r="Q23" i="8" s="1"/>
  <c r="P22" i="8"/>
  <c r="O22" i="8"/>
  <c r="Q21" i="8"/>
  <c r="P21" i="8"/>
  <c r="O21" i="8"/>
  <c r="Q20" i="8"/>
  <c r="P20" i="8"/>
  <c r="O20" i="8"/>
  <c r="P19" i="8"/>
  <c r="O19" i="8"/>
  <c r="Q19" i="8" s="1"/>
  <c r="Q18" i="8"/>
  <c r="P18" i="8"/>
  <c r="O18" i="8"/>
  <c r="C18" i="8"/>
  <c r="P17" i="8"/>
  <c r="O17" i="8"/>
  <c r="P16" i="8"/>
  <c r="O16" i="8"/>
  <c r="Q16" i="8" s="1"/>
  <c r="P15" i="8"/>
  <c r="O15" i="8"/>
  <c r="Q14" i="8"/>
  <c r="P14" i="8"/>
  <c r="O14" i="8"/>
  <c r="Q13" i="8"/>
  <c r="P13" i="8"/>
  <c r="O13" i="8"/>
  <c r="P12" i="8"/>
  <c r="O12" i="8"/>
  <c r="Q12" i="8" s="1"/>
  <c r="Q11" i="8"/>
  <c r="P11" i="8"/>
  <c r="O11" i="8"/>
  <c r="P10" i="8"/>
  <c r="O10" i="8"/>
  <c r="Q9" i="8"/>
  <c r="P9" i="8"/>
  <c r="O9" i="8"/>
  <c r="P8" i="8"/>
  <c r="O8" i="8"/>
  <c r="Q8" i="8" s="1"/>
  <c r="C8" i="8"/>
  <c r="Q7" i="8"/>
  <c r="P7" i="8"/>
  <c r="O7" i="8"/>
  <c r="Q6" i="8"/>
  <c r="P6" i="8"/>
  <c r="O6" i="8"/>
  <c r="Q5" i="8"/>
  <c r="P5" i="8"/>
  <c r="O5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Q4" i="8"/>
  <c r="P4" i="8"/>
  <c r="O4" i="8"/>
  <c r="D4" i="8"/>
  <c r="P3" i="8"/>
  <c r="O3" i="8"/>
  <c r="C62" i="7"/>
  <c r="D62" i="7" s="1"/>
  <c r="C61" i="7"/>
  <c r="D61" i="7" s="1"/>
  <c r="C60" i="7"/>
  <c r="D60" i="7" s="1"/>
  <c r="C59" i="7"/>
  <c r="C63" i="7" s="1"/>
  <c r="D63" i="7" s="1"/>
  <c r="P52" i="7"/>
  <c r="O52" i="7"/>
  <c r="P51" i="7"/>
  <c r="O51" i="7"/>
  <c r="Q51" i="7" s="1"/>
  <c r="Q50" i="7"/>
  <c r="P50" i="7"/>
  <c r="O50" i="7"/>
  <c r="R50" i="7" s="1"/>
  <c r="P49" i="7"/>
  <c r="R49" i="7" s="1"/>
  <c r="O49" i="7"/>
  <c r="Q49" i="7" s="1"/>
  <c r="P48" i="7"/>
  <c r="O48" i="7"/>
  <c r="Q48" i="7" s="1"/>
  <c r="P47" i="7"/>
  <c r="R47" i="7" s="1"/>
  <c r="O47" i="7"/>
  <c r="Q47" i="7" s="1"/>
  <c r="P46" i="7"/>
  <c r="O46" i="7"/>
  <c r="R46" i="7" s="1"/>
  <c r="Q45" i="7"/>
  <c r="P45" i="7"/>
  <c r="O45" i="7"/>
  <c r="Q44" i="7"/>
  <c r="P44" i="7"/>
  <c r="O44" i="7"/>
  <c r="P43" i="7"/>
  <c r="R43" i="7" s="1"/>
  <c r="O43" i="7"/>
  <c r="Q43" i="7" s="1"/>
  <c r="P42" i="7"/>
  <c r="O42" i="7"/>
  <c r="R42" i="7" s="1"/>
  <c r="P41" i="7"/>
  <c r="O41" i="7"/>
  <c r="Q41" i="7" s="1"/>
  <c r="P40" i="7"/>
  <c r="O40" i="7"/>
  <c r="R40" i="7" s="1"/>
  <c r="P39" i="7"/>
  <c r="O39" i="7"/>
  <c r="Q39" i="7" s="1"/>
  <c r="Q38" i="7"/>
  <c r="P38" i="7"/>
  <c r="O38" i="7"/>
  <c r="R38" i="7" s="1"/>
  <c r="P37" i="7"/>
  <c r="R37" i="7" s="1"/>
  <c r="O37" i="7"/>
  <c r="Q37" i="7" s="1"/>
  <c r="P36" i="7"/>
  <c r="O36" i="7"/>
  <c r="Q36" i="7" s="1"/>
  <c r="P35" i="7"/>
  <c r="R35" i="7" s="1"/>
  <c r="O35" i="7"/>
  <c r="Q35" i="7" s="1"/>
  <c r="P34" i="7"/>
  <c r="O34" i="7"/>
  <c r="R34" i="7" s="1"/>
  <c r="Q33" i="7"/>
  <c r="P33" i="7"/>
  <c r="O33" i="7"/>
  <c r="Q32" i="7"/>
  <c r="P32" i="7"/>
  <c r="O32" i="7"/>
  <c r="R32" i="7" s="1"/>
  <c r="P31" i="7"/>
  <c r="R31" i="7" s="1"/>
  <c r="O31" i="7"/>
  <c r="Q31" i="7" s="1"/>
  <c r="P30" i="7"/>
  <c r="O30" i="7"/>
  <c r="R30" i="7" s="1"/>
  <c r="P29" i="7"/>
  <c r="R29" i="7" s="1"/>
  <c r="O29" i="7"/>
  <c r="Q29" i="7" s="1"/>
  <c r="P28" i="7"/>
  <c r="O28" i="7"/>
  <c r="R28" i="7" s="1"/>
  <c r="P27" i="7"/>
  <c r="O27" i="7"/>
  <c r="Q27" i="7" s="1"/>
  <c r="Q26" i="7"/>
  <c r="P26" i="7"/>
  <c r="O26" i="7"/>
  <c r="R26" i="7" s="1"/>
  <c r="P25" i="7"/>
  <c r="R25" i="7" s="1"/>
  <c r="O25" i="7"/>
  <c r="Q25" i="7" s="1"/>
  <c r="P24" i="7"/>
  <c r="O24" i="7"/>
  <c r="Q24" i="7" s="1"/>
  <c r="P23" i="7"/>
  <c r="R23" i="7" s="1"/>
  <c r="O23" i="7"/>
  <c r="Q23" i="7" s="1"/>
  <c r="P22" i="7"/>
  <c r="O22" i="7"/>
  <c r="Q21" i="7"/>
  <c r="P21" i="7"/>
  <c r="O21" i="7"/>
  <c r="Q20" i="7"/>
  <c r="P20" i="7"/>
  <c r="O20" i="7"/>
  <c r="R20" i="7" s="1"/>
  <c r="P19" i="7"/>
  <c r="R19" i="7" s="1"/>
  <c r="O19" i="7"/>
  <c r="Q19" i="7" s="1"/>
  <c r="P18" i="7"/>
  <c r="O18" i="7"/>
  <c r="R18" i="7" s="1"/>
  <c r="C18" i="7"/>
  <c r="P17" i="7"/>
  <c r="O17" i="7"/>
  <c r="R17" i="7" s="1"/>
  <c r="P16" i="7"/>
  <c r="R16" i="7" s="1"/>
  <c r="O16" i="7"/>
  <c r="Q16" i="7" s="1"/>
  <c r="P15" i="7"/>
  <c r="O15" i="7"/>
  <c r="R15" i="7" s="1"/>
  <c r="Q14" i="7"/>
  <c r="P14" i="7"/>
  <c r="O14" i="7"/>
  <c r="Q13" i="7"/>
  <c r="P13" i="7"/>
  <c r="O13" i="7"/>
  <c r="R13" i="7" s="1"/>
  <c r="P12" i="7"/>
  <c r="O12" i="7"/>
  <c r="Q12" i="7" s="1"/>
  <c r="P11" i="7"/>
  <c r="O11" i="7"/>
  <c r="R11" i="7" s="1"/>
  <c r="P10" i="7"/>
  <c r="O10" i="7"/>
  <c r="Q10" i="7" s="1"/>
  <c r="P9" i="7"/>
  <c r="O9" i="7"/>
  <c r="R9" i="7" s="1"/>
  <c r="P8" i="7"/>
  <c r="O8" i="7"/>
  <c r="Q8" i="7" s="1"/>
  <c r="C8" i="7"/>
  <c r="P7" i="7"/>
  <c r="O7" i="7"/>
  <c r="Q7" i="7" s="1"/>
  <c r="P6" i="7"/>
  <c r="O6" i="7"/>
  <c r="R6" i="7" s="1"/>
  <c r="P5" i="7"/>
  <c r="R5" i="7" s="1"/>
  <c r="O5" i="7"/>
  <c r="Q5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P4" i="7"/>
  <c r="O4" i="7"/>
  <c r="R4" i="7" s="1"/>
  <c r="D4" i="7"/>
  <c r="P3" i="7"/>
  <c r="O3" i="7"/>
  <c r="C62" i="6"/>
  <c r="D62" i="6" s="1"/>
  <c r="D61" i="6"/>
  <c r="C61" i="6"/>
  <c r="C60" i="6"/>
  <c r="D60" i="6" s="1"/>
  <c r="C59" i="6"/>
  <c r="C63" i="6" s="1"/>
  <c r="D63" i="6" s="1"/>
  <c r="P52" i="6"/>
  <c r="O52" i="6"/>
  <c r="P51" i="6"/>
  <c r="O51" i="6"/>
  <c r="Q51" i="6" s="1"/>
  <c r="Q50" i="6"/>
  <c r="P50" i="6"/>
  <c r="O50" i="6"/>
  <c r="P49" i="6"/>
  <c r="O49" i="6"/>
  <c r="Q49" i="6" s="1"/>
  <c r="P48" i="6"/>
  <c r="O48" i="6"/>
  <c r="P47" i="6"/>
  <c r="O47" i="6"/>
  <c r="Q47" i="6" s="1"/>
  <c r="P46" i="6"/>
  <c r="O46" i="6"/>
  <c r="Q45" i="6"/>
  <c r="P45" i="6"/>
  <c r="O45" i="6"/>
  <c r="Q44" i="6"/>
  <c r="P44" i="6"/>
  <c r="O44" i="6"/>
  <c r="P43" i="6"/>
  <c r="O43" i="6"/>
  <c r="P42" i="6"/>
  <c r="O42" i="6"/>
  <c r="P41" i="6"/>
  <c r="O41" i="6"/>
  <c r="P40" i="6"/>
  <c r="O40" i="6"/>
  <c r="Q39" i="6"/>
  <c r="P39" i="6"/>
  <c r="O39" i="6"/>
  <c r="Q38" i="6"/>
  <c r="P38" i="6"/>
  <c r="O38" i="6"/>
  <c r="P37" i="6"/>
  <c r="O37" i="6"/>
  <c r="Q37" i="6" s="1"/>
  <c r="P36" i="6"/>
  <c r="O36" i="6"/>
  <c r="P35" i="6"/>
  <c r="O35" i="6"/>
  <c r="Q35" i="6" s="1"/>
  <c r="P34" i="6"/>
  <c r="O34" i="6"/>
  <c r="Q33" i="6"/>
  <c r="P33" i="6"/>
  <c r="O33" i="6"/>
  <c r="Q32" i="6"/>
  <c r="P32" i="6"/>
  <c r="O32" i="6"/>
  <c r="P31" i="6"/>
  <c r="O31" i="6"/>
  <c r="P30" i="6"/>
  <c r="O30" i="6"/>
  <c r="P29" i="6"/>
  <c r="O29" i="6"/>
  <c r="P28" i="6"/>
  <c r="O28" i="6"/>
  <c r="Q27" i="6"/>
  <c r="P27" i="6"/>
  <c r="O27" i="6"/>
  <c r="Q26" i="6"/>
  <c r="P26" i="6"/>
  <c r="O26" i="6"/>
  <c r="P25" i="6"/>
  <c r="O25" i="6"/>
  <c r="Q25" i="6" s="1"/>
  <c r="P24" i="6"/>
  <c r="O24" i="6"/>
  <c r="P23" i="6"/>
  <c r="O23" i="6"/>
  <c r="Q23" i="6" s="1"/>
  <c r="P22" i="6"/>
  <c r="O22" i="6"/>
  <c r="Q21" i="6"/>
  <c r="P21" i="6"/>
  <c r="O21" i="6"/>
  <c r="Q20" i="6"/>
  <c r="P20" i="6"/>
  <c r="O20" i="6"/>
  <c r="P19" i="6"/>
  <c r="O19" i="6"/>
  <c r="P18" i="6"/>
  <c r="O18" i="6"/>
  <c r="C18" i="6"/>
  <c r="P17" i="6"/>
  <c r="O17" i="6"/>
  <c r="P16" i="6"/>
  <c r="O16" i="6"/>
  <c r="Q16" i="6" s="1"/>
  <c r="P15" i="6"/>
  <c r="O15" i="6"/>
  <c r="Q14" i="6"/>
  <c r="P14" i="6"/>
  <c r="O14" i="6"/>
  <c r="Q13" i="6"/>
  <c r="P13" i="6"/>
  <c r="O13" i="6"/>
  <c r="P12" i="6"/>
  <c r="O12" i="6"/>
  <c r="P11" i="6"/>
  <c r="O11" i="6"/>
  <c r="P10" i="6"/>
  <c r="O10" i="6"/>
  <c r="Q9" i="6"/>
  <c r="P9" i="6"/>
  <c r="O9" i="6"/>
  <c r="R8" i="6"/>
  <c r="Q8" i="6"/>
  <c r="P8" i="6"/>
  <c r="O8" i="6"/>
  <c r="C8" i="6"/>
  <c r="Q7" i="6"/>
  <c r="P7" i="6"/>
  <c r="O7" i="6"/>
  <c r="Q6" i="6"/>
  <c r="P6" i="6"/>
  <c r="O6" i="6"/>
  <c r="Q5" i="6"/>
  <c r="P5" i="6"/>
  <c r="O5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P4" i="6"/>
  <c r="O4" i="6"/>
  <c r="R4" i="6" s="1"/>
  <c r="D4" i="6"/>
  <c r="P3" i="6"/>
  <c r="O3" i="6"/>
  <c r="C62" i="5"/>
  <c r="D62" i="5" s="1"/>
  <c r="C61" i="5"/>
  <c r="D61" i="5" s="1"/>
  <c r="D60" i="5"/>
  <c r="C60" i="5"/>
  <c r="C59" i="5"/>
  <c r="C63" i="5" s="1"/>
  <c r="D63" i="5" s="1"/>
  <c r="Q52" i="5"/>
  <c r="P52" i="5"/>
  <c r="O52" i="5"/>
  <c r="R52" i="5" s="1"/>
  <c r="P51" i="5"/>
  <c r="O51" i="5"/>
  <c r="R51" i="5" s="1"/>
  <c r="P50" i="5"/>
  <c r="O50" i="5"/>
  <c r="Q50" i="5" s="1"/>
  <c r="P49" i="5"/>
  <c r="O49" i="5"/>
  <c r="Q49" i="5" s="1"/>
  <c r="P48" i="5"/>
  <c r="O48" i="5"/>
  <c r="P47" i="5"/>
  <c r="O47" i="5"/>
  <c r="Q47" i="5" s="1"/>
  <c r="P46" i="5"/>
  <c r="O46" i="5"/>
  <c r="R46" i="5" s="1"/>
  <c r="Q45" i="5"/>
  <c r="P45" i="5"/>
  <c r="R45" i="5" s="1"/>
  <c r="O45" i="5"/>
  <c r="Q44" i="5"/>
  <c r="P44" i="5"/>
  <c r="O44" i="5"/>
  <c r="P43" i="5"/>
  <c r="O43" i="5"/>
  <c r="Q42" i="5"/>
  <c r="P42" i="5"/>
  <c r="O42" i="5"/>
  <c r="R42" i="5" s="1"/>
  <c r="Q41" i="5"/>
  <c r="P41" i="5"/>
  <c r="O41" i="5"/>
  <c r="R41" i="5" s="1"/>
  <c r="Q40" i="5"/>
  <c r="P40" i="5"/>
  <c r="O40" i="5"/>
  <c r="P39" i="5"/>
  <c r="O39" i="5"/>
  <c r="R39" i="5" s="1"/>
  <c r="P38" i="5"/>
  <c r="O38" i="5"/>
  <c r="Q38" i="5" s="1"/>
  <c r="Q37" i="5"/>
  <c r="P37" i="5"/>
  <c r="O37" i="5"/>
  <c r="P36" i="5"/>
  <c r="O36" i="5"/>
  <c r="R36" i="5" s="1"/>
  <c r="P35" i="5"/>
  <c r="O35" i="5"/>
  <c r="Q35" i="5" s="1"/>
  <c r="P34" i="5"/>
  <c r="O34" i="5"/>
  <c r="R34" i="5" s="1"/>
  <c r="Q33" i="5"/>
  <c r="P33" i="5"/>
  <c r="O33" i="5"/>
  <c r="Q32" i="5"/>
  <c r="P32" i="5"/>
  <c r="O32" i="5"/>
  <c r="P31" i="5"/>
  <c r="O31" i="5"/>
  <c r="R31" i="5" s="1"/>
  <c r="Q30" i="5"/>
  <c r="P30" i="5"/>
  <c r="O30" i="5"/>
  <c r="Q29" i="5"/>
  <c r="P29" i="5"/>
  <c r="O29" i="5"/>
  <c r="Q28" i="5"/>
  <c r="P28" i="5"/>
  <c r="O28" i="5"/>
  <c r="R28" i="5" s="1"/>
  <c r="P27" i="5"/>
  <c r="O27" i="5"/>
  <c r="R27" i="5" s="1"/>
  <c r="P26" i="5"/>
  <c r="O26" i="5"/>
  <c r="Q26" i="5" s="1"/>
  <c r="Q25" i="5"/>
  <c r="P25" i="5"/>
  <c r="O25" i="5"/>
  <c r="P24" i="5"/>
  <c r="O24" i="5"/>
  <c r="P23" i="5"/>
  <c r="O23" i="5"/>
  <c r="Q23" i="5" s="1"/>
  <c r="P22" i="5"/>
  <c r="O22" i="5"/>
  <c r="R22" i="5" s="1"/>
  <c r="Q21" i="5"/>
  <c r="P21" i="5"/>
  <c r="R21" i="5" s="1"/>
  <c r="O21" i="5"/>
  <c r="Q20" i="5"/>
  <c r="P20" i="5"/>
  <c r="O20" i="5"/>
  <c r="P19" i="5"/>
  <c r="O19" i="5"/>
  <c r="R19" i="5" s="1"/>
  <c r="Q18" i="5"/>
  <c r="P18" i="5"/>
  <c r="O18" i="5"/>
  <c r="R18" i="5" s="1"/>
  <c r="C18" i="5"/>
  <c r="P17" i="5"/>
  <c r="O17" i="5"/>
  <c r="R17" i="5" s="1"/>
  <c r="P16" i="5"/>
  <c r="O16" i="5"/>
  <c r="Q16" i="5" s="1"/>
  <c r="P15" i="5"/>
  <c r="O15" i="5"/>
  <c r="R15" i="5" s="1"/>
  <c r="Q14" i="5"/>
  <c r="P14" i="5"/>
  <c r="R14" i="5" s="1"/>
  <c r="O14" i="5"/>
  <c r="Q13" i="5"/>
  <c r="P13" i="5"/>
  <c r="O13" i="5"/>
  <c r="P12" i="5"/>
  <c r="O12" i="5"/>
  <c r="R12" i="5" s="1"/>
  <c r="Q11" i="5"/>
  <c r="P11" i="5"/>
  <c r="O11" i="5"/>
  <c r="Q10" i="5"/>
  <c r="P10" i="5"/>
  <c r="O10" i="5"/>
  <c r="R10" i="5" s="1"/>
  <c r="Q9" i="5"/>
  <c r="P9" i="5"/>
  <c r="O9" i="5"/>
  <c r="R9" i="5" s="1"/>
  <c r="P8" i="5"/>
  <c r="O8" i="5"/>
  <c r="Q8" i="5" s="1"/>
  <c r="C8" i="5"/>
  <c r="Q7" i="5"/>
  <c r="P7" i="5"/>
  <c r="R7" i="5" s="1"/>
  <c r="O7" i="5"/>
  <c r="Q6" i="5"/>
  <c r="P6" i="5"/>
  <c r="O6" i="5"/>
  <c r="Q5" i="5"/>
  <c r="P5" i="5"/>
  <c r="O5" i="5"/>
  <c r="R5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Q4" i="5"/>
  <c r="P4" i="5"/>
  <c r="O4" i="5"/>
  <c r="R4" i="5" s="1"/>
  <c r="D4" i="5"/>
  <c r="Q3" i="5"/>
  <c r="P3" i="5"/>
  <c r="O3" i="5"/>
  <c r="R3" i="5" s="1"/>
  <c r="C62" i="4"/>
  <c r="D62" i="4" s="1"/>
  <c r="C61" i="4"/>
  <c r="D61" i="4" s="1"/>
  <c r="D60" i="4"/>
  <c r="C60" i="4"/>
  <c r="C59" i="4"/>
  <c r="Q52" i="4"/>
  <c r="P52" i="4"/>
  <c r="O52" i="4"/>
  <c r="P51" i="4"/>
  <c r="O51" i="4"/>
  <c r="Q50" i="4"/>
  <c r="P50" i="4"/>
  <c r="O50" i="4"/>
  <c r="P49" i="4"/>
  <c r="O49" i="4"/>
  <c r="Q49" i="4" s="1"/>
  <c r="P48" i="4"/>
  <c r="O48" i="4"/>
  <c r="P47" i="4"/>
  <c r="O47" i="4"/>
  <c r="Q47" i="4" s="1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P41" i="4"/>
  <c r="O41" i="4"/>
  <c r="Q41" i="4" s="1"/>
  <c r="Q40" i="4"/>
  <c r="P40" i="4"/>
  <c r="O40" i="4"/>
  <c r="P39" i="4"/>
  <c r="O39" i="4"/>
  <c r="Q39" i="4" s="1"/>
  <c r="Q38" i="4"/>
  <c r="P38" i="4"/>
  <c r="O38" i="4"/>
  <c r="P37" i="4"/>
  <c r="O37" i="4"/>
  <c r="Q37" i="4" s="1"/>
  <c r="P36" i="4"/>
  <c r="O36" i="4"/>
  <c r="P35" i="4"/>
  <c r="O35" i="4"/>
  <c r="Q35" i="4" s="1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P29" i="4"/>
  <c r="O29" i="4"/>
  <c r="Q28" i="4"/>
  <c r="P28" i="4"/>
  <c r="O28" i="4"/>
  <c r="P27" i="4"/>
  <c r="O27" i="4"/>
  <c r="Q27" i="4" s="1"/>
  <c r="Q26" i="4"/>
  <c r="P26" i="4"/>
  <c r="O26" i="4"/>
  <c r="P25" i="4"/>
  <c r="O25" i="4"/>
  <c r="Q25" i="4" s="1"/>
  <c r="P24" i="4"/>
  <c r="O24" i="4"/>
  <c r="P23" i="4"/>
  <c r="O23" i="4"/>
  <c r="Q23" i="4" s="1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C18" i="4"/>
  <c r="P17" i="4"/>
  <c r="O17" i="4"/>
  <c r="P16" i="4"/>
  <c r="O16" i="4"/>
  <c r="Q16" i="4" s="1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P10" i="4"/>
  <c r="O10" i="4"/>
  <c r="Q9" i="4"/>
  <c r="P9" i="4"/>
  <c r="O9" i="4"/>
  <c r="P8" i="4"/>
  <c r="O8" i="4"/>
  <c r="Q8" i="4" s="1"/>
  <c r="C8" i="4"/>
  <c r="Q7" i="4"/>
  <c r="P7" i="4"/>
  <c r="O7" i="4"/>
  <c r="Q6" i="4"/>
  <c r="P6" i="4"/>
  <c r="O6" i="4"/>
  <c r="Q5" i="4"/>
  <c r="P5" i="4"/>
  <c r="O5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Q4" i="4"/>
  <c r="P4" i="4"/>
  <c r="O4" i="4"/>
  <c r="D4" i="4"/>
  <c r="P3" i="4"/>
  <c r="O3" i="4"/>
  <c r="C63" i="3"/>
  <c r="D63" i="3" s="1"/>
  <c r="C62" i="3"/>
  <c r="D62" i="3" s="1"/>
  <c r="D61" i="3"/>
  <c r="C61" i="3"/>
  <c r="C60" i="3"/>
  <c r="D60" i="3" s="1"/>
  <c r="C59" i="3"/>
  <c r="D59" i="3" s="1"/>
  <c r="Q52" i="3"/>
  <c r="P52" i="3"/>
  <c r="O52" i="3"/>
  <c r="R52" i="3" s="1"/>
  <c r="Q51" i="3"/>
  <c r="P51" i="3"/>
  <c r="O51" i="3"/>
  <c r="R51" i="3" s="1"/>
  <c r="P50" i="3"/>
  <c r="O50" i="3"/>
  <c r="R50" i="3" s="1"/>
  <c r="P49" i="3"/>
  <c r="O49" i="3"/>
  <c r="Q49" i="3" s="1"/>
  <c r="Q48" i="3"/>
  <c r="P48" i="3"/>
  <c r="O48" i="3"/>
  <c r="R48" i="3" s="1"/>
  <c r="P47" i="3"/>
  <c r="O47" i="3"/>
  <c r="Q47" i="3" s="1"/>
  <c r="P46" i="3"/>
  <c r="O46" i="3"/>
  <c r="R46" i="3" s="1"/>
  <c r="Q45" i="3"/>
  <c r="P45" i="3"/>
  <c r="R45" i="3" s="1"/>
  <c r="O45" i="3"/>
  <c r="P44" i="3"/>
  <c r="O44" i="3"/>
  <c r="Q44" i="3" s="1"/>
  <c r="P43" i="3"/>
  <c r="O43" i="3"/>
  <c r="Q43" i="3" s="1"/>
  <c r="Q42" i="3"/>
  <c r="P42" i="3"/>
  <c r="O42" i="3"/>
  <c r="R42" i="3" s="1"/>
  <c r="P41" i="3"/>
  <c r="O41" i="3"/>
  <c r="R41" i="3" s="1"/>
  <c r="Q40" i="3"/>
  <c r="P40" i="3"/>
  <c r="O40" i="3"/>
  <c r="R40" i="3" s="1"/>
  <c r="Q39" i="3"/>
  <c r="P39" i="3"/>
  <c r="O39" i="3"/>
  <c r="R39" i="3" s="1"/>
  <c r="P38" i="3"/>
  <c r="O38" i="3"/>
  <c r="R38" i="3" s="1"/>
  <c r="P37" i="3"/>
  <c r="O37" i="3"/>
  <c r="Q37" i="3" s="1"/>
  <c r="Q36" i="3"/>
  <c r="P36" i="3"/>
  <c r="O36" i="3"/>
  <c r="R36" i="3" s="1"/>
  <c r="P35" i="3"/>
  <c r="O35" i="3"/>
  <c r="Q35" i="3" s="1"/>
  <c r="P34" i="3"/>
  <c r="O34" i="3"/>
  <c r="R34" i="3" s="1"/>
  <c r="Q33" i="3"/>
  <c r="P33" i="3"/>
  <c r="R33" i="3" s="1"/>
  <c r="O33" i="3"/>
  <c r="P32" i="3"/>
  <c r="R32" i="3" s="1"/>
  <c r="O32" i="3"/>
  <c r="Q32" i="3" s="1"/>
  <c r="P31" i="3"/>
  <c r="O31" i="3"/>
  <c r="Q31" i="3" s="1"/>
  <c r="Q30" i="3"/>
  <c r="P30" i="3"/>
  <c r="O30" i="3"/>
  <c r="R30" i="3" s="1"/>
  <c r="P29" i="3"/>
  <c r="O29" i="3"/>
  <c r="R29" i="3" s="1"/>
  <c r="Q28" i="3"/>
  <c r="P28" i="3"/>
  <c r="O28" i="3"/>
  <c r="R28" i="3" s="1"/>
  <c r="Q27" i="3"/>
  <c r="P27" i="3"/>
  <c r="O27" i="3"/>
  <c r="R27" i="3" s="1"/>
  <c r="P26" i="3"/>
  <c r="O26" i="3"/>
  <c r="R26" i="3" s="1"/>
  <c r="P25" i="3"/>
  <c r="O25" i="3"/>
  <c r="Q25" i="3" s="1"/>
  <c r="Q24" i="3"/>
  <c r="P24" i="3"/>
  <c r="O24" i="3"/>
  <c r="R24" i="3" s="1"/>
  <c r="P23" i="3"/>
  <c r="O23" i="3"/>
  <c r="Q23" i="3" s="1"/>
  <c r="P22" i="3"/>
  <c r="O22" i="3"/>
  <c r="R22" i="3" s="1"/>
  <c r="Q21" i="3"/>
  <c r="P21" i="3"/>
  <c r="R21" i="3" s="1"/>
  <c r="O21" i="3"/>
  <c r="P20" i="3"/>
  <c r="O20" i="3"/>
  <c r="Q20" i="3" s="1"/>
  <c r="P19" i="3"/>
  <c r="O19" i="3"/>
  <c r="Q19" i="3" s="1"/>
  <c r="P18" i="3"/>
  <c r="O18" i="3"/>
  <c r="R18" i="3" s="1"/>
  <c r="C18" i="3"/>
  <c r="Q17" i="3"/>
  <c r="P17" i="3"/>
  <c r="O17" i="3"/>
  <c r="R17" i="3" s="1"/>
  <c r="P16" i="3"/>
  <c r="O16" i="3"/>
  <c r="Q16" i="3" s="1"/>
  <c r="P15" i="3"/>
  <c r="O15" i="3"/>
  <c r="R15" i="3" s="1"/>
  <c r="Q14" i="3"/>
  <c r="P14" i="3"/>
  <c r="R14" i="3" s="1"/>
  <c r="O14" i="3"/>
  <c r="P13" i="3"/>
  <c r="O13" i="3"/>
  <c r="Q13" i="3" s="1"/>
  <c r="R12" i="3"/>
  <c r="P12" i="3"/>
  <c r="O12" i="3"/>
  <c r="Q12" i="3" s="1"/>
  <c r="R11" i="3"/>
  <c r="Q11" i="3"/>
  <c r="P11" i="3"/>
  <c r="O11" i="3"/>
  <c r="P10" i="3"/>
  <c r="O10" i="3"/>
  <c r="R10" i="3" s="1"/>
  <c r="P9" i="3"/>
  <c r="O9" i="3"/>
  <c r="Q9" i="3" s="1"/>
  <c r="Q8" i="3"/>
  <c r="P8" i="3"/>
  <c r="O8" i="3"/>
  <c r="R8" i="3" s="1"/>
  <c r="C8" i="3"/>
  <c r="Q7" i="3"/>
  <c r="P7" i="3"/>
  <c r="R7" i="3" s="1"/>
  <c r="O7" i="3"/>
  <c r="P6" i="3"/>
  <c r="R6" i="3" s="1"/>
  <c r="O6" i="3"/>
  <c r="Q6" i="3" s="1"/>
  <c r="Q5" i="3"/>
  <c r="P5" i="3"/>
  <c r="O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Q4" i="3"/>
  <c r="P4" i="3"/>
  <c r="R4" i="3" s="1"/>
  <c r="O4" i="3"/>
  <c r="D4" i="3"/>
  <c r="P3" i="3"/>
  <c r="O3" i="3"/>
  <c r="R3" i="3" s="1"/>
  <c r="C62" i="2"/>
  <c r="D62" i="2" s="1"/>
  <c r="D61" i="2"/>
  <c r="C61" i="2"/>
  <c r="C60" i="2"/>
  <c r="C63" i="2" s="1"/>
  <c r="D63" i="2" s="1"/>
  <c r="C59" i="2"/>
  <c r="D59" i="2" s="1"/>
  <c r="Q52" i="2"/>
  <c r="P52" i="2"/>
  <c r="O52" i="2"/>
  <c r="R52" i="2" s="1"/>
  <c r="Q51" i="2"/>
  <c r="P51" i="2"/>
  <c r="O51" i="2"/>
  <c r="R51" i="2" s="1"/>
  <c r="P50" i="2"/>
  <c r="O50" i="2"/>
  <c r="R50" i="2" s="1"/>
  <c r="P49" i="2"/>
  <c r="O49" i="2"/>
  <c r="Q48" i="2"/>
  <c r="P48" i="2"/>
  <c r="O48" i="2"/>
  <c r="P47" i="2"/>
  <c r="O47" i="2"/>
  <c r="Q47" i="2" s="1"/>
  <c r="P46" i="2"/>
  <c r="O46" i="2"/>
  <c r="Q46" i="2" s="1"/>
  <c r="Q45" i="2"/>
  <c r="P45" i="2"/>
  <c r="R45" i="2" s="1"/>
  <c r="O45" i="2"/>
  <c r="P44" i="2"/>
  <c r="O44" i="2"/>
  <c r="P43" i="2"/>
  <c r="O43" i="2"/>
  <c r="Q43" i="2" s="1"/>
  <c r="Q42" i="2"/>
  <c r="P42" i="2"/>
  <c r="O42" i="2"/>
  <c r="R42" i="2" s="1"/>
  <c r="P41" i="2"/>
  <c r="O41" i="2"/>
  <c r="R41" i="2" s="1"/>
  <c r="Q40" i="2"/>
  <c r="P40" i="2"/>
  <c r="O40" i="2"/>
  <c r="R40" i="2" s="1"/>
  <c r="Q39" i="2"/>
  <c r="P39" i="2"/>
  <c r="O39" i="2"/>
  <c r="P38" i="2"/>
  <c r="O38" i="2"/>
  <c r="R38" i="2" s="1"/>
  <c r="P37" i="2"/>
  <c r="O37" i="2"/>
  <c r="R37" i="2" s="1"/>
  <c r="Q36" i="2"/>
  <c r="P36" i="2"/>
  <c r="O36" i="2"/>
  <c r="R36" i="2" s="1"/>
  <c r="P35" i="2"/>
  <c r="O35" i="2"/>
  <c r="Q35" i="2" s="1"/>
  <c r="P34" i="2"/>
  <c r="O34" i="2"/>
  <c r="Q34" i="2" s="1"/>
  <c r="Q33" i="2"/>
  <c r="P33" i="2"/>
  <c r="R33" i="2" s="1"/>
  <c r="O33" i="2"/>
  <c r="Q32" i="2"/>
  <c r="P32" i="2"/>
  <c r="O32" i="2"/>
  <c r="R32" i="2" s="1"/>
  <c r="P31" i="2"/>
  <c r="O31" i="2"/>
  <c r="Q31" i="2" s="1"/>
  <c r="Q30" i="2"/>
  <c r="P30" i="2"/>
  <c r="O30" i="2"/>
  <c r="P29" i="2"/>
  <c r="O29" i="2"/>
  <c r="R29" i="2" s="1"/>
  <c r="Q28" i="2"/>
  <c r="P28" i="2"/>
  <c r="O28" i="2"/>
  <c r="R28" i="2" s="1"/>
  <c r="Q27" i="2"/>
  <c r="P27" i="2"/>
  <c r="O27" i="2"/>
  <c r="P26" i="2"/>
  <c r="O26" i="2"/>
  <c r="R26" i="2" s="1"/>
  <c r="P25" i="2"/>
  <c r="O25" i="2"/>
  <c r="Q24" i="2"/>
  <c r="P24" i="2"/>
  <c r="O24" i="2"/>
  <c r="R24" i="2" s="1"/>
  <c r="P23" i="2"/>
  <c r="O23" i="2"/>
  <c r="Q23" i="2" s="1"/>
  <c r="P22" i="2"/>
  <c r="O22" i="2"/>
  <c r="Q22" i="2" s="1"/>
  <c r="R21" i="2"/>
  <c r="Q21" i="2"/>
  <c r="P21" i="2"/>
  <c r="O21" i="2"/>
  <c r="P20" i="2"/>
  <c r="O20" i="2"/>
  <c r="R20" i="2" s="1"/>
  <c r="P19" i="2"/>
  <c r="O19" i="2"/>
  <c r="Q19" i="2" s="1"/>
  <c r="Q18" i="2"/>
  <c r="P18" i="2"/>
  <c r="O18" i="2"/>
  <c r="R18" i="2" s="1"/>
  <c r="C18" i="2"/>
  <c r="Q17" i="2"/>
  <c r="P17" i="2"/>
  <c r="O17" i="2"/>
  <c r="R17" i="2" s="1"/>
  <c r="P16" i="2"/>
  <c r="O16" i="2"/>
  <c r="Q16" i="2" s="1"/>
  <c r="R15" i="2"/>
  <c r="P15" i="2"/>
  <c r="O15" i="2"/>
  <c r="Q15" i="2" s="1"/>
  <c r="P14" i="2"/>
  <c r="O14" i="2"/>
  <c r="R14" i="2" s="1"/>
  <c r="Q13" i="2"/>
  <c r="P13" i="2"/>
  <c r="O13" i="2"/>
  <c r="R13" i="2" s="1"/>
  <c r="P12" i="2"/>
  <c r="O12" i="2"/>
  <c r="Q12" i="2" s="1"/>
  <c r="Q11" i="2"/>
  <c r="P11" i="2"/>
  <c r="O11" i="2"/>
  <c r="R11" i="2" s="1"/>
  <c r="P10" i="2"/>
  <c r="O10" i="2"/>
  <c r="Q10" i="2" s="1"/>
  <c r="Q9" i="2"/>
  <c r="P9" i="2"/>
  <c r="O9" i="2"/>
  <c r="R9" i="2" s="1"/>
  <c r="P8" i="2"/>
  <c r="O8" i="2"/>
  <c r="R8" i="2" s="1"/>
  <c r="C8" i="2"/>
  <c r="Q7" i="2"/>
  <c r="P7" i="2"/>
  <c r="R7" i="2" s="1"/>
  <c r="O7" i="2"/>
  <c r="Q6" i="2"/>
  <c r="P6" i="2"/>
  <c r="O6" i="2"/>
  <c r="R6" i="2" s="1"/>
  <c r="Q5" i="2"/>
  <c r="P5" i="2"/>
  <c r="O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Q4" i="2"/>
  <c r="P4" i="2"/>
  <c r="O4" i="2"/>
  <c r="R4" i="2" s="1"/>
  <c r="D4" i="2"/>
  <c r="P3" i="2"/>
  <c r="O3" i="2"/>
  <c r="R3" i="2" s="1"/>
  <c r="C63" i="4" l="1"/>
  <c r="D63" i="4" s="1"/>
  <c r="R24" i="4" s="1"/>
  <c r="R30" i="4"/>
  <c r="R44" i="4"/>
  <c r="R40" i="4"/>
  <c r="R37" i="9"/>
  <c r="R42" i="9"/>
  <c r="C63" i="9"/>
  <c r="D63" i="9" s="1"/>
  <c r="R19" i="9" s="1"/>
  <c r="R15" i="9"/>
  <c r="R26" i="9"/>
  <c r="R18" i="8"/>
  <c r="C63" i="8"/>
  <c r="D63" i="8" s="1"/>
  <c r="R4" i="8" s="1"/>
  <c r="R10" i="8"/>
  <c r="R24" i="8"/>
  <c r="R29" i="8"/>
  <c r="R46" i="8"/>
  <c r="R41" i="8"/>
  <c r="R31" i="8"/>
  <c r="R15" i="8"/>
  <c r="R30" i="8"/>
  <c r="R40" i="8"/>
  <c r="R50" i="8"/>
  <c r="R11" i="8"/>
  <c r="R26" i="8"/>
  <c r="R22" i="8"/>
  <c r="R45" i="10"/>
  <c r="R51" i="10"/>
  <c r="C63" i="10"/>
  <c r="D63" i="10" s="1"/>
  <c r="R41" i="10" s="1"/>
  <c r="R20" i="3"/>
  <c r="Q18" i="3"/>
  <c r="R13" i="3"/>
  <c r="Q20" i="2"/>
  <c r="Q14" i="2"/>
  <c r="R12" i="2"/>
  <c r="R10" i="2"/>
  <c r="Q8" i="2"/>
  <c r="R8" i="7"/>
  <c r="R10" i="7"/>
  <c r="Q6" i="7"/>
  <c r="R3" i="7"/>
  <c r="Q16" i="10"/>
  <c r="Q15" i="10"/>
  <c r="Q11" i="10"/>
  <c r="R30" i="10"/>
  <c r="R4" i="10"/>
  <c r="R6" i="10"/>
  <c r="R10" i="10"/>
  <c r="Q7" i="10"/>
  <c r="Q14" i="10"/>
  <c r="Q21" i="10"/>
  <c r="Q33" i="10"/>
  <c r="Q45" i="10"/>
  <c r="Q26" i="10"/>
  <c r="Q38" i="10"/>
  <c r="Q50" i="10"/>
  <c r="Q12" i="10"/>
  <c r="Q19" i="10"/>
  <c r="Q31" i="10"/>
  <c r="Q43" i="10"/>
  <c r="Q22" i="10"/>
  <c r="Q34" i="10"/>
  <c r="Q46" i="10"/>
  <c r="Q8" i="10"/>
  <c r="Q27" i="10"/>
  <c r="Q39" i="10"/>
  <c r="Q51" i="10"/>
  <c r="R7" i="9"/>
  <c r="R45" i="9"/>
  <c r="R20" i="9"/>
  <c r="R30" i="9"/>
  <c r="Q12" i="9"/>
  <c r="Q19" i="9"/>
  <c r="Q31" i="9"/>
  <c r="Q43" i="9"/>
  <c r="D59" i="9"/>
  <c r="Q17" i="9"/>
  <c r="Q24" i="9"/>
  <c r="Q36" i="9"/>
  <c r="Q48" i="9"/>
  <c r="Q3" i="9"/>
  <c r="Q4" i="9"/>
  <c r="Q11" i="9"/>
  <c r="Q18" i="9"/>
  <c r="Q30" i="9"/>
  <c r="Q42" i="9"/>
  <c r="R52" i="8"/>
  <c r="R28" i="8"/>
  <c r="R38" i="8"/>
  <c r="R49" i="8"/>
  <c r="R37" i="8"/>
  <c r="R44" i="8"/>
  <c r="R32" i="8"/>
  <c r="R20" i="8"/>
  <c r="R13" i="8"/>
  <c r="R6" i="8"/>
  <c r="R39" i="8"/>
  <c r="R27" i="8"/>
  <c r="R8" i="8"/>
  <c r="R45" i="8"/>
  <c r="R14" i="8"/>
  <c r="R33" i="8"/>
  <c r="R21" i="8"/>
  <c r="R47" i="8"/>
  <c r="R35" i="8"/>
  <c r="R23" i="8"/>
  <c r="R5" i="8"/>
  <c r="R43" i="8"/>
  <c r="R19" i="8"/>
  <c r="R34" i="8"/>
  <c r="D59" i="8"/>
  <c r="Q48" i="8"/>
  <c r="Q17" i="8"/>
  <c r="Q24" i="8"/>
  <c r="Q36" i="8"/>
  <c r="Q3" i="8"/>
  <c r="Q10" i="8"/>
  <c r="Q29" i="8"/>
  <c r="Q41" i="8"/>
  <c r="Q15" i="8"/>
  <c r="Q22" i="8"/>
  <c r="Q34" i="8"/>
  <c r="Q46" i="8"/>
  <c r="R41" i="7"/>
  <c r="R52" i="7"/>
  <c r="R27" i="7"/>
  <c r="R51" i="7"/>
  <c r="R39" i="7"/>
  <c r="R45" i="7"/>
  <c r="R33" i="7"/>
  <c r="R21" i="7"/>
  <c r="R14" i="7"/>
  <c r="R7" i="7"/>
  <c r="R12" i="7"/>
  <c r="R22" i="7"/>
  <c r="R44" i="7"/>
  <c r="Q18" i="7"/>
  <c r="Q42" i="7"/>
  <c r="Q9" i="7"/>
  <c r="Q28" i="7"/>
  <c r="Q40" i="7"/>
  <c r="Q52" i="7"/>
  <c r="D59" i="7"/>
  <c r="Q17" i="7"/>
  <c r="Q3" i="7"/>
  <c r="R24" i="7"/>
  <c r="R36" i="7"/>
  <c r="R48" i="7"/>
  <c r="Q15" i="7"/>
  <c r="Q22" i="7"/>
  <c r="Q34" i="7"/>
  <c r="Q46" i="7"/>
  <c r="Q4" i="7"/>
  <c r="Q11" i="7"/>
  <c r="Q30" i="7"/>
  <c r="R10" i="6"/>
  <c r="R9" i="6"/>
  <c r="R19" i="6"/>
  <c r="R24" i="6"/>
  <c r="R29" i="6"/>
  <c r="R34" i="6"/>
  <c r="R50" i="6"/>
  <c r="R6" i="6"/>
  <c r="R20" i="6"/>
  <c r="R25" i="6"/>
  <c r="R26" i="6"/>
  <c r="R36" i="6"/>
  <c r="R46" i="6"/>
  <c r="R11" i="6"/>
  <c r="R52" i="6"/>
  <c r="R30" i="6"/>
  <c r="R15" i="6"/>
  <c r="R3" i="6"/>
  <c r="R31" i="6"/>
  <c r="R41" i="6"/>
  <c r="R32" i="6"/>
  <c r="R42" i="6"/>
  <c r="R39" i="6"/>
  <c r="R27" i="6"/>
  <c r="R51" i="6"/>
  <c r="R45" i="6"/>
  <c r="R33" i="6"/>
  <c r="R14" i="6"/>
  <c r="R7" i="6"/>
  <c r="R21" i="6"/>
  <c r="R16" i="6"/>
  <c r="R12" i="6"/>
  <c r="R47" i="6"/>
  <c r="R22" i="6"/>
  <c r="R38" i="6"/>
  <c r="R43" i="6"/>
  <c r="R48" i="6"/>
  <c r="R40" i="6"/>
  <c r="R17" i="6"/>
  <c r="R13" i="6"/>
  <c r="R35" i="6"/>
  <c r="R37" i="6"/>
  <c r="R5" i="6"/>
  <c r="R18" i="6"/>
  <c r="R28" i="6"/>
  <c r="R44" i="6"/>
  <c r="R23" i="6"/>
  <c r="R49" i="6"/>
  <c r="Q28" i="6"/>
  <c r="Q40" i="6"/>
  <c r="Q52" i="6"/>
  <c r="Q12" i="6"/>
  <c r="Q19" i="6"/>
  <c r="Q31" i="6"/>
  <c r="Q43" i="6"/>
  <c r="D59" i="6"/>
  <c r="Q17" i="6"/>
  <c r="Q24" i="6"/>
  <c r="Q36" i="6"/>
  <c r="Q48" i="6"/>
  <c r="Q3" i="6"/>
  <c r="Q10" i="6"/>
  <c r="Q29" i="6"/>
  <c r="Q41" i="6"/>
  <c r="Q15" i="6"/>
  <c r="Q22" i="6"/>
  <c r="Q34" i="6"/>
  <c r="Q46" i="6"/>
  <c r="Q4" i="6"/>
  <c r="Q11" i="6"/>
  <c r="Q18" i="6"/>
  <c r="Q30" i="6"/>
  <c r="Q42" i="6"/>
  <c r="R49" i="5"/>
  <c r="R37" i="5"/>
  <c r="R25" i="5"/>
  <c r="R44" i="5"/>
  <c r="R32" i="5"/>
  <c r="R20" i="5"/>
  <c r="R13" i="5"/>
  <c r="R6" i="5"/>
  <c r="R8" i="5"/>
  <c r="R23" i="5"/>
  <c r="R35" i="5"/>
  <c r="R16" i="5"/>
  <c r="R47" i="5"/>
  <c r="R24" i="5"/>
  <c r="R29" i="5"/>
  <c r="R33" i="5"/>
  <c r="R43" i="5"/>
  <c r="R48" i="5"/>
  <c r="R11" i="5"/>
  <c r="R30" i="5"/>
  <c r="R40" i="5"/>
  <c r="Q12" i="5"/>
  <c r="Q19" i="5"/>
  <c r="R26" i="5"/>
  <c r="Q31" i="5"/>
  <c r="R38" i="5"/>
  <c r="Q43" i="5"/>
  <c r="R50" i="5"/>
  <c r="D59" i="5"/>
  <c r="Q17" i="5"/>
  <c r="Q24" i="5"/>
  <c r="Q36" i="5"/>
  <c r="Q48" i="5"/>
  <c r="Q15" i="5"/>
  <c r="Q22" i="5"/>
  <c r="Q34" i="5"/>
  <c r="Q46" i="5"/>
  <c r="Q27" i="5"/>
  <c r="Q39" i="5"/>
  <c r="Q51" i="5"/>
  <c r="R6" i="4"/>
  <c r="R10" i="4"/>
  <c r="R19" i="4"/>
  <c r="R43" i="4"/>
  <c r="R8" i="4"/>
  <c r="R38" i="4"/>
  <c r="R45" i="4"/>
  <c r="R50" i="4"/>
  <c r="R15" i="4"/>
  <c r="R12" i="4"/>
  <c r="D59" i="4"/>
  <c r="Q17" i="4"/>
  <c r="Q24" i="4"/>
  <c r="Q36" i="4"/>
  <c r="Q48" i="4"/>
  <c r="Q3" i="4"/>
  <c r="Q10" i="4"/>
  <c r="Q29" i="4"/>
  <c r="Q15" i="4"/>
  <c r="Q22" i="4"/>
  <c r="Q34" i="4"/>
  <c r="R41" i="4"/>
  <c r="Q46" i="4"/>
  <c r="Q51" i="4"/>
  <c r="R44" i="3"/>
  <c r="R49" i="3"/>
  <c r="R37" i="3"/>
  <c r="R25" i="3"/>
  <c r="R31" i="3"/>
  <c r="R19" i="3"/>
  <c r="R43" i="3"/>
  <c r="R5" i="3"/>
  <c r="R35" i="3"/>
  <c r="R23" i="3"/>
  <c r="R16" i="3"/>
  <c r="R47" i="3"/>
  <c r="R9" i="3"/>
  <c r="Q26" i="3"/>
  <c r="Q38" i="3"/>
  <c r="Q50" i="3"/>
  <c r="Q3" i="3"/>
  <c r="Q10" i="3"/>
  <c r="Q29" i="3"/>
  <c r="Q41" i="3"/>
  <c r="Q15" i="3"/>
  <c r="Q22" i="3"/>
  <c r="Q34" i="3"/>
  <c r="Q46" i="3"/>
  <c r="R48" i="2"/>
  <c r="R34" i="2"/>
  <c r="R22" i="2"/>
  <c r="R46" i="2"/>
  <c r="R39" i="2"/>
  <c r="R27" i="2"/>
  <c r="R19" i="2"/>
  <c r="R5" i="2"/>
  <c r="R43" i="2"/>
  <c r="R31" i="2"/>
  <c r="R47" i="2"/>
  <c r="R16" i="2"/>
  <c r="R35" i="2"/>
  <c r="R23" i="2"/>
  <c r="R44" i="2"/>
  <c r="R49" i="2"/>
  <c r="R25" i="2"/>
  <c r="R30" i="2"/>
  <c r="Q26" i="2"/>
  <c r="Q38" i="2"/>
  <c r="Q50" i="2"/>
  <c r="Q3" i="2"/>
  <c r="Q29" i="2"/>
  <c r="Q41" i="2"/>
  <c r="D60" i="2"/>
  <c r="Q44" i="2"/>
  <c r="Q25" i="2"/>
  <c r="Q37" i="2"/>
  <c r="Q49" i="2"/>
  <c r="R11" i="4" l="1"/>
  <c r="R27" i="4"/>
  <c r="R52" i="4"/>
  <c r="R3" i="4"/>
  <c r="R39" i="4"/>
  <c r="R28" i="4"/>
  <c r="R46" i="4"/>
  <c r="R21" i="4"/>
  <c r="R7" i="4"/>
  <c r="R51" i="4"/>
  <c r="R42" i="4"/>
  <c r="R26" i="4"/>
  <c r="R14" i="4"/>
  <c r="R32" i="4"/>
  <c r="R16" i="4"/>
  <c r="R33" i="4"/>
  <c r="R18" i="4"/>
  <c r="R25" i="4"/>
  <c r="R36" i="4"/>
  <c r="R35" i="4"/>
  <c r="R37" i="4"/>
  <c r="R31" i="4"/>
  <c r="R23" i="4"/>
  <c r="R47" i="4"/>
  <c r="R49" i="4"/>
  <c r="R17" i="4"/>
  <c r="R34" i="4"/>
  <c r="R22" i="4"/>
  <c r="R20" i="4"/>
  <c r="R9" i="4"/>
  <c r="R48" i="4"/>
  <c r="R5" i="4"/>
  <c r="R29" i="4"/>
  <c r="R13" i="4"/>
  <c r="R25" i="9"/>
  <c r="R14" i="9"/>
  <c r="R49" i="9"/>
  <c r="R32" i="9"/>
  <c r="R8" i="9"/>
  <c r="R52" i="9"/>
  <c r="R44" i="9"/>
  <c r="R4" i="9"/>
  <c r="R24" i="9"/>
  <c r="R5" i="9"/>
  <c r="R39" i="9"/>
  <c r="R17" i="9"/>
  <c r="R48" i="9"/>
  <c r="R29" i="9"/>
  <c r="R16" i="9"/>
  <c r="R51" i="9"/>
  <c r="R12" i="9"/>
  <c r="R43" i="9"/>
  <c r="R50" i="9"/>
  <c r="R23" i="9"/>
  <c r="R41" i="9"/>
  <c r="R18" i="9"/>
  <c r="R40" i="9"/>
  <c r="R46" i="9"/>
  <c r="R35" i="9"/>
  <c r="R36" i="9"/>
  <c r="R38" i="9"/>
  <c r="R34" i="9"/>
  <c r="R9" i="9"/>
  <c r="R27" i="9"/>
  <c r="R47" i="9"/>
  <c r="R31" i="9"/>
  <c r="R28" i="9"/>
  <c r="R10" i="9"/>
  <c r="R33" i="9"/>
  <c r="R11" i="9"/>
  <c r="R22" i="9"/>
  <c r="R6" i="9"/>
  <c r="R21" i="9"/>
  <c r="R3" i="9"/>
  <c r="R13" i="9"/>
  <c r="R7" i="8"/>
  <c r="R25" i="8"/>
  <c r="R3" i="8"/>
  <c r="R17" i="8"/>
  <c r="R36" i="8"/>
  <c r="R48" i="8"/>
  <c r="R9" i="8"/>
  <c r="R16" i="8"/>
  <c r="R51" i="8"/>
  <c r="R42" i="8"/>
  <c r="R12" i="8"/>
  <c r="R52" i="10"/>
  <c r="R5" i="10"/>
  <c r="R21" i="10"/>
  <c r="R29" i="10"/>
  <c r="R9" i="10"/>
  <c r="R19" i="10"/>
  <c r="R47" i="10"/>
  <c r="R24" i="10"/>
  <c r="R27" i="10"/>
  <c r="R31" i="10"/>
  <c r="R48" i="10"/>
  <c r="R42" i="10"/>
  <c r="R8" i="10"/>
  <c r="R33" i="10"/>
  <c r="R36" i="10"/>
  <c r="R18" i="10"/>
  <c r="R17" i="10"/>
  <c r="R20" i="10"/>
  <c r="R22" i="10"/>
  <c r="R35" i="10"/>
  <c r="R40" i="10"/>
  <c r="R32" i="10"/>
  <c r="R39" i="10"/>
  <c r="R13" i="10"/>
  <c r="R11" i="10"/>
  <c r="R44" i="10"/>
  <c r="R34" i="10"/>
  <c r="R38" i="10"/>
  <c r="R50" i="10"/>
  <c r="R28" i="10"/>
  <c r="R25" i="10"/>
  <c r="R15" i="10"/>
  <c r="R7" i="10"/>
  <c r="R16" i="10"/>
  <c r="R49" i="10"/>
  <c r="R43" i="10"/>
  <c r="R26" i="10"/>
  <c r="R3" i="10"/>
  <c r="R37" i="10"/>
  <c r="R23" i="10"/>
  <c r="R46" i="10"/>
  <c r="R14" i="10"/>
</calcChain>
</file>

<file path=xl/sharedStrings.xml><?xml version="1.0" encoding="utf-8"?>
<sst xmlns="http://schemas.openxmlformats.org/spreadsheetml/2006/main" count="597" uniqueCount="64">
  <si>
    <t>学 年</t>
    <phoneticPr fontId="3"/>
  </si>
  <si>
    <t>1年</t>
    <rPh sb="1" eb="2">
      <t>ネン</t>
    </rPh>
    <phoneticPr fontId="3"/>
  </si>
  <si>
    <t>番 号</t>
    <rPh sb="0" eb="1">
      <t>バン</t>
    </rPh>
    <rPh sb="2" eb="3">
      <t>ゴウ</t>
    </rPh>
    <phoneticPr fontId="3"/>
  </si>
  <si>
    <t>学籍番号</t>
    <rPh sb="0" eb="2">
      <t>ガクセキ</t>
    </rPh>
    <rPh sb="2" eb="4">
      <t>バンゴウ</t>
    </rPh>
    <phoneticPr fontId="3"/>
  </si>
  <si>
    <t>氏　　　　名</t>
    <rPh sb="0" eb="1">
      <t>シ</t>
    </rPh>
    <rPh sb="5" eb="6">
      <t>メイ</t>
    </rPh>
    <phoneticPr fontId="3"/>
  </si>
  <si>
    <t>評価</t>
    <rPh sb="0" eb="2">
      <t>ヒョウカ</t>
    </rPh>
    <phoneticPr fontId="3"/>
  </si>
  <si>
    <t>評定</t>
    <rPh sb="0" eb="2">
      <t>ヒョウテイ</t>
    </rPh>
    <phoneticPr fontId="3"/>
  </si>
  <si>
    <t>備   考</t>
    <rPh sb="0" eb="1">
      <t>ソナエ</t>
    </rPh>
    <rPh sb="4" eb="5">
      <t>コウ</t>
    </rPh>
    <phoneticPr fontId="3"/>
  </si>
  <si>
    <t>１Q</t>
    <phoneticPr fontId="3"/>
  </si>
  <si>
    <t>欠時数</t>
    <rPh sb="0" eb="1">
      <t>ケツ</t>
    </rPh>
    <rPh sb="1" eb="3">
      <t>ジスウ</t>
    </rPh>
    <phoneticPr fontId="3"/>
  </si>
  <si>
    <t>２Q</t>
    <phoneticPr fontId="3"/>
  </si>
  <si>
    <t>３Q</t>
    <phoneticPr fontId="3"/>
  </si>
  <si>
    <t>４Q</t>
    <phoneticPr fontId="3"/>
  </si>
  <si>
    <t>Q平均</t>
    <rPh sb="1" eb="3">
      <t>ヘイキン</t>
    </rPh>
    <phoneticPr fontId="3"/>
  </si>
  <si>
    <t>クラス</t>
    <phoneticPr fontId="3"/>
  </si>
  <si>
    <t>石橋　由美香</t>
  </si>
  <si>
    <t>白いセルに入力してください</t>
    <rPh sb="0" eb="1">
      <t>シロ</t>
    </rPh>
    <rPh sb="5" eb="7">
      <t>ニュウリョク</t>
    </rPh>
    <phoneticPr fontId="3"/>
  </si>
  <si>
    <t>上田　香奈</t>
  </si>
  <si>
    <t>再試験＝実施後評価は「44」とする</t>
    <rPh sb="0" eb="3">
      <t>サイシケン</t>
    </rPh>
    <rPh sb="4" eb="7">
      <t>ジッシゴ</t>
    </rPh>
    <rPh sb="7" eb="9">
      <t>ヒョウカ</t>
    </rPh>
    <phoneticPr fontId="3"/>
  </si>
  <si>
    <t>工藤　祐大</t>
  </si>
  <si>
    <t>　　対象フィールドの式を無視して、直接入力すること。</t>
    <rPh sb="2" eb="4">
      <t>タイショウ</t>
    </rPh>
    <rPh sb="10" eb="11">
      <t>シキ</t>
    </rPh>
    <rPh sb="12" eb="14">
      <t>ムシ</t>
    </rPh>
    <rPh sb="17" eb="19">
      <t>チョクセツ</t>
    </rPh>
    <rPh sb="19" eb="21">
      <t>ニュウリョク</t>
    </rPh>
    <phoneticPr fontId="3"/>
  </si>
  <si>
    <t>青木　未歩</t>
  </si>
  <si>
    <t>　　対象フィールドを背景色を指定「黄色」し直接入力した場所を明示する。</t>
    <rPh sb="2" eb="4">
      <t>タイショウ</t>
    </rPh>
    <rPh sb="10" eb="13">
      <t>ハイケイショク</t>
    </rPh>
    <rPh sb="14" eb="16">
      <t>シテイ</t>
    </rPh>
    <rPh sb="17" eb="19">
      <t>キイロ</t>
    </rPh>
    <rPh sb="21" eb="23">
      <t>チョクセツ</t>
    </rPh>
    <rPh sb="23" eb="25">
      <t>ニュウリョク</t>
    </rPh>
    <rPh sb="27" eb="29">
      <t>バショ</t>
    </rPh>
    <rPh sb="30" eb="32">
      <t>メイジ</t>
    </rPh>
    <phoneticPr fontId="3"/>
  </si>
  <si>
    <t>一木　瑞輝</t>
  </si>
  <si>
    <t>欠席</t>
    <rPh sb="0" eb="2">
      <t>ケッセキ</t>
    </rPh>
    <phoneticPr fontId="3"/>
  </si>
  <si>
    <t>除籍の学生については評価しない。</t>
    <rPh sb="0" eb="2">
      <t>ジョセキ</t>
    </rPh>
    <rPh sb="3" eb="5">
      <t>ガクセイ</t>
    </rPh>
    <rPh sb="10" eb="12">
      <t>ヒョウカ</t>
    </rPh>
    <phoneticPr fontId="3"/>
  </si>
  <si>
    <t>科目</t>
    <rPh sb="0" eb="2">
      <t>カモク</t>
    </rPh>
    <phoneticPr fontId="3"/>
  </si>
  <si>
    <t>坂本　司</t>
  </si>
  <si>
    <t>自動計算部分は全てクリアする</t>
    <rPh sb="0" eb="2">
      <t>ジドウ</t>
    </rPh>
    <rPh sb="2" eb="4">
      <t>ケイサン</t>
    </rPh>
    <rPh sb="4" eb="6">
      <t>ブブン</t>
    </rPh>
    <rPh sb="7" eb="8">
      <t>スベ</t>
    </rPh>
    <phoneticPr fontId="3"/>
  </si>
  <si>
    <t>宮本　希</t>
  </si>
  <si>
    <t>峯　雅弥</t>
  </si>
  <si>
    <t>退学の学生に付いては評価できる所までは記録を残す。</t>
    <rPh sb="0" eb="2">
      <t>タイガク</t>
    </rPh>
    <rPh sb="3" eb="5">
      <t>ガクセイ</t>
    </rPh>
    <rPh sb="6" eb="7">
      <t>ツ</t>
    </rPh>
    <rPh sb="10" eb="12">
      <t>ヒョウカ</t>
    </rPh>
    <rPh sb="15" eb="16">
      <t>トコロ</t>
    </rPh>
    <rPh sb="19" eb="21">
      <t>キロク</t>
    </rPh>
    <rPh sb="22" eb="23">
      <t>ノコ</t>
    </rPh>
    <phoneticPr fontId="3"/>
  </si>
  <si>
    <t>山本　倖太</t>
  </si>
  <si>
    <t>青木　魅空</t>
  </si>
  <si>
    <t>単位数</t>
    <rPh sb="0" eb="3">
      <t>タンイスウ</t>
    </rPh>
    <phoneticPr fontId="3"/>
  </si>
  <si>
    <t>星野　陽斗</t>
  </si>
  <si>
    <t>西村　雄大</t>
  </si>
  <si>
    <t>武田　凜</t>
  </si>
  <si>
    <t>水谷　克希</t>
  </si>
  <si>
    <t>宮﨑　大地</t>
  </si>
  <si>
    <t>所定
時間</t>
    <rPh sb="0" eb="2">
      <t>ショテイ</t>
    </rPh>
    <rPh sb="3" eb="5">
      <t>ジカン</t>
    </rPh>
    <phoneticPr fontId="3"/>
  </si>
  <si>
    <t>河端　太陽</t>
  </si>
  <si>
    <t>本多　将也</t>
  </si>
  <si>
    <t>德永　怜皇　</t>
  </si>
  <si>
    <t>日野　友太</t>
  </si>
  <si>
    <t>Q1
時数</t>
    <rPh sb="3" eb="5">
      <t>ジスウ</t>
    </rPh>
    <phoneticPr fontId="3"/>
  </si>
  <si>
    <t>Q2
時数</t>
    <rPh sb="3" eb="5">
      <t>ジスウ</t>
    </rPh>
    <phoneticPr fontId="3"/>
  </si>
  <si>
    <t>Q3
時数</t>
    <rPh sb="3" eb="5">
      <t>ジスウ</t>
    </rPh>
    <phoneticPr fontId="3"/>
  </si>
  <si>
    <t>Q4
時数</t>
    <rPh sb="3" eb="5">
      <t>ジスウ</t>
    </rPh>
    <phoneticPr fontId="3"/>
  </si>
  <si>
    <t>担　任</t>
    <rPh sb="0" eb="1">
      <t>タン</t>
    </rPh>
    <rPh sb="2" eb="3">
      <t>ニン</t>
    </rPh>
    <phoneticPr fontId="3"/>
  </si>
  <si>
    <t>植田</t>
    <rPh sb="0" eb="2">
      <t>ウエダ</t>
    </rPh>
    <phoneticPr fontId="3"/>
  </si>
  <si>
    <t>教科担任</t>
    <rPh sb="0" eb="2">
      <t>キョウカ</t>
    </rPh>
    <rPh sb="2" eb="4">
      <t>タンニン</t>
    </rPh>
    <phoneticPr fontId="3"/>
  </si>
  <si>
    <t>宮本</t>
    <rPh sb="0" eb="2">
      <t>ミヤモト</t>
    </rPh>
    <phoneticPr fontId="3"/>
  </si>
  <si>
    <t>総　　　　　　点</t>
    <rPh sb="0" eb="1">
      <t>フサ</t>
    </rPh>
    <rPh sb="7" eb="8">
      <t>テン</t>
    </rPh>
    <phoneticPr fontId="3"/>
  </si>
  <si>
    <t>平　　　　　　均</t>
    <rPh sb="0" eb="1">
      <t>ヒラ</t>
    </rPh>
    <rPh sb="7" eb="8">
      <t>タモツ</t>
    </rPh>
    <phoneticPr fontId="3"/>
  </si>
  <si>
    <t>授業時数</t>
    <rPh sb="0" eb="2">
      <t>ジュギョウ</t>
    </rPh>
    <rPh sb="2" eb="3">
      <t>ジ</t>
    </rPh>
    <rPh sb="3" eb="4">
      <t>スウ</t>
    </rPh>
    <phoneticPr fontId="3"/>
  </si>
  <si>
    <t>1/3数</t>
    <rPh sb="3" eb="4">
      <t>スウ</t>
    </rPh>
    <phoneticPr fontId="3"/>
  </si>
  <si>
    <t>Q1</t>
    <phoneticPr fontId="3"/>
  </si>
  <si>
    <t>Q2</t>
    <phoneticPr fontId="3"/>
  </si>
  <si>
    <t>授業時間数</t>
    <rPh sb="0" eb="2">
      <t>ジュギョウ</t>
    </rPh>
    <rPh sb="2" eb="4">
      <t>ジカン</t>
    </rPh>
    <rPh sb="4" eb="5">
      <t>スウ</t>
    </rPh>
    <phoneticPr fontId="3"/>
  </si>
  <si>
    <t>Q3</t>
    <phoneticPr fontId="3"/>
  </si>
  <si>
    <t>Q4</t>
    <phoneticPr fontId="3"/>
  </si>
  <si>
    <t>欠課1/3ＯＫ数値</t>
    <rPh sb="0" eb="2">
      <t>ケッカ</t>
    </rPh>
    <rPh sb="7" eb="8">
      <t>スウ</t>
    </rPh>
    <rPh sb="8" eb="9">
      <t>チ</t>
    </rPh>
    <phoneticPr fontId="3"/>
  </si>
  <si>
    <t>自主退学（２Q～）</t>
    <rPh sb="0" eb="2">
      <t>ジシュ</t>
    </rPh>
    <rPh sb="2" eb="4">
      <t>タイガク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</si>
</sst>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000"/>
    <numFmt numFmtId="177" formatCode="0_);[Red]\(0\)"/>
    <numFmt numFmtId="178" formatCode="0;_Ⰴ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2" borderId="11" xfId="1" applyFill="1" applyBorder="1" applyAlignment="1">
      <alignment horizontal="center" vertical="center" textRotation="255" shrinkToFit="1"/>
    </xf>
    <xf numFmtId="0" fontId="1" fillId="2" borderId="15" xfId="1" applyFill="1" applyBorder="1" applyAlignment="1">
      <alignment horizontal="center" vertical="center" textRotation="255" shrinkToFit="1"/>
    </xf>
    <xf numFmtId="0" fontId="1" fillId="2" borderId="10" xfId="1" applyFill="1" applyBorder="1" applyAlignment="1">
      <alignment horizontal="center" vertical="center" textRotation="255" shrinkToFit="1"/>
    </xf>
    <xf numFmtId="0" fontId="1" fillId="2" borderId="16" xfId="1" applyFill="1" applyBorder="1" applyAlignment="1">
      <alignment horizontal="center" vertical="center" textRotation="255" shrinkToFit="1"/>
    </xf>
    <xf numFmtId="0" fontId="1" fillId="2" borderId="22" xfId="1" applyFill="1" applyBorder="1" applyAlignment="1">
      <alignment horizontal="center" vertical="center"/>
    </xf>
    <xf numFmtId="176" fontId="4" fillId="0" borderId="11" xfId="1" applyNumberFormat="1" applyFont="1" applyFill="1" applyBorder="1" applyAlignment="1" applyProtection="1">
      <alignment vertical="center"/>
      <protection locked="0"/>
    </xf>
    <xf numFmtId="176" fontId="4" fillId="0" borderId="15" xfId="1" applyNumberFormat="1" applyFont="1" applyFill="1" applyBorder="1" applyAlignment="1" applyProtection="1">
      <alignment vertical="center"/>
      <protection locked="0"/>
    </xf>
    <xf numFmtId="0" fontId="4" fillId="0" borderId="11" xfId="1" applyNumberFormat="1" applyFont="1" applyFill="1" applyBorder="1" applyAlignment="1" applyProtection="1">
      <alignment vertical="center"/>
      <protection locked="0"/>
    </xf>
    <xf numFmtId="0" fontId="4" fillId="0" borderId="15" xfId="1" applyNumberFormat="1" applyFont="1" applyFill="1" applyBorder="1" applyAlignment="1" applyProtection="1">
      <alignment vertical="center"/>
      <protection locked="0"/>
    </xf>
    <xf numFmtId="177" fontId="1" fillId="2" borderId="10" xfId="1" applyNumberFormat="1" applyFill="1" applyBorder="1" applyAlignment="1">
      <alignment horizontal="center" vertical="center" shrinkToFit="1"/>
    </xf>
    <xf numFmtId="177" fontId="1" fillId="2" borderId="16" xfId="1" applyNumberFormat="1" applyFill="1" applyBorder="1" applyAlignment="1">
      <alignment horizontal="center" vertical="center" shrinkToFit="1"/>
    </xf>
    <xf numFmtId="0" fontId="5" fillId="2" borderId="17" xfId="1" applyFont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1" xfId="1" applyBorder="1" applyAlignment="1">
      <alignment horizontal="center" vertical="center"/>
    </xf>
    <xf numFmtId="0" fontId="1" fillId="0" borderId="11" xfId="1" applyBorder="1">
      <alignment vertical="center"/>
    </xf>
    <xf numFmtId="178" fontId="1" fillId="4" borderId="11" xfId="1" applyNumberFormat="1" applyFill="1" applyBorder="1">
      <alignment vertical="center"/>
    </xf>
    <xf numFmtId="0" fontId="1" fillId="0" borderId="11" xfId="1" applyBorder="1" applyProtection="1">
      <alignment vertical="center"/>
      <protection locked="0"/>
    </xf>
    <xf numFmtId="0" fontId="1" fillId="0" borderId="0" xfId="1" applyFill="1" applyAlignment="1">
      <alignment horizontal="center" vertical="center"/>
    </xf>
    <xf numFmtId="0" fontId="1" fillId="0" borderId="15" xfId="1" applyBorder="1" applyAlignment="1">
      <alignment vertical="center"/>
    </xf>
    <xf numFmtId="176" fontId="4" fillId="0" borderId="11" xfId="1" applyNumberFormat="1" applyFont="1" applyFill="1" applyBorder="1" applyAlignment="1" applyProtection="1">
      <alignment horizontal="center" vertical="center"/>
      <protection locked="0"/>
    </xf>
    <xf numFmtId="176" fontId="4" fillId="0" borderId="15" xfId="1" applyNumberFormat="1" applyFont="1" applyFill="1" applyBorder="1" applyAlignment="1" applyProtection="1">
      <alignment horizontal="left" vertical="center"/>
      <protection locked="0"/>
    </xf>
    <xf numFmtId="0" fontId="4" fillId="0" borderId="11" xfId="1" applyNumberFormat="1" applyFont="1" applyFill="1" applyBorder="1" applyAlignment="1" applyProtection="1">
      <alignment horizontal="left" vertical="center"/>
      <protection locked="0"/>
    </xf>
    <xf numFmtId="0" fontId="4" fillId="0" borderId="15" xfId="1" applyNumberFormat="1" applyFont="1" applyFill="1" applyBorder="1" applyAlignment="1" applyProtection="1">
      <alignment horizontal="left" vertical="center"/>
      <protection locked="0"/>
    </xf>
    <xf numFmtId="0" fontId="1" fillId="2" borderId="13" xfId="1" applyFill="1" applyBorder="1" applyAlignment="1">
      <alignment horizontal="center" vertical="center"/>
    </xf>
    <xf numFmtId="0" fontId="1" fillId="0" borderId="15" xfId="1" applyFill="1" applyBorder="1" applyAlignment="1">
      <alignment vertical="center"/>
    </xf>
    <xf numFmtId="0" fontId="6" fillId="0" borderId="11" xfId="1" applyNumberFormat="1" applyFont="1" applyFill="1" applyBorder="1" applyAlignment="1" applyProtection="1">
      <alignment horizontal="left" vertical="center"/>
      <protection locked="0"/>
    </xf>
    <xf numFmtId="0" fontId="6" fillId="0" borderId="15" xfId="1" applyNumberFormat="1" applyFont="1" applyFill="1" applyBorder="1" applyAlignment="1" applyProtection="1">
      <alignment horizontal="left" vertical="center"/>
      <protection locked="0"/>
    </xf>
    <xf numFmtId="177" fontId="7" fillId="2" borderId="10" xfId="1" applyNumberFormat="1" applyFont="1" applyFill="1" applyBorder="1" applyAlignment="1">
      <alignment horizontal="center" vertical="center" shrinkToFit="1"/>
    </xf>
    <xf numFmtId="177" fontId="1" fillId="2" borderId="16" xfId="1" applyNumberFormat="1" applyFont="1" applyFill="1" applyBorder="1" applyAlignment="1">
      <alignment horizontal="center" vertical="center" shrinkToFit="1"/>
    </xf>
    <xf numFmtId="0" fontId="1" fillId="0" borderId="15" xfId="1" applyBorder="1" applyAlignment="1">
      <alignment horizontal="center" vertical="center"/>
    </xf>
    <xf numFmtId="0" fontId="1" fillId="0" borderId="15" xfId="1" applyBorder="1" applyAlignment="1">
      <alignment horizontal="center" vertical="center" shrinkToFit="1"/>
    </xf>
    <xf numFmtId="0" fontId="7" fillId="0" borderId="11" xfId="1" applyNumberFormat="1" applyFont="1" applyBorder="1" applyAlignment="1">
      <alignment horizontal="center" vertical="center" shrinkToFit="1"/>
    </xf>
    <xf numFmtId="0" fontId="7" fillId="0" borderId="15" xfId="1" applyNumberFormat="1" applyFont="1" applyBorder="1" applyAlignment="1">
      <alignment horizontal="center" vertical="center" shrinkToFit="1"/>
    </xf>
    <xf numFmtId="177" fontId="7" fillId="2" borderId="30" xfId="1" applyNumberFormat="1" applyFont="1" applyFill="1" applyBorder="1" applyAlignment="1">
      <alignment horizontal="center" vertical="center" shrinkToFit="1"/>
    </xf>
    <xf numFmtId="177" fontId="1" fillId="2" borderId="31" xfId="1" applyNumberFormat="1" applyFont="1" applyFill="1" applyBorder="1" applyAlignment="1">
      <alignment horizontal="center" vertical="center" shrinkToFit="1"/>
    </xf>
    <xf numFmtId="0" fontId="1" fillId="2" borderId="32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33" xfId="1" applyFill="1" applyBorder="1" applyAlignment="1">
      <alignment horizontal="center" vertical="center"/>
    </xf>
    <xf numFmtId="0" fontId="1" fillId="2" borderId="29" xfId="1" applyFill="1" applyBorder="1" applyAlignment="1">
      <alignment horizontal="center" vertical="center"/>
    </xf>
    <xf numFmtId="0" fontId="1" fillId="2" borderId="34" xfId="1" applyFill="1" applyBorder="1" applyAlignment="1">
      <alignment horizontal="center" vertical="center"/>
    </xf>
    <xf numFmtId="0" fontId="1" fillId="2" borderId="28" xfId="1" applyFill="1" applyBorder="1" applyAlignment="1">
      <alignment horizontal="center" vertical="center"/>
    </xf>
    <xf numFmtId="0" fontId="1" fillId="2" borderId="35" xfId="1" applyFill="1" applyBorder="1" applyAlignment="1">
      <alignment horizontal="center" vertical="center"/>
    </xf>
    <xf numFmtId="0" fontId="1" fillId="2" borderId="39" xfId="1" applyFill="1" applyBorder="1" applyAlignment="1">
      <alignment horizontal="center" vertical="center"/>
    </xf>
    <xf numFmtId="0" fontId="1" fillId="2" borderId="40" xfId="1" applyFill="1" applyBorder="1" applyAlignment="1">
      <alignment horizontal="center" vertical="center"/>
    </xf>
    <xf numFmtId="56" fontId="1" fillId="0" borderId="0" xfId="1" applyNumberFormat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4" fillId="5" borderId="11" xfId="1" applyNumberFormat="1" applyFont="1" applyFill="1" applyBorder="1" applyAlignment="1" applyProtection="1">
      <alignment vertical="center"/>
      <protection locked="0"/>
    </xf>
    <xf numFmtId="0" fontId="4" fillId="5" borderId="15" xfId="1" applyNumberFormat="1" applyFont="1" applyFill="1" applyBorder="1" applyAlignment="1" applyProtection="1">
      <alignment vertical="center"/>
      <protection locked="0"/>
    </xf>
    <xf numFmtId="0" fontId="4" fillId="5" borderId="11" xfId="1" applyNumberFormat="1" applyFont="1" applyFill="1" applyBorder="1" applyAlignment="1" applyProtection="1">
      <alignment horizontal="left" vertical="center"/>
      <protection locked="0"/>
    </xf>
    <xf numFmtId="0" fontId="4" fillId="5" borderId="15" xfId="1" applyNumberFormat="1" applyFont="1" applyFill="1" applyBorder="1" applyAlignment="1" applyProtection="1">
      <alignment horizontal="left" vertical="center"/>
      <protection locked="0"/>
    </xf>
    <xf numFmtId="0" fontId="6" fillId="5" borderId="11" xfId="1" applyNumberFormat="1" applyFont="1" applyFill="1" applyBorder="1" applyAlignment="1" applyProtection="1">
      <alignment horizontal="left" vertical="center"/>
      <protection locked="0"/>
    </xf>
    <xf numFmtId="0" fontId="6" fillId="5" borderId="15" xfId="1" applyNumberFormat="1" applyFont="1" applyFill="1" applyBorder="1" applyAlignment="1" applyProtection="1">
      <alignment horizontal="left" vertical="center"/>
      <protection locked="0"/>
    </xf>
    <xf numFmtId="0" fontId="7" fillId="5" borderId="11" xfId="1" applyNumberFormat="1" applyFont="1" applyFill="1" applyBorder="1" applyAlignment="1">
      <alignment horizontal="center" vertical="center" shrinkToFit="1"/>
    </xf>
    <xf numFmtId="0" fontId="7" fillId="5" borderId="15" xfId="1" applyNumberFormat="1" applyFont="1" applyFill="1" applyBorder="1" applyAlignment="1">
      <alignment horizontal="center" vertical="center" shrinkToFit="1"/>
    </xf>
    <xf numFmtId="0" fontId="1" fillId="2" borderId="23" xfId="1" applyFill="1" applyBorder="1" applyAlignment="1">
      <alignment horizontal="center" vertical="center" textRotation="255"/>
    </xf>
    <xf numFmtId="0" fontId="1" fillId="2" borderId="24" xfId="1" applyFill="1" applyBorder="1" applyAlignment="1">
      <alignment horizontal="center" vertical="center" textRotation="255"/>
    </xf>
    <xf numFmtId="0" fontId="1" fillId="2" borderId="26" xfId="1" applyFill="1" applyBorder="1" applyAlignment="1">
      <alignment horizontal="center" vertical="center" textRotation="255"/>
    </xf>
    <xf numFmtId="0" fontId="1" fillId="2" borderId="27" xfId="1" applyFill="1" applyBorder="1" applyAlignment="1">
      <alignment horizontal="center" vertical="center" textRotation="255"/>
    </xf>
    <xf numFmtId="0" fontId="1" fillId="3" borderId="21" xfId="1" applyFill="1" applyBorder="1" applyAlignment="1">
      <alignment horizontal="center" vertical="center" wrapText="1"/>
    </xf>
    <xf numFmtId="0" fontId="1" fillId="3" borderId="25" xfId="1" applyFill="1" applyBorder="1" applyAlignment="1">
      <alignment horizontal="center" vertical="center" wrapText="1"/>
    </xf>
    <xf numFmtId="0" fontId="1" fillId="3" borderId="12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textRotation="255"/>
    </xf>
    <xf numFmtId="0" fontId="1" fillId="2" borderId="2" xfId="1" applyFill="1" applyBorder="1" applyAlignment="1">
      <alignment horizontal="center" vertical="center" textRotation="255"/>
    </xf>
    <xf numFmtId="0" fontId="1" fillId="2" borderId="10" xfId="1" applyFill="1" applyBorder="1" applyAlignment="1">
      <alignment horizontal="center" vertical="center" textRotation="255"/>
    </xf>
    <xf numFmtId="0" fontId="1" fillId="2" borderId="11" xfId="1" applyFill="1" applyBorder="1" applyAlignment="1">
      <alignment horizontal="center" vertical="center" textRotation="255"/>
    </xf>
    <xf numFmtId="0" fontId="1" fillId="0" borderId="3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2" borderId="4" xfId="1" applyFill="1" applyBorder="1" applyAlignment="1">
      <alignment horizontal="center" vertical="center" textRotation="255"/>
    </xf>
    <xf numFmtId="0" fontId="1" fillId="2" borderId="13" xfId="1" applyFill="1" applyBorder="1" applyAlignment="1">
      <alignment horizontal="center" vertical="center" textRotation="255"/>
    </xf>
    <xf numFmtId="0" fontId="1" fillId="2" borderId="1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 textRotation="255"/>
    </xf>
    <xf numFmtId="0" fontId="1" fillId="2" borderId="17" xfId="1" applyFill="1" applyBorder="1" applyAlignment="1">
      <alignment horizontal="center" vertical="center" textRotation="255"/>
    </xf>
    <xf numFmtId="0" fontId="1" fillId="2" borderId="9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2" borderId="19" xfId="1" applyFill="1" applyBorder="1" applyAlignment="1">
      <alignment horizontal="center" vertical="center" textRotation="255"/>
    </xf>
    <xf numFmtId="0" fontId="1" fillId="2" borderId="20" xfId="1" applyFill="1" applyBorder="1" applyAlignment="1">
      <alignment horizontal="center" vertical="center" textRotation="255"/>
    </xf>
    <xf numFmtId="0" fontId="1" fillId="2" borderId="5" xfId="1" applyFill="1" applyBorder="1" applyAlignment="1">
      <alignment horizontal="center" vertical="center" textRotation="255"/>
    </xf>
    <xf numFmtId="0" fontId="1" fillId="2" borderId="14" xfId="1" applyFill="1" applyBorder="1" applyAlignment="1">
      <alignment horizontal="center" vertical="center" textRotation="255"/>
    </xf>
    <xf numFmtId="0" fontId="1" fillId="2" borderId="6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9" xfId="1" applyFill="1" applyBorder="1" applyAlignment="1">
      <alignment horizontal="center" vertical="center" textRotation="255" wrapText="1"/>
    </xf>
    <xf numFmtId="0" fontId="1" fillId="2" borderId="20" xfId="1" applyFill="1" applyBorder="1" applyAlignment="1">
      <alignment horizontal="center" vertical="center" textRotation="255" wrapText="1"/>
    </xf>
    <xf numFmtId="0" fontId="1" fillId="2" borderId="23" xfId="1" applyFill="1" applyBorder="1" applyAlignment="1">
      <alignment horizontal="center" vertical="center" textRotation="255" wrapText="1"/>
    </xf>
    <xf numFmtId="0" fontId="1" fillId="2" borderId="24" xfId="1" applyFill="1" applyBorder="1" applyAlignment="1">
      <alignment horizontal="center" vertical="center" textRotation="255" wrapText="1"/>
    </xf>
    <xf numFmtId="0" fontId="1" fillId="2" borderId="26" xfId="1" applyFill="1" applyBorder="1" applyAlignment="1">
      <alignment horizontal="center" vertical="center" textRotation="255" wrapText="1"/>
    </xf>
    <xf numFmtId="0" fontId="1" fillId="2" borderId="27" xfId="1" applyFill="1" applyBorder="1" applyAlignment="1">
      <alignment horizontal="center" vertical="center" textRotation="255" wrapText="1"/>
    </xf>
    <xf numFmtId="0" fontId="1" fillId="2" borderId="21" xfId="1" applyFill="1" applyBorder="1" applyAlignment="1">
      <alignment horizontal="center" vertical="center"/>
    </xf>
    <xf numFmtId="0" fontId="1" fillId="2" borderId="25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2" borderId="28" xfId="1" applyFill="1" applyBorder="1" applyAlignment="1">
      <alignment horizontal="center" vertical="center" textRotation="255"/>
    </xf>
    <xf numFmtId="0" fontId="1" fillId="2" borderId="0" xfId="1" applyFill="1" applyBorder="1" applyAlignment="1">
      <alignment horizontal="center" vertical="center" textRotation="255"/>
    </xf>
    <xf numFmtId="0" fontId="1" fillId="2" borderId="29" xfId="1" applyFill="1" applyBorder="1" applyAlignment="1">
      <alignment horizontal="center" vertical="center" textRotation="255"/>
    </xf>
    <xf numFmtId="0" fontId="1" fillId="2" borderId="23" xfId="1" applyFont="1" applyFill="1" applyBorder="1" applyAlignment="1">
      <alignment horizontal="center" vertical="center" textRotation="255"/>
    </xf>
    <xf numFmtId="0" fontId="1" fillId="2" borderId="24" xfId="1" applyFont="1" applyFill="1" applyBorder="1" applyAlignment="1">
      <alignment horizontal="center" vertical="center" textRotation="255"/>
    </xf>
    <xf numFmtId="0" fontId="1" fillId="2" borderId="36" xfId="1" applyFont="1" applyFill="1" applyBorder="1" applyAlignment="1">
      <alignment horizontal="center" vertical="center" textRotation="255"/>
    </xf>
    <xf numFmtId="0" fontId="1" fillId="2" borderId="37" xfId="1" applyFont="1" applyFill="1" applyBorder="1" applyAlignment="1">
      <alignment horizontal="center" vertical="center" textRotation="255"/>
    </xf>
    <xf numFmtId="0" fontId="1" fillId="0" borderId="38" xfId="1" applyBorder="1" applyAlignment="1">
      <alignment horizontal="center" vertical="center"/>
    </xf>
    <xf numFmtId="0" fontId="1" fillId="2" borderId="32" xfId="1" applyFill="1" applyBorder="1" applyAlignment="1">
      <alignment horizontal="center" vertical="center"/>
    </xf>
    <xf numFmtId="0" fontId="1" fillId="2" borderId="29" xfId="1" applyFill="1" applyBorder="1" applyAlignment="1">
      <alignment horizontal="center" vertical="center"/>
    </xf>
    <xf numFmtId="0" fontId="1" fillId="2" borderId="28" xfId="1" applyFill="1" applyBorder="1" applyAlignment="1">
      <alignment horizontal="center" vertical="center"/>
    </xf>
    <xf numFmtId="0" fontId="1" fillId="2" borderId="39" xfId="1" applyFill="1" applyBorder="1" applyAlignment="1">
      <alignment horizontal="center" vertical="center"/>
    </xf>
    <xf numFmtId="0" fontId="7" fillId="0" borderId="11" xfId="1" applyNumberFormat="1" applyFont="1" applyFill="1" applyBorder="1" applyAlignment="1">
      <alignment horizontal="center" vertical="center" shrinkToFit="1"/>
    </xf>
    <xf numFmtId="0" fontId="7" fillId="0" borderId="15" xfId="1" applyNumberFormat="1" applyFont="1" applyFill="1" applyBorder="1" applyAlignment="1">
      <alignment horizontal="center" vertical="center" shrinkToFit="1"/>
    </xf>
    <xf numFmtId="0" fontId="1" fillId="2" borderId="18" xfId="1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F63"/>
  <sheetViews>
    <sheetView view="pageBreakPreview" topLeftCell="A30" zoomScaleNormal="100" zoomScaleSheetLayoutView="100" workbookViewId="0">
      <selection activeCell="C43" sqref="C43:C49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49"/>
      <c r="L3" s="49"/>
      <c r="M3" s="49"/>
      <c r="N3" s="5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49"/>
      <c r="L4" s="4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49"/>
      <c r="L5" s="49"/>
      <c r="M5" s="49"/>
      <c r="N5" s="5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49"/>
      <c r="L6" s="49"/>
      <c r="M6" s="49"/>
      <c r="N6" s="5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49"/>
      <c r="L7" s="49"/>
      <c r="M7" s="49"/>
      <c r="N7" s="5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モチベーションマネジメント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49"/>
      <c r="L8" s="49"/>
      <c r="M8" s="49"/>
      <c r="N8" s="5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9">
        <v>0</v>
      </c>
      <c r="H9" s="9"/>
      <c r="I9" s="9"/>
      <c r="J9" s="9"/>
      <c r="K9" s="9"/>
      <c r="L9" s="9"/>
      <c r="M9" s="9"/>
      <c r="N9" s="1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9">
        <v>28</v>
      </c>
      <c r="H10" s="9"/>
      <c r="I10" s="9"/>
      <c r="J10" s="9"/>
      <c r="K10" s="9"/>
      <c r="L10" s="9"/>
      <c r="M10" s="9"/>
      <c r="N10" s="10"/>
      <c r="O10" s="11">
        <f t="shared" si="0"/>
        <v>28</v>
      </c>
      <c r="P10" s="12">
        <f t="shared" si="1"/>
        <v>0</v>
      </c>
      <c r="Q10" s="13" t="str">
        <f t="shared" si="2"/>
        <v>1</v>
      </c>
      <c r="R10" s="14" t="str">
        <f t="shared" si="3"/>
        <v>再試験</v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9">
        <v>44</v>
      </c>
      <c r="H11" s="9">
        <v>4</v>
      </c>
      <c r="I11" s="9"/>
      <c r="J11" s="9"/>
      <c r="K11" s="9"/>
      <c r="L11" s="9"/>
      <c r="M11" s="9"/>
      <c r="N11" s="10"/>
      <c r="O11" s="11">
        <f t="shared" si="0"/>
        <v>44</v>
      </c>
      <c r="P11" s="12">
        <f t="shared" si="1"/>
        <v>4</v>
      </c>
      <c r="Q11" s="13" t="str">
        <f t="shared" si="2"/>
        <v>2</v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9">
        <v>3</v>
      </c>
      <c r="H12" s="9">
        <v>2</v>
      </c>
      <c r="I12" s="9"/>
      <c r="J12" s="9"/>
      <c r="K12" s="9"/>
      <c r="L12" s="9"/>
      <c r="M12" s="9"/>
      <c r="N12" s="10"/>
      <c r="O12" s="11">
        <f t="shared" si="0"/>
        <v>3</v>
      </c>
      <c r="P12" s="12">
        <f t="shared" si="1"/>
        <v>2</v>
      </c>
      <c r="Q12" s="13" t="str">
        <f t="shared" si="2"/>
        <v>1</v>
      </c>
      <c r="R12" s="14" t="str">
        <f t="shared" si="3"/>
        <v>再試験</v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4</v>
      </c>
      <c r="D13" s="6">
        <f t="shared" si="4"/>
        <v>11</v>
      </c>
      <c r="E13" s="7">
        <v>20068</v>
      </c>
      <c r="F13" s="8" t="s">
        <v>35</v>
      </c>
      <c r="G13" s="9">
        <v>44</v>
      </c>
      <c r="H13" s="9"/>
      <c r="I13" s="9"/>
      <c r="J13" s="9"/>
      <c r="K13" s="9"/>
      <c r="L13" s="9"/>
      <c r="M13" s="9"/>
      <c r="N13" s="10"/>
      <c r="O13" s="11">
        <f t="shared" si="0"/>
        <v>44</v>
      </c>
      <c r="P13" s="12">
        <f t="shared" si="1"/>
        <v>0</v>
      </c>
      <c r="Q13" s="13" t="str">
        <f t="shared" si="2"/>
        <v>2</v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9">
        <v>44</v>
      </c>
      <c r="H14" s="9">
        <v>4</v>
      </c>
      <c r="I14" s="9"/>
      <c r="J14" s="9"/>
      <c r="K14" s="9"/>
      <c r="L14" s="9"/>
      <c r="M14" s="9"/>
      <c r="N14" s="10"/>
      <c r="O14" s="11">
        <f t="shared" si="0"/>
        <v>44</v>
      </c>
      <c r="P14" s="12">
        <f t="shared" si="1"/>
        <v>4</v>
      </c>
      <c r="Q14" s="13" t="str">
        <f t="shared" si="2"/>
        <v>2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9">
        <v>44</v>
      </c>
      <c r="H15" s="9"/>
      <c r="I15" s="9"/>
      <c r="J15" s="9"/>
      <c r="K15" s="9"/>
      <c r="L15" s="9"/>
      <c r="M15" s="9"/>
      <c r="N15" s="10"/>
      <c r="O15" s="11">
        <f t="shared" si="0"/>
        <v>44</v>
      </c>
      <c r="P15" s="12">
        <f t="shared" si="1"/>
        <v>0</v>
      </c>
      <c r="Q15" s="13" t="str">
        <f t="shared" si="2"/>
        <v>2</v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9">
        <v>44</v>
      </c>
      <c r="H16" s="9"/>
      <c r="I16" s="9"/>
      <c r="J16" s="9"/>
      <c r="K16" s="9"/>
      <c r="L16" s="9"/>
      <c r="M16" s="9"/>
      <c r="N16" s="10"/>
      <c r="O16" s="11">
        <f t="shared" si="0"/>
        <v>44</v>
      </c>
      <c r="P16" s="12">
        <f t="shared" si="1"/>
        <v>0</v>
      </c>
      <c r="Q16" s="13" t="str">
        <f t="shared" si="2"/>
        <v>2</v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9">
        <v>44</v>
      </c>
      <c r="H17" s="9"/>
      <c r="I17" s="9"/>
      <c r="J17" s="9"/>
      <c r="K17" s="9"/>
      <c r="L17" s="9"/>
      <c r="M17" s="9"/>
      <c r="N17" s="10"/>
      <c r="O17" s="11">
        <f t="shared" si="0"/>
        <v>44</v>
      </c>
      <c r="P17" s="12">
        <f t="shared" si="1"/>
        <v>0</v>
      </c>
      <c r="Q17" s="13" t="str">
        <f t="shared" si="2"/>
        <v>2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64</v>
      </c>
      <c r="D18" s="6">
        <f t="shared" si="4"/>
        <v>16</v>
      </c>
      <c r="E18" s="7">
        <v>20033</v>
      </c>
      <c r="F18" s="8" t="s">
        <v>41</v>
      </c>
      <c r="G18" s="9">
        <v>44</v>
      </c>
      <c r="H18" s="9"/>
      <c r="I18" s="9"/>
      <c r="J18" s="9"/>
      <c r="K18" s="9"/>
      <c r="L18" s="9"/>
      <c r="M18" s="9"/>
      <c r="N18" s="10"/>
      <c r="O18" s="11">
        <f t="shared" si="0"/>
        <v>44</v>
      </c>
      <c r="P18" s="12">
        <f t="shared" si="1"/>
        <v>0</v>
      </c>
      <c r="Q18" s="13" t="str">
        <f t="shared" si="2"/>
        <v>2</v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9">
        <v>44</v>
      </c>
      <c r="H19" s="9"/>
      <c r="I19" s="9"/>
      <c r="J19" s="9"/>
      <c r="K19" s="9"/>
      <c r="L19" s="9"/>
      <c r="M19" s="9"/>
      <c r="N19" s="10"/>
      <c r="O19" s="11">
        <f t="shared" si="0"/>
        <v>44</v>
      </c>
      <c r="P19" s="12">
        <f t="shared" si="1"/>
        <v>0</v>
      </c>
      <c r="Q19" s="13" t="str">
        <f t="shared" si="2"/>
        <v>2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9">
        <v>44</v>
      </c>
      <c r="H20" s="9"/>
      <c r="I20" s="9"/>
      <c r="J20" s="9"/>
      <c r="K20" s="9"/>
      <c r="L20" s="9"/>
      <c r="M20" s="9"/>
      <c r="N20" s="10"/>
      <c r="O20" s="11">
        <f t="shared" si="0"/>
        <v>44</v>
      </c>
      <c r="P20" s="12">
        <f t="shared" si="1"/>
        <v>0</v>
      </c>
      <c r="Q20" s="13" t="str">
        <f t="shared" si="2"/>
        <v>2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9">
        <v>44</v>
      </c>
      <c r="H21" s="9"/>
      <c r="I21" s="9"/>
      <c r="J21" s="9"/>
      <c r="K21" s="9"/>
      <c r="L21" s="9"/>
      <c r="M21" s="9"/>
      <c r="N21" s="10"/>
      <c r="O21" s="11">
        <f t="shared" si="0"/>
        <v>44</v>
      </c>
      <c r="P21" s="12">
        <f t="shared" si="1"/>
        <v>0</v>
      </c>
      <c r="Q21" s="13" t="str">
        <f t="shared" si="2"/>
        <v>2</v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9"/>
      <c r="H22" s="9"/>
      <c r="I22" s="9"/>
      <c r="J22" s="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16</v>
      </c>
      <c r="D23" s="6">
        <f t="shared" si="4"/>
        <v>21</v>
      </c>
      <c r="E23" s="7"/>
      <c r="F23" s="8"/>
      <c r="G23" s="9"/>
      <c r="H23" s="9"/>
      <c r="I23" s="9"/>
      <c r="J23" s="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9"/>
      <c r="H24" s="9"/>
      <c r="I24" s="9"/>
      <c r="J24" s="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9"/>
      <c r="H25" s="9"/>
      <c r="I25" s="9"/>
      <c r="J25" s="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9"/>
      <c r="H26" s="9"/>
      <c r="I26" s="9"/>
      <c r="J26" s="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9"/>
      <c r="H27" s="9"/>
      <c r="I27" s="9"/>
      <c r="J27" s="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16</v>
      </c>
      <c r="D28" s="6">
        <f t="shared" si="4"/>
        <v>26</v>
      </c>
      <c r="E28" s="7"/>
      <c r="F28" s="8"/>
      <c r="G28" s="9"/>
      <c r="H28" s="9"/>
      <c r="I28" s="9"/>
      <c r="J28" s="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9"/>
      <c r="H29" s="9"/>
      <c r="I29" s="9"/>
      <c r="J29" s="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9"/>
      <c r="H30" s="9"/>
      <c r="I30" s="9"/>
      <c r="J30" s="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9"/>
      <c r="H31" s="9"/>
      <c r="I31" s="9"/>
      <c r="J31" s="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9"/>
      <c r="H32" s="9"/>
      <c r="I32" s="9"/>
      <c r="J32" s="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16</v>
      </c>
      <c r="D33" s="6">
        <f t="shared" si="4"/>
        <v>31</v>
      </c>
      <c r="E33" s="21"/>
      <c r="F33" s="8"/>
      <c r="G33" s="9"/>
      <c r="H33" s="9"/>
      <c r="I33" s="9"/>
      <c r="J33" s="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9"/>
      <c r="H34" s="9"/>
      <c r="I34" s="9"/>
      <c r="J34" s="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24"/>
      <c r="H35" s="24"/>
      <c r="I35" s="24"/>
      <c r="J35" s="24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28"/>
      <c r="H36" s="28"/>
      <c r="I36" s="28"/>
      <c r="J36" s="28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28"/>
      <c r="H37" s="28"/>
      <c r="I37" s="28"/>
      <c r="J37" s="28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16</v>
      </c>
      <c r="D38" s="26">
        <f t="shared" si="4"/>
        <v>36</v>
      </c>
      <c r="E38" s="27"/>
      <c r="F38" s="23"/>
      <c r="G38" s="28"/>
      <c r="H38" s="28"/>
      <c r="I38" s="28"/>
      <c r="J38" s="28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28"/>
      <c r="H39" s="28"/>
      <c r="I39" s="28"/>
      <c r="J39" s="28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28"/>
      <c r="H40" s="28"/>
      <c r="I40" s="28"/>
      <c r="J40" s="28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28"/>
      <c r="H41" s="28"/>
      <c r="I41" s="28"/>
      <c r="J41" s="28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28"/>
      <c r="H42" s="28"/>
      <c r="I42" s="28"/>
      <c r="J42" s="28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28"/>
      <c r="H44" s="28"/>
      <c r="I44" s="28"/>
      <c r="J44" s="28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28"/>
      <c r="H45" s="28"/>
      <c r="I45" s="28"/>
      <c r="J45" s="28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28"/>
      <c r="H46" s="28"/>
      <c r="I46" s="28"/>
      <c r="J46" s="28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28"/>
      <c r="H47" s="28"/>
      <c r="I47" s="28"/>
      <c r="J47" s="28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28"/>
      <c r="H48" s="28"/>
      <c r="I48" s="28"/>
      <c r="J48" s="28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28"/>
      <c r="H49" s="28"/>
      <c r="I49" s="28"/>
      <c r="J49" s="28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34"/>
      <c r="H51" s="34"/>
      <c r="I51" s="34"/>
      <c r="J51" s="34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34"/>
      <c r="H52" s="34"/>
      <c r="I52" s="34"/>
      <c r="J52" s="34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16</v>
      </c>
      <c r="D59" s="1">
        <f>C59-ROUNDUP((C59*0.67),0)</f>
        <v>5</v>
      </c>
    </row>
    <row r="60" spans="1:18" x14ac:dyDescent="0.4">
      <c r="A60" s="15" t="s">
        <v>58</v>
      </c>
      <c r="C60" s="48">
        <f>C28</f>
        <v>16</v>
      </c>
      <c r="D60" s="1">
        <f>C60-ROUNDUP((C60*0.67),0)</f>
        <v>5</v>
      </c>
      <c r="E60" s="15" t="s">
        <v>59</v>
      </c>
    </row>
    <row r="61" spans="1:18" x14ac:dyDescent="0.4">
      <c r="A61" s="15" t="s">
        <v>60</v>
      </c>
      <c r="C61" s="48">
        <f>C33</f>
        <v>16</v>
      </c>
      <c r="D61" s="1">
        <f>C61-ROUNDUP((C61*0.67),0)</f>
        <v>5</v>
      </c>
    </row>
    <row r="62" spans="1:18" x14ac:dyDescent="0.4">
      <c r="A62" s="15" t="s">
        <v>61</v>
      </c>
      <c r="C62" s="48">
        <f>C38</f>
        <v>16</v>
      </c>
      <c r="D62" s="1">
        <f>C62-ROUNDUP((C62*0.67),0)</f>
        <v>5</v>
      </c>
    </row>
    <row r="63" spans="1:18" x14ac:dyDescent="0.4">
      <c r="C63" s="48">
        <f>C59+C60+C61+C62</f>
        <v>64</v>
      </c>
      <c r="D63" s="1">
        <f>C63-ROUNDUP((C63*0.67),0)</f>
        <v>21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8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F63"/>
  <sheetViews>
    <sheetView view="pageBreakPreview" zoomScaleNormal="100" zoomScaleSheetLayoutView="100" workbookViewId="0">
      <selection activeCell="G7" sqref="G7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9"/>
      <c r="L3" s="9"/>
      <c r="M3" s="49"/>
      <c r="N3" s="5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9"/>
      <c r="L4" s="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9"/>
      <c r="L5" s="9"/>
      <c r="M5" s="49"/>
      <c r="N5" s="5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9"/>
      <c r="L6" s="9"/>
      <c r="M6" s="49"/>
      <c r="N6" s="5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9"/>
      <c r="L7" s="9"/>
      <c r="M7" s="49"/>
      <c r="N7" s="5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秘書検定①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9"/>
      <c r="L8" s="9"/>
      <c r="M8" s="49"/>
      <c r="N8" s="5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2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49"/>
      <c r="H22" s="49"/>
      <c r="I22" s="49"/>
      <c r="J22" s="4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49"/>
      <c r="H24" s="49"/>
      <c r="I24" s="49"/>
      <c r="J24" s="4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49"/>
      <c r="H25" s="49"/>
      <c r="I25" s="49"/>
      <c r="J25" s="4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49"/>
      <c r="H26" s="49"/>
      <c r="I26" s="49"/>
      <c r="J26" s="4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49"/>
      <c r="H27" s="49"/>
      <c r="I27" s="49"/>
      <c r="J27" s="4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49"/>
      <c r="H29" s="49"/>
      <c r="I29" s="49"/>
      <c r="J29" s="4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49"/>
      <c r="H30" s="49"/>
      <c r="I30" s="49"/>
      <c r="J30" s="4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49"/>
      <c r="H31" s="49"/>
      <c r="I31" s="49"/>
      <c r="J31" s="4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49"/>
      <c r="H32" s="49"/>
      <c r="I32" s="49"/>
      <c r="J32" s="4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32</v>
      </c>
      <c r="D33" s="6">
        <f t="shared" si="4"/>
        <v>31</v>
      </c>
      <c r="E33" s="21"/>
      <c r="F33" s="8"/>
      <c r="G33" s="49"/>
      <c r="H33" s="49"/>
      <c r="I33" s="49"/>
      <c r="J33" s="4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49"/>
      <c r="H34" s="49"/>
      <c r="I34" s="49"/>
      <c r="J34" s="4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51"/>
      <c r="H35" s="51"/>
      <c r="I35" s="51"/>
      <c r="J35" s="51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53"/>
      <c r="H36" s="53"/>
      <c r="I36" s="53"/>
      <c r="J36" s="53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53"/>
      <c r="H37" s="53"/>
      <c r="I37" s="53"/>
      <c r="J37" s="53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0</v>
      </c>
      <c r="D38" s="26">
        <f t="shared" si="4"/>
        <v>36</v>
      </c>
      <c r="E38" s="27"/>
      <c r="F38" s="23"/>
      <c r="G38" s="53"/>
      <c r="H38" s="53"/>
      <c r="I38" s="53"/>
      <c r="J38" s="53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53"/>
      <c r="H39" s="53"/>
      <c r="I39" s="53"/>
      <c r="J39" s="53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53"/>
      <c r="H40" s="53"/>
      <c r="I40" s="53"/>
      <c r="J40" s="53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53"/>
      <c r="H41" s="53"/>
      <c r="I41" s="53"/>
      <c r="J41" s="53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53"/>
      <c r="H42" s="53"/>
      <c r="I42" s="53"/>
      <c r="J42" s="53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53"/>
      <c r="H44" s="53"/>
      <c r="I44" s="53"/>
      <c r="J44" s="53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53"/>
      <c r="H45" s="53"/>
      <c r="I45" s="53"/>
      <c r="J45" s="53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53"/>
      <c r="H46" s="53"/>
      <c r="I46" s="53"/>
      <c r="J46" s="53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53"/>
      <c r="H47" s="53"/>
      <c r="I47" s="53"/>
      <c r="J47" s="53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53"/>
      <c r="H48" s="53"/>
      <c r="I48" s="53"/>
      <c r="J48" s="53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53"/>
      <c r="H49" s="53"/>
      <c r="I49" s="53"/>
      <c r="J49" s="53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55"/>
      <c r="H51" s="55"/>
      <c r="I51" s="55"/>
      <c r="J51" s="55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55"/>
      <c r="H52" s="55"/>
      <c r="I52" s="55"/>
      <c r="J52" s="55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32</v>
      </c>
      <c r="D61" s="1">
        <f>C61-ROUNDUP((C61*0.67),0)</f>
        <v>10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7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F63"/>
  <sheetViews>
    <sheetView view="pageBreakPreview" zoomScaleNormal="100" zoomScaleSheetLayoutView="100" workbookViewId="0">
      <selection activeCell="C43" sqref="C43:C49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49"/>
      <c r="L3" s="49"/>
      <c r="M3" s="9"/>
      <c r="N3" s="1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49"/>
      <c r="L4" s="49"/>
      <c r="M4" s="9"/>
      <c r="N4" s="1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49"/>
      <c r="L5" s="49"/>
      <c r="M5" s="9"/>
      <c r="N5" s="1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49"/>
      <c r="L6" s="49"/>
      <c r="M6" s="9"/>
      <c r="N6" s="1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49"/>
      <c r="L7" s="49"/>
      <c r="M7" s="9"/>
      <c r="N7" s="1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秘書検定②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49"/>
      <c r="L8" s="49"/>
      <c r="M8" s="9"/>
      <c r="N8" s="1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2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49"/>
      <c r="H22" s="49"/>
      <c r="I22" s="49"/>
      <c r="J22" s="4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49"/>
      <c r="H24" s="49"/>
      <c r="I24" s="49"/>
      <c r="J24" s="4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49"/>
      <c r="H25" s="49"/>
      <c r="I25" s="49"/>
      <c r="J25" s="4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49"/>
      <c r="H26" s="49"/>
      <c r="I26" s="49"/>
      <c r="J26" s="4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49"/>
      <c r="H27" s="49"/>
      <c r="I27" s="49"/>
      <c r="J27" s="4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49"/>
      <c r="H29" s="49"/>
      <c r="I29" s="49"/>
      <c r="J29" s="4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49"/>
      <c r="H30" s="49"/>
      <c r="I30" s="49"/>
      <c r="J30" s="4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49"/>
      <c r="H31" s="49"/>
      <c r="I31" s="49"/>
      <c r="J31" s="4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49"/>
      <c r="H32" s="49"/>
      <c r="I32" s="49"/>
      <c r="J32" s="4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49"/>
      <c r="H33" s="49"/>
      <c r="I33" s="49"/>
      <c r="J33" s="4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49"/>
      <c r="H34" s="49"/>
      <c r="I34" s="49"/>
      <c r="J34" s="4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51"/>
      <c r="H35" s="51"/>
      <c r="I35" s="51"/>
      <c r="J35" s="51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53"/>
      <c r="H36" s="53"/>
      <c r="I36" s="53"/>
      <c r="J36" s="53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53"/>
      <c r="H37" s="53"/>
      <c r="I37" s="53"/>
      <c r="J37" s="53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32</v>
      </c>
      <c r="D38" s="26">
        <f t="shared" si="4"/>
        <v>36</v>
      </c>
      <c r="E38" s="27"/>
      <c r="F38" s="23"/>
      <c r="G38" s="53"/>
      <c r="H38" s="53"/>
      <c r="I38" s="53"/>
      <c r="J38" s="53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53"/>
      <c r="H39" s="53"/>
      <c r="I39" s="53"/>
      <c r="J39" s="53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53"/>
      <c r="H40" s="53"/>
      <c r="I40" s="53"/>
      <c r="J40" s="53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53"/>
      <c r="H41" s="53"/>
      <c r="I41" s="53"/>
      <c r="J41" s="53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53"/>
      <c r="H42" s="53"/>
      <c r="I42" s="53"/>
      <c r="J42" s="53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53"/>
      <c r="H44" s="53"/>
      <c r="I44" s="53"/>
      <c r="J44" s="53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53"/>
      <c r="H45" s="53"/>
      <c r="I45" s="53"/>
      <c r="J45" s="53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53"/>
      <c r="H46" s="53"/>
      <c r="I46" s="53"/>
      <c r="J46" s="53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53"/>
      <c r="H47" s="53"/>
      <c r="I47" s="53"/>
      <c r="J47" s="53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53"/>
      <c r="H48" s="53"/>
      <c r="I48" s="53"/>
      <c r="J48" s="53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53"/>
      <c r="H49" s="53"/>
      <c r="I49" s="53"/>
      <c r="J49" s="53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55"/>
      <c r="H51" s="55"/>
      <c r="I51" s="55"/>
      <c r="J51" s="55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55"/>
      <c r="H52" s="55"/>
      <c r="I52" s="55"/>
      <c r="J52" s="55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32</v>
      </c>
      <c r="D62" s="1">
        <f>C62-ROUNDUP((C62*0.67),0)</f>
        <v>10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6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3"/>
  <sheetViews>
    <sheetView view="pageBreakPreview" topLeftCell="A11" zoomScaleNormal="100" zoomScaleSheetLayoutView="100" workbookViewId="0">
      <selection activeCell="C33" sqref="C33:C37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9">
        <v>65</v>
      </c>
      <c r="H3" s="9">
        <v>1</v>
      </c>
      <c r="I3" s="9"/>
      <c r="J3" s="9"/>
      <c r="K3" s="49"/>
      <c r="L3" s="49"/>
      <c r="M3" s="49"/>
      <c r="N3" s="50"/>
      <c r="O3" s="11">
        <f t="shared" ref="O3:O52" si="0">IF(SUM(G3,I3,,M3)=0,"",AVERAGE(G3,I3,K3,M3))</f>
        <v>65</v>
      </c>
      <c r="P3" s="12">
        <f t="shared" ref="P3:P52" si="1">SUM(H3,J3,L3,N3)</f>
        <v>1</v>
      </c>
      <c r="Q3" s="13" t="str">
        <f t="shared" ref="Q3:Q52" si="2">IF(O3="","",IF(O3&gt;=85,"5",IF(O3&gt;=70,"4",IF(O3&gt;=45,"3",IF(O3&gt;=44,"2","1")))))</f>
        <v>3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9">
        <v>17</v>
      </c>
      <c r="H4" s="9">
        <v>1</v>
      </c>
      <c r="I4" s="9"/>
      <c r="J4" s="9"/>
      <c r="K4" s="49"/>
      <c r="L4" s="49"/>
      <c r="M4" s="49"/>
      <c r="N4" s="50"/>
      <c r="O4" s="11">
        <f t="shared" si="0"/>
        <v>17</v>
      </c>
      <c r="P4" s="12">
        <f t="shared" si="1"/>
        <v>1</v>
      </c>
      <c r="Q4" s="13" t="str">
        <f t="shared" si="2"/>
        <v>1</v>
      </c>
      <c r="R4" s="14" t="str">
        <f t="shared" si="3"/>
        <v>再試験</v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9">
        <v>49</v>
      </c>
      <c r="H5" s="9"/>
      <c r="I5" s="9"/>
      <c r="J5" s="9"/>
      <c r="K5" s="49"/>
      <c r="L5" s="49"/>
      <c r="M5" s="49"/>
      <c r="N5" s="50"/>
      <c r="O5" s="11">
        <f t="shared" si="0"/>
        <v>49</v>
      </c>
      <c r="P5" s="12">
        <f t="shared" si="1"/>
        <v>0</v>
      </c>
      <c r="Q5" s="13" t="str">
        <f t="shared" si="2"/>
        <v>3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9">
        <v>56</v>
      </c>
      <c r="H6" s="9"/>
      <c r="I6" s="9"/>
      <c r="J6" s="9"/>
      <c r="K6" s="49"/>
      <c r="L6" s="49"/>
      <c r="M6" s="49"/>
      <c r="N6" s="50"/>
      <c r="O6" s="11">
        <f t="shared" si="0"/>
        <v>56</v>
      </c>
      <c r="P6" s="12">
        <f t="shared" si="1"/>
        <v>0</v>
      </c>
      <c r="Q6" s="13" t="str">
        <f t="shared" si="2"/>
        <v>3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9" t="s">
        <v>24</v>
      </c>
      <c r="H7" s="9">
        <v>3</v>
      </c>
      <c r="I7" s="9"/>
      <c r="J7" s="9"/>
      <c r="K7" s="49"/>
      <c r="L7" s="49"/>
      <c r="M7" s="49"/>
      <c r="N7" s="50"/>
      <c r="O7" s="11" t="str">
        <f t="shared" si="0"/>
        <v/>
      </c>
      <c r="P7" s="12">
        <f t="shared" si="1"/>
        <v>3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サービス接遇①</v>
      </c>
      <c r="D8" s="6">
        <f t="shared" si="4"/>
        <v>6</v>
      </c>
      <c r="E8" s="7">
        <v>20073</v>
      </c>
      <c r="F8" s="8" t="s">
        <v>27</v>
      </c>
      <c r="G8" s="9">
        <v>29</v>
      </c>
      <c r="H8" s="9"/>
      <c r="I8" s="9"/>
      <c r="J8" s="9"/>
      <c r="K8" s="49"/>
      <c r="L8" s="49"/>
      <c r="M8" s="49"/>
      <c r="N8" s="50"/>
      <c r="O8" s="11">
        <f t="shared" si="0"/>
        <v>29</v>
      </c>
      <c r="P8" s="12">
        <f t="shared" si="1"/>
        <v>0</v>
      </c>
      <c r="Q8" s="13" t="str">
        <f t="shared" si="2"/>
        <v>1</v>
      </c>
      <c r="R8" s="14" t="str">
        <f t="shared" si="3"/>
        <v>再試験</v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4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9"/>
      <c r="H22" s="9"/>
      <c r="I22" s="9"/>
      <c r="J22" s="9"/>
      <c r="K22" s="49"/>
      <c r="L22" s="49"/>
      <c r="M22" s="49"/>
      <c r="N22" s="5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9"/>
      <c r="H23" s="9"/>
      <c r="I23" s="9"/>
      <c r="J23" s="9"/>
      <c r="K23" s="49"/>
      <c r="L23" s="49"/>
      <c r="M23" s="49"/>
      <c r="N23" s="5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9"/>
      <c r="H24" s="9"/>
      <c r="I24" s="9"/>
      <c r="J24" s="9"/>
      <c r="K24" s="49"/>
      <c r="L24" s="49"/>
      <c r="M24" s="49"/>
      <c r="N24" s="5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9"/>
      <c r="H25" s="9"/>
      <c r="I25" s="9"/>
      <c r="J25" s="9"/>
      <c r="K25" s="49"/>
      <c r="L25" s="49"/>
      <c r="M25" s="49"/>
      <c r="N25" s="5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9"/>
      <c r="H26" s="9"/>
      <c r="I26" s="9"/>
      <c r="J26" s="9"/>
      <c r="K26" s="49"/>
      <c r="L26" s="49"/>
      <c r="M26" s="49"/>
      <c r="N26" s="5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9"/>
      <c r="H27" s="9"/>
      <c r="I27" s="9"/>
      <c r="J27" s="9"/>
      <c r="K27" s="49"/>
      <c r="L27" s="49"/>
      <c r="M27" s="49"/>
      <c r="N27" s="5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32</v>
      </c>
      <c r="D28" s="6">
        <f t="shared" si="4"/>
        <v>26</v>
      </c>
      <c r="E28" s="7"/>
      <c r="F28" s="8"/>
      <c r="G28" s="9"/>
      <c r="H28" s="9"/>
      <c r="I28" s="9"/>
      <c r="J28" s="9"/>
      <c r="K28" s="49"/>
      <c r="L28" s="49"/>
      <c r="M28" s="49"/>
      <c r="N28" s="5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9"/>
      <c r="H29" s="9"/>
      <c r="I29" s="9"/>
      <c r="J29" s="9"/>
      <c r="K29" s="49"/>
      <c r="L29" s="49"/>
      <c r="M29" s="49"/>
      <c r="N29" s="5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9"/>
      <c r="H30" s="9"/>
      <c r="I30" s="9"/>
      <c r="J30" s="9"/>
      <c r="K30" s="49"/>
      <c r="L30" s="49"/>
      <c r="M30" s="49"/>
      <c r="N30" s="5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9"/>
      <c r="H31" s="9"/>
      <c r="I31" s="9"/>
      <c r="J31" s="9"/>
      <c r="K31" s="49"/>
      <c r="L31" s="49"/>
      <c r="M31" s="49"/>
      <c r="N31" s="5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9"/>
      <c r="H32" s="9"/>
      <c r="I32" s="9"/>
      <c r="J32" s="9"/>
      <c r="K32" s="49"/>
      <c r="L32" s="49"/>
      <c r="M32" s="49"/>
      <c r="N32" s="5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9"/>
      <c r="H33" s="9"/>
      <c r="I33" s="9"/>
      <c r="J33" s="9"/>
      <c r="K33" s="49"/>
      <c r="L33" s="49"/>
      <c r="M33" s="49"/>
      <c r="N33" s="5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9"/>
      <c r="H34" s="9"/>
      <c r="I34" s="9"/>
      <c r="J34" s="9"/>
      <c r="K34" s="49"/>
      <c r="L34" s="49"/>
      <c r="M34" s="49"/>
      <c r="N34" s="5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24"/>
      <c r="H35" s="24"/>
      <c r="I35" s="24"/>
      <c r="J35" s="24"/>
      <c r="K35" s="51"/>
      <c r="L35" s="51"/>
      <c r="M35" s="51"/>
      <c r="N35" s="52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28"/>
      <c r="H36" s="28"/>
      <c r="I36" s="28"/>
      <c r="J36" s="28"/>
      <c r="K36" s="53"/>
      <c r="L36" s="53"/>
      <c r="M36" s="53"/>
      <c r="N36" s="54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28"/>
      <c r="H37" s="28"/>
      <c r="I37" s="28"/>
      <c r="J37" s="28"/>
      <c r="K37" s="53"/>
      <c r="L37" s="53"/>
      <c r="M37" s="53"/>
      <c r="N37" s="54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0</v>
      </c>
      <c r="D38" s="26">
        <f t="shared" si="4"/>
        <v>36</v>
      </c>
      <c r="E38" s="27"/>
      <c r="F38" s="23"/>
      <c r="G38" s="28"/>
      <c r="H38" s="28"/>
      <c r="I38" s="28"/>
      <c r="J38" s="28"/>
      <c r="K38" s="53"/>
      <c r="L38" s="53"/>
      <c r="M38" s="53"/>
      <c r="N38" s="54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28"/>
      <c r="H39" s="28"/>
      <c r="I39" s="28"/>
      <c r="J39" s="28"/>
      <c r="K39" s="53"/>
      <c r="L39" s="53"/>
      <c r="M39" s="53"/>
      <c r="N39" s="54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28"/>
      <c r="H40" s="28"/>
      <c r="I40" s="28"/>
      <c r="J40" s="28"/>
      <c r="K40" s="53"/>
      <c r="L40" s="53"/>
      <c r="M40" s="53"/>
      <c r="N40" s="54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28"/>
      <c r="H41" s="28"/>
      <c r="I41" s="28"/>
      <c r="J41" s="28"/>
      <c r="K41" s="53"/>
      <c r="L41" s="53"/>
      <c r="M41" s="53"/>
      <c r="N41" s="54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28"/>
      <c r="H42" s="28"/>
      <c r="I42" s="28"/>
      <c r="J42" s="28"/>
      <c r="K42" s="53"/>
      <c r="L42" s="53"/>
      <c r="M42" s="53"/>
      <c r="N42" s="54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53"/>
      <c r="L43" s="53"/>
      <c r="M43" s="53"/>
      <c r="N43" s="54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28"/>
      <c r="H44" s="28"/>
      <c r="I44" s="28"/>
      <c r="J44" s="28"/>
      <c r="K44" s="53"/>
      <c r="L44" s="53"/>
      <c r="M44" s="53"/>
      <c r="N44" s="54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28"/>
      <c r="H45" s="28"/>
      <c r="I45" s="28"/>
      <c r="J45" s="28"/>
      <c r="K45" s="53"/>
      <c r="L45" s="53"/>
      <c r="M45" s="53"/>
      <c r="N45" s="54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28"/>
      <c r="H46" s="28"/>
      <c r="I46" s="28"/>
      <c r="J46" s="28"/>
      <c r="K46" s="53"/>
      <c r="L46" s="53"/>
      <c r="M46" s="53"/>
      <c r="N46" s="54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28"/>
      <c r="H47" s="28"/>
      <c r="I47" s="28"/>
      <c r="J47" s="28"/>
      <c r="K47" s="53"/>
      <c r="L47" s="53"/>
      <c r="M47" s="53"/>
      <c r="N47" s="54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28"/>
      <c r="H48" s="28"/>
      <c r="I48" s="28"/>
      <c r="J48" s="28"/>
      <c r="K48" s="53"/>
      <c r="L48" s="53"/>
      <c r="M48" s="53"/>
      <c r="N48" s="54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28"/>
      <c r="H49" s="28"/>
      <c r="I49" s="28"/>
      <c r="J49" s="28"/>
      <c r="K49" s="53"/>
      <c r="L49" s="53"/>
      <c r="M49" s="53"/>
      <c r="N49" s="54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53"/>
      <c r="L50" s="53"/>
      <c r="M50" s="53"/>
      <c r="N50" s="54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34"/>
      <c r="H51" s="34"/>
      <c r="I51" s="34"/>
      <c r="J51" s="34"/>
      <c r="K51" s="55"/>
      <c r="L51" s="55"/>
      <c r="M51" s="55"/>
      <c r="N51" s="56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34"/>
      <c r="H52" s="34"/>
      <c r="I52" s="34"/>
      <c r="J52" s="34"/>
      <c r="K52" s="55"/>
      <c r="L52" s="55"/>
      <c r="M52" s="55"/>
      <c r="N52" s="56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32</v>
      </c>
      <c r="D60" s="1">
        <f>C60-ROUNDUP((C60*0.67),0)</f>
        <v>10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5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F63"/>
  <sheetViews>
    <sheetView view="pageBreakPreview" topLeftCell="A21" zoomScaleNormal="100" zoomScaleSheetLayoutView="100" workbookViewId="0">
      <selection activeCell="C28" sqref="C28:C32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9"/>
      <c r="H3" s="9"/>
      <c r="I3" s="9"/>
      <c r="J3" s="9"/>
      <c r="K3" s="49"/>
      <c r="L3" s="49"/>
      <c r="M3" s="49"/>
      <c r="N3" s="5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9"/>
      <c r="H4" s="9"/>
      <c r="I4" s="9"/>
      <c r="J4" s="9"/>
      <c r="K4" s="49"/>
      <c r="L4" s="4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9"/>
      <c r="H5" s="9"/>
      <c r="I5" s="9"/>
      <c r="J5" s="9"/>
      <c r="K5" s="49"/>
      <c r="L5" s="49"/>
      <c r="M5" s="49"/>
      <c r="N5" s="5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9"/>
      <c r="H6" s="9"/>
      <c r="I6" s="9"/>
      <c r="J6" s="9"/>
      <c r="K6" s="49"/>
      <c r="L6" s="49"/>
      <c r="M6" s="49"/>
      <c r="N6" s="5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9"/>
      <c r="H7" s="9"/>
      <c r="I7" s="9"/>
      <c r="J7" s="9"/>
      <c r="K7" s="49"/>
      <c r="L7" s="49"/>
      <c r="M7" s="49"/>
      <c r="N7" s="5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サービス接遇②</v>
      </c>
      <c r="D8" s="6">
        <f t="shared" si="4"/>
        <v>6</v>
      </c>
      <c r="E8" s="7">
        <v>20073</v>
      </c>
      <c r="F8" s="8" t="s">
        <v>27</v>
      </c>
      <c r="G8" s="9"/>
      <c r="H8" s="9"/>
      <c r="I8" s="9"/>
      <c r="J8" s="9"/>
      <c r="K8" s="49"/>
      <c r="L8" s="49"/>
      <c r="M8" s="49"/>
      <c r="N8" s="5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49"/>
      <c r="N10" s="5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49"/>
      <c r="N11" s="5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49"/>
      <c r="N12" s="5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4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49"/>
      <c r="N13" s="5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49"/>
      <c r="N14" s="5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49"/>
      <c r="N15" s="5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49"/>
      <c r="N16" s="5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49"/>
      <c r="N17" s="5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32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49"/>
      <c r="N18" s="5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49"/>
      <c r="N19" s="5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49"/>
      <c r="N20" s="5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49"/>
      <c r="N21" s="5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9"/>
      <c r="H22" s="9"/>
      <c r="I22" s="9"/>
      <c r="J22" s="9"/>
      <c r="K22" s="49"/>
      <c r="L22" s="49"/>
      <c r="M22" s="49"/>
      <c r="N22" s="5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9"/>
      <c r="H23" s="9"/>
      <c r="I23" s="9"/>
      <c r="J23" s="9"/>
      <c r="K23" s="49"/>
      <c r="L23" s="49"/>
      <c r="M23" s="49"/>
      <c r="N23" s="5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9"/>
      <c r="H24" s="9"/>
      <c r="I24" s="9"/>
      <c r="J24" s="9"/>
      <c r="K24" s="49"/>
      <c r="L24" s="49"/>
      <c r="M24" s="49"/>
      <c r="N24" s="5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9"/>
      <c r="H25" s="9"/>
      <c r="I25" s="9"/>
      <c r="J25" s="9"/>
      <c r="K25" s="49"/>
      <c r="L25" s="49"/>
      <c r="M25" s="49"/>
      <c r="N25" s="5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9"/>
      <c r="H26" s="9"/>
      <c r="I26" s="9"/>
      <c r="J26" s="9"/>
      <c r="K26" s="49"/>
      <c r="L26" s="49"/>
      <c r="M26" s="49"/>
      <c r="N26" s="5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9"/>
      <c r="H27" s="9"/>
      <c r="I27" s="9"/>
      <c r="J27" s="9"/>
      <c r="K27" s="49"/>
      <c r="L27" s="49"/>
      <c r="M27" s="49"/>
      <c r="N27" s="5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32</v>
      </c>
      <c r="D28" s="6">
        <f t="shared" si="4"/>
        <v>26</v>
      </c>
      <c r="E28" s="7"/>
      <c r="F28" s="8"/>
      <c r="G28" s="9"/>
      <c r="H28" s="9"/>
      <c r="I28" s="9"/>
      <c r="J28" s="9"/>
      <c r="K28" s="49"/>
      <c r="L28" s="49"/>
      <c r="M28" s="49"/>
      <c r="N28" s="5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9"/>
      <c r="H29" s="9"/>
      <c r="I29" s="9"/>
      <c r="J29" s="9"/>
      <c r="K29" s="49"/>
      <c r="L29" s="49"/>
      <c r="M29" s="49"/>
      <c r="N29" s="5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9"/>
      <c r="H30" s="9"/>
      <c r="I30" s="9"/>
      <c r="J30" s="9"/>
      <c r="K30" s="49"/>
      <c r="L30" s="49"/>
      <c r="M30" s="49"/>
      <c r="N30" s="5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9"/>
      <c r="H31" s="9"/>
      <c r="I31" s="9"/>
      <c r="J31" s="9"/>
      <c r="K31" s="49"/>
      <c r="L31" s="49"/>
      <c r="M31" s="49"/>
      <c r="N31" s="5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9"/>
      <c r="H32" s="9"/>
      <c r="I32" s="9"/>
      <c r="J32" s="9"/>
      <c r="K32" s="49"/>
      <c r="L32" s="49"/>
      <c r="M32" s="49"/>
      <c r="N32" s="5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9"/>
      <c r="H33" s="9"/>
      <c r="I33" s="9"/>
      <c r="J33" s="9"/>
      <c r="K33" s="49"/>
      <c r="L33" s="49"/>
      <c r="M33" s="49"/>
      <c r="N33" s="5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9"/>
      <c r="H34" s="9"/>
      <c r="I34" s="9"/>
      <c r="J34" s="9"/>
      <c r="K34" s="49"/>
      <c r="L34" s="49"/>
      <c r="M34" s="49"/>
      <c r="N34" s="5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24"/>
      <c r="H35" s="24"/>
      <c r="I35" s="24"/>
      <c r="J35" s="24"/>
      <c r="K35" s="51"/>
      <c r="L35" s="51"/>
      <c r="M35" s="51"/>
      <c r="N35" s="52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28"/>
      <c r="H36" s="28"/>
      <c r="I36" s="28"/>
      <c r="J36" s="28"/>
      <c r="K36" s="53"/>
      <c r="L36" s="53"/>
      <c r="M36" s="53"/>
      <c r="N36" s="54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28"/>
      <c r="H37" s="28"/>
      <c r="I37" s="28"/>
      <c r="J37" s="28"/>
      <c r="K37" s="53"/>
      <c r="L37" s="53"/>
      <c r="M37" s="53"/>
      <c r="N37" s="54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0</v>
      </c>
      <c r="D38" s="26">
        <f t="shared" si="4"/>
        <v>36</v>
      </c>
      <c r="E38" s="27"/>
      <c r="F38" s="23"/>
      <c r="G38" s="28"/>
      <c r="H38" s="28"/>
      <c r="I38" s="28"/>
      <c r="J38" s="28"/>
      <c r="K38" s="53"/>
      <c r="L38" s="53"/>
      <c r="M38" s="53"/>
      <c r="N38" s="54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28"/>
      <c r="H39" s="28"/>
      <c r="I39" s="28"/>
      <c r="J39" s="28"/>
      <c r="K39" s="53"/>
      <c r="L39" s="53"/>
      <c r="M39" s="53"/>
      <c r="N39" s="54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28"/>
      <c r="H40" s="28"/>
      <c r="I40" s="28"/>
      <c r="J40" s="28"/>
      <c r="K40" s="53"/>
      <c r="L40" s="53"/>
      <c r="M40" s="53"/>
      <c r="N40" s="54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28"/>
      <c r="H41" s="28"/>
      <c r="I41" s="28"/>
      <c r="J41" s="28"/>
      <c r="K41" s="53"/>
      <c r="L41" s="53"/>
      <c r="M41" s="53"/>
      <c r="N41" s="54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28"/>
      <c r="H42" s="28"/>
      <c r="I42" s="28"/>
      <c r="J42" s="28"/>
      <c r="K42" s="53"/>
      <c r="L42" s="53"/>
      <c r="M42" s="53"/>
      <c r="N42" s="54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53"/>
      <c r="L43" s="53"/>
      <c r="M43" s="53"/>
      <c r="N43" s="54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28"/>
      <c r="H44" s="28"/>
      <c r="I44" s="28"/>
      <c r="J44" s="28"/>
      <c r="K44" s="53"/>
      <c r="L44" s="53"/>
      <c r="M44" s="53"/>
      <c r="N44" s="54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28"/>
      <c r="H45" s="28"/>
      <c r="I45" s="28"/>
      <c r="J45" s="28"/>
      <c r="K45" s="53"/>
      <c r="L45" s="53"/>
      <c r="M45" s="53"/>
      <c r="N45" s="54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28"/>
      <c r="H46" s="28"/>
      <c r="I46" s="28"/>
      <c r="J46" s="28"/>
      <c r="K46" s="53"/>
      <c r="L46" s="53"/>
      <c r="M46" s="53"/>
      <c r="N46" s="54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28"/>
      <c r="H47" s="28"/>
      <c r="I47" s="28"/>
      <c r="J47" s="28"/>
      <c r="K47" s="53"/>
      <c r="L47" s="53"/>
      <c r="M47" s="53"/>
      <c r="N47" s="54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28"/>
      <c r="H48" s="28"/>
      <c r="I48" s="28"/>
      <c r="J48" s="28"/>
      <c r="K48" s="53"/>
      <c r="L48" s="53"/>
      <c r="M48" s="53"/>
      <c r="N48" s="54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28"/>
      <c r="H49" s="28"/>
      <c r="I49" s="28"/>
      <c r="J49" s="28"/>
      <c r="K49" s="53"/>
      <c r="L49" s="53"/>
      <c r="M49" s="53"/>
      <c r="N49" s="54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53"/>
      <c r="L50" s="53"/>
      <c r="M50" s="53"/>
      <c r="N50" s="54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34"/>
      <c r="H51" s="34"/>
      <c r="I51" s="34"/>
      <c r="J51" s="34"/>
      <c r="K51" s="55"/>
      <c r="L51" s="55"/>
      <c r="M51" s="55"/>
      <c r="N51" s="56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34"/>
      <c r="H52" s="34"/>
      <c r="I52" s="34"/>
      <c r="J52" s="34"/>
      <c r="K52" s="55"/>
      <c r="L52" s="55"/>
      <c r="M52" s="55"/>
      <c r="N52" s="56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32</v>
      </c>
      <c r="D60" s="1">
        <f>C60-ROUNDUP((C60*0.67),0)</f>
        <v>10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32</v>
      </c>
      <c r="D63" s="1">
        <f>C63-ROUNDUP((C63*0.67),0)</f>
        <v>10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4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F63"/>
  <sheetViews>
    <sheetView view="pageBreakPreview" zoomScaleNormal="100" zoomScaleSheetLayoutView="100" workbookViewId="0">
      <selection activeCell="R4" sqref="R4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9">
        <v>65</v>
      </c>
      <c r="H3" s="9">
        <v>1</v>
      </c>
      <c r="I3" s="49"/>
      <c r="J3" s="49"/>
      <c r="K3" s="49"/>
      <c r="L3" s="49"/>
      <c r="M3" s="49"/>
      <c r="N3" s="50"/>
      <c r="O3" s="11">
        <f t="shared" ref="O3:O52" si="0">IF(SUM(G3,I3,,M3)=0,"",AVERAGE(G3,I3,K3,M3))</f>
        <v>65</v>
      </c>
      <c r="P3" s="12">
        <f t="shared" ref="P3:P52" si="1">SUM(H3,J3,L3,N3)</f>
        <v>1</v>
      </c>
      <c r="Q3" s="13" t="str">
        <f t="shared" ref="Q3:Q52" si="2">IF(O3="","",IF(O3&gt;=85,"5",IF(O3&gt;=70,"4",IF(O3&gt;=45,"3",IF(O3&gt;=44,"2","1")))))</f>
        <v>3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9">
        <v>32</v>
      </c>
      <c r="H4" s="9">
        <v>1</v>
      </c>
      <c r="I4" s="49"/>
      <c r="J4" s="49"/>
      <c r="K4" s="49"/>
      <c r="L4" s="49"/>
      <c r="M4" s="49"/>
      <c r="N4" s="50"/>
      <c r="O4" s="11">
        <f t="shared" si="0"/>
        <v>32</v>
      </c>
      <c r="P4" s="12">
        <f t="shared" si="1"/>
        <v>1</v>
      </c>
      <c r="Q4" s="13" t="str">
        <f t="shared" si="2"/>
        <v>1</v>
      </c>
      <c r="R4" s="14" t="str">
        <f t="shared" si="3"/>
        <v>再試験</v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9">
        <v>65</v>
      </c>
      <c r="H5" s="9"/>
      <c r="I5" s="49"/>
      <c r="J5" s="49"/>
      <c r="K5" s="49"/>
      <c r="L5" s="49"/>
      <c r="M5" s="49"/>
      <c r="N5" s="50"/>
      <c r="O5" s="11">
        <f t="shared" si="0"/>
        <v>65</v>
      </c>
      <c r="P5" s="12">
        <f t="shared" si="1"/>
        <v>0</v>
      </c>
      <c r="Q5" s="13" t="str">
        <f t="shared" si="2"/>
        <v>3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9">
        <v>65</v>
      </c>
      <c r="H6" s="9"/>
      <c r="I6" s="49"/>
      <c r="J6" s="49"/>
      <c r="K6" s="49"/>
      <c r="L6" s="49"/>
      <c r="M6" s="49"/>
      <c r="N6" s="50"/>
      <c r="O6" s="11">
        <f t="shared" si="0"/>
        <v>65</v>
      </c>
      <c r="P6" s="12">
        <f t="shared" si="1"/>
        <v>0</v>
      </c>
      <c r="Q6" s="13" t="str">
        <f t="shared" si="2"/>
        <v>3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9" t="s">
        <v>24</v>
      </c>
      <c r="H7" s="9">
        <v>4</v>
      </c>
      <c r="I7" s="49"/>
      <c r="J7" s="49"/>
      <c r="K7" s="49"/>
      <c r="L7" s="49"/>
      <c r="M7" s="49"/>
      <c r="N7" s="50"/>
      <c r="O7" s="11" t="str">
        <f t="shared" si="0"/>
        <v/>
      </c>
      <c r="P7" s="12">
        <f t="shared" si="1"/>
        <v>4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ビジネスマナー①</v>
      </c>
      <c r="D8" s="6">
        <f t="shared" si="4"/>
        <v>6</v>
      </c>
      <c r="E8" s="7">
        <v>20073</v>
      </c>
      <c r="F8" s="8" t="s">
        <v>27</v>
      </c>
      <c r="G8" s="9">
        <v>44</v>
      </c>
      <c r="H8" s="9"/>
      <c r="I8" s="49"/>
      <c r="J8" s="49"/>
      <c r="K8" s="49"/>
      <c r="L8" s="49"/>
      <c r="M8" s="49"/>
      <c r="N8" s="50"/>
      <c r="O8" s="11">
        <f t="shared" si="0"/>
        <v>44</v>
      </c>
      <c r="P8" s="12">
        <f t="shared" si="1"/>
        <v>0</v>
      </c>
      <c r="Q8" s="13" t="str">
        <f t="shared" si="2"/>
        <v>2</v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9"/>
      <c r="H9" s="9">
        <v>4</v>
      </c>
      <c r="I9" s="49"/>
      <c r="J9" s="49"/>
      <c r="K9" s="49"/>
      <c r="L9" s="49"/>
      <c r="M9" s="49"/>
      <c r="N9" s="50"/>
      <c r="O9" s="11" t="str">
        <f t="shared" si="0"/>
        <v/>
      </c>
      <c r="P9" s="12">
        <f t="shared" si="1"/>
        <v>4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9">
        <v>44</v>
      </c>
      <c r="H10" s="9">
        <v>1</v>
      </c>
      <c r="I10" s="49"/>
      <c r="J10" s="49"/>
      <c r="K10" s="49"/>
      <c r="L10" s="49"/>
      <c r="M10" s="49"/>
      <c r="N10" s="50"/>
      <c r="O10" s="11">
        <f t="shared" si="0"/>
        <v>44</v>
      </c>
      <c r="P10" s="12">
        <f t="shared" si="1"/>
        <v>1</v>
      </c>
      <c r="Q10" s="13" t="str">
        <f t="shared" si="2"/>
        <v>2</v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9">
        <v>44</v>
      </c>
      <c r="H11" s="9">
        <v>3</v>
      </c>
      <c r="I11" s="49"/>
      <c r="J11" s="49"/>
      <c r="K11" s="49"/>
      <c r="L11" s="49"/>
      <c r="M11" s="49"/>
      <c r="N11" s="50"/>
      <c r="O11" s="11">
        <f t="shared" si="0"/>
        <v>44</v>
      </c>
      <c r="P11" s="12">
        <f t="shared" si="1"/>
        <v>3</v>
      </c>
      <c r="Q11" s="13" t="str">
        <f t="shared" si="2"/>
        <v>2</v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9">
        <v>44</v>
      </c>
      <c r="H12" s="9"/>
      <c r="I12" s="49"/>
      <c r="J12" s="49"/>
      <c r="K12" s="49"/>
      <c r="L12" s="49"/>
      <c r="M12" s="49"/>
      <c r="N12" s="50"/>
      <c r="O12" s="11">
        <f t="shared" si="0"/>
        <v>44</v>
      </c>
      <c r="P12" s="12">
        <f t="shared" si="1"/>
        <v>0</v>
      </c>
      <c r="Q12" s="13" t="str">
        <f t="shared" si="2"/>
        <v>2</v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1</v>
      </c>
      <c r="D13" s="6">
        <f t="shared" si="4"/>
        <v>11</v>
      </c>
      <c r="E13" s="7">
        <v>20068</v>
      </c>
      <c r="F13" s="8" t="s">
        <v>35</v>
      </c>
      <c r="G13" s="9">
        <v>59</v>
      </c>
      <c r="H13" s="9"/>
      <c r="I13" s="49"/>
      <c r="J13" s="49"/>
      <c r="K13" s="49"/>
      <c r="L13" s="49"/>
      <c r="M13" s="49"/>
      <c r="N13" s="50"/>
      <c r="O13" s="11">
        <f t="shared" si="0"/>
        <v>59</v>
      </c>
      <c r="P13" s="12">
        <f t="shared" si="1"/>
        <v>0</v>
      </c>
      <c r="Q13" s="13" t="str">
        <f t="shared" si="2"/>
        <v>3</v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9">
        <v>44</v>
      </c>
      <c r="H14" s="9"/>
      <c r="I14" s="49"/>
      <c r="J14" s="49"/>
      <c r="K14" s="49"/>
      <c r="L14" s="49"/>
      <c r="M14" s="49"/>
      <c r="N14" s="50"/>
      <c r="O14" s="11">
        <f t="shared" si="0"/>
        <v>44</v>
      </c>
      <c r="P14" s="12">
        <f t="shared" si="1"/>
        <v>0</v>
      </c>
      <c r="Q14" s="13" t="str">
        <f t="shared" si="2"/>
        <v>2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9">
        <v>44</v>
      </c>
      <c r="H15" s="9"/>
      <c r="I15" s="49"/>
      <c r="J15" s="49"/>
      <c r="K15" s="49"/>
      <c r="L15" s="49"/>
      <c r="M15" s="49"/>
      <c r="N15" s="50"/>
      <c r="O15" s="11">
        <f t="shared" si="0"/>
        <v>44</v>
      </c>
      <c r="P15" s="12">
        <f t="shared" si="1"/>
        <v>0</v>
      </c>
      <c r="Q15" s="13" t="str">
        <f t="shared" si="2"/>
        <v>2</v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9">
        <v>45</v>
      </c>
      <c r="H16" s="9"/>
      <c r="I16" s="49"/>
      <c r="J16" s="49"/>
      <c r="K16" s="49"/>
      <c r="L16" s="49"/>
      <c r="M16" s="49"/>
      <c r="N16" s="50"/>
      <c r="O16" s="11">
        <f t="shared" si="0"/>
        <v>45</v>
      </c>
      <c r="P16" s="12">
        <f t="shared" si="1"/>
        <v>0</v>
      </c>
      <c r="Q16" s="13" t="str">
        <f t="shared" si="2"/>
        <v>3</v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9">
        <v>44</v>
      </c>
      <c r="H17" s="9"/>
      <c r="I17" s="49"/>
      <c r="J17" s="49"/>
      <c r="K17" s="49"/>
      <c r="L17" s="49"/>
      <c r="M17" s="49"/>
      <c r="N17" s="50"/>
      <c r="O17" s="11">
        <f t="shared" si="0"/>
        <v>44</v>
      </c>
      <c r="P17" s="12">
        <f t="shared" si="1"/>
        <v>0</v>
      </c>
      <c r="Q17" s="13" t="str">
        <f t="shared" si="2"/>
        <v>2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16</v>
      </c>
      <c r="D18" s="6">
        <f t="shared" si="4"/>
        <v>16</v>
      </c>
      <c r="E18" s="7">
        <v>20033</v>
      </c>
      <c r="F18" s="8" t="s">
        <v>41</v>
      </c>
      <c r="G18" s="9">
        <v>47</v>
      </c>
      <c r="H18" s="9"/>
      <c r="I18" s="49"/>
      <c r="J18" s="49"/>
      <c r="K18" s="49"/>
      <c r="L18" s="49"/>
      <c r="M18" s="49"/>
      <c r="N18" s="50"/>
      <c r="O18" s="11">
        <f t="shared" si="0"/>
        <v>47</v>
      </c>
      <c r="P18" s="12">
        <f t="shared" si="1"/>
        <v>0</v>
      </c>
      <c r="Q18" s="13" t="str">
        <f t="shared" si="2"/>
        <v>3</v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9">
        <v>46</v>
      </c>
      <c r="H19" s="9"/>
      <c r="I19" s="49"/>
      <c r="J19" s="49"/>
      <c r="K19" s="49"/>
      <c r="L19" s="49"/>
      <c r="M19" s="49"/>
      <c r="N19" s="50"/>
      <c r="O19" s="11">
        <f t="shared" si="0"/>
        <v>46</v>
      </c>
      <c r="P19" s="12">
        <f t="shared" si="1"/>
        <v>0</v>
      </c>
      <c r="Q19" s="13" t="str">
        <f t="shared" si="2"/>
        <v>3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9">
        <v>44</v>
      </c>
      <c r="H20" s="9"/>
      <c r="I20" s="49"/>
      <c r="J20" s="49"/>
      <c r="K20" s="49"/>
      <c r="L20" s="49"/>
      <c r="M20" s="49"/>
      <c r="N20" s="50"/>
      <c r="O20" s="11">
        <f t="shared" si="0"/>
        <v>44</v>
      </c>
      <c r="P20" s="12">
        <f t="shared" si="1"/>
        <v>0</v>
      </c>
      <c r="Q20" s="13" t="str">
        <f t="shared" si="2"/>
        <v>2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9">
        <v>44</v>
      </c>
      <c r="H21" s="9"/>
      <c r="I21" s="49"/>
      <c r="J21" s="49"/>
      <c r="K21" s="49"/>
      <c r="L21" s="49"/>
      <c r="M21" s="49"/>
      <c r="N21" s="50"/>
      <c r="O21" s="11">
        <f t="shared" si="0"/>
        <v>44</v>
      </c>
      <c r="P21" s="12">
        <f t="shared" si="1"/>
        <v>0</v>
      </c>
      <c r="Q21" s="13" t="str">
        <f t="shared" si="2"/>
        <v>2</v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9"/>
      <c r="H22" s="9"/>
      <c r="I22" s="49"/>
      <c r="J22" s="49"/>
      <c r="K22" s="49"/>
      <c r="L22" s="49"/>
      <c r="M22" s="49"/>
      <c r="N22" s="5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16</v>
      </c>
      <c r="D23" s="6">
        <f t="shared" si="4"/>
        <v>21</v>
      </c>
      <c r="E23" s="7"/>
      <c r="F23" s="8"/>
      <c r="G23" s="9"/>
      <c r="H23" s="9"/>
      <c r="I23" s="49"/>
      <c r="J23" s="49"/>
      <c r="K23" s="49"/>
      <c r="L23" s="49"/>
      <c r="M23" s="49"/>
      <c r="N23" s="5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9"/>
      <c r="H24" s="9"/>
      <c r="I24" s="49"/>
      <c r="J24" s="49"/>
      <c r="K24" s="49"/>
      <c r="L24" s="49"/>
      <c r="M24" s="49"/>
      <c r="N24" s="5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9"/>
      <c r="H25" s="9"/>
      <c r="I25" s="49"/>
      <c r="J25" s="49"/>
      <c r="K25" s="49"/>
      <c r="L25" s="49"/>
      <c r="M25" s="49"/>
      <c r="N25" s="5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9"/>
      <c r="H26" s="9"/>
      <c r="I26" s="49"/>
      <c r="J26" s="49"/>
      <c r="K26" s="49"/>
      <c r="L26" s="49"/>
      <c r="M26" s="49"/>
      <c r="N26" s="5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9"/>
      <c r="H27" s="9"/>
      <c r="I27" s="49"/>
      <c r="J27" s="49"/>
      <c r="K27" s="49"/>
      <c r="L27" s="49"/>
      <c r="M27" s="49"/>
      <c r="N27" s="5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0</v>
      </c>
      <c r="D28" s="6">
        <f t="shared" si="4"/>
        <v>26</v>
      </c>
      <c r="E28" s="7"/>
      <c r="F28" s="8"/>
      <c r="G28" s="9"/>
      <c r="H28" s="9"/>
      <c r="I28" s="49"/>
      <c r="J28" s="49"/>
      <c r="K28" s="49"/>
      <c r="L28" s="49"/>
      <c r="M28" s="49"/>
      <c r="N28" s="5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9"/>
      <c r="H29" s="9"/>
      <c r="I29" s="49"/>
      <c r="J29" s="49"/>
      <c r="K29" s="49"/>
      <c r="L29" s="49"/>
      <c r="M29" s="49"/>
      <c r="N29" s="5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9"/>
      <c r="H30" s="9"/>
      <c r="I30" s="49"/>
      <c r="J30" s="49"/>
      <c r="K30" s="49"/>
      <c r="L30" s="49"/>
      <c r="M30" s="49"/>
      <c r="N30" s="5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9"/>
      <c r="H31" s="9"/>
      <c r="I31" s="49"/>
      <c r="J31" s="49"/>
      <c r="K31" s="49"/>
      <c r="L31" s="49"/>
      <c r="M31" s="49"/>
      <c r="N31" s="5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9"/>
      <c r="H32" s="9"/>
      <c r="I32" s="49"/>
      <c r="J32" s="49"/>
      <c r="K32" s="49"/>
      <c r="L32" s="49"/>
      <c r="M32" s="49"/>
      <c r="N32" s="5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9"/>
      <c r="H33" s="9"/>
      <c r="I33" s="49"/>
      <c r="J33" s="49"/>
      <c r="K33" s="49"/>
      <c r="L33" s="49"/>
      <c r="M33" s="49"/>
      <c r="N33" s="5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9"/>
      <c r="H34" s="9"/>
      <c r="I34" s="49"/>
      <c r="J34" s="49"/>
      <c r="K34" s="49"/>
      <c r="L34" s="49"/>
      <c r="M34" s="49"/>
      <c r="N34" s="5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24"/>
      <c r="H35" s="24"/>
      <c r="I35" s="51"/>
      <c r="J35" s="51"/>
      <c r="K35" s="51"/>
      <c r="L35" s="51"/>
      <c r="M35" s="51"/>
      <c r="N35" s="52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28"/>
      <c r="H36" s="28"/>
      <c r="I36" s="53"/>
      <c r="J36" s="53"/>
      <c r="K36" s="53"/>
      <c r="L36" s="53"/>
      <c r="M36" s="53"/>
      <c r="N36" s="54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28"/>
      <c r="H37" s="28"/>
      <c r="I37" s="53"/>
      <c r="J37" s="53"/>
      <c r="K37" s="53"/>
      <c r="L37" s="53"/>
      <c r="M37" s="53"/>
      <c r="N37" s="54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0</v>
      </c>
      <c r="D38" s="26">
        <f t="shared" si="4"/>
        <v>36</v>
      </c>
      <c r="E38" s="27"/>
      <c r="F38" s="23"/>
      <c r="G38" s="28"/>
      <c r="H38" s="28"/>
      <c r="I38" s="53"/>
      <c r="J38" s="53"/>
      <c r="K38" s="53"/>
      <c r="L38" s="53"/>
      <c r="M38" s="53"/>
      <c r="N38" s="54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28"/>
      <c r="H39" s="28"/>
      <c r="I39" s="53"/>
      <c r="J39" s="53"/>
      <c r="K39" s="53"/>
      <c r="L39" s="53"/>
      <c r="M39" s="53"/>
      <c r="N39" s="54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28"/>
      <c r="H40" s="28"/>
      <c r="I40" s="53"/>
      <c r="J40" s="53"/>
      <c r="K40" s="53"/>
      <c r="L40" s="53"/>
      <c r="M40" s="53"/>
      <c r="N40" s="54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28"/>
      <c r="H41" s="28"/>
      <c r="I41" s="53"/>
      <c r="J41" s="53"/>
      <c r="K41" s="53"/>
      <c r="L41" s="53"/>
      <c r="M41" s="53"/>
      <c r="N41" s="54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28"/>
      <c r="H42" s="28"/>
      <c r="I42" s="53"/>
      <c r="J42" s="53"/>
      <c r="K42" s="53"/>
      <c r="L42" s="53"/>
      <c r="M42" s="53"/>
      <c r="N42" s="54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28"/>
      <c r="H43" s="28"/>
      <c r="I43" s="53"/>
      <c r="J43" s="53"/>
      <c r="K43" s="53"/>
      <c r="L43" s="53"/>
      <c r="M43" s="53"/>
      <c r="N43" s="54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28"/>
      <c r="H44" s="28"/>
      <c r="I44" s="53"/>
      <c r="J44" s="53"/>
      <c r="K44" s="53"/>
      <c r="L44" s="53"/>
      <c r="M44" s="53"/>
      <c r="N44" s="54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28"/>
      <c r="H45" s="28"/>
      <c r="I45" s="53"/>
      <c r="J45" s="53"/>
      <c r="K45" s="53"/>
      <c r="L45" s="53"/>
      <c r="M45" s="53"/>
      <c r="N45" s="54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28"/>
      <c r="H46" s="28"/>
      <c r="I46" s="53"/>
      <c r="J46" s="53"/>
      <c r="K46" s="53"/>
      <c r="L46" s="53"/>
      <c r="M46" s="53"/>
      <c r="N46" s="54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28"/>
      <c r="H47" s="28"/>
      <c r="I47" s="53"/>
      <c r="J47" s="53"/>
      <c r="K47" s="53"/>
      <c r="L47" s="53"/>
      <c r="M47" s="53"/>
      <c r="N47" s="54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28"/>
      <c r="H48" s="28"/>
      <c r="I48" s="53"/>
      <c r="J48" s="53"/>
      <c r="K48" s="53"/>
      <c r="L48" s="53"/>
      <c r="M48" s="53"/>
      <c r="N48" s="54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28"/>
      <c r="H49" s="28"/>
      <c r="I49" s="53"/>
      <c r="J49" s="53"/>
      <c r="K49" s="53"/>
      <c r="L49" s="53"/>
      <c r="M49" s="53"/>
      <c r="N49" s="54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28"/>
      <c r="H50" s="28"/>
      <c r="I50" s="53"/>
      <c r="J50" s="53"/>
      <c r="K50" s="53"/>
      <c r="L50" s="53"/>
      <c r="M50" s="53"/>
      <c r="N50" s="54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34"/>
      <c r="H51" s="34"/>
      <c r="I51" s="55"/>
      <c r="J51" s="55"/>
      <c r="K51" s="55"/>
      <c r="L51" s="55"/>
      <c r="M51" s="55"/>
      <c r="N51" s="56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34"/>
      <c r="H52" s="34"/>
      <c r="I52" s="55"/>
      <c r="J52" s="55"/>
      <c r="K52" s="55"/>
      <c r="L52" s="55"/>
      <c r="M52" s="55"/>
      <c r="N52" s="56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16</v>
      </c>
      <c r="D59" s="1">
        <f>C59-ROUNDUP((C59*0.67),0)</f>
        <v>5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3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F63"/>
  <sheetViews>
    <sheetView tabSelected="1" view="pageBreakPreview" zoomScaleNormal="100" zoomScaleSheetLayoutView="100" workbookViewId="0">
      <selection activeCell="R4" sqref="R4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9">
        <v>86</v>
      </c>
      <c r="H3" s="9"/>
      <c r="I3" s="9"/>
      <c r="J3" s="9"/>
      <c r="K3" s="9"/>
      <c r="L3" s="9"/>
      <c r="M3" s="49"/>
      <c r="N3" s="50"/>
      <c r="O3" s="11">
        <f t="shared" ref="O3:O52" si="0">IF(SUM(G3,I3,,M3)=0,"",AVERAGE(G3,I3,K3,M3))</f>
        <v>86</v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>5</v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9">
        <v>44</v>
      </c>
      <c r="H4" s="9">
        <v>1</v>
      </c>
      <c r="I4" s="9"/>
      <c r="J4" s="9"/>
      <c r="K4" s="9"/>
      <c r="L4" s="9"/>
      <c r="M4" s="49"/>
      <c r="N4" s="50"/>
      <c r="O4" s="11">
        <f t="shared" si="0"/>
        <v>44</v>
      </c>
      <c r="P4" s="12">
        <f t="shared" si="1"/>
        <v>1</v>
      </c>
      <c r="Q4" s="13" t="str">
        <f t="shared" si="2"/>
        <v>2</v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9">
        <v>70</v>
      </c>
      <c r="H5" s="9"/>
      <c r="I5" s="9"/>
      <c r="J5" s="9"/>
      <c r="K5" s="9"/>
      <c r="L5" s="9"/>
      <c r="M5" s="49"/>
      <c r="N5" s="50"/>
      <c r="O5" s="11">
        <f t="shared" si="0"/>
        <v>70</v>
      </c>
      <c r="P5" s="12">
        <f t="shared" si="1"/>
        <v>0</v>
      </c>
      <c r="Q5" s="13" t="str">
        <f t="shared" si="2"/>
        <v>4</v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9">
        <v>64</v>
      </c>
      <c r="H6" s="9"/>
      <c r="I6" s="9"/>
      <c r="J6" s="9"/>
      <c r="K6" s="9"/>
      <c r="L6" s="9"/>
      <c r="M6" s="49"/>
      <c r="N6" s="50"/>
      <c r="O6" s="11">
        <f t="shared" si="0"/>
        <v>64</v>
      </c>
      <c r="P6" s="12">
        <f t="shared" si="1"/>
        <v>0</v>
      </c>
      <c r="Q6" s="13" t="str">
        <f t="shared" si="2"/>
        <v>3</v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9"/>
      <c r="H7" s="9">
        <v>3</v>
      </c>
      <c r="I7" s="9"/>
      <c r="J7" s="9"/>
      <c r="K7" s="9"/>
      <c r="L7" s="9"/>
      <c r="M7" s="49"/>
      <c r="N7" s="50"/>
      <c r="O7" s="11" t="str">
        <f t="shared" si="0"/>
        <v/>
      </c>
      <c r="P7" s="12">
        <f t="shared" si="1"/>
        <v>3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ビジネスマナー②</v>
      </c>
      <c r="D8" s="6">
        <f t="shared" si="4"/>
        <v>6</v>
      </c>
      <c r="E8" s="7">
        <v>20073</v>
      </c>
      <c r="F8" s="8" t="s">
        <v>27</v>
      </c>
      <c r="G8" s="9">
        <v>11</v>
      </c>
      <c r="H8" s="9"/>
      <c r="I8" s="9"/>
      <c r="J8" s="9"/>
      <c r="K8" s="9"/>
      <c r="L8" s="9"/>
      <c r="M8" s="49"/>
      <c r="N8" s="50"/>
      <c r="O8" s="11">
        <f t="shared" si="0"/>
        <v>11</v>
      </c>
      <c r="P8" s="12">
        <f t="shared" si="1"/>
        <v>0</v>
      </c>
      <c r="Q8" s="13" t="str">
        <f t="shared" si="2"/>
        <v>1</v>
      </c>
      <c r="R8" s="14" t="str">
        <f t="shared" si="3"/>
        <v>再試験</v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9"/>
      <c r="H9" s="9">
        <v>3</v>
      </c>
      <c r="I9" s="9"/>
      <c r="J9" s="9"/>
      <c r="K9" s="9"/>
      <c r="L9" s="9"/>
      <c r="M9" s="49"/>
      <c r="N9" s="50"/>
      <c r="O9" s="11" t="str">
        <f t="shared" si="0"/>
        <v/>
      </c>
      <c r="P9" s="12">
        <f t="shared" si="1"/>
        <v>3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9">
        <v>14</v>
      </c>
      <c r="H10" s="9">
        <v>1</v>
      </c>
      <c r="I10" s="9"/>
      <c r="J10" s="9"/>
      <c r="K10" s="9"/>
      <c r="L10" s="9"/>
      <c r="M10" s="49"/>
      <c r="N10" s="50"/>
      <c r="O10" s="11">
        <f t="shared" si="0"/>
        <v>14</v>
      </c>
      <c r="P10" s="12">
        <f t="shared" si="1"/>
        <v>1</v>
      </c>
      <c r="Q10" s="13" t="str">
        <f t="shared" si="2"/>
        <v>1</v>
      </c>
      <c r="R10" s="14" t="str">
        <f t="shared" si="3"/>
        <v>再試験</v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9">
        <v>7</v>
      </c>
      <c r="H11" s="9">
        <v>1</v>
      </c>
      <c r="I11" s="9"/>
      <c r="J11" s="9"/>
      <c r="K11" s="9"/>
      <c r="L11" s="9"/>
      <c r="M11" s="49"/>
      <c r="N11" s="50"/>
      <c r="O11" s="11">
        <f t="shared" si="0"/>
        <v>7</v>
      </c>
      <c r="P11" s="12">
        <f t="shared" si="1"/>
        <v>1</v>
      </c>
      <c r="Q11" s="13" t="str">
        <f t="shared" si="2"/>
        <v>1</v>
      </c>
      <c r="R11" s="14" t="str">
        <f t="shared" si="3"/>
        <v>再試験</v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9">
        <v>19</v>
      </c>
      <c r="H12" s="9">
        <v>3</v>
      </c>
      <c r="I12" s="9"/>
      <c r="J12" s="9"/>
      <c r="K12" s="9"/>
      <c r="L12" s="9"/>
      <c r="M12" s="49"/>
      <c r="N12" s="50"/>
      <c r="O12" s="11">
        <f t="shared" si="0"/>
        <v>19</v>
      </c>
      <c r="P12" s="12">
        <f t="shared" si="1"/>
        <v>3</v>
      </c>
      <c r="Q12" s="13" t="str">
        <f t="shared" si="2"/>
        <v>1</v>
      </c>
      <c r="R12" s="14" t="str">
        <f t="shared" si="3"/>
        <v>再試験</v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1</v>
      </c>
      <c r="D13" s="6">
        <f t="shared" si="4"/>
        <v>11</v>
      </c>
      <c r="E13" s="7">
        <v>20068</v>
      </c>
      <c r="F13" s="8" t="s">
        <v>35</v>
      </c>
      <c r="G13" s="9">
        <v>66</v>
      </c>
      <c r="H13" s="9"/>
      <c r="I13" s="9"/>
      <c r="J13" s="9"/>
      <c r="K13" s="9"/>
      <c r="L13" s="9"/>
      <c r="M13" s="49"/>
      <c r="N13" s="50"/>
      <c r="O13" s="11">
        <f t="shared" si="0"/>
        <v>66</v>
      </c>
      <c r="P13" s="12">
        <f t="shared" si="1"/>
        <v>0</v>
      </c>
      <c r="Q13" s="13" t="str">
        <f t="shared" si="2"/>
        <v>3</v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9">
        <v>55</v>
      </c>
      <c r="H14" s="9"/>
      <c r="I14" s="9"/>
      <c r="J14" s="9"/>
      <c r="K14" s="9"/>
      <c r="L14" s="9"/>
      <c r="M14" s="49"/>
      <c r="N14" s="50"/>
      <c r="O14" s="11">
        <f t="shared" si="0"/>
        <v>55</v>
      </c>
      <c r="P14" s="12">
        <f t="shared" si="1"/>
        <v>0</v>
      </c>
      <c r="Q14" s="13" t="str">
        <f t="shared" si="2"/>
        <v>3</v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9">
        <v>49</v>
      </c>
      <c r="H15" s="9"/>
      <c r="I15" s="9"/>
      <c r="J15" s="9"/>
      <c r="K15" s="9"/>
      <c r="L15" s="9"/>
      <c r="M15" s="49"/>
      <c r="N15" s="50"/>
      <c r="O15" s="11">
        <f t="shared" si="0"/>
        <v>49</v>
      </c>
      <c r="P15" s="12">
        <f t="shared" si="1"/>
        <v>0</v>
      </c>
      <c r="Q15" s="13" t="str">
        <f t="shared" si="2"/>
        <v>3</v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9">
        <v>53</v>
      </c>
      <c r="H16" s="9"/>
      <c r="I16" s="9"/>
      <c r="J16" s="9"/>
      <c r="K16" s="9"/>
      <c r="L16" s="9"/>
      <c r="M16" s="49"/>
      <c r="N16" s="50"/>
      <c r="O16" s="11">
        <f t="shared" si="0"/>
        <v>53</v>
      </c>
      <c r="P16" s="12">
        <f t="shared" si="1"/>
        <v>0</v>
      </c>
      <c r="Q16" s="13" t="str">
        <f t="shared" si="2"/>
        <v>3</v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9">
        <v>52</v>
      </c>
      <c r="H17" s="9"/>
      <c r="I17" s="9"/>
      <c r="J17" s="9"/>
      <c r="K17" s="9"/>
      <c r="L17" s="9"/>
      <c r="M17" s="49"/>
      <c r="N17" s="50"/>
      <c r="O17" s="11">
        <f t="shared" si="0"/>
        <v>52</v>
      </c>
      <c r="P17" s="12">
        <f t="shared" si="1"/>
        <v>0</v>
      </c>
      <c r="Q17" s="13" t="str">
        <f t="shared" si="2"/>
        <v>3</v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16</v>
      </c>
      <c r="D18" s="6">
        <f t="shared" si="4"/>
        <v>16</v>
      </c>
      <c r="E18" s="7">
        <v>20033</v>
      </c>
      <c r="F18" s="8" t="s">
        <v>41</v>
      </c>
      <c r="G18" s="9">
        <v>94</v>
      </c>
      <c r="H18" s="9"/>
      <c r="I18" s="9"/>
      <c r="J18" s="9"/>
      <c r="K18" s="9"/>
      <c r="L18" s="9"/>
      <c r="M18" s="49"/>
      <c r="N18" s="50"/>
      <c r="O18" s="11">
        <f t="shared" si="0"/>
        <v>94</v>
      </c>
      <c r="P18" s="12">
        <f t="shared" si="1"/>
        <v>0</v>
      </c>
      <c r="Q18" s="13" t="str">
        <f t="shared" si="2"/>
        <v>5</v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9">
        <v>56</v>
      </c>
      <c r="H19" s="9"/>
      <c r="I19" s="9"/>
      <c r="J19" s="9"/>
      <c r="K19" s="9"/>
      <c r="L19" s="9"/>
      <c r="M19" s="49"/>
      <c r="N19" s="50"/>
      <c r="O19" s="11">
        <f t="shared" si="0"/>
        <v>56</v>
      </c>
      <c r="P19" s="12">
        <f t="shared" si="1"/>
        <v>0</v>
      </c>
      <c r="Q19" s="13" t="str">
        <f t="shared" si="2"/>
        <v>3</v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9">
        <v>62</v>
      </c>
      <c r="H20" s="9"/>
      <c r="I20" s="9"/>
      <c r="J20" s="9"/>
      <c r="K20" s="9"/>
      <c r="L20" s="9"/>
      <c r="M20" s="49"/>
      <c r="N20" s="50"/>
      <c r="O20" s="11">
        <f t="shared" si="0"/>
        <v>62</v>
      </c>
      <c r="P20" s="12">
        <f t="shared" si="1"/>
        <v>0</v>
      </c>
      <c r="Q20" s="13" t="str">
        <f t="shared" si="2"/>
        <v>3</v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9">
        <v>54</v>
      </c>
      <c r="H21" s="9"/>
      <c r="I21" s="9"/>
      <c r="J21" s="9"/>
      <c r="K21" s="9"/>
      <c r="L21" s="9"/>
      <c r="M21" s="49"/>
      <c r="N21" s="50"/>
      <c r="O21" s="11">
        <f t="shared" si="0"/>
        <v>54</v>
      </c>
      <c r="P21" s="12">
        <f t="shared" si="1"/>
        <v>0</v>
      </c>
      <c r="Q21" s="13" t="str">
        <f t="shared" si="2"/>
        <v>3</v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9"/>
      <c r="H22" s="9"/>
      <c r="I22" s="9"/>
      <c r="J22" s="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9"/>
      <c r="H23" s="9"/>
      <c r="I23" s="9"/>
      <c r="J23" s="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9"/>
      <c r="H24" s="9"/>
      <c r="I24" s="9"/>
      <c r="J24" s="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9"/>
      <c r="H25" s="9"/>
      <c r="I25" s="9"/>
      <c r="J25" s="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9"/>
      <c r="H26" s="9"/>
      <c r="I26" s="9"/>
      <c r="J26" s="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9"/>
      <c r="H27" s="9"/>
      <c r="I27" s="9"/>
      <c r="J27" s="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16</v>
      </c>
      <c r="D28" s="6">
        <f t="shared" si="4"/>
        <v>26</v>
      </c>
      <c r="E28" s="7"/>
      <c r="F28" s="8"/>
      <c r="G28" s="9"/>
      <c r="H28" s="9"/>
      <c r="I28" s="9"/>
      <c r="J28" s="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9"/>
      <c r="H29" s="9"/>
      <c r="I29" s="9"/>
      <c r="J29" s="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9"/>
      <c r="H30" s="9"/>
      <c r="I30" s="9"/>
      <c r="J30" s="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9"/>
      <c r="H31" s="9"/>
      <c r="I31" s="9"/>
      <c r="J31" s="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9"/>
      <c r="H32" s="9"/>
      <c r="I32" s="9"/>
      <c r="J32" s="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9"/>
      <c r="H33" s="9"/>
      <c r="I33" s="9"/>
      <c r="J33" s="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9"/>
      <c r="H34" s="9"/>
      <c r="I34" s="9"/>
      <c r="J34" s="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24"/>
      <c r="H35" s="24"/>
      <c r="I35" s="24"/>
      <c r="J35" s="24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28"/>
      <c r="H36" s="28"/>
      <c r="I36" s="28"/>
      <c r="J36" s="28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28"/>
      <c r="H37" s="28"/>
      <c r="I37" s="28"/>
      <c r="J37" s="28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0</v>
      </c>
      <c r="D38" s="26">
        <f t="shared" si="4"/>
        <v>36</v>
      </c>
      <c r="E38" s="27"/>
      <c r="F38" s="23"/>
      <c r="G38" s="28"/>
      <c r="H38" s="28"/>
      <c r="I38" s="28"/>
      <c r="J38" s="28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28"/>
      <c r="H39" s="28"/>
      <c r="I39" s="28"/>
      <c r="J39" s="28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28"/>
      <c r="H40" s="28"/>
      <c r="I40" s="28"/>
      <c r="J40" s="28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28"/>
      <c r="H41" s="28"/>
      <c r="I41" s="28"/>
      <c r="J41" s="28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28"/>
      <c r="H42" s="28"/>
      <c r="I42" s="28"/>
      <c r="J42" s="28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28"/>
      <c r="H43" s="28"/>
      <c r="I43" s="28"/>
      <c r="J43" s="28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28"/>
      <c r="H44" s="28"/>
      <c r="I44" s="28"/>
      <c r="J44" s="28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28"/>
      <c r="H45" s="28"/>
      <c r="I45" s="28"/>
      <c r="J45" s="28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28"/>
      <c r="H46" s="28"/>
      <c r="I46" s="28"/>
      <c r="J46" s="28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28"/>
      <c r="H47" s="28"/>
      <c r="I47" s="28"/>
      <c r="J47" s="28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28"/>
      <c r="H48" s="28"/>
      <c r="I48" s="28"/>
      <c r="J48" s="28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28"/>
      <c r="H49" s="28"/>
      <c r="I49" s="28"/>
      <c r="J49" s="28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28"/>
      <c r="H50" s="28"/>
      <c r="I50" s="28"/>
      <c r="J50" s="28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34"/>
      <c r="H51" s="34"/>
      <c r="I51" s="34"/>
      <c r="J51" s="34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34"/>
      <c r="H52" s="34"/>
      <c r="I52" s="34"/>
      <c r="J52" s="34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16</v>
      </c>
      <c r="D60" s="1">
        <f>C60-ROUNDUP((C60*0.67),0)</f>
        <v>5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0</v>
      </c>
      <c r="D62" s="1">
        <f>C62-ROUNDUP((C62*0.67),0)</f>
        <v>0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2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F63"/>
  <sheetViews>
    <sheetView view="pageBreakPreview" zoomScaleNormal="100" zoomScaleSheetLayoutView="100" workbookViewId="0">
      <selection activeCell="C43" sqref="C43:C49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49"/>
      <c r="L3" s="49"/>
      <c r="M3" s="9"/>
      <c r="N3" s="1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49"/>
      <c r="L4" s="49"/>
      <c r="M4" s="49"/>
      <c r="N4" s="5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10" t="s">
        <v>63</v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49"/>
      <c r="L5" s="49"/>
      <c r="M5" s="9"/>
      <c r="N5" s="1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49"/>
      <c r="L6" s="49"/>
      <c r="M6" s="9"/>
      <c r="N6" s="1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49"/>
      <c r="L7" s="49"/>
      <c r="M7" s="9"/>
      <c r="N7" s="1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ビジネスマナー③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49"/>
      <c r="L8" s="49"/>
      <c r="M8" s="9"/>
      <c r="N8" s="1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49"/>
      <c r="L9" s="49"/>
      <c r="M9" s="9"/>
      <c r="N9" s="1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49"/>
      <c r="L10" s="49"/>
      <c r="M10" s="9"/>
      <c r="N10" s="1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49"/>
      <c r="L11" s="49"/>
      <c r="M11" s="9"/>
      <c r="N11" s="1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49"/>
      <c r="L12" s="49"/>
      <c r="M12" s="9"/>
      <c r="N12" s="1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1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49"/>
      <c r="L13" s="49"/>
      <c r="M13" s="9"/>
      <c r="N13" s="1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49"/>
      <c r="L14" s="49"/>
      <c r="M14" s="9"/>
      <c r="N14" s="1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49"/>
      <c r="L15" s="49"/>
      <c r="M15" s="9"/>
      <c r="N15" s="1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49"/>
      <c r="L16" s="49"/>
      <c r="M16" s="9"/>
      <c r="N16" s="1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49"/>
      <c r="L17" s="49"/>
      <c r="M17" s="9"/>
      <c r="N17" s="1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16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49"/>
      <c r="L18" s="49"/>
      <c r="M18" s="9"/>
      <c r="N18" s="1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49"/>
      <c r="L19" s="49"/>
      <c r="M19" s="9"/>
      <c r="N19" s="1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49"/>
      <c r="L20" s="49"/>
      <c r="M20" s="9"/>
      <c r="N20" s="1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49"/>
      <c r="L21" s="49"/>
      <c r="M21" s="9"/>
      <c r="N21" s="1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49"/>
      <c r="H22" s="49"/>
      <c r="I22" s="49"/>
      <c r="J22" s="49"/>
      <c r="K22" s="49"/>
      <c r="L22" s="4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49"/>
      <c r="L23" s="4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49"/>
      <c r="H24" s="49"/>
      <c r="I24" s="49"/>
      <c r="J24" s="49"/>
      <c r="K24" s="49"/>
      <c r="L24" s="4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49"/>
      <c r="H25" s="49"/>
      <c r="I25" s="49"/>
      <c r="J25" s="49"/>
      <c r="K25" s="49"/>
      <c r="L25" s="4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49"/>
      <c r="H26" s="49"/>
      <c r="I26" s="49"/>
      <c r="J26" s="49"/>
      <c r="K26" s="49"/>
      <c r="L26" s="4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49"/>
      <c r="H27" s="49"/>
      <c r="I27" s="49"/>
      <c r="J27" s="49"/>
      <c r="K27" s="49"/>
      <c r="L27" s="4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49"/>
      <c r="L28" s="4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49"/>
      <c r="H29" s="49"/>
      <c r="I29" s="49"/>
      <c r="J29" s="49"/>
      <c r="K29" s="49"/>
      <c r="L29" s="4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49"/>
      <c r="H30" s="49"/>
      <c r="I30" s="49"/>
      <c r="J30" s="49"/>
      <c r="K30" s="49"/>
      <c r="L30" s="4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49"/>
      <c r="H31" s="49"/>
      <c r="I31" s="49"/>
      <c r="J31" s="49"/>
      <c r="K31" s="49"/>
      <c r="L31" s="4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49"/>
      <c r="H32" s="49"/>
      <c r="I32" s="49"/>
      <c r="J32" s="49"/>
      <c r="K32" s="49"/>
      <c r="L32" s="4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49"/>
      <c r="H33" s="49"/>
      <c r="I33" s="49"/>
      <c r="J33" s="49"/>
      <c r="K33" s="49"/>
      <c r="L33" s="4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49"/>
      <c r="H34" s="49"/>
      <c r="I34" s="49"/>
      <c r="J34" s="49"/>
      <c r="K34" s="49"/>
      <c r="L34" s="4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51"/>
      <c r="H35" s="51"/>
      <c r="I35" s="51"/>
      <c r="J35" s="51"/>
      <c r="K35" s="51"/>
      <c r="L35" s="51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53"/>
      <c r="H36" s="53"/>
      <c r="I36" s="53"/>
      <c r="J36" s="53"/>
      <c r="K36" s="53"/>
      <c r="L36" s="53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53"/>
      <c r="H37" s="53"/>
      <c r="I37" s="53"/>
      <c r="J37" s="53"/>
      <c r="K37" s="53"/>
      <c r="L37" s="53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16</v>
      </c>
      <c r="D38" s="26">
        <f t="shared" si="4"/>
        <v>36</v>
      </c>
      <c r="E38" s="27"/>
      <c r="F38" s="23"/>
      <c r="G38" s="53"/>
      <c r="H38" s="53"/>
      <c r="I38" s="53"/>
      <c r="J38" s="53"/>
      <c r="K38" s="53"/>
      <c r="L38" s="53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53"/>
      <c r="H39" s="53"/>
      <c r="I39" s="53"/>
      <c r="J39" s="53"/>
      <c r="K39" s="53"/>
      <c r="L39" s="53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53"/>
      <c r="H40" s="53"/>
      <c r="I40" s="53"/>
      <c r="J40" s="53"/>
      <c r="K40" s="53"/>
      <c r="L40" s="53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53"/>
      <c r="H41" s="53"/>
      <c r="I41" s="53"/>
      <c r="J41" s="53"/>
      <c r="K41" s="53"/>
      <c r="L41" s="53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53"/>
      <c r="H42" s="53"/>
      <c r="I42" s="53"/>
      <c r="J42" s="53"/>
      <c r="K42" s="53"/>
      <c r="L42" s="53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53"/>
      <c r="L43" s="53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53"/>
      <c r="H44" s="53"/>
      <c r="I44" s="53"/>
      <c r="J44" s="53"/>
      <c r="K44" s="53"/>
      <c r="L44" s="53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53"/>
      <c r="H45" s="53"/>
      <c r="I45" s="53"/>
      <c r="J45" s="53"/>
      <c r="K45" s="53"/>
      <c r="L45" s="53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53"/>
      <c r="H46" s="53"/>
      <c r="I46" s="53"/>
      <c r="J46" s="53"/>
      <c r="K46" s="53"/>
      <c r="L46" s="53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53"/>
      <c r="H47" s="53"/>
      <c r="I47" s="53"/>
      <c r="J47" s="53"/>
      <c r="K47" s="53"/>
      <c r="L47" s="53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53"/>
      <c r="H48" s="53"/>
      <c r="I48" s="53"/>
      <c r="J48" s="53"/>
      <c r="K48" s="53"/>
      <c r="L48" s="53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53"/>
      <c r="H49" s="53"/>
      <c r="I49" s="53"/>
      <c r="J49" s="53"/>
      <c r="K49" s="53"/>
      <c r="L49" s="53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53"/>
      <c r="L50" s="53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55"/>
      <c r="H51" s="55"/>
      <c r="I51" s="55"/>
      <c r="J51" s="55"/>
      <c r="K51" s="55"/>
      <c r="L51" s="55"/>
      <c r="M51" s="108"/>
      <c r="N51" s="109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55"/>
      <c r="H52" s="55"/>
      <c r="I52" s="55"/>
      <c r="J52" s="55"/>
      <c r="K52" s="55"/>
      <c r="L52" s="55"/>
      <c r="M52" s="108"/>
      <c r="N52" s="109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16</v>
      </c>
      <c r="D62" s="1">
        <f>C62-ROUNDUP((C62*0.67),0)</f>
        <v>5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1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F63"/>
  <sheetViews>
    <sheetView view="pageBreakPreview" zoomScaleNormal="100" zoomScaleSheetLayoutView="100" workbookViewId="0">
      <selection activeCell="J8" sqref="J8"/>
    </sheetView>
  </sheetViews>
  <sheetFormatPr defaultColWidth="9" defaultRowHeight="13.5" x14ac:dyDescent="0.4"/>
  <cols>
    <col min="1" max="2" width="3.125" style="1" customWidth="1"/>
    <col min="3" max="3" width="7" style="1" customWidth="1"/>
    <col min="4" max="4" width="7.25" style="1" bestFit="1" customWidth="1"/>
    <col min="5" max="5" width="7" style="1" customWidth="1"/>
    <col min="6" max="6" width="23.375" style="1" customWidth="1"/>
    <col min="7" max="17" width="5.5" style="1" customWidth="1"/>
    <col min="18" max="18" width="8.375" style="1" customWidth="1"/>
    <col min="19" max="19" width="3.875" style="1" customWidth="1"/>
    <col min="20" max="26" width="1" style="1" customWidth="1"/>
    <col min="27" max="16384" width="9" style="1"/>
  </cols>
  <sheetData>
    <row r="1" spans="1:32" ht="15" customHeight="1" x14ac:dyDescent="0.4">
      <c r="A1" s="64" t="s">
        <v>0</v>
      </c>
      <c r="B1" s="65"/>
      <c r="C1" s="68" t="s">
        <v>1</v>
      </c>
      <c r="D1" s="70" t="s">
        <v>2</v>
      </c>
      <c r="E1" s="80" t="s">
        <v>3</v>
      </c>
      <c r="F1" s="82" t="s">
        <v>4</v>
      </c>
      <c r="G1" s="84"/>
      <c r="H1" s="84"/>
      <c r="I1" s="84"/>
      <c r="J1" s="84"/>
      <c r="K1" s="84"/>
      <c r="L1" s="84"/>
      <c r="M1" s="84"/>
      <c r="N1" s="82"/>
      <c r="O1" s="72" t="s">
        <v>5</v>
      </c>
      <c r="P1" s="73"/>
      <c r="Q1" s="74" t="s">
        <v>6</v>
      </c>
      <c r="R1" s="76" t="s">
        <v>7</v>
      </c>
    </row>
    <row r="2" spans="1:32" ht="40.5" customHeight="1" x14ac:dyDescent="0.4">
      <c r="A2" s="66"/>
      <c r="B2" s="67"/>
      <c r="C2" s="69"/>
      <c r="D2" s="71"/>
      <c r="E2" s="81"/>
      <c r="F2" s="83"/>
      <c r="G2" s="2" t="s">
        <v>8</v>
      </c>
      <c r="H2" s="2" t="s">
        <v>9</v>
      </c>
      <c r="I2" s="2" t="s">
        <v>10</v>
      </c>
      <c r="J2" s="2" t="s">
        <v>9</v>
      </c>
      <c r="K2" s="2" t="s">
        <v>11</v>
      </c>
      <c r="L2" s="2" t="s">
        <v>9</v>
      </c>
      <c r="M2" s="2" t="s">
        <v>12</v>
      </c>
      <c r="N2" s="3" t="s">
        <v>9</v>
      </c>
      <c r="O2" s="4" t="s">
        <v>13</v>
      </c>
      <c r="P2" s="5" t="s">
        <v>9</v>
      </c>
      <c r="Q2" s="75"/>
      <c r="R2" s="77"/>
    </row>
    <row r="3" spans="1:32" ht="15" customHeight="1" x14ac:dyDescent="0.4">
      <c r="A3" s="78" t="s">
        <v>14</v>
      </c>
      <c r="B3" s="79"/>
      <c r="C3" s="61">
        <v>305</v>
      </c>
      <c r="D3" s="6">
        <v>1</v>
      </c>
      <c r="E3" s="7">
        <v>20030</v>
      </c>
      <c r="F3" s="8" t="s">
        <v>15</v>
      </c>
      <c r="G3" s="49"/>
      <c r="H3" s="49"/>
      <c r="I3" s="49"/>
      <c r="J3" s="49"/>
      <c r="K3" s="9"/>
      <c r="L3" s="9"/>
      <c r="M3" s="9"/>
      <c r="N3" s="10"/>
      <c r="O3" s="11" t="str">
        <f t="shared" ref="O3:O52" si="0">IF(SUM(G3,I3,,M3)=0,"",AVERAGE(G3,I3,K3,M3))</f>
        <v/>
      </c>
      <c r="P3" s="12">
        <f t="shared" ref="P3:P52" si="1">SUM(H3,J3,L3,N3)</f>
        <v>0</v>
      </c>
      <c r="Q3" s="13" t="str">
        <f t="shared" ref="Q3:Q52" si="2">IF(O3="","",IF(O3&gt;=85,"5",IF(O3&gt;=70,"4",IF(O3&gt;=45,"3",IF(O3&gt;=44,"2","1")))))</f>
        <v/>
      </c>
      <c r="R3" s="14" t="str">
        <f t="shared" ref="R3:R52" si="3">IF(O3&lt;44,"再試験",IF(P3&gt;$D$63,"補習",""))</f>
        <v/>
      </c>
      <c r="T3" s="15" t="s">
        <v>16</v>
      </c>
      <c r="AB3" s="16"/>
      <c r="AC3" s="17"/>
      <c r="AD3" s="18"/>
      <c r="AE3" s="19"/>
      <c r="AF3" s="19"/>
    </row>
    <row r="4" spans="1:32" ht="15" customHeight="1" x14ac:dyDescent="0.4">
      <c r="A4" s="57"/>
      <c r="B4" s="58"/>
      <c r="C4" s="62"/>
      <c r="D4" s="6">
        <f t="shared" ref="D4:D52" si="4">D3+1</f>
        <v>2</v>
      </c>
      <c r="E4" s="7">
        <v>20063</v>
      </c>
      <c r="F4" s="8" t="s">
        <v>17</v>
      </c>
      <c r="G4" s="49"/>
      <c r="H4" s="49"/>
      <c r="I4" s="49"/>
      <c r="J4" s="49"/>
      <c r="K4" s="9"/>
      <c r="L4" s="9"/>
      <c r="M4" s="9"/>
      <c r="N4" s="10"/>
      <c r="O4" s="11" t="str">
        <f t="shared" si="0"/>
        <v/>
      </c>
      <c r="P4" s="12">
        <f t="shared" si="1"/>
        <v>0</v>
      </c>
      <c r="Q4" s="13" t="str">
        <f t="shared" si="2"/>
        <v/>
      </c>
      <c r="R4" s="14" t="str">
        <f t="shared" si="3"/>
        <v/>
      </c>
      <c r="T4" s="15" t="s">
        <v>18</v>
      </c>
      <c r="AB4" s="16"/>
      <c r="AC4" s="17"/>
      <c r="AD4" s="18"/>
      <c r="AE4" s="19"/>
      <c r="AF4" s="19"/>
    </row>
    <row r="5" spans="1:32" ht="15" customHeight="1" x14ac:dyDescent="0.4">
      <c r="A5" s="57"/>
      <c r="B5" s="58"/>
      <c r="C5" s="62"/>
      <c r="D5" s="6">
        <f t="shared" si="4"/>
        <v>3</v>
      </c>
      <c r="E5" s="7">
        <v>20001</v>
      </c>
      <c r="F5" s="8" t="s">
        <v>19</v>
      </c>
      <c r="G5" s="49"/>
      <c r="H5" s="49"/>
      <c r="I5" s="49"/>
      <c r="J5" s="49"/>
      <c r="K5" s="9"/>
      <c r="L5" s="9"/>
      <c r="M5" s="9"/>
      <c r="N5" s="10"/>
      <c r="O5" s="11" t="str">
        <f t="shared" si="0"/>
        <v/>
      </c>
      <c r="P5" s="12">
        <f t="shared" si="1"/>
        <v>0</v>
      </c>
      <c r="Q5" s="13" t="str">
        <f t="shared" si="2"/>
        <v/>
      </c>
      <c r="R5" s="14" t="str">
        <f t="shared" si="3"/>
        <v/>
      </c>
      <c r="T5" s="15" t="s">
        <v>20</v>
      </c>
      <c r="AB5" s="16"/>
      <c r="AC5" s="17"/>
      <c r="AD5" s="18"/>
      <c r="AE5" s="19"/>
      <c r="AF5" s="19"/>
    </row>
    <row r="6" spans="1:32" ht="15" customHeight="1" x14ac:dyDescent="0.4">
      <c r="A6" s="57"/>
      <c r="B6" s="58"/>
      <c r="C6" s="62"/>
      <c r="D6" s="6">
        <f t="shared" si="4"/>
        <v>4</v>
      </c>
      <c r="E6" s="7">
        <v>20029</v>
      </c>
      <c r="F6" s="8" t="s">
        <v>21</v>
      </c>
      <c r="G6" s="49"/>
      <c r="H6" s="49"/>
      <c r="I6" s="49"/>
      <c r="J6" s="49"/>
      <c r="K6" s="9"/>
      <c r="L6" s="9"/>
      <c r="M6" s="9"/>
      <c r="N6" s="10"/>
      <c r="O6" s="11" t="str">
        <f t="shared" si="0"/>
        <v/>
      </c>
      <c r="P6" s="12">
        <f t="shared" si="1"/>
        <v>0</v>
      </c>
      <c r="Q6" s="13" t="str">
        <f t="shared" si="2"/>
        <v/>
      </c>
      <c r="R6" s="14" t="str">
        <f t="shared" si="3"/>
        <v/>
      </c>
      <c r="T6" s="15" t="s">
        <v>22</v>
      </c>
      <c r="AB6" s="16"/>
      <c r="AC6" s="17"/>
      <c r="AD6" s="18"/>
      <c r="AE6" s="19"/>
      <c r="AF6" s="19"/>
    </row>
    <row r="7" spans="1:32" ht="15" customHeight="1" x14ac:dyDescent="0.4">
      <c r="A7" s="59"/>
      <c r="B7" s="60"/>
      <c r="C7" s="63"/>
      <c r="D7" s="6">
        <f t="shared" si="4"/>
        <v>5</v>
      </c>
      <c r="E7" s="7">
        <v>20058</v>
      </c>
      <c r="F7" s="8" t="s">
        <v>23</v>
      </c>
      <c r="G7" s="49"/>
      <c r="H7" s="49"/>
      <c r="I7" s="49"/>
      <c r="J7" s="49"/>
      <c r="K7" s="9"/>
      <c r="L7" s="9"/>
      <c r="M7" s="9"/>
      <c r="N7" s="10"/>
      <c r="O7" s="11" t="str">
        <f t="shared" si="0"/>
        <v/>
      </c>
      <c r="P7" s="12">
        <f t="shared" si="1"/>
        <v>0</v>
      </c>
      <c r="Q7" s="13" t="str">
        <f t="shared" si="2"/>
        <v/>
      </c>
      <c r="R7" s="14" t="str">
        <f t="shared" si="3"/>
        <v/>
      </c>
      <c r="U7" s="15" t="s">
        <v>25</v>
      </c>
      <c r="AB7" s="16"/>
      <c r="AC7" s="17"/>
      <c r="AD7" s="18"/>
      <c r="AE7" s="19"/>
      <c r="AF7" s="19"/>
    </row>
    <row r="8" spans="1:32" ht="15" customHeight="1" x14ac:dyDescent="0.4">
      <c r="A8" s="57" t="s">
        <v>26</v>
      </c>
      <c r="B8" s="58"/>
      <c r="C8" s="61" t="str">
        <f ca="1">RIGHT(CELL("filename",A1),LEN(CELL("filename",A1))-FIND("]",CELL("filename",A1)))</f>
        <v>ビジネスマナー④</v>
      </c>
      <c r="D8" s="6">
        <f t="shared" si="4"/>
        <v>6</v>
      </c>
      <c r="E8" s="7">
        <v>20073</v>
      </c>
      <c r="F8" s="8" t="s">
        <v>27</v>
      </c>
      <c r="G8" s="49"/>
      <c r="H8" s="49"/>
      <c r="I8" s="49"/>
      <c r="J8" s="49"/>
      <c r="K8" s="9"/>
      <c r="L8" s="9"/>
      <c r="M8" s="9"/>
      <c r="N8" s="10"/>
      <c r="O8" s="11" t="str">
        <f t="shared" si="0"/>
        <v/>
      </c>
      <c r="P8" s="12">
        <f t="shared" si="1"/>
        <v>0</v>
      </c>
      <c r="Q8" s="13" t="str">
        <f t="shared" si="2"/>
        <v/>
      </c>
      <c r="R8" s="14" t="str">
        <f t="shared" si="3"/>
        <v/>
      </c>
      <c r="T8" s="15"/>
      <c r="U8" s="15" t="s">
        <v>28</v>
      </c>
    </row>
    <row r="9" spans="1:32" ht="15" customHeight="1" x14ac:dyDescent="0.4">
      <c r="A9" s="57"/>
      <c r="B9" s="58"/>
      <c r="C9" s="62"/>
      <c r="D9" s="6">
        <f t="shared" si="4"/>
        <v>7</v>
      </c>
      <c r="E9" s="7">
        <v>19055</v>
      </c>
      <c r="F9" s="8" t="s">
        <v>29</v>
      </c>
      <c r="G9" s="49"/>
      <c r="H9" s="49"/>
      <c r="I9" s="49"/>
      <c r="J9" s="49"/>
      <c r="K9" s="9"/>
      <c r="L9" s="9"/>
      <c r="M9" s="9"/>
      <c r="N9" s="10"/>
      <c r="O9" s="11" t="str">
        <f t="shared" si="0"/>
        <v/>
      </c>
      <c r="P9" s="12">
        <f t="shared" si="1"/>
        <v>0</v>
      </c>
      <c r="Q9" s="13" t="str">
        <f t="shared" si="2"/>
        <v/>
      </c>
      <c r="R9" s="14" t="str">
        <f t="shared" si="3"/>
        <v/>
      </c>
      <c r="T9" s="15"/>
      <c r="AB9" s="16"/>
      <c r="AC9" s="17"/>
      <c r="AD9" s="18"/>
      <c r="AE9" s="19"/>
      <c r="AF9" s="19"/>
    </row>
    <row r="10" spans="1:32" ht="15" customHeight="1" x14ac:dyDescent="0.4">
      <c r="A10" s="57"/>
      <c r="B10" s="58"/>
      <c r="C10" s="62"/>
      <c r="D10" s="6">
        <f t="shared" si="4"/>
        <v>8</v>
      </c>
      <c r="E10" s="7">
        <v>20020</v>
      </c>
      <c r="F10" s="8" t="s">
        <v>30</v>
      </c>
      <c r="G10" s="49"/>
      <c r="H10" s="49"/>
      <c r="I10" s="49"/>
      <c r="J10" s="49"/>
      <c r="K10" s="9"/>
      <c r="L10" s="9"/>
      <c r="M10" s="9"/>
      <c r="N10" s="10"/>
      <c r="O10" s="11" t="str">
        <f t="shared" si="0"/>
        <v/>
      </c>
      <c r="P10" s="12">
        <f t="shared" si="1"/>
        <v>0</v>
      </c>
      <c r="Q10" s="13" t="str">
        <f t="shared" si="2"/>
        <v/>
      </c>
      <c r="R10" s="14" t="str">
        <f t="shared" si="3"/>
        <v/>
      </c>
      <c r="T10" s="15"/>
      <c r="U10" s="15" t="s">
        <v>31</v>
      </c>
      <c r="AB10" s="16"/>
      <c r="AC10" s="17"/>
      <c r="AD10" s="18"/>
      <c r="AE10" s="19"/>
      <c r="AF10" s="19"/>
    </row>
    <row r="11" spans="1:32" ht="15" customHeight="1" x14ac:dyDescent="0.4">
      <c r="A11" s="57"/>
      <c r="B11" s="58"/>
      <c r="C11" s="62"/>
      <c r="D11" s="6">
        <f t="shared" si="4"/>
        <v>9</v>
      </c>
      <c r="E11" s="7">
        <v>20038</v>
      </c>
      <c r="F11" s="8" t="s">
        <v>32</v>
      </c>
      <c r="G11" s="49"/>
      <c r="H11" s="49"/>
      <c r="I11" s="49"/>
      <c r="J11" s="49"/>
      <c r="K11" s="9"/>
      <c r="L11" s="9"/>
      <c r="M11" s="9"/>
      <c r="N11" s="10"/>
      <c r="O11" s="11" t="str">
        <f t="shared" si="0"/>
        <v/>
      </c>
      <c r="P11" s="12">
        <f t="shared" si="1"/>
        <v>0</v>
      </c>
      <c r="Q11" s="13" t="str">
        <f t="shared" si="2"/>
        <v/>
      </c>
      <c r="R11" s="14" t="str">
        <f t="shared" si="3"/>
        <v/>
      </c>
      <c r="AB11" s="16"/>
      <c r="AC11" s="17"/>
      <c r="AD11" s="18"/>
      <c r="AE11" s="19"/>
      <c r="AF11" s="19"/>
    </row>
    <row r="12" spans="1:32" ht="15" customHeight="1" x14ac:dyDescent="0.4">
      <c r="A12" s="59"/>
      <c r="B12" s="60"/>
      <c r="C12" s="63"/>
      <c r="D12" s="6">
        <f t="shared" si="4"/>
        <v>10</v>
      </c>
      <c r="E12" s="7">
        <v>20059</v>
      </c>
      <c r="F12" s="8" t="s">
        <v>33</v>
      </c>
      <c r="G12" s="49"/>
      <c r="H12" s="49"/>
      <c r="I12" s="49"/>
      <c r="J12" s="49"/>
      <c r="K12" s="9"/>
      <c r="L12" s="9"/>
      <c r="M12" s="9"/>
      <c r="N12" s="10"/>
      <c r="O12" s="11" t="str">
        <f t="shared" si="0"/>
        <v/>
      </c>
      <c r="P12" s="12">
        <f t="shared" si="1"/>
        <v>0</v>
      </c>
      <c r="Q12" s="13" t="str">
        <f t="shared" si="2"/>
        <v/>
      </c>
      <c r="R12" s="14" t="str">
        <f t="shared" si="3"/>
        <v/>
      </c>
      <c r="T12" s="15"/>
      <c r="AB12" s="16"/>
      <c r="AC12" s="17"/>
      <c r="AD12" s="18"/>
      <c r="AE12" s="19"/>
      <c r="AF12" s="19"/>
    </row>
    <row r="13" spans="1:32" ht="15" customHeight="1" x14ac:dyDescent="0.4">
      <c r="A13" s="57" t="s">
        <v>34</v>
      </c>
      <c r="B13" s="58"/>
      <c r="C13" s="61">
        <v>1</v>
      </c>
      <c r="D13" s="6">
        <f t="shared" si="4"/>
        <v>11</v>
      </c>
      <c r="E13" s="7">
        <v>20068</v>
      </c>
      <c r="F13" s="8" t="s">
        <v>35</v>
      </c>
      <c r="G13" s="49"/>
      <c r="H13" s="49"/>
      <c r="I13" s="49"/>
      <c r="J13" s="49"/>
      <c r="K13" s="9"/>
      <c r="L13" s="9"/>
      <c r="M13" s="9"/>
      <c r="N13" s="10"/>
      <c r="O13" s="11" t="str">
        <f t="shared" si="0"/>
        <v/>
      </c>
      <c r="P13" s="12">
        <f t="shared" si="1"/>
        <v>0</v>
      </c>
      <c r="Q13" s="13" t="str">
        <f t="shared" si="2"/>
        <v/>
      </c>
      <c r="R13" s="14" t="str">
        <f t="shared" si="3"/>
        <v/>
      </c>
      <c r="U13" s="15"/>
      <c r="AB13" s="16"/>
      <c r="AC13" s="17"/>
      <c r="AD13" s="18"/>
      <c r="AE13" s="19"/>
      <c r="AF13" s="19"/>
    </row>
    <row r="14" spans="1:32" ht="15" customHeight="1" x14ac:dyDescent="0.4">
      <c r="A14" s="57"/>
      <c r="B14" s="58"/>
      <c r="C14" s="62"/>
      <c r="D14" s="6">
        <f t="shared" si="4"/>
        <v>12</v>
      </c>
      <c r="E14" s="7">
        <v>20006</v>
      </c>
      <c r="F14" s="8" t="s">
        <v>36</v>
      </c>
      <c r="G14" s="49"/>
      <c r="H14" s="49"/>
      <c r="I14" s="49"/>
      <c r="J14" s="49"/>
      <c r="K14" s="9"/>
      <c r="L14" s="9"/>
      <c r="M14" s="9"/>
      <c r="N14" s="10"/>
      <c r="O14" s="11" t="str">
        <f t="shared" si="0"/>
        <v/>
      </c>
      <c r="P14" s="12">
        <f t="shared" si="1"/>
        <v>0</v>
      </c>
      <c r="Q14" s="13" t="str">
        <f t="shared" si="2"/>
        <v/>
      </c>
      <c r="R14" s="14" t="str">
        <f t="shared" si="3"/>
        <v/>
      </c>
      <c r="AB14" s="16"/>
      <c r="AC14" s="17"/>
      <c r="AD14" s="18"/>
      <c r="AE14" s="19"/>
      <c r="AF14" s="19"/>
    </row>
    <row r="15" spans="1:32" ht="15" customHeight="1" x14ac:dyDescent="0.4">
      <c r="A15" s="57"/>
      <c r="B15" s="58"/>
      <c r="C15" s="62"/>
      <c r="D15" s="6">
        <f t="shared" si="4"/>
        <v>13</v>
      </c>
      <c r="E15" s="7">
        <v>20009</v>
      </c>
      <c r="F15" s="8" t="s">
        <v>37</v>
      </c>
      <c r="G15" s="49"/>
      <c r="H15" s="49"/>
      <c r="I15" s="49"/>
      <c r="J15" s="49"/>
      <c r="K15" s="9"/>
      <c r="L15" s="9"/>
      <c r="M15" s="9"/>
      <c r="N15" s="10"/>
      <c r="O15" s="11" t="str">
        <f t="shared" si="0"/>
        <v/>
      </c>
      <c r="P15" s="12">
        <f t="shared" si="1"/>
        <v>0</v>
      </c>
      <c r="Q15" s="13" t="str">
        <f t="shared" si="2"/>
        <v/>
      </c>
      <c r="R15" s="14" t="str">
        <f t="shared" si="3"/>
        <v/>
      </c>
      <c r="AB15" s="16"/>
      <c r="AC15" s="17"/>
      <c r="AD15" s="18"/>
      <c r="AE15" s="19"/>
      <c r="AF15" s="19"/>
    </row>
    <row r="16" spans="1:32" ht="15" customHeight="1" x14ac:dyDescent="0.4">
      <c r="A16" s="57"/>
      <c r="B16" s="58"/>
      <c r="C16" s="62"/>
      <c r="D16" s="6">
        <f t="shared" si="4"/>
        <v>14</v>
      </c>
      <c r="E16" s="7">
        <v>20019</v>
      </c>
      <c r="F16" s="8" t="s">
        <v>38</v>
      </c>
      <c r="G16" s="49"/>
      <c r="H16" s="49"/>
      <c r="I16" s="49"/>
      <c r="J16" s="49"/>
      <c r="K16" s="9"/>
      <c r="L16" s="9"/>
      <c r="M16" s="9"/>
      <c r="N16" s="10"/>
      <c r="O16" s="11" t="str">
        <f t="shared" si="0"/>
        <v/>
      </c>
      <c r="P16" s="12">
        <f t="shared" si="1"/>
        <v>0</v>
      </c>
      <c r="Q16" s="13" t="str">
        <f t="shared" si="2"/>
        <v/>
      </c>
      <c r="R16" s="14" t="str">
        <f t="shared" si="3"/>
        <v/>
      </c>
      <c r="AB16" s="16"/>
      <c r="AC16" s="17"/>
      <c r="AD16" s="18"/>
      <c r="AE16" s="19"/>
      <c r="AF16" s="19"/>
    </row>
    <row r="17" spans="1:32" ht="15" customHeight="1" x14ac:dyDescent="0.4">
      <c r="A17" s="59"/>
      <c r="B17" s="60"/>
      <c r="C17" s="63"/>
      <c r="D17" s="6">
        <f t="shared" si="4"/>
        <v>15</v>
      </c>
      <c r="E17" s="7">
        <v>20031</v>
      </c>
      <c r="F17" s="8" t="s">
        <v>39</v>
      </c>
      <c r="G17" s="49"/>
      <c r="H17" s="49"/>
      <c r="I17" s="49"/>
      <c r="J17" s="49"/>
      <c r="K17" s="9"/>
      <c r="L17" s="9"/>
      <c r="M17" s="9"/>
      <c r="N17" s="10"/>
      <c r="O17" s="11" t="str">
        <f t="shared" si="0"/>
        <v/>
      </c>
      <c r="P17" s="12">
        <f t="shared" si="1"/>
        <v>0</v>
      </c>
      <c r="Q17" s="13" t="str">
        <f t="shared" si="2"/>
        <v/>
      </c>
      <c r="R17" s="14" t="str">
        <f t="shared" si="3"/>
        <v/>
      </c>
      <c r="AB17" s="16"/>
      <c r="AC17" s="17"/>
      <c r="AD17" s="18"/>
      <c r="AE17" s="19"/>
      <c r="AF17" s="19"/>
    </row>
    <row r="18" spans="1:32" ht="15" customHeight="1" x14ac:dyDescent="0.4">
      <c r="A18" s="85" t="s">
        <v>40</v>
      </c>
      <c r="B18" s="86"/>
      <c r="C18" s="91">
        <f>SUM(C23:C42)</f>
        <v>16</v>
      </c>
      <c r="D18" s="6">
        <f t="shared" si="4"/>
        <v>16</v>
      </c>
      <c r="E18" s="7">
        <v>20033</v>
      </c>
      <c r="F18" s="8" t="s">
        <v>41</v>
      </c>
      <c r="G18" s="49"/>
      <c r="H18" s="49"/>
      <c r="I18" s="49"/>
      <c r="J18" s="49"/>
      <c r="K18" s="9"/>
      <c r="L18" s="9"/>
      <c r="M18" s="9"/>
      <c r="N18" s="10"/>
      <c r="O18" s="11" t="str">
        <f t="shared" si="0"/>
        <v/>
      </c>
      <c r="P18" s="12">
        <f t="shared" si="1"/>
        <v>0</v>
      </c>
      <c r="Q18" s="13" t="str">
        <f t="shared" si="2"/>
        <v/>
      </c>
      <c r="R18" s="14" t="str">
        <f t="shared" si="3"/>
        <v/>
      </c>
      <c r="AB18" s="16"/>
      <c r="AC18" s="17"/>
      <c r="AD18" s="18"/>
      <c r="AE18" s="19"/>
      <c r="AF18" s="19"/>
    </row>
    <row r="19" spans="1:32" ht="15" customHeight="1" x14ac:dyDescent="0.4">
      <c r="A19" s="87"/>
      <c r="B19" s="88"/>
      <c r="C19" s="92"/>
      <c r="D19" s="6">
        <f t="shared" si="4"/>
        <v>17</v>
      </c>
      <c r="E19" s="7">
        <v>20052</v>
      </c>
      <c r="F19" s="8" t="s">
        <v>42</v>
      </c>
      <c r="G19" s="49"/>
      <c r="H19" s="49"/>
      <c r="I19" s="49"/>
      <c r="J19" s="49"/>
      <c r="K19" s="9"/>
      <c r="L19" s="9"/>
      <c r="M19" s="9"/>
      <c r="N19" s="10"/>
      <c r="O19" s="11" t="str">
        <f t="shared" si="0"/>
        <v/>
      </c>
      <c r="P19" s="12">
        <f t="shared" si="1"/>
        <v>0</v>
      </c>
      <c r="Q19" s="13" t="str">
        <f t="shared" si="2"/>
        <v/>
      </c>
      <c r="R19" s="14" t="str">
        <f t="shared" si="3"/>
        <v/>
      </c>
      <c r="AB19" s="16"/>
      <c r="AC19" s="17"/>
      <c r="AD19" s="18"/>
      <c r="AE19" s="19"/>
      <c r="AF19" s="19"/>
    </row>
    <row r="20" spans="1:32" ht="15" customHeight="1" x14ac:dyDescent="0.4">
      <c r="A20" s="87"/>
      <c r="B20" s="88"/>
      <c r="C20" s="92"/>
      <c r="D20" s="6">
        <f t="shared" si="4"/>
        <v>18</v>
      </c>
      <c r="E20" s="7">
        <v>20061</v>
      </c>
      <c r="F20" s="8" t="s">
        <v>43</v>
      </c>
      <c r="G20" s="49"/>
      <c r="H20" s="49"/>
      <c r="I20" s="49"/>
      <c r="J20" s="49"/>
      <c r="K20" s="9"/>
      <c r="L20" s="9"/>
      <c r="M20" s="9"/>
      <c r="N20" s="10"/>
      <c r="O20" s="11" t="str">
        <f t="shared" si="0"/>
        <v/>
      </c>
      <c r="P20" s="12">
        <f t="shared" si="1"/>
        <v>0</v>
      </c>
      <c r="Q20" s="13" t="str">
        <f t="shared" si="2"/>
        <v/>
      </c>
      <c r="R20" s="14" t="str">
        <f t="shared" si="3"/>
        <v/>
      </c>
      <c r="AB20" s="16"/>
      <c r="AC20" s="17"/>
      <c r="AD20" s="18"/>
      <c r="AE20" s="19"/>
      <c r="AF20" s="19"/>
    </row>
    <row r="21" spans="1:32" ht="15" customHeight="1" x14ac:dyDescent="0.4">
      <c r="A21" s="87"/>
      <c r="B21" s="88"/>
      <c r="C21" s="92"/>
      <c r="D21" s="6">
        <f t="shared" si="4"/>
        <v>19</v>
      </c>
      <c r="E21" s="7">
        <v>20066</v>
      </c>
      <c r="F21" s="8" t="s">
        <v>44</v>
      </c>
      <c r="G21" s="49"/>
      <c r="H21" s="49"/>
      <c r="I21" s="49"/>
      <c r="J21" s="49"/>
      <c r="K21" s="9"/>
      <c r="L21" s="9"/>
      <c r="M21" s="9"/>
      <c r="N21" s="10"/>
      <c r="O21" s="11" t="str">
        <f t="shared" si="0"/>
        <v/>
      </c>
      <c r="P21" s="12">
        <f t="shared" si="1"/>
        <v>0</v>
      </c>
      <c r="Q21" s="13" t="str">
        <f t="shared" si="2"/>
        <v/>
      </c>
      <c r="R21" s="14" t="str">
        <f t="shared" si="3"/>
        <v/>
      </c>
      <c r="AB21" s="16"/>
      <c r="AC21" s="17"/>
      <c r="AD21" s="18"/>
      <c r="AE21" s="19"/>
      <c r="AF21" s="19"/>
    </row>
    <row r="22" spans="1:32" ht="15" customHeight="1" x14ac:dyDescent="0.4">
      <c r="A22" s="89"/>
      <c r="B22" s="90"/>
      <c r="C22" s="93"/>
      <c r="D22" s="6">
        <f t="shared" si="4"/>
        <v>20</v>
      </c>
      <c r="E22" s="7"/>
      <c r="F22" s="8"/>
      <c r="G22" s="49"/>
      <c r="H22" s="49"/>
      <c r="I22" s="49"/>
      <c r="J22" s="49"/>
      <c r="K22" s="9"/>
      <c r="L22" s="9"/>
      <c r="M22" s="9"/>
      <c r="N22" s="10"/>
      <c r="O22" s="11" t="str">
        <f t="shared" si="0"/>
        <v/>
      </c>
      <c r="P22" s="12">
        <f t="shared" si="1"/>
        <v>0</v>
      </c>
      <c r="Q22" s="13" t="str">
        <f t="shared" si="2"/>
        <v/>
      </c>
      <c r="R22" s="14" t="str">
        <f t="shared" si="3"/>
        <v/>
      </c>
      <c r="AB22" s="16"/>
      <c r="AC22" s="17"/>
      <c r="AD22" s="18"/>
      <c r="AE22" s="19"/>
      <c r="AF22" s="19"/>
    </row>
    <row r="23" spans="1:32" ht="15" customHeight="1" x14ac:dyDescent="0.4">
      <c r="A23" s="85" t="s">
        <v>45</v>
      </c>
      <c r="B23" s="86"/>
      <c r="C23" s="94">
        <v>0</v>
      </c>
      <c r="D23" s="6">
        <f t="shared" si="4"/>
        <v>21</v>
      </c>
      <c r="E23" s="7"/>
      <c r="F23" s="8"/>
      <c r="G23" s="49"/>
      <c r="H23" s="49"/>
      <c r="I23" s="49"/>
      <c r="J23" s="49"/>
      <c r="K23" s="9"/>
      <c r="L23" s="9"/>
      <c r="M23" s="9"/>
      <c r="N23" s="10"/>
      <c r="O23" s="11" t="str">
        <f t="shared" si="0"/>
        <v/>
      </c>
      <c r="P23" s="12">
        <f t="shared" si="1"/>
        <v>0</v>
      </c>
      <c r="Q23" s="13" t="str">
        <f t="shared" si="2"/>
        <v/>
      </c>
      <c r="R23" s="14" t="str">
        <f t="shared" si="3"/>
        <v/>
      </c>
      <c r="AB23" s="16"/>
      <c r="AC23" s="17"/>
      <c r="AD23" s="18"/>
      <c r="AE23" s="19"/>
      <c r="AF23" s="19"/>
    </row>
    <row r="24" spans="1:32" ht="15" customHeight="1" x14ac:dyDescent="0.4">
      <c r="A24" s="87"/>
      <c r="B24" s="88"/>
      <c r="C24" s="95"/>
      <c r="D24" s="6">
        <f t="shared" si="4"/>
        <v>22</v>
      </c>
      <c r="E24" s="7"/>
      <c r="F24" s="8"/>
      <c r="G24" s="49"/>
      <c r="H24" s="49"/>
      <c r="I24" s="49"/>
      <c r="J24" s="49"/>
      <c r="K24" s="9"/>
      <c r="L24" s="9"/>
      <c r="M24" s="9"/>
      <c r="N24" s="10"/>
      <c r="O24" s="11" t="str">
        <f t="shared" si="0"/>
        <v/>
      </c>
      <c r="P24" s="12">
        <f t="shared" si="1"/>
        <v>0</v>
      </c>
      <c r="Q24" s="13" t="str">
        <f t="shared" si="2"/>
        <v/>
      </c>
      <c r="R24" s="14" t="str">
        <f t="shared" si="3"/>
        <v/>
      </c>
      <c r="AB24" s="16"/>
      <c r="AC24" s="17"/>
      <c r="AD24" s="18"/>
      <c r="AE24" s="19"/>
      <c r="AF24" s="19"/>
    </row>
    <row r="25" spans="1:32" ht="15" customHeight="1" x14ac:dyDescent="0.4">
      <c r="A25" s="87"/>
      <c r="B25" s="88"/>
      <c r="C25" s="95"/>
      <c r="D25" s="6">
        <f t="shared" si="4"/>
        <v>23</v>
      </c>
      <c r="E25" s="7"/>
      <c r="F25" s="8"/>
      <c r="G25" s="49"/>
      <c r="H25" s="49"/>
      <c r="I25" s="49"/>
      <c r="J25" s="49"/>
      <c r="K25" s="9"/>
      <c r="L25" s="9"/>
      <c r="M25" s="9"/>
      <c r="N25" s="10"/>
      <c r="O25" s="11" t="str">
        <f t="shared" si="0"/>
        <v/>
      </c>
      <c r="P25" s="12">
        <f t="shared" si="1"/>
        <v>0</v>
      </c>
      <c r="Q25" s="13" t="str">
        <f t="shared" si="2"/>
        <v/>
      </c>
      <c r="R25" s="14" t="str">
        <f t="shared" si="3"/>
        <v/>
      </c>
      <c r="AB25" s="16"/>
      <c r="AC25" s="17"/>
      <c r="AD25" s="18"/>
      <c r="AE25" s="19"/>
      <c r="AF25" s="19"/>
    </row>
    <row r="26" spans="1:32" ht="16.5" customHeight="1" x14ac:dyDescent="0.4">
      <c r="A26" s="87"/>
      <c r="B26" s="88"/>
      <c r="C26" s="95"/>
      <c r="D26" s="6">
        <f t="shared" si="4"/>
        <v>24</v>
      </c>
      <c r="E26" s="7"/>
      <c r="F26" s="8"/>
      <c r="G26" s="49"/>
      <c r="H26" s="49"/>
      <c r="I26" s="49"/>
      <c r="J26" s="49"/>
      <c r="K26" s="9"/>
      <c r="L26" s="9"/>
      <c r="M26" s="9"/>
      <c r="N26" s="10"/>
      <c r="O26" s="11" t="str">
        <f t="shared" si="0"/>
        <v/>
      </c>
      <c r="P26" s="12">
        <f t="shared" si="1"/>
        <v>0</v>
      </c>
      <c r="Q26" s="13" t="str">
        <f t="shared" si="2"/>
        <v/>
      </c>
      <c r="R26" s="14" t="str">
        <f t="shared" si="3"/>
        <v/>
      </c>
      <c r="AB26" s="16"/>
      <c r="AC26" s="17"/>
      <c r="AD26" s="18"/>
      <c r="AE26" s="19"/>
      <c r="AF26" s="19"/>
    </row>
    <row r="27" spans="1:32" ht="15" customHeight="1" x14ac:dyDescent="0.4">
      <c r="A27" s="89"/>
      <c r="B27" s="90"/>
      <c r="C27" s="69"/>
      <c r="D27" s="6">
        <f t="shared" si="4"/>
        <v>25</v>
      </c>
      <c r="E27" s="7"/>
      <c r="F27" s="8"/>
      <c r="G27" s="49"/>
      <c r="H27" s="49"/>
      <c r="I27" s="49"/>
      <c r="J27" s="49"/>
      <c r="K27" s="9"/>
      <c r="L27" s="9"/>
      <c r="M27" s="9"/>
      <c r="N27" s="10"/>
      <c r="O27" s="11" t="str">
        <f t="shared" si="0"/>
        <v/>
      </c>
      <c r="P27" s="12">
        <f t="shared" si="1"/>
        <v>0</v>
      </c>
      <c r="Q27" s="13" t="str">
        <f t="shared" si="2"/>
        <v/>
      </c>
      <c r="R27" s="14" t="str">
        <f t="shared" si="3"/>
        <v/>
      </c>
      <c r="AB27" s="16"/>
      <c r="AC27" s="17"/>
      <c r="AD27" s="18"/>
      <c r="AE27" s="19"/>
      <c r="AF27" s="19"/>
    </row>
    <row r="28" spans="1:32" ht="15" customHeight="1" x14ac:dyDescent="0.4">
      <c r="A28" s="85" t="s">
        <v>46</v>
      </c>
      <c r="B28" s="86"/>
      <c r="C28" s="94">
        <v>0</v>
      </c>
      <c r="D28" s="6">
        <f t="shared" si="4"/>
        <v>26</v>
      </c>
      <c r="E28" s="7"/>
      <c r="F28" s="8"/>
      <c r="G28" s="49"/>
      <c r="H28" s="49"/>
      <c r="I28" s="49"/>
      <c r="J28" s="49"/>
      <c r="K28" s="9"/>
      <c r="L28" s="9"/>
      <c r="M28" s="9"/>
      <c r="N28" s="10"/>
      <c r="O28" s="11" t="str">
        <f t="shared" si="0"/>
        <v/>
      </c>
      <c r="P28" s="12">
        <f t="shared" si="1"/>
        <v>0</v>
      </c>
      <c r="Q28" s="13" t="str">
        <f t="shared" si="2"/>
        <v/>
      </c>
      <c r="R28" s="14" t="str">
        <f t="shared" si="3"/>
        <v/>
      </c>
      <c r="AB28" s="16"/>
      <c r="AC28" s="17"/>
      <c r="AD28" s="18"/>
      <c r="AE28" s="19"/>
      <c r="AF28" s="19"/>
    </row>
    <row r="29" spans="1:32" ht="15" customHeight="1" x14ac:dyDescent="0.4">
      <c r="A29" s="87"/>
      <c r="B29" s="88"/>
      <c r="C29" s="95"/>
      <c r="D29" s="6">
        <f t="shared" si="4"/>
        <v>27</v>
      </c>
      <c r="E29" s="7"/>
      <c r="F29" s="8"/>
      <c r="G29" s="49"/>
      <c r="H29" s="49"/>
      <c r="I29" s="49"/>
      <c r="J29" s="49"/>
      <c r="K29" s="9"/>
      <c r="L29" s="9"/>
      <c r="M29" s="9"/>
      <c r="N29" s="10"/>
      <c r="O29" s="11" t="str">
        <f t="shared" si="0"/>
        <v/>
      </c>
      <c r="P29" s="12">
        <f t="shared" si="1"/>
        <v>0</v>
      </c>
      <c r="Q29" s="13" t="str">
        <f t="shared" si="2"/>
        <v/>
      </c>
      <c r="R29" s="14" t="str">
        <f t="shared" si="3"/>
        <v/>
      </c>
      <c r="AB29" s="16"/>
      <c r="AC29" s="17"/>
      <c r="AD29" s="18"/>
      <c r="AE29" s="19"/>
      <c r="AF29" s="19"/>
    </row>
    <row r="30" spans="1:32" ht="15" customHeight="1" x14ac:dyDescent="0.4">
      <c r="A30" s="87"/>
      <c r="B30" s="88"/>
      <c r="C30" s="95"/>
      <c r="D30" s="6">
        <f t="shared" si="4"/>
        <v>28</v>
      </c>
      <c r="E30" s="7"/>
      <c r="F30" s="8"/>
      <c r="G30" s="49"/>
      <c r="H30" s="49"/>
      <c r="I30" s="49"/>
      <c r="J30" s="49"/>
      <c r="K30" s="9"/>
      <c r="L30" s="9"/>
      <c r="M30" s="9"/>
      <c r="N30" s="10"/>
      <c r="O30" s="11" t="str">
        <f t="shared" si="0"/>
        <v/>
      </c>
      <c r="P30" s="12">
        <f t="shared" si="1"/>
        <v>0</v>
      </c>
      <c r="Q30" s="13" t="str">
        <f t="shared" si="2"/>
        <v/>
      </c>
      <c r="R30" s="14" t="str">
        <f t="shared" si="3"/>
        <v/>
      </c>
      <c r="AB30" s="16"/>
      <c r="AC30" s="17"/>
      <c r="AD30" s="18"/>
      <c r="AE30" s="19"/>
      <c r="AF30" s="19"/>
    </row>
    <row r="31" spans="1:32" s="20" customFormat="1" ht="15" customHeight="1" x14ac:dyDescent="0.4">
      <c r="A31" s="87"/>
      <c r="B31" s="88"/>
      <c r="C31" s="95"/>
      <c r="D31" s="6">
        <f t="shared" si="4"/>
        <v>29</v>
      </c>
      <c r="E31" s="7"/>
      <c r="F31" s="8"/>
      <c r="G31" s="49"/>
      <c r="H31" s="49"/>
      <c r="I31" s="49"/>
      <c r="J31" s="49"/>
      <c r="K31" s="9"/>
      <c r="L31" s="9"/>
      <c r="M31" s="9"/>
      <c r="N31" s="10"/>
      <c r="O31" s="11" t="str">
        <f t="shared" si="0"/>
        <v/>
      </c>
      <c r="P31" s="12">
        <f t="shared" si="1"/>
        <v>0</v>
      </c>
      <c r="Q31" s="13" t="str">
        <f t="shared" si="2"/>
        <v/>
      </c>
      <c r="R31" s="14" t="str">
        <f t="shared" si="3"/>
        <v/>
      </c>
    </row>
    <row r="32" spans="1:32" ht="15" customHeight="1" x14ac:dyDescent="0.4">
      <c r="A32" s="89"/>
      <c r="B32" s="90"/>
      <c r="C32" s="69"/>
      <c r="D32" s="6">
        <f t="shared" si="4"/>
        <v>30</v>
      </c>
      <c r="E32" s="21"/>
      <c r="F32" s="8"/>
      <c r="G32" s="49"/>
      <c r="H32" s="49"/>
      <c r="I32" s="49"/>
      <c r="J32" s="49"/>
      <c r="K32" s="9"/>
      <c r="L32" s="9"/>
      <c r="M32" s="9"/>
      <c r="N32" s="10"/>
      <c r="O32" s="11" t="str">
        <f t="shared" si="0"/>
        <v/>
      </c>
      <c r="P32" s="12">
        <f t="shared" si="1"/>
        <v>0</v>
      </c>
      <c r="Q32" s="13" t="str">
        <f t="shared" si="2"/>
        <v/>
      </c>
      <c r="R32" s="14" t="str">
        <f t="shared" si="3"/>
        <v/>
      </c>
      <c r="AB32" s="16"/>
      <c r="AC32" s="17"/>
      <c r="AD32" s="18"/>
      <c r="AE32" s="19"/>
      <c r="AF32" s="19"/>
    </row>
    <row r="33" spans="1:32" ht="15" customHeight="1" x14ac:dyDescent="0.4">
      <c r="A33" s="85" t="s">
        <v>47</v>
      </c>
      <c r="B33" s="86"/>
      <c r="C33" s="94">
        <v>0</v>
      </c>
      <c r="D33" s="6">
        <f t="shared" si="4"/>
        <v>31</v>
      </c>
      <c r="E33" s="21"/>
      <c r="F33" s="8"/>
      <c r="G33" s="49"/>
      <c r="H33" s="49"/>
      <c r="I33" s="49"/>
      <c r="J33" s="49"/>
      <c r="K33" s="9"/>
      <c r="L33" s="9"/>
      <c r="M33" s="9"/>
      <c r="N33" s="10"/>
      <c r="O33" s="11" t="str">
        <f t="shared" si="0"/>
        <v/>
      </c>
      <c r="P33" s="12">
        <f t="shared" si="1"/>
        <v>0</v>
      </c>
      <c r="Q33" s="13" t="str">
        <f t="shared" si="2"/>
        <v/>
      </c>
      <c r="R33" s="14" t="str">
        <f t="shared" si="3"/>
        <v/>
      </c>
      <c r="AB33" s="16"/>
      <c r="AC33" s="17"/>
      <c r="AD33" s="18"/>
      <c r="AE33" s="19"/>
      <c r="AF33" s="19"/>
    </row>
    <row r="34" spans="1:32" ht="15" customHeight="1" x14ac:dyDescent="0.4">
      <c r="A34" s="87"/>
      <c r="B34" s="88"/>
      <c r="C34" s="95"/>
      <c r="D34" s="6">
        <f t="shared" si="4"/>
        <v>32</v>
      </c>
      <c r="E34" s="21"/>
      <c r="F34" s="8"/>
      <c r="G34" s="49"/>
      <c r="H34" s="49"/>
      <c r="I34" s="49"/>
      <c r="J34" s="49"/>
      <c r="K34" s="9"/>
      <c r="L34" s="9"/>
      <c r="M34" s="9"/>
      <c r="N34" s="10"/>
      <c r="O34" s="11" t="str">
        <f t="shared" si="0"/>
        <v/>
      </c>
      <c r="P34" s="12">
        <f t="shared" si="1"/>
        <v>0</v>
      </c>
      <c r="Q34" s="13" t="str">
        <f t="shared" si="2"/>
        <v/>
      </c>
      <c r="R34" s="14" t="str">
        <f t="shared" si="3"/>
        <v/>
      </c>
      <c r="AB34" s="16"/>
      <c r="AC34" s="17"/>
      <c r="AD34" s="18"/>
      <c r="AE34" s="19"/>
      <c r="AF34" s="19"/>
    </row>
    <row r="35" spans="1:32" ht="15" customHeight="1" x14ac:dyDescent="0.4">
      <c r="A35" s="87"/>
      <c r="B35" s="88"/>
      <c r="C35" s="95"/>
      <c r="D35" s="6">
        <f t="shared" si="4"/>
        <v>33</v>
      </c>
      <c r="E35" s="22"/>
      <c r="F35" s="23"/>
      <c r="G35" s="51"/>
      <c r="H35" s="51"/>
      <c r="I35" s="51"/>
      <c r="J35" s="51"/>
      <c r="K35" s="24"/>
      <c r="L35" s="24"/>
      <c r="M35" s="24"/>
      <c r="N35" s="25"/>
      <c r="O35" s="11" t="str">
        <f t="shared" si="0"/>
        <v/>
      </c>
      <c r="P35" s="12">
        <f t="shared" si="1"/>
        <v>0</v>
      </c>
      <c r="Q35" s="13" t="str">
        <f t="shared" si="2"/>
        <v/>
      </c>
      <c r="R35" s="14" t="str">
        <f t="shared" si="3"/>
        <v/>
      </c>
      <c r="AB35" s="16"/>
      <c r="AC35" s="17"/>
      <c r="AD35" s="18"/>
      <c r="AE35" s="19"/>
      <c r="AF35" s="19"/>
    </row>
    <row r="36" spans="1:32" ht="15" customHeight="1" x14ac:dyDescent="0.4">
      <c r="A36" s="87"/>
      <c r="B36" s="88"/>
      <c r="C36" s="95"/>
      <c r="D36" s="26">
        <f t="shared" si="4"/>
        <v>34</v>
      </c>
      <c r="E36" s="27"/>
      <c r="F36" s="23"/>
      <c r="G36" s="53"/>
      <c r="H36" s="53"/>
      <c r="I36" s="53"/>
      <c r="J36" s="53"/>
      <c r="K36" s="28"/>
      <c r="L36" s="28"/>
      <c r="M36" s="28"/>
      <c r="N36" s="29"/>
      <c r="O36" s="30" t="str">
        <f t="shared" si="0"/>
        <v/>
      </c>
      <c r="P36" s="31">
        <f t="shared" si="1"/>
        <v>0</v>
      </c>
      <c r="Q36" s="13" t="str">
        <f t="shared" si="2"/>
        <v/>
      </c>
      <c r="R36" s="14" t="str">
        <f t="shared" si="3"/>
        <v/>
      </c>
    </row>
    <row r="37" spans="1:32" ht="15" customHeight="1" x14ac:dyDescent="0.4">
      <c r="A37" s="89"/>
      <c r="B37" s="90"/>
      <c r="C37" s="69"/>
      <c r="D37" s="26">
        <f t="shared" si="4"/>
        <v>35</v>
      </c>
      <c r="E37" s="27"/>
      <c r="F37" s="23"/>
      <c r="G37" s="53"/>
      <c r="H37" s="53"/>
      <c r="I37" s="53"/>
      <c r="J37" s="53"/>
      <c r="K37" s="28"/>
      <c r="L37" s="28"/>
      <c r="M37" s="28"/>
      <c r="N37" s="29"/>
      <c r="O37" s="30" t="str">
        <f t="shared" si="0"/>
        <v/>
      </c>
      <c r="P37" s="31">
        <f t="shared" si="1"/>
        <v>0</v>
      </c>
      <c r="Q37" s="13" t="str">
        <f t="shared" si="2"/>
        <v/>
      </c>
      <c r="R37" s="14" t="str">
        <f t="shared" si="3"/>
        <v/>
      </c>
    </row>
    <row r="38" spans="1:32" ht="15" customHeight="1" x14ac:dyDescent="0.4">
      <c r="A38" s="85" t="s">
        <v>48</v>
      </c>
      <c r="B38" s="86"/>
      <c r="C38" s="94">
        <v>16</v>
      </c>
      <c r="D38" s="26">
        <f t="shared" si="4"/>
        <v>36</v>
      </c>
      <c r="E38" s="27"/>
      <c r="F38" s="23"/>
      <c r="G38" s="53"/>
      <c r="H38" s="53"/>
      <c r="I38" s="53"/>
      <c r="J38" s="53"/>
      <c r="K38" s="28"/>
      <c r="L38" s="28"/>
      <c r="M38" s="28"/>
      <c r="N38" s="29"/>
      <c r="O38" s="30" t="str">
        <f t="shared" si="0"/>
        <v/>
      </c>
      <c r="P38" s="31">
        <f t="shared" si="1"/>
        <v>0</v>
      </c>
      <c r="Q38" s="13" t="str">
        <f t="shared" si="2"/>
        <v/>
      </c>
      <c r="R38" s="14" t="str">
        <f t="shared" si="3"/>
        <v/>
      </c>
    </row>
    <row r="39" spans="1:32" ht="15" customHeight="1" x14ac:dyDescent="0.4">
      <c r="A39" s="87"/>
      <c r="B39" s="88"/>
      <c r="C39" s="95"/>
      <c r="D39" s="26">
        <f t="shared" si="4"/>
        <v>37</v>
      </c>
      <c r="E39" s="27"/>
      <c r="F39" s="23"/>
      <c r="G39" s="53"/>
      <c r="H39" s="53"/>
      <c r="I39" s="53"/>
      <c r="J39" s="53"/>
      <c r="K39" s="28"/>
      <c r="L39" s="28"/>
      <c r="M39" s="28"/>
      <c r="N39" s="29"/>
      <c r="O39" s="30" t="str">
        <f t="shared" si="0"/>
        <v/>
      </c>
      <c r="P39" s="31">
        <f t="shared" si="1"/>
        <v>0</v>
      </c>
      <c r="Q39" s="13" t="str">
        <f t="shared" si="2"/>
        <v/>
      </c>
      <c r="R39" s="14" t="str">
        <f t="shared" si="3"/>
        <v/>
      </c>
    </row>
    <row r="40" spans="1:32" ht="15" customHeight="1" x14ac:dyDescent="0.4">
      <c r="A40" s="87"/>
      <c r="B40" s="88"/>
      <c r="C40" s="95"/>
      <c r="D40" s="26">
        <f t="shared" si="4"/>
        <v>38</v>
      </c>
      <c r="E40" s="27"/>
      <c r="F40" s="23"/>
      <c r="G40" s="53"/>
      <c r="H40" s="53"/>
      <c r="I40" s="53"/>
      <c r="J40" s="53"/>
      <c r="K40" s="28"/>
      <c r="L40" s="28"/>
      <c r="M40" s="28"/>
      <c r="N40" s="29"/>
      <c r="O40" s="30" t="str">
        <f t="shared" si="0"/>
        <v/>
      </c>
      <c r="P40" s="31">
        <f t="shared" si="1"/>
        <v>0</v>
      </c>
      <c r="Q40" s="13" t="str">
        <f t="shared" si="2"/>
        <v/>
      </c>
      <c r="R40" s="14" t="str">
        <f t="shared" si="3"/>
        <v/>
      </c>
    </row>
    <row r="41" spans="1:32" ht="15" customHeight="1" x14ac:dyDescent="0.4">
      <c r="A41" s="87"/>
      <c r="B41" s="88"/>
      <c r="C41" s="95"/>
      <c r="D41" s="26">
        <f t="shared" si="4"/>
        <v>39</v>
      </c>
      <c r="E41" s="27"/>
      <c r="F41" s="23"/>
      <c r="G41" s="53"/>
      <c r="H41" s="53"/>
      <c r="I41" s="53"/>
      <c r="J41" s="53"/>
      <c r="K41" s="28"/>
      <c r="L41" s="28"/>
      <c r="M41" s="28"/>
      <c r="N41" s="29"/>
      <c r="O41" s="30" t="str">
        <f t="shared" si="0"/>
        <v/>
      </c>
      <c r="P41" s="31">
        <f t="shared" si="1"/>
        <v>0</v>
      </c>
      <c r="Q41" s="13" t="str">
        <f t="shared" si="2"/>
        <v/>
      </c>
      <c r="R41" s="14" t="str">
        <f t="shared" si="3"/>
        <v/>
      </c>
    </row>
    <row r="42" spans="1:32" ht="15" customHeight="1" x14ac:dyDescent="0.4">
      <c r="A42" s="89"/>
      <c r="B42" s="90"/>
      <c r="C42" s="69"/>
      <c r="D42" s="26">
        <f t="shared" si="4"/>
        <v>40</v>
      </c>
      <c r="E42" s="32"/>
      <c r="F42" s="23"/>
      <c r="G42" s="53"/>
      <c r="H42" s="53"/>
      <c r="I42" s="53"/>
      <c r="J42" s="53"/>
      <c r="K42" s="28"/>
      <c r="L42" s="28"/>
      <c r="M42" s="28"/>
      <c r="N42" s="29"/>
      <c r="O42" s="30" t="str">
        <f t="shared" si="0"/>
        <v/>
      </c>
      <c r="P42" s="31">
        <f t="shared" si="1"/>
        <v>0</v>
      </c>
      <c r="Q42" s="13" t="str">
        <f t="shared" si="2"/>
        <v/>
      </c>
      <c r="R42" s="14" t="str">
        <f t="shared" si="3"/>
        <v/>
      </c>
    </row>
    <row r="43" spans="1:32" ht="15" customHeight="1" x14ac:dyDescent="0.4">
      <c r="A43" s="78" t="s">
        <v>49</v>
      </c>
      <c r="B43" s="96"/>
      <c r="C43" s="94" t="s">
        <v>50</v>
      </c>
      <c r="D43" s="26">
        <f t="shared" si="4"/>
        <v>41</v>
      </c>
      <c r="E43" s="32"/>
      <c r="F43" s="23"/>
      <c r="G43" s="53"/>
      <c r="H43" s="53"/>
      <c r="I43" s="53"/>
      <c r="J43" s="53"/>
      <c r="K43" s="28"/>
      <c r="L43" s="28"/>
      <c r="M43" s="28"/>
      <c r="N43" s="29"/>
      <c r="O43" s="30" t="str">
        <f t="shared" si="0"/>
        <v/>
      </c>
      <c r="P43" s="31">
        <f t="shared" si="1"/>
        <v>0</v>
      </c>
      <c r="Q43" s="13" t="str">
        <f t="shared" si="2"/>
        <v/>
      </c>
      <c r="R43" s="14" t="str">
        <f t="shared" si="3"/>
        <v/>
      </c>
    </row>
    <row r="44" spans="1:32" ht="15" customHeight="1" x14ac:dyDescent="0.4">
      <c r="A44" s="57"/>
      <c r="B44" s="97"/>
      <c r="C44" s="95"/>
      <c r="D44" s="26">
        <f t="shared" si="4"/>
        <v>42</v>
      </c>
      <c r="E44" s="32"/>
      <c r="F44" s="23"/>
      <c r="G44" s="53"/>
      <c r="H44" s="53"/>
      <c r="I44" s="53"/>
      <c r="J44" s="53"/>
      <c r="K44" s="28"/>
      <c r="L44" s="28"/>
      <c r="M44" s="28"/>
      <c r="N44" s="29"/>
      <c r="O44" s="30" t="str">
        <f t="shared" si="0"/>
        <v/>
      </c>
      <c r="P44" s="31">
        <f t="shared" si="1"/>
        <v>0</v>
      </c>
      <c r="Q44" s="13" t="str">
        <f t="shared" si="2"/>
        <v/>
      </c>
      <c r="R44" s="14" t="str">
        <f t="shared" si="3"/>
        <v/>
      </c>
    </row>
    <row r="45" spans="1:32" ht="15" customHeight="1" x14ac:dyDescent="0.4">
      <c r="A45" s="57"/>
      <c r="B45" s="97"/>
      <c r="C45" s="95"/>
      <c r="D45" s="26">
        <f t="shared" si="4"/>
        <v>43</v>
      </c>
      <c r="E45" s="32"/>
      <c r="F45" s="23"/>
      <c r="G45" s="53"/>
      <c r="H45" s="53"/>
      <c r="I45" s="53"/>
      <c r="J45" s="53"/>
      <c r="K45" s="28"/>
      <c r="L45" s="28"/>
      <c r="M45" s="28"/>
      <c r="N45" s="29"/>
      <c r="O45" s="30" t="str">
        <f t="shared" si="0"/>
        <v/>
      </c>
      <c r="P45" s="31">
        <f t="shared" si="1"/>
        <v>0</v>
      </c>
      <c r="Q45" s="13" t="str">
        <f t="shared" si="2"/>
        <v/>
      </c>
      <c r="R45" s="14" t="str">
        <f t="shared" si="3"/>
        <v/>
      </c>
    </row>
    <row r="46" spans="1:32" ht="15" customHeight="1" x14ac:dyDescent="0.4">
      <c r="A46" s="57"/>
      <c r="B46" s="97"/>
      <c r="C46" s="95"/>
      <c r="D46" s="26">
        <f t="shared" si="4"/>
        <v>44</v>
      </c>
      <c r="E46" s="32"/>
      <c r="F46" s="23"/>
      <c r="G46" s="53"/>
      <c r="H46" s="53"/>
      <c r="I46" s="53"/>
      <c r="J46" s="53"/>
      <c r="K46" s="28"/>
      <c r="L46" s="28"/>
      <c r="M46" s="28"/>
      <c r="N46" s="29"/>
      <c r="O46" s="30" t="str">
        <f t="shared" si="0"/>
        <v/>
      </c>
      <c r="P46" s="31">
        <f t="shared" si="1"/>
        <v>0</v>
      </c>
      <c r="Q46" s="13" t="str">
        <f t="shared" si="2"/>
        <v/>
      </c>
      <c r="R46" s="14" t="str">
        <f t="shared" si="3"/>
        <v/>
      </c>
    </row>
    <row r="47" spans="1:32" ht="15" customHeight="1" x14ac:dyDescent="0.4">
      <c r="A47" s="57"/>
      <c r="B47" s="97"/>
      <c r="C47" s="95"/>
      <c r="D47" s="26">
        <f t="shared" si="4"/>
        <v>45</v>
      </c>
      <c r="E47" s="32"/>
      <c r="F47" s="23"/>
      <c r="G47" s="53"/>
      <c r="H47" s="53"/>
      <c r="I47" s="53"/>
      <c r="J47" s="53"/>
      <c r="K47" s="28"/>
      <c r="L47" s="28"/>
      <c r="M47" s="28"/>
      <c r="N47" s="29"/>
      <c r="O47" s="30" t="str">
        <f t="shared" si="0"/>
        <v/>
      </c>
      <c r="P47" s="31">
        <f t="shared" si="1"/>
        <v>0</v>
      </c>
      <c r="Q47" s="13" t="str">
        <f t="shared" si="2"/>
        <v/>
      </c>
      <c r="R47" s="14" t="str">
        <f t="shared" si="3"/>
        <v/>
      </c>
    </row>
    <row r="48" spans="1:32" ht="15" customHeight="1" x14ac:dyDescent="0.4">
      <c r="A48" s="57"/>
      <c r="B48" s="97"/>
      <c r="C48" s="95"/>
      <c r="D48" s="26">
        <f t="shared" si="4"/>
        <v>46</v>
      </c>
      <c r="E48" s="32"/>
      <c r="F48" s="23"/>
      <c r="G48" s="53"/>
      <c r="H48" s="53"/>
      <c r="I48" s="53"/>
      <c r="J48" s="53"/>
      <c r="K48" s="28"/>
      <c r="L48" s="28"/>
      <c r="M48" s="28"/>
      <c r="N48" s="29"/>
      <c r="O48" s="30" t="str">
        <f t="shared" si="0"/>
        <v/>
      </c>
      <c r="P48" s="31">
        <f t="shared" si="1"/>
        <v>0</v>
      </c>
      <c r="Q48" s="13" t="str">
        <f t="shared" si="2"/>
        <v/>
      </c>
      <c r="R48" s="14" t="str">
        <f t="shared" si="3"/>
        <v/>
      </c>
    </row>
    <row r="49" spans="1:18" ht="15" customHeight="1" x14ac:dyDescent="0.4">
      <c r="A49" s="59"/>
      <c r="B49" s="98"/>
      <c r="C49" s="69"/>
      <c r="D49" s="26">
        <f t="shared" si="4"/>
        <v>47</v>
      </c>
      <c r="E49" s="32"/>
      <c r="F49" s="23"/>
      <c r="G49" s="53"/>
      <c r="H49" s="53"/>
      <c r="I49" s="53"/>
      <c r="J49" s="53"/>
      <c r="K49" s="28"/>
      <c r="L49" s="28"/>
      <c r="M49" s="28"/>
      <c r="N49" s="29"/>
      <c r="O49" s="30" t="str">
        <f t="shared" si="0"/>
        <v/>
      </c>
      <c r="P49" s="31">
        <f t="shared" si="1"/>
        <v>0</v>
      </c>
      <c r="Q49" s="13" t="str">
        <f t="shared" si="2"/>
        <v/>
      </c>
      <c r="R49" s="14" t="str">
        <f t="shared" si="3"/>
        <v/>
      </c>
    </row>
    <row r="50" spans="1:18" ht="15" customHeight="1" x14ac:dyDescent="0.4">
      <c r="A50" s="99" t="s">
        <v>51</v>
      </c>
      <c r="B50" s="100"/>
      <c r="C50" s="95" t="s">
        <v>52</v>
      </c>
      <c r="D50" s="26">
        <f t="shared" si="4"/>
        <v>48</v>
      </c>
      <c r="E50" s="32"/>
      <c r="F50" s="23"/>
      <c r="G50" s="53"/>
      <c r="H50" s="53"/>
      <c r="I50" s="53"/>
      <c r="J50" s="53"/>
      <c r="K50" s="28"/>
      <c r="L50" s="28"/>
      <c r="M50" s="28"/>
      <c r="N50" s="29"/>
      <c r="O50" s="30" t="str">
        <f t="shared" si="0"/>
        <v/>
      </c>
      <c r="P50" s="31">
        <f t="shared" si="1"/>
        <v>0</v>
      </c>
      <c r="Q50" s="13" t="str">
        <f t="shared" si="2"/>
        <v/>
      </c>
      <c r="R50" s="14" t="str">
        <f t="shared" si="3"/>
        <v/>
      </c>
    </row>
    <row r="51" spans="1:18" ht="15" customHeight="1" x14ac:dyDescent="0.4">
      <c r="A51" s="99"/>
      <c r="B51" s="100"/>
      <c r="C51" s="95"/>
      <c r="D51" s="26">
        <f t="shared" si="4"/>
        <v>49</v>
      </c>
      <c r="E51" s="32"/>
      <c r="F51" s="33"/>
      <c r="G51" s="55"/>
      <c r="H51" s="55"/>
      <c r="I51" s="55"/>
      <c r="J51" s="55"/>
      <c r="K51" s="34"/>
      <c r="L51" s="34"/>
      <c r="M51" s="34"/>
      <c r="N51" s="35"/>
      <c r="O51" s="30" t="str">
        <f t="shared" si="0"/>
        <v/>
      </c>
      <c r="P51" s="31">
        <f t="shared" si="1"/>
        <v>0</v>
      </c>
      <c r="Q51" s="13" t="str">
        <f t="shared" si="2"/>
        <v/>
      </c>
      <c r="R51" s="14" t="str">
        <f t="shared" si="3"/>
        <v/>
      </c>
    </row>
    <row r="52" spans="1:18" ht="15" customHeight="1" thickBot="1" x14ac:dyDescent="0.45">
      <c r="A52" s="99"/>
      <c r="B52" s="100"/>
      <c r="C52" s="95"/>
      <c r="D52" s="26">
        <f t="shared" si="4"/>
        <v>50</v>
      </c>
      <c r="E52" s="32"/>
      <c r="F52" s="33"/>
      <c r="G52" s="55"/>
      <c r="H52" s="55"/>
      <c r="I52" s="55"/>
      <c r="J52" s="55"/>
      <c r="K52" s="34"/>
      <c r="L52" s="34"/>
      <c r="M52" s="34"/>
      <c r="N52" s="35"/>
      <c r="O52" s="36" t="str">
        <f t="shared" si="0"/>
        <v/>
      </c>
      <c r="P52" s="37">
        <f t="shared" si="1"/>
        <v>0</v>
      </c>
      <c r="Q52" s="13" t="str">
        <f t="shared" si="2"/>
        <v/>
      </c>
      <c r="R52" s="14" t="str">
        <f t="shared" si="3"/>
        <v/>
      </c>
    </row>
    <row r="53" spans="1:18" ht="12" customHeight="1" x14ac:dyDescent="0.4">
      <c r="A53" s="99"/>
      <c r="B53" s="100"/>
      <c r="C53" s="95"/>
      <c r="D53" s="104" t="s">
        <v>53</v>
      </c>
      <c r="E53" s="104"/>
      <c r="F53" s="104"/>
      <c r="G53" s="38"/>
      <c r="H53" s="38"/>
      <c r="I53" s="38"/>
      <c r="J53" s="38"/>
      <c r="K53" s="38"/>
      <c r="L53" s="38"/>
      <c r="M53" s="38"/>
      <c r="N53" s="38"/>
      <c r="O53" s="39"/>
      <c r="P53" s="39"/>
      <c r="Q53" s="38"/>
      <c r="R53" s="40"/>
    </row>
    <row r="54" spans="1:18" ht="12" customHeight="1" x14ac:dyDescent="0.4">
      <c r="A54" s="99"/>
      <c r="B54" s="100"/>
      <c r="C54" s="95"/>
      <c r="D54" s="105"/>
      <c r="E54" s="105"/>
      <c r="F54" s="10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</row>
    <row r="55" spans="1:18" ht="12" customHeight="1" x14ac:dyDescent="0.4">
      <c r="A55" s="99"/>
      <c r="B55" s="100"/>
      <c r="C55" s="95"/>
      <c r="D55" s="106" t="s">
        <v>54</v>
      </c>
      <c r="E55" s="106"/>
      <c r="F55" s="106"/>
      <c r="G55" s="43"/>
      <c r="H55" s="43"/>
      <c r="I55" s="43"/>
      <c r="J55" s="43"/>
      <c r="K55" s="43"/>
      <c r="L55" s="43"/>
      <c r="M55" s="43"/>
      <c r="N55" s="43"/>
      <c r="O55" s="39"/>
      <c r="P55" s="39"/>
      <c r="Q55" s="43"/>
      <c r="R55" s="44"/>
    </row>
    <row r="56" spans="1:18" ht="12" customHeight="1" thickBot="1" x14ac:dyDescent="0.45">
      <c r="A56" s="101"/>
      <c r="B56" s="102"/>
      <c r="C56" s="103"/>
      <c r="D56" s="107"/>
      <c r="E56" s="107"/>
      <c r="F56" s="107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</row>
    <row r="58" spans="1:18" x14ac:dyDescent="0.4">
      <c r="C58" s="1" t="s">
        <v>55</v>
      </c>
      <c r="D58" s="47" t="s">
        <v>56</v>
      </c>
    </row>
    <row r="59" spans="1:18" x14ac:dyDescent="0.4">
      <c r="A59" s="15" t="s">
        <v>57</v>
      </c>
      <c r="C59" s="48">
        <f>C23</f>
        <v>0</v>
      </c>
      <c r="D59" s="1">
        <f>C59-ROUNDUP((C59*0.67),0)</f>
        <v>0</v>
      </c>
    </row>
    <row r="60" spans="1:18" x14ac:dyDescent="0.4">
      <c r="A60" s="15" t="s">
        <v>58</v>
      </c>
      <c r="C60" s="48">
        <f>C28</f>
        <v>0</v>
      </c>
      <c r="D60" s="1">
        <f>C60-ROUNDUP((C60*0.67),0)</f>
        <v>0</v>
      </c>
      <c r="E60" s="15" t="s">
        <v>59</v>
      </c>
    </row>
    <row r="61" spans="1:18" x14ac:dyDescent="0.4">
      <c r="A61" s="15" t="s">
        <v>60</v>
      </c>
      <c r="C61" s="48">
        <f>C33</f>
        <v>0</v>
      </c>
      <c r="D61" s="1">
        <f>C61-ROUNDUP((C61*0.67),0)</f>
        <v>0</v>
      </c>
    </row>
    <row r="62" spans="1:18" x14ac:dyDescent="0.4">
      <c r="A62" s="15" t="s">
        <v>61</v>
      </c>
      <c r="C62" s="48">
        <f>C38</f>
        <v>16</v>
      </c>
      <c r="D62" s="1">
        <f>C62-ROUNDUP((C62*0.67),0)</f>
        <v>5</v>
      </c>
    </row>
    <row r="63" spans="1:18" x14ac:dyDescent="0.4">
      <c r="C63" s="48">
        <f>C59+C60+C61+C62</f>
        <v>16</v>
      </c>
      <c r="D63" s="1">
        <f>C63-ROUNDUP((C63*0.67),0)</f>
        <v>5</v>
      </c>
      <c r="E63" s="15" t="s">
        <v>62</v>
      </c>
    </row>
  </sheetData>
  <mergeCells count="31">
    <mergeCell ref="A43:B49"/>
    <mergeCell ref="C43:C49"/>
    <mergeCell ref="A50:B56"/>
    <mergeCell ref="C50:C56"/>
    <mergeCell ref="D53:F54"/>
    <mergeCell ref="D55:F56"/>
    <mergeCell ref="A28:B32"/>
    <mergeCell ref="C28:C32"/>
    <mergeCell ref="A33:B37"/>
    <mergeCell ref="C33:C37"/>
    <mergeCell ref="A38:B42"/>
    <mergeCell ref="C38:C42"/>
    <mergeCell ref="A13:B17"/>
    <mergeCell ref="C13:C17"/>
    <mergeCell ref="A18:B22"/>
    <mergeCell ref="C18:C22"/>
    <mergeCell ref="A23:B27"/>
    <mergeCell ref="C23:C27"/>
    <mergeCell ref="O1:P1"/>
    <mergeCell ref="Q1:Q2"/>
    <mergeCell ref="R1:R2"/>
    <mergeCell ref="A3:B7"/>
    <mergeCell ref="C3:C7"/>
    <mergeCell ref="E1:E2"/>
    <mergeCell ref="F1:F2"/>
    <mergeCell ref="G1:N1"/>
    <mergeCell ref="A8:B12"/>
    <mergeCell ref="C8:C12"/>
    <mergeCell ref="A1:B2"/>
    <mergeCell ref="C1:C2"/>
    <mergeCell ref="D1:D2"/>
  </mergeCells>
  <phoneticPr fontId="2"/>
  <conditionalFormatting sqref="AD9:AD30 AD3:AD7 AD32:AD35">
    <cfRule type="cellIs" dxfId="0" priority="1" stopIfTrue="1" operator="lessThan">
      <formula>44</formula>
    </cfRule>
  </conditionalFormatting>
  <pageMargins left="0.43307086614173229" right="0" top="0.94488188976377963" bottom="0" header="0.43307086614173229" footer="0.51181102362204722"/>
  <pageSetup paperSize="9" scale="75" orientation="portrait" horizontalDpi="4294967293" verticalDpi="300" r:id="rId1"/>
  <headerFooter alignWithMargins="0">
    <oddHeader>&amp;C&amp;14&amp;U平成　２６　年度&amp;11　&amp;16　&amp;"ＭＳ Ｐゴシック,太字"教 科 成 績 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モチベーションマネジメント</vt:lpstr>
      <vt:lpstr>秘書検定①</vt:lpstr>
      <vt:lpstr>秘書検定②</vt:lpstr>
      <vt:lpstr>サービス接遇①</vt:lpstr>
      <vt:lpstr>サービス接遇②</vt:lpstr>
      <vt:lpstr>ビジネスマナー①</vt:lpstr>
      <vt:lpstr>ビジネスマナー②</vt:lpstr>
      <vt:lpstr>ビジネスマナー③</vt:lpstr>
      <vt:lpstr>ビジネスマナー④</vt:lpstr>
      <vt:lpstr>Sheet1</vt:lpstr>
      <vt:lpstr>サービス接遇①!Print_Area</vt:lpstr>
      <vt:lpstr>サービス接遇②!Print_Area</vt:lpstr>
      <vt:lpstr>ビジネスマナー①!Print_Area</vt:lpstr>
      <vt:lpstr>ビジネスマナー②!Print_Area</vt:lpstr>
      <vt:lpstr>ビジネスマナー③!Print_Area</vt:lpstr>
      <vt:lpstr>ビジネスマナー④!Print_Area</vt:lpstr>
      <vt:lpstr>モチベーションマネジメント!Print_Area</vt:lpstr>
      <vt:lpstr>秘書検定①!Print_Area</vt:lpstr>
      <vt:lpstr>秘書検定②!Print_Area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</dc:creator>
  <cp:lastModifiedBy>植田</cp:lastModifiedBy>
  <dcterms:created xsi:type="dcterms:W3CDTF">2020-09-29T07:55:44Z</dcterms:created>
  <dcterms:modified xsi:type="dcterms:W3CDTF">2020-09-30T01:32:23Z</dcterms:modified>
</cp:coreProperties>
</file>