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koukanri2021\"/>
    </mc:Choice>
  </mc:AlternateContent>
  <bookViews>
    <workbookView xWindow="0" yWindow="0" windowWidth="2370" windowHeight="0"/>
  </bookViews>
  <sheets>
    <sheet name="補講実績明細" sheetId="1" r:id="rId1"/>
    <sheet name="実績計上" sheetId="2" r:id="rId2"/>
    <sheet name="宮本欠席授業一覧" sheetId="3" r:id="rId3"/>
  </sheets>
  <definedNames>
    <definedName name="_xlnm._FilterDatabase" localSheetId="2" hidden="1">宮本欠席授業一覧!$A$1:$D$210</definedName>
    <definedName name="_xlnm._FilterDatabase" localSheetId="0" hidden="1">補講実績明細!$A$16:$M$375</definedName>
  </definedNames>
  <calcPr calcId="162913"/>
</workbook>
</file>

<file path=xl/calcChain.xml><?xml version="1.0" encoding="utf-8"?>
<calcChain xmlns="http://schemas.openxmlformats.org/spreadsheetml/2006/main">
  <c r="B377" i="1" l="1"/>
  <c r="B376" i="1"/>
  <c r="B375" i="1" l="1"/>
  <c r="B151" i="1"/>
  <c r="B152" i="1"/>
  <c r="B153" i="1"/>
  <c r="B154" i="1"/>
  <c r="B155" i="1"/>
  <c r="B156" i="1"/>
  <c r="B157" i="1"/>
  <c r="B158" i="1"/>
  <c r="B159" i="1"/>
  <c r="B160" i="1"/>
  <c r="B146" i="1" l="1"/>
  <c r="B112" i="1"/>
  <c r="B111" i="1"/>
  <c r="B126" i="1" l="1"/>
  <c r="B125" i="1"/>
  <c r="B359" i="1"/>
  <c r="B79" i="1"/>
  <c r="B80" i="1"/>
  <c r="B81" i="1"/>
  <c r="B82" i="1"/>
  <c r="B83" i="1"/>
  <c r="B84" i="1"/>
  <c r="H374" i="1" l="1"/>
  <c r="I374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72" i="1" l="1"/>
  <c r="I72" i="1" s="1"/>
  <c r="H70" i="1"/>
  <c r="I70" i="1" s="1"/>
  <c r="H71" i="1"/>
  <c r="I71" i="1" s="1"/>
  <c r="B72" i="1"/>
  <c r="B71" i="1"/>
  <c r="B70" i="1"/>
  <c r="B113" i="1" l="1"/>
  <c r="B351" i="1" l="1"/>
  <c r="B350" i="1"/>
  <c r="B349" i="1"/>
  <c r="B348" i="1"/>
  <c r="H346" i="1" l="1"/>
  <c r="I346" i="1" s="1"/>
  <c r="H341" i="1"/>
  <c r="I341" i="1" s="1"/>
  <c r="B342" i="1"/>
  <c r="B343" i="1" l="1"/>
  <c r="B333" i="1"/>
  <c r="B346" i="1"/>
  <c r="H338" i="1" l="1"/>
  <c r="I338" i="1" s="1"/>
  <c r="H332" i="1"/>
  <c r="I332" i="1" s="1"/>
  <c r="H336" i="1"/>
  <c r="I336" i="1" s="1"/>
  <c r="H339" i="1"/>
  <c r="I339" i="1" s="1"/>
  <c r="H340" i="1"/>
  <c r="I340" i="1" s="1"/>
  <c r="H344" i="1"/>
  <c r="I344" i="1" s="1"/>
  <c r="H144" i="1"/>
  <c r="I144" i="1" s="1"/>
  <c r="B144" i="1"/>
  <c r="B344" i="1" l="1"/>
  <c r="B340" i="1"/>
  <c r="B339" i="1" l="1"/>
  <c r="B336" i="1"/>
  <c r="B332" i="1"/>
  <c r="B338" i="1"/>
  <c r="H330" i="1" l="1"/>
  <c r="I330" i="1" s="1"/>
  <c r="B330" i="1"/>
  <c r="H120" i="1" l="1"/>
  <c r="I120" i="1" s="1"/>
  <c r="B120" i="1"/>
  <c r="AK53" i="2" l="1"/>
  <c r="AK54" i="2"/>
  <c r="AK55" i="2"/>
  <c r="AK56" i="2"/>
  <c r="AK57" i="2"/>
  <c r="AK58" i="2"/>
  <c r="AK49" i="2"/>
  <c r="AK59" i="2" s="1"/>
  <c r="AK43" i="2"/>
  <c r="AK44" i="2"/>
  <c r="AK45" i="2"/>
  <c r="AK46" i="2"/>
  <c r="AK47" i="2"/>
  <c r="AK48" i="2"/>
  <c r="AK39" i="2"/>
  <c r="AK33" i="2"/>
  <c r="AK34" i="2"/>
  <c r="AK35" i="2"/>
  <c r="AK36" i="2"/>
  <c r="AK37" i="2"/>
  <c r="AK38" i="2"/>
  <c r="AK23" i="2"/>
  <c r="AK24" i="2"/>
  <c r="AK25" i="2"/>
  <c r="AK26" i="2"/>
  <c r="AK27" i="2"/>
  <c r="AK28" i="2"/>
  <c r="AK29" i="2"/>
  <c r="AK13" i="2"/>
  <c r="AK14" i="2"/>
  <c r="AK15" i="2"/>
  <c r="AK16" i="2"/>
  <c r="AK17" i="2"/>
  <c r="AK18" i="2"/>
  <c r="AK19" i="2"/>
  <c r="AI23" i="2"/>
  <c r="AI24" i="2"/>
  <c r="AI25" i="2"/>
  <c r="AI26" i="2"/>
  <c r="AI27" i="2"/>
  <c r="AI28" i="2"/>
  <c r="AI29" i="2"/>
  <c r="AI33" i="2"/>
  <c r="AI34" i="2"/>
  <c r="AI35" i="2"/>
  <c r="AI36" i="2"/>
  <c r="AI37" i="2"/>
  <c r="AI38" i="2"/>
  <c r="AI39" i="2"/>
  <c r="AI43" i="2"/>
  <c r="AI44" i="2"/>
  <c r="AI45" i="2"/>
  <c r="AI46" i="2"/>
  <c r="AI47" i="2"/>
  <c r="AI48" i="2"/>
  <c r="AI49" i="2"/>
  <c r="AI53" i="2"/>
  <c r="AI54" i="2"/>
  <c r="AI55" i="2"/>
  <c r="AI56" i="2"/>
  <c r="AI57" i="2"/>
  <c r="AI58" i="2"/>
  <c r="AI59" i="2"/>
  <c r="AI63" i="2"/>
  <c r="AI64" i="2"/>
  <c r="AI65" i="2"/>
  <c r="AI66" i="2"/>
  <c r="AI67" i="2"/>
  <c r="AI68" i="2"/>
  <c r="AI69" i="2"/>
  <c r="AI19" i="2"/>
  <c r="AI13" i="2"/>
  <c r="AI14" i="2"/>
  <c r="AI15" i="2"/>
  <c r="AI16" i="2"/>
  <c r="AI17" i="2"/>
  <c r="AI18" i="2"/>
  <c r="AI9" i="2"/>
  <c r="AI3" i="2"/>
  <c r="AI4" i="2"/>
  <c r="AI5" i="2"/>
  <c r="AI6" i="2"/>
  <c r="AI7" i="2"/>
  <c r="AI8" i="2"/>
  <c r="B341" i="1" l="1"/>
  <c r="H85" i="1" l="1"/>
  <c r="I85" i="1" s="1"/>
  <c r="H110" i="1"/>
  <c r="I110" i="1" s="1"/>
  <c r="B85" i="1"/>
  <c r="B110" i="1"/>
  <c r="D62" i="2" l="1"/>
  <c r="E62" i="2"/>
  <c r="F62" i="2"/>
  <c r="G62" i="2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B316" i="1" l="1"/>
  <c r="B325" i="1"/>
  <c r="B317" i="1"/>
  <c r="B328" i="1" l="1"/>
  <c r="B315" i="1"/>
  <c r="H333" i="1"/>
  <c r="I333" i="1" s="1"/>
  <c r="H316" i="1"/>
  <c r="I316" i="1" s="1"/>
  <c r="H325" i="1"/>
  <c r="I325" i="1" s="1"/>
  <c r="H317" i="1"/>
  <c r="I317" i="1" s="1"/>
  <c r="H328" i="1"/>
  <c r="I328" i="1" s="1"/>
  <c r="H315" i="1"/>
  <c r="I315" i="1" s="1"/>
  <c r="H326" i="1"/>
  <c r="I326" i="1" s="1"/>
  <c r="H314" i="1"/>
  <c r="I314" i="1" s="1"/>
  <c r="B326" i="1"/>
  <c r="B314" i="1"/>
  <c r="H104" i="1" l="1"/>
  <c r="I104" i="1" s="1"/>
  <c r="H105" i="1"/>
  <c r="I105" i="1" s="1"/>
  <c r="H106" i="1"/>
  <c r="I106" i="1" s="1"/>
  <c r="H109" i="1"/>
  <c r="I109" i="1" s="1"/>
  <c r="B106" i="1"/>
  <c r="B105" i="1"/>
  <c r="B104" i="1"/>
  <c r="H320" i="1" l="1"/>
  <c r="I320" i="1" s="1"/>
  <c r="B321" i="1"/>
  <c r="B320" i="1"/>
  <c r="H149" i="1" l="1"/>
  <c r="I149" i="1" s="1"/>
  <c r="H119" i="1"/>
  <c r="I119" i="1" s="1"/>
  <c r="B119" i="1"/>
  <c r="H280" i="1"/>
  <c r="I280" i="1" s="1"/>
  <c r="H148" i="1"/>
  <c r="I148" i="1" s="1"/>
  <c r="B331" i="1"/>
  <c r="B149" i="1"/>
  <c r="H150" i="1" l="1"/>
  <c r="I150" i="1" s="1"/>
  <c r="H118" i="1"/>
  <c r="I118" i="1" s="1"/>
  <c r="I294" i="1"/>
  <c r="I295" i="1"/>
  <c r="I296" i="1"/>
  <c r="I297" i="1"/>
  <c r="I298" i="1"/>
  <c r="I299" i="1"/>
  <c r="H300" i="1"/>
  <c r="I300" i="1" s="1"/>
  <c r="H301" i="1"/>
  <c r="I301" i="1" s="1"/>
  <c r="H302" i="1"/>
  <c r="I302" i="1" s="1"/>
  <c r="H303" i="1"/>
  <c r="I303" i="1" s="1"/>
  <c r="H306" i="1"/>
  <c r="I306" i="1" s="1"/>
  <c r="H305" i="1"/>
  <c r="I305" i="1" s="1"/>
  <c r="H304" i="1"/>
  <c r="I304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29" i="1"/>
  <c r="I329" i="1" s="1"/>
  <c r="H327" i="1"/>
  <c r="I327" i="1" s="1"/>
  <c r="H331" i="1"/>
  <c r="I331" i="1" s="1"/>
  <c r="B371" i="1"/>
  <c r="B372" i="1"/>
  <c r="B150" i="1"/>
  <c r="B118" i="1"/>
  <c r="B109" i="1"/>
  <c r="B294" i="1"/>
  <c r="B295" i="1"/>
  <c r="B296" i="1"/>
  <c r="B297" i="1"/>
  <c r="B298" i="1"/>
  <c r="B299" i="1"/>
  <c r="B300" i="1"/>
  <c r="B301" i="1"/>
  <c r="B302" i="1"/>
  <c r="B303" i="1"/>
  <c r="B306" i="1"/>
  <c r="B305" i="1"/>
  <c r="B304" i="1"/>
  <c r="B148" i="1"/>
  <c r="B308" i="1"/>
  <c r="B309" i="1"/>
  <c r="B310" i="1"/>
  <c r="B311" i="1"/>
  <c r="B312" i="1"/>
  <c r="B313" i="1"/>
  <c r="B329" i="1"/>
  <c r="B327" i="1"/>
  <c r="H372" i="1"/>
  <c r="I372" i="1" s="1"/>
  <c r="H371" i="1"/>
  <c r="I371" i="1" s="1"/>
  <c r="H287" i="1"/>
  <c r="I287" i="1" s="1"/>
  <c r="B287" i="1"/>
  <c r="H288" i="1"/>
  <c r="B288" i="1"/>
  <c r="H286" i="1"/>
  <c r="I286" i="1" s="1"/>
  <c r="B286" i="1"/>
  <c r="B285" i="1"/>
  <c r="H284" i="1"/>
  <c r="I284" i="1" s="1"/>
  <c r="B284" i="1"/>
  <c r="H108" i="1"/>
  <c r="I108" i="1" s="1"/>
  <c r="B108" i="1"/>
  <c r="B374" i="1"/>
  <c r="H281" i="1"/>
  <c r="I281" i="1" s="1"/>
  <c r="B281" i="1"/>
  <c r="H347" i="1"/>
  <c r="I347" i="1" s="1"/>
  <c r="B347" i="1"/>
  <c r="H279" i="1"/>
  <c r="I279" i="1" s="1"/>
  <c r="B279" i="1"/>
  <c r="H278" i="1"/>
  <c r="I278" i="1" s="1"/>
  <c r="B278" i="1"/>
  <c r="H277" i="1"/>
  <c r="I277" i="1" s="1"/>
  <c r="B277" i="1"/>
  <c r="H276" i="1"/>
  <c r="I276" i="1" s="1"/>
  <c r="B276" i="1"/>
  <c r="H275" i="1"/>
  <c r="I275" i="1" s="1"/>
  <c r="B275" i="1"/>
  <c r="H274" i="1"/>
  <c r="I274" i="1" s="1"/>
  <c r="B274" i="1"/>
  <c r="H273" i="1"/>
  <c r="I273" i="1" s="1"/>
  <c r="B273" i="1"/>
  <c r="H272" i="1"/>
  <c r="I272" i="1" s="1"/>
  <c r="B272" i="1"/>
  <c r="H271" i="1"/>
  <c r="I271" i="1" s="1"/>
  <c r="B271" i="1"/>
  <c r="H270" i="1"/>
  <c r="I270" i="1" s="1"/>
  <c r="B270" i="1"/>
  <c r="H269" i="1"/>
  <c r="I269" i="1" s="1"/>
  <c r="B269" i="1"/>
  <c r="H268" i="1"/>
  <c r="I268" i="1" s="1"/>
  <c r="B268" i="1"/>
  <c r="H267" i="1"/>
  <c r="I267" i="1" s="1"/>
  <c r="B267" i="1"/>
  <c r="H266" i="1"/>
  <c r="I266" i="1" s="1"/>
  <c r="B266" i="1"/>
  <c r="H265" i="1"/>
  <c r="I265" i="1" s="1"/>
  <c r="B265" i="1"/>
  <c r="H264" i="1"/>
  <c r="I264" i="1" s="1"/>
  <c r="B264" i="1"/>
  <c r="H263" i="1"/>
  <c r="I263" i="1" s="1"/>
  <c r="B263" i="1"/>
  <c r="H262" i="1"/>
  <c r="I262" i="1" s="1"/>
  <c r="B262" i="1"/>
  <c r="H261" i="1"/>
  <c r="I261" i="1" s="1"/>
  <c r="B261" i="1"/>
  <c r="H260" i="1"/>
  <c r="I260" i="1" s="1"/>
  <c r="B260" i="1"/>
  <c r="H259" i="1"/>
  <c r="I259" i="1" s="1"/>
  <c r="B259" i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B252" i="1"/>
  <c r="H251" i="1"/>
  <c r="I251" i="1" s="1"/>
  <c r="B251" i="1"/>
  <c r="H250" i="1"/>
  <c r="I250" i="1" s="1"/>
  <c r="B250" i="1"/>
  <c r="H249" i="1"/>
  <c r="I249" i="1" s="1"/>
  <c r="B249" i="1"/>
  <c r="H248" i="1"/>
  <c r="I248" i="1" s="1"/>
  <c r="B248" i="1"/>
  <c r="H247" i="1"/>
  <c r="I247" i="1" s="1"/>
  <c r="B247" i="1"/>
  <c r="I246" i="1"/>
  <c r="B246" i="1"/>
  <c r="H245" i="1"/>
  <c r="I245" i="1" s="1"/>
  <c r="B245" i="1"/>
  <c r="H244" i="1"/>
  <c r="I244" i="1" s="1"/>
  <c r="B244" i="1"/>
  <c r="H243" i="1"/>
  <c r="I243" i="1" s="1"/>
  <c r="B243" i="1"/>
  <c r="H242" i="1"/>
  <c r="I242" i="1" s="1"/>
  <c r="H241" i="1"/>
  <c r="I241" i="1" s="1"/>
  <c r="B241" i="1"/>
  <c r="H240" i="1"/>
  <c r="I240" i="1" s="1"/>
  <c r="B240" i="1"/>
  <c r="H239" i="1"/>
  <c r="I239" i="1" s="1"/>
  <c r="B239" i="1"/>
  <c r="H238" i="1"/>
  <c r="I238" i="1" s="1"/>
  <c r="B238" i="1"/>
  <c r="H237" i="1"/>
  <c r="I237" i="1" s="1"/>
  <c r="B237" i="1"/>
  <c r="H236" i="1"/>
  <c r="I236" i="1" s="1"/>
  <c r="B236" i="1"/>
  <c r="H235" i="1"/>
  <c r="I235" i="1" s="1"/>
  <c r="B235" i="1"/>
  <c r="H234" i="1"/>
  <c r="I234" i="1" s="1"/>
  <c r="B234" i="1"/>
  <c r="H233" i="1"/>
  <c r="I233" i="1" s="1"/>
  <c r="B233" i="1"/>
  <c r="H232" i="1"/>
  <c r="I232" i="1" s="1"/>
  <c r="B232" i="1"/>
  <c r="H231" i="1"/>
  <c r="B231" i="1"/>
  <c r="H230" i="1"/>
  <c r="I230" i="1" s="1"/>
  <c r="B230" i="1"/>
  <c r="H229" i="1"/>
  <c r="I229" i="1" s="1"/>
  <c r="B229" i="1"/>
  <c r="H228" i="1"/>
  <c r="I228" i="1" s="1"/>
  <c r="B228" i="1"/>
  <c r="H227" i="1"/>
  <c r="I227" i="1" s="1"/>
  <c r="B227" i="1"/>
  <c r="H226" i="1"/>
  <c r="I226" i="1" s="1"/>
  <c r="B226" i="1"/>
  <c r="H225" i="1"/>
  <c r="I225" i="1" s="1"/>
  <c r="B225" i="1"/>
  <c r="H224" i="1"/>
  <c r="I224" i="1" s="1"/>
  <c r="H223" i="1"/>
  <c r="I223" i="1" s="1"/>
  <c r="H222" i="1"/>
  <c r="I222" i="1" s="1"/>
  <c r="H221" i="1"/>
  <c r="I221" i="1" s="1"/>
  <c r="B221" i="1"/>
  <c r="H220" i="1"/>
  <c r="I220" i="1" s="1"/>
  <c r="B220" i="1"/>
  <c r="H219" i="1"/>
  <c r="I219" i="1" s="1"/>
  <c r="B219" i="1"/>
  <c r="H218" i="1"/>
  <c r="I218" i="1" s="1"/>
  <c r="B218" i="1"/>
  <c r="H217" i="1"/>
  <c r="I217" i="1" s="1"/>
  <c r="B217" i="1"/>
  <c r="H216" i="1"/>
  <c r="I216" i="1" s="1"/>
  <c r="H215" i="1"/>
  <c r="I215" i="1" s="1"/>
  <c r="H214" i="1"/>
  <c r="I214" i="1" s="1"/>
  <c r="B214" i="1"/>
  <c r="H213" i="1"/>
  <c r="I213" i="1" s="1"/>
  <c r="B213" i="1"/>
  <c r="H212" i="1"/>
  <c r="I212" i="1" s="1"/>
  <c r="B212" i="1"/>
  <c r="H211" i="1"/>
  <c r="I211" i="1" s="1"/>
  <c r="B211" i="1"/>
  <c r="H210" i="1"/>
  <c r="I210" i="1" s="1"/>
  <c r="B210" i="1"/>
  <c r="H209" i="1"/>
  <c r="I209" i="1" s="1"/>
  <c r="B209" i="1"/>
  <c r="H208" i="1"/>
  <c r="I208" i="1" s="1"/>
  <c r="B208" i="1"/>
  <c r="H207" i="1"/>
  <c r="I207" i="1" s="1"/>
  <c r="B207" i="1"/>
  <c r="H206" i="1"/>
  <c r="I206" i="1" s="1"/>
  <c r="B206" i="1"/>
  <c r="H205" i="1"/>
  <c r="I205" i="1" s="1"/>
  <c r="B205" i="1"/>
  <c r="H204" i="1"/>
  <c r="I204" i="1" s="1"/>
  <c r="B204" i="1"/>
  <c r="H203" i="1"/>
  <c r="I203" i="1" s="1"/>
  <c r="B203" i="1"/>
  <c r="H202" i="1"/>
  <c r="I202" i="1" s="1"/>
  <c r="B202" i="1"/>
  <c r="H201" i="1"/>
  <c r="I201" i="1" s="1"/>
  <c r="B201" i="1"/>
  <c r="H200" i="1"/>
  <c r="I200" i="1" s="1"/>
  <c r="B200" i="1"/>
  <c r="H199" i="1"/>
  <c r="I199" i="1" s="1"/>
  <c r="B199" i="1"/>
  <c r="H196" i="1"/>
  <c r="B196" i="1"/>
  <c r="H195" i="1"/>
  <c r="B195" i="1"/>
  <c r="H198" i="1"/>
  <c r="B198" i="1"/>
  <c r="H197" i="1"/>
  <c r="B197" i="1"/>
  <c r="H194" i="1"/>
  <c r="B194" i="1"/>
  <c r="H191" i="1"/>
  <c r="I191" i="1" s="1"/>
  <c r="B191" i="1"/>
  <c r="H188" i="1"/>
  <c r="I188" i="1" s="1"/>
  <c r="B188" i="1"/>
  <c r="H184" i="1"/>
  <c r="I184" i="1" s="1"/>
  <c r="B184" i="1"/>
  <c r="H186" i="1"/>
  <c r="I186" i="1" s="1"/>
  <c r="B186" i="1"/>
  <c r="H183" i="1"/>
  <c r="I183" i="1" s="1"/>
  <c r="B183" i="1"/>
  <c r="H182" i="1"/>
  <c r="I182" i="1" s="1"/>
  <c r="B182" i="1"/>
  <c r="H189" i="1"/>
  <c r="I189" i="1" s="1"/>
  <c r="B189" i="1"/>
  <c r="H187" i="1"/>
  <c r="I187" i="1" s="1"/>
  <c r="B187" i="1"/>
  <c r="H185" i="1"/>
  <c r="I185" i="1" s="1"/>
  <c r="B185" i="1"/>
  <c r="H193" i="1"/>
  <c r="I193" i="1" s="1"/>
  <c r="B193" i="1"/>
  <c r="H192" i="1"/>
  <c r="I192" i="1" s="1"/>
  <c r="B192" i="1"/>
  <c r="H190" i="1"/>
  <c r="I190" i="1" s="1"/>
  <c r="B190" i="1"/>
  <c r="H181" i="1"/>
  <c r="I181" i="1" s="1"/>
  <c r="B181" i="1"/>
  <c r="H180" i="1"/>
  <c r="I180" i="1" s="1"/>
  <c r="B180" i="1"/>
  <c r="H179" i="1"/>
  <c r="I179" i="1" s="1"/>
  <c r="B179" i="1"/>
  <c r="H178" i="1"/>
  <c r="I178" i="1" s="1"/>
  <c r="B178" i="1"/>
  <c r="H177" i="1"/>
  <c r="I177" i="1" s="1"/>
  <c r="B177" i="1"/>
  <c r="H176" i="1"/>
  <c r="I176" i="1" s="1"/>
  <c r="B176" i="1"/>
  <c r="H174" i="1"/>
  <c r="B174" i="1"/>
  <c r="H175" i="1"/>
  <c r="I175" i="1" s="1"/>
  <c r="B175" i="1"/>
  <c r="H173" i="1"/>
  <c r="I173" i="1" s="1"/>
  <c r="B173" i="1"/>
  <c r="H172" i="1"/>
  <c r="I172" i="1" s="1"/>
  <c r="B172" i="1"/>
  <c r="H171" i="1"/>
  <c r="I171" i="1" s="1"/>
  <c r="B171" i="1"/>
  <c r="H170" i="1"/>
  <c r="I170" i="1" s="1"/>
  <c r="H169" i="1"/>
  <c r="I169" i="1" s="1"/>
  <c r="B169" i="1"/>
  <c r="H168" i="1"/>
  <c r="I168" i="1" s="1"/>
  <c r="B168" i="1"/>
  <c r="H167" i="1"/>
  <c r="I167" i="1" s="1"/>
  <c r="B167" i="1"/>
  <c r="H166" i="1"/>
  <c r="I166" i="1" s="1"/>
  <c r="H165" i="1"/>
  <c r="I165" i="1" s="1"/>
  <c r="H107" i="1"/>
  <c r="I107" i="1" s="1"/>
  <c r="B107" i="1"/>
  <c r="H117" i="1"/>
  <c r="I117" i="1" s="1"/>
  <c r="B117" i="1"/>
  <c r="H373" i="1"/>
  <c r="I373" i="1" s="1"/>
  <c r="B373" i="1"/>
  <c r="H143" i="1"/>
  <c r="I143" i="1" s="1"/>
  <c r="B143" i="1"/>
  <c r="H142" i="1"/>
  <c r="I142" i="1" s="1"/>
  <c r="B142" i="1"/>
  <c r="H141" i="1"/>
  <c r="B141" i="1"/>
  <c r="H140" i="1"/>
  <c r="B140" i="1"/>
  <c r="H139" i="1"/>
  <c r="B139" i="1"/>
  <c r="H138" i="1"/>
  <c r="B138" i="1"/>
  <c r="B137" i="1"/>
  <c r="B136" i="1"/>
  <c r="B135" i="1"/>
  <c r="B134" i="1"/>
  <c r="B133" i="1"/>
  <c r="B132" i="1"/>
  <c r="B131" i="1"/>
  <c r="B130" i="1"/>
  <c r="H129" i="1"/>
  <c r="I129" i="1" s="1"/>
  <c r="B129" i="1"/>
  <c r="H128" i="1"/>
  <c r="I128" i="1" s="1"/>
  <c r="B128" i="1"/>
  <c r="H124" i="1"/>
  <c r="I124" i="1" s="1"/>
  <c r="B124" i="1"/>
  <c r="H95" i="1"/>
  <c r="I95" i="1" s="1"/>
  <c r="B95" i="1"/>
  <c r="H123" i="1"/>
  <c r="I123" i="1" s="1"/>
  <c r="B123" i="1"/>
  <c r="H88" i="1"/>
  <c r="I88" i="1" s="1"/>
  <c r="B88" i="1"/>
  <c r="H122" i="1"/>
  <c r="I122" i="1" s="1"/>
  <c r="B122" i="1"/>
  <c r="H121" i="1"/>
  <c r="I121" i="1" s="1"/>
  <c r="B121" i="1"/>
  <c r="H94" i="1"/>
  <c r="I94" i="1" s="1"/>
  <c r="B94" i="1"/>
  <c r="H93" i="1"/>
  <c r="I93" i="1" s="1"/>
  <c r="B93" i="1"/>
  <c r="H92" i="1"/>
  <c r="I92" i="1" s="1"/>
  <c r="B92" i="1"/>
  <c r="H91" i="1"/>
  <c r="I91" i="1" s="1"/>
  <c r="B91" i="1"/>
  <c r="H90" i="1"/>
  <c r="I90" i="1" s="1"/>
  <c r="B90" i="1"/>
  <c r="H89" i="1"/>
  <c r="I89" i="1" s="1"/>
  <c r="B89" i="1"/>
  <c r="H69" i="1"/>
  <c r="I69" i="1" s="1"/>
  <c r="B69" i="1"/>
  <c r="H68" i="1"/>
  <c r="I68" i="1" s="1"/>
  <c r="B68" i="1"/>
  <c r="H67" i="1"/>
  <c r="I67" i="1" s="1"/>
  <c r="B67" i="1"/>
  <c r="H370" i="1"/>
  <c r="I370" i="1" s="1"/>
  <c r="B370" i="1"/>
  <c r="H116" i="1"/>
  <c r="I116" i="1" s="1"/>
  <c r="B116" i="1"/>
  <c r="H369" i="1"/>
  <c r="I369" i="1" s="1"/>
  <c r="B369" i="1"/>
  <c r="B103" i="1"/>
  <c r="H102" i="1"/>
  <c r="I102" i="1" s="1"/>
  <c r="B102" i="1"/>
  <c r="B115" i="1"/>
  <c r="H99" i="1"/>
  <c r="I99" i="1" s="1"/>
  <c r="B99" i="1"/>
  <c r="H101" i="1"/>
  <c r="I101" i="1" s="1"/>
  <c r="B101" i="1"/>
  <c r="B87" i="1"/>
  <c r="B147" i="1"/>
  <c r="H86" i="1"/>
  <c r="I86" i="1" s="1"/>
  <c r="B86" i="1"/>
  <c r="H98" i="1"/>
  <c r="I98" i="1" s="1"/>
  <c r="B98" i="1"/>
  <c r="H368" i="1"/>
  <c r="I368" i="1" s="1"/>
  <c r="B368" i="1"/>
  <c r="H367" i="1"/>
  <c r="I367" i="1" s="1"/>
  <c r="B367" i="1"/>
  <c r="H366" i="1"/>
  <c r="I366" i="1" s="1"/>
  <c r="B366" i="1"/>
  <c r="H365" i="1"/>
  <c r="I365" i="1" s="1"/>
  <c r="B365" i="1"/>
  <c r="H364" i="1"/>
  <c r="I364" i="1" s="1"/>
  <c r="B364" i="1"/>
  <c r="H363" i="1"/>
  <c r="I363" i="1" s="1"/>
  <c r="B363" i="1"/>
  <c r="H362" i="1"/>
  <c r="I362" i="1" s="1"/>
  <c r="B362" i="1"/>
  <c r="H361" i="1"/>
  <c r="I361" i="1" s="1"/>
  <c r="B361" i="1"/>
  <c r="H360" i="1"/>
  <c r="I360" i="1" s="1"/>
  <c r="B360" i="1"/>
  <c r="H358" i="1"/>
  <c r="I358" i="1" s="1"/>
  <c r="B358" i="1"/>
  <c r="H357" i="1"/>
  <c r="I357" i="1" s="1"/>
  <c r="B357" i="1"/>
  <c r="H356" i="1"/>
  <c r="I356" i="1" s="1"/>
  <c r="B356" i="1"/>
  <c r="H355" i="1"/>
  <c r="I355" i="1" s="1"/>
  <c r="B355" i="1"/>
  <c r="H114" i="1"/>
  <c r="I114" i="1" s="1"/>
  <c r="B114" i="1"/>
  <c r="F354" i="1"/>
  <c r="H354" i="1" s="1"/>
  <c r="I354" i="1" s="1"/>
  <c r="B354" i="1"/>
  <c r="H353" i="1"/>
  <c r="I353" i="1" s="1"/>
  <c r="B353" i="1"/>
  <c r="H352" i="1"/>
  <c r="I352" i="1" s="1"/>
  <c r="B352" i="1"/>
  <c r="H289" i="1"/>
  <c r="B289" i="1"/>
  <c r="H78" i="1"/>
  <c r="I78" i="1" s="1"/>
  <c r="B78" i="1"/>
  <c r="H283" i="1"/>
  <c r="I283" i="1" s="1"/>
  <c r="B283" i="1"/>
  <c r="H282" i="1"/>
  <c r="I282" i="1" s="1"/>
  <c r="B282" i="1"/>
  <c r="H97" i="1"/>
  <c r="I97" i="1" s="1"/>
  <c r="B97" i="1"/>
  <c r="H96" i="1"/>
  <c r="I96" i="1" s="1"/>
  <c r="B96" i="1"/>
  <c r="H290" i="1"/>
  <c r="I290" i="1" s="1"/>
  <c r="B290" i="1"/>
  <c r="H77" i="1"/>
  <c r="I77" i="1" s="1"/>
  <c r="B77" i="1"/>
  <c r="H145" i="1"/>
  <c r="I145" i="1" s="1"/>
  <c r="B145" i="1"/>
  <c r="H76" i="1"/>
  <c r="I76" i="1" s="1"/>
  <c r="B76" i="1"/>
  <c r="B345" i="1"/>
  <c r="B337" i="1"/>
  <c r="B335" i="1"/>
  <c r="B334" i="1"/>
  <c r="B164" i="1"/>
  <c r="B100" i="1"/>
  <c r="B324" i="1"/>
  <c r="B323" i="1"/>
  <c r="B163" i="1"/>
  <c r="B322" i="1"/>
  <c r="B162" i="1"/>
  <c r="B75" i="1"/>
  <c r="B319" i="1"/>
  <c r="B318" i="1"/>
  <c r="B74" i="1"/>
  <c r="B307" i="1"/>
  <c r="B293" i="1"/>
  <c r="H73" i="1"/>
  <c r="B73" i="1"/>
  <c r="H292" i="1"/>
  <c r="B292" i="1"/>
  <c r="H127" i="1"/>
  <c r="B127" i="1"/>
  <c r="H161" i="1"/>
  <c r="B161" i="1"/>
  <c r="H291" i="1"/>
  <c r="B291" i="1"/>
  <c r="H66" i="1"/>
  <c r="I66" i="1" s="1"/>
  <c r="B66" i="1"/>
  <c r="H65" i="1"/>
  <c r="B65" i="1"/>
  <c r="H64" i="1"/>
  <c r="I64" i="1" s="1"/>
  <c r="B64" i="1"/>
  <c r="H63" i="1"/>
  <c r="B63" i="1"/>
  <c r="H62" i="1"/>
  <c r="B62" i="1"/>
  <c r="H61" i="1"/>
  <c r="B61" i="1"/>
  <c r="B60" i="1"/>
  <c r="H59" i="1"/>
  <c r="B59" i="1"/>
  <c r="H58" i="1"/>
  <c r="I58" i="1" s="1"/>
  <c r="B58" i="1"/>
  <c r="B57" i="1"/>
  <c r="B56" i="1"/>
  <c r="H55" i="1"/>
  <c r="I55" i="1" s="1"/>
  <c r="B55" i="1"/>
  <c r="H54" i="1"/>
  <c r="I54" i="1" s="1"/>
  <c r="B54" i="1"/>
  <c r="H53" i="1"/>
  <c r="I53" i="1" s="1"/>
  <c r="B53" i="1"/>
  <c r="H52" i="1"/>
  <c r="I52" i="1" s="1"/>
  <c r="B52" i="1"/>
  <c r="H51" i="1"/>
  <c r="I51" i="1" s="1"/>
  <c r="B51" i="1"/>
  <c r="H50" i="1"/>
  <c r="I50" i="1" s="1"/>
  <c r="B50" i="1"/>
  <c r="H49" i="1"/>
  <c r="I49" i="1" s="1"/>
  <c r="B49" i="1"/>
  <c r="H48" i="1"/>
  <c r="I48" i="1" s="1"/>
  <c r="B48" i="1"/>
  <c r="H47" i="1"/>
  <c r="I47" i="1" s="1"/>
  <c r="B47" i="1"/>
  <c r="H46" i="1"/>
  <c r="I46" i="1" s="1"/>
  <c r="B46" i="1"/>
  <c r="H45" i="1"/>
  <c r="I45" i="1" s="1"/>
  <c r="B45" i="1"/>
  <c r="H44" i="1"/>
  <c r="I44" i="1" s="1"/>
  <c r="B44" i="1"/>
  <c r="H43" i="1"/>
  <c r="I43" i="1" s="1"/>
  <c r="B43" i="1"/>
  <c r="H42" i="1"/>
  <c r="I42" i="1" s="1"/>
  <c r="B42" i="1"/>
  <c r="H41" i="1"/>
  <c r="I41" i="1" s="1"/>
  <c r="B41" i="1"/>
  <c r="H40" i="1"/>
  <c r="I40" i="1" s="1"/>
  <c r="B40" i="1"/>
  <c r="H39" i="1"/>
  <c r="I39" i="1" s="1"/>
  <c r="B39" i="1"/>
  <c r="H38" i="1"/>
  <c r="I38" i="1" s="1"/>
  <c r="B38" i="1"/>
  <c r="H37" i="1"/>
  <c r="B37" i="1"/>
  <c r="H36" i="1"/>
  <c r="I36" i="1" s="1"/>
  <c r="B36" i="1"/>
  <c r="H35" i="1"/>
  <c r="B35" i="1"/>
  <c r="H34" i="1"/>
  <c r="I34" i="1" s="1"/>
  <c r="B34" i="1"/>
  <c r="H33" i="1"/>
  <c r="I33" i="1" s="1"/>
  <c r="B33" i="1"/>
  <c r="H32" i="1"/>
  <c r="I32" i="1" s="1"/>
  <c r="B32" i="1"/>
  <c r="H31" i="1"/>
  <c r="I31" i="1" s="1"/>
  <c r="B31" i="1"/>
  <c r="H30" i="1"/>
  <c r="B30" i="1"/>
  <c r="H29" i="1"/>
  <c r="I29" i="1" s="1"/>
  <c r="B29" i="1"/>
  <c r="H28" i="1"/>
  <c r="I28" i="1" s="1"/>
  <c r="B28" i="1"/>
  <c r="H27" i="1"/>
  <c r="I27" i="1" s="1"/>
  <c r="B27" i="1"/>
  <c r="H26" i="1"/>
  <c r="I26" i="1" s="1"/>
  <c r="B26" i="1"/>
  <c r="H25" i="1"/>
  <c r="I25" i="1" s="1"/>
  <c r="B25" i="1"/>
  <c r="H24" i="1"/>
  <c r="I24" i="1" s="1"/>
  <c r="B24" i="1"/>
  <c r="H23" i="1"/>
  <c r="I23" i="1" s="1"/>
  <c r="B23" i="1"/>
  <c r="H22" i="1"/>
  <c r="I22" i="1" s="1"/>
  <c r="B22" i="1"/>
  <c r="H21" i="1"/>
  <c r="I21" i="1" s="1"/>
  <c r="H20" i="1"/>
  <c r="I20" i="1" s="1"/>
  <c r="H19" i="1"/>
  <c r="I19" i="1" s="1"/>
  <c r="H18" i="1"/>
  <c r="I18" i="1" s="1"/>
  <c r="H17" i="1"/>
  <c r="I17" i="1" s="1"/>
</calcChain>
</file>

<file path=xl/comments1.xml><?xml version="1.0" encoding="utf-8"?>
<comments xmlns="http://schemas.openxmlformats.org/spreadsheetml/2006/main">
  <authors>
    <author/>
  </authors>
  <commentList>
    <comment ref="Y17" authorId="0" shapeId="0">
      <text>
        <r>
          <rPr>
            <sz val="10"/>
            <color rgb="FF000000"/>
            <rFont val="Arial"/>
            <family val="2"/>
          </rPr>
          <t>コロナワクチンの接種後に発熱の為
	-植田吉祥</t>
        </r>
      </text>
    </comment>
  </commentList>
</comments>
</file>

<file path=xl/sharedStrings.xml><?xml version="1.0" encoding="utf-8"?>
<sst xmlns="http://schemas.openxmlformats.org/spreadsheetml/2006/main" count="1733" uniqueCount="369">
  <si>
    <t>補講対象者</t>
  </si>
  <si>
    <t>8/19更新</t>
  </si>
  <si>
    <t>学籍番号</t>
  </si>
  <si>
    <t>名前</t>
  </si>
  <si>
    <t>授業時間数</t>
  </si>
  <si>
    <t>欠課時間数</t>
  </si>
  <si>
    <t>出席率</t>
  </si>
  <si>
    <t>必要補講時間数</t>
  </si>
  <si>
    <t>実施済み補講数</t>
  </si>
  <si>
    <t>補講済み出席率</t>
  </si>
  <si>
    <t>中原　遥翔</t>
  </si>
  <si>
    <t>補講終了</t>
  </si>
  <si>
    <t>吉丸　果林</t>
  </si>
  <si>
    <t>松行　桃香</t>
  </si>
  <si>
    <t>佐藤　大起</t>
  </si>
  <si>
    <t>三池　章弘</t>
  </si>
  <si>
    <t>木下　健志郎</t>
  </si>
  <si>
    <t>今村　駿太郎</t>
  </si>
  <si>
    <t>宮本　希</t>
  </si>
  <si>
    <t>補講実施日付</t>
  </si>
  <si>
    <t>開始時間</t>
  </si>
  <si>
    <t>終了時間</t>
  </si>
  <si>
    <t>学習時間</t>
  </si>
  <si>
    <t>時間数</t>
  </si>
  <si>
    <t>科目名称</t>
  </si>
  <si>
    <t>内容：補講内容</t>
  </si>
  <si>
    <t>Moode上のリンク</t>
  </si>
  <si>
    <t>担当</t>
  </si>
  <si>
    <t>Word入門</t>
  </si>
  <si>
    <t>ビジネス検定</t>
  </si>
  <si>
    <t>・追試験</t>
  </si>
  <si>
    <t>WEBデザイン</t>
  </si>
  <si>
    <t>・FORMについて</t>
  </si>
  <si>
    <t>・提出課題</t>
  </si>
  <si>
    <t>HR</t>
  </si>
  <si>
    <t>リテラシー</t>
  </si>
  <si>
    <t>第3回　植田Class：2021.05.24</t>
  </si>
  <si>
    <t>第6回　植田Class：2021.06.14</t>
  </si>
  <si>
    <t>第4回　植田Class：2021.05.31</t>
  </si>
  <si>
    <t>第5回　植田Class：2021.06.07</t>
  </si>
  <si>
    <t>WordMOS</t>
  </si>
  <si>
    <t>情報活用１</t>
  </si>
  <si>
    <t>Zoomでの授業参加</t>
  </si>
  <si>
    <t>画像作成</t>
  </si>
  <si>
    <t>LH</t>
  </si>
  <si>
    <t>補講計画</t>
  </si>
  <si>
    <t>Word MOS</t>
  </si>
  <si>
    <t>MC概論</t>
  </si>
  <si>
    <t>テストを実施</t>
  </si>
  <si>
    <t>補講１を消化</t>
  </si>
  <si>
    <t>第10回目</t>
  </si>
  <si>
    <t>アルゴリズムⅠ</t>
  </si>
  <si>
    <t>情報活用Ⅰ</t>
  </si>
  <si>
    <t>第1回目の授業を行った。</t>
  </si>
  <si>
    <t>B検対策</t>
  </si>
  <si>
    <t>J検対策</t>
  </si>
  <si>
    <t>情報活用Ⅱ</t>
  </si>
  <si>
    <t>J検対策Ⅱとしてカウント</t>
  </si>
  <si>
    <t>B検の対策　2021.11.25の対策</t>
  </si>
  <si>
    <t>Zoom受講</t>
  </si>
  <si>
    <t>B検Ⅱ</t>
  </si>
  <si>
    <t>過去問演習　令和１年１２月</t>
  </si>
  <si>
    <t>過去問演習　令和2年１２月</t>
  </si>
  <si>
    <t xml:space="preserve">#4　過去問練習 </t>
  </si>
  <si>
    <t xml:space="preserve">＃5　過去問練習 </t>
  </si>
  <si>
    <t xml:space="preserve">#6　過去問練習 </t>
  </si>
  <si>
    <t>#3　情報とは</t>
  </si>
  <si>
    <t>映像入門</t>
  </si>
  <si>
    <t>授業時間は出席にしているが、別室受講の為のメモ</t>
  </si>
  <si>
    <t xml:space="preserve">#7　情報表現と処理手順 </t>
  </si>
  <si>
    <t>オンライン授業に参加</t>
  </si>
  <si>
    <t>情報NW演習</t>
  </si>
  <si>
    <t>プレゼン</t>
  </si>
  <si>
    <t>PG基礎</t>
  </si>
  <si>
    <t>情報システム</t>
  </si>
  <si>
    <t>DB入門</t>
  </si>
  <si>
    <t>HTML/CSS</t>
  </si>
  <si>
    <t>PG入門</t>
  </si>
  <si>
    <t>情報NW</t>
  </si>
  <si>
    <t>?</t>
  </si>
  <si>
    <t>5/12、6/23</t>
  </si>
  <si>
    <t>6/15、6/22</t>
  </si>
  <si>
    <t>「プレゼンテーション」2021.07.07 実技分</t>
  </si>
  <si>
    <t>プレゼン　7/7実施分ん</t>
  </si>
  <si>
    <t>・システム開発　5/6</t>
  </si>
  <si>
    <t>・ER図、DFD、ウォーターフォール　5/13</t>
  </si>
  <si>
    <t>小野</t>
  </si>
  <si>
    <t>？</t>
  </si>
  <si>
    <t>※小野先生担当</t>
  </si>
  <si>
    <t>・基数変換
 ・論理回路
 ・システム開発の調査</t>
  </si>
  <si>
    <t>・データ構造とアルゴリズム</t>
  </si>
  <si>
    <t>・ＯＳとファイルシステム</t>
  </si>
  <si>
    <t>・アルゴリズム（整列）</t>
  </si>
  <si>
    <t>・アルゴリズム（ソート）</t>
  </si>
  <si>
    <t>・中間試験対策</t>
  </si>
  <si>
    <t>・中間試験対策の続き（開設時間を充当）</t>
  </si>
  <si>
    <t>・アルゴリズム・ディシジョンテーブルについて</t>
  </si>
  <si>
    <t>・テスト</t>
  </si>
  <si>
    <t>・問題演習</t>
  </si>
  <si>
    <t>・作業環境の安全性と快適性について</t>
  </si>
  <si>
    <t>J検2級抜粋問題の解答・解説</t>
  </si>
  <si>
    <t>/</t>
  </si>
  <si>
    <t>9月3日の状況把握と診断結果についてのヒアリング</t>
  </si>
  <si>
    <t>5/13,6/23</t>
  </si>
  <si>
    <t>eスポーツ</t>
  </si>
  <si>
    <t>9/17文</t>
  </si>
  <si>
    <t>キャリアプラン</t>
  </si>
  <si>
    <t>ｅスポーツ</t>
  </si>
  <si>
    <t>ｊQueryの導入について</t>
  </si>
  <si>
    <t>Zoomで受講</t>
  </si>
  <si>
    <t>※出題問題が不明の為　⇒　日付確認</t>
  </si>
  <si>
    <t>出席補講の面談。現在の状況確認。週末に実行できる補講数を考慮。</t>
  </si>
  <si>
    <t>AI演習</t>
  </si>
  <si>
    <t>eスポーツ演習</t>
  </si>
  <si>
    <t>11/22受領分</t>
  </si>
  <si>
    <t>MOS Excel</t>
  </si>
  <si>
    <t>MOS Excel検定対策　MOS　Excel試験対策提出　第1回 2021.11.15</t>
  </si>
  <si>
    <t>MOS Excel検定対策　MOS　Excel試験対策提出　第2回 2021.11.15</t>
  </si>
  <si>
    <t>MOS Excel検定対策　MOS　Excel試験対策提出　第3回 2021.11.16</t>
  </si>
  <si>
    <t>MOS Excel入門</t>
  </si>
  <si>
    <t>MOS　Excel試験対策提出　第4回 2021.11.16</t>
  </si>
  <si>
    <t>大橋校 一般生 プログラム基礎(アスリート/eSports)</t>
  </si>
  <si>
    <t xml:space="preserve">12_復習4_2021.11.08 </t>
  </si>
  <si>
    <t xml:space="preserve">11_復習3_2021.11.01 </t>
  </si>
  <si>
    <t xml:space="preserve">10_復習_22021.10.25 </t>
  </si>
  <si>
    <t xml:space="preserve">9_復習1_2021.10.18 </t>
  </si>
  <si>
    <t>14_initなど_2021.12.06</t>
  </si>
  <si>
    <t>13_クラスの基礎_2021.11.29</t>
  </si>
  <si>
    <t>大橋校　一般生　プログラム基礎(アスリート/eSports)</t>
  </si>
  <si>
    <t xml:space="preserve">15_継承_2021.12.13 </t>
  </si>
  <si>
    <t>情報システムⅡ</t>
  </si>
  <si>
    <t>12/14実施分</t>
  </si>
  <si>
    <t>12/24実施分</t>
  </si>
  <si>
    <t>・HTMLの基礎</t>
  </si>
  <si>
    <t>5/13実施分</t>
  </si>
  <si>
    <t>・CSSの基礎</t>
  </si>
  <si>
    <t>・課題迫の提出あり</t>
  </si>
  <si>
    <t>Word入門　第4回</t>
  </si>
  <si>
    <t>Word入門の問題演習（入力問題）</t>
  </si>
  <si>
    <t>Word入門　第3階</t>
  </si>
  <si>
    <t>Word入門　第2回</t>
  </si>
  <si>
    <t>WEBデザイン２</t>
  </si>
  <si>
    <t>過去問演習</t>
  </si>
  <si>
    <t>令和3年度前期</t>
  </si>
  <si>
    <t>Excel入門</t>
  </si>
  <si>
    <t>アルゴリズムⅡ</t>
  </si>
  <si>
    <t>（WEBデザイン）</t>
  </si>
  <si>
    <t>（課題作成後提出）</t>
  </si>
  <si>
    <t>11/8実施分</t>
  </si>
  <si>
    <t>補講計画の作成</t>
  </si>
  <si>
    <t>ー</t>
  </si>
  <si>
    <t>Google Fontsの使い方</t>
  </si>
  <si>
    <t>Word課題の提出</t>
  </si>
  <si>
    <t>Word入門の課題消化</t>
  </si>
  <si>
    <t>9月29日分課題</t>
  </si>
  <si>
    <t>パソコン入門</t>
  </si>
  <si>
    <t>・文章入力課題（第1回）</t>
  </si>
  <si>
    <t>・課題1は完了。課題②は未アップロードー&gt;アップロード確認</t>
  </si>
  <si>
    <t>#6　課題２の提出</t>
  </si>
  <si>
    <t>#4　課題の提出</t>
  </si>
  <si>
    <t>#5　課題の提出</t>
  </si>
  <si>
    <t>・試験対象範囲の復習</t>
  </si>
  <si>
    <t>試験対策</t>
  </si>
  <si>
    <t>単位認定試験（受験済み）</t>
  </si>
  <si>
    <t>映像編集</t>
  </si>
  <si>
    <t>情報活用</t>
  </si>
  <si>
    <t>インターネットについて。ドメイン名を除く</t>
  </si>
  <si>
    <t>情報社会学</t>
  </si>
  <si>
    <t>・追試と補講</t>
  </si>
  <si>
    <t>・画像の挿入</t>
  </si>
  <si>
    <t>5/6分</t>
  </si>
  <si>
    <t>5月21日分入力問題</t>
  </si>
  <si>
    <t>5/21実施分</t>
  </si>
  <si>
    <t>ノート作成(8/4提出）</t>
  </si>
  <si>
    <t>HTMLの基礎</t>
  </si>
  <si>
    <t>5/20実施分</t>
  </si>
  <si>
    <t>CSSの基礎</t>
  </si>
  <si>
    <t>現状の補講時間について説明。</t>
  </si>
  <si>
    <t>情報活用1</t>
  </si>
  <si>
    <t>・情報とデータについて
 ・情報リテラシーについて
 ・コンピュータにおける情報表現について
 ・補助単位について
 ・単位について</t>
  </si>
  <si>
    <t>WEBデザインⅠ</t>
  </si>
  <si>
    <t>・WEB作成のためのツールの準備</t>
  </si>
  <si>
    <t>・基本的なタグの使用方法について</t>
  </si>
  <si>
    <t>・CSSを使用したデザインについて</t>
  </si>
  <si>
    <t>・論理演算と文字コード</t>
  </si>
  <si>
    <t>5/14実施分</t>
  </si>
  <si>
    <t>5/14実施分は数</t>
  </si>
  <si>
    <t>課題1　文章入力</t>
  </si>
  <si>
    <t>5/12分</t>
  </si>
  <si>
    <t>・システム開発</t>
  </si>
  <si>
    <t>Google Mapの挿入</t>
  </si>
  <si>
    <t>5/27分</t>
  </si>
  <si>
    <t>レスポンシブWEBデザインのソースコードの入力</t>
  </si>
  <si>
    <t>成果物未提出の為予定</t>
  </si>
  <si>
    <t>5/27分　</t>
  </si>
  <si>
    <t xml:space="preserve">＃05　記憶装置の種類、入出力I/Fについて </t>
  </si>
  <si>
    <t>#6　オペレーティングシステム</t>
  </si>
  <si>
    <t>5/24実施分</t>
  </si>
  <si>
    <t>#7　Windowsの操作とファイル管理・拡張子について</t>
  </si>
  <si>
    <t>5/28実施分</t>
  </si>
  <si>
    <t>#8　インターネットについて　5/31実施分</t>
  </si>
  <si>
    <t>5/31実施分</t>
  </si>
  <si>
    <t>JavaScript演習</t>
  </si>
  <si>
    <t>・変数と配列について</t>
  </si>
  <si>
    <t>・変数の演習課題の実施</t>
  </si>
  <si>
    <t>・レスポンシブウェブデザイン</t>
  </si>
  <si>
    <t>・関数について</t>
  </si>
  <si>
    <t>・関数について作成</t>
  </si>
  <si>
    <t>大橋校　一般生　情報活用Ⅱ</t>
  </si>
  <si>
    <t>#4　過去問練習</t>
  </si>
  <si>
    <t>・テーブル作成</t>
  </si>
  <si>
    <t>5/20分</t>
  </si>
  <si>
    <t>大橋校 一般生 情報活用Ⅱ</t>
  </si>
  <si>
    <t xml:space="preserve">#5　過去問練習 </t>
  </si>
  <si>
    <t>大橋校 一般生 情報システムⅡ</t>
  </si>
  <si>
    <t>補講提出</t>
  </si>
  <si>
    <t>ITP#1</t>
  </si>
  <si>
    <t>ITP#2</t>
  </si>
  <si>
    <t>【補講実績】</t>
  </si>
  <si>
    <t>２</t>
  </si>
  <si>
    <t>４</t>
  </si>
  <si>
    <t>６</t>
  </si>
  <si>
    <t>５</t>
  </si>
  <si>
    <t>8月</t>
  </si>
  <si>
    <t>３</t>
  </si>
  <si>
    <t>８</t>
  </si>
  <si>
    <t>７</t>
  </si>
  <si>
    <t>9月</t>
  </si>
  <si>
    <t>10月</t>
  </si>
  <si>
    <t>11月</t>
  </si>
  <si>
    <t>12月</t>
  </si>
  <si>
    <t>日付</t>
  </si>
  <si>
    <t>科目</t>
  </si>
  <si>
    <t>出席状況</t>
  </si>
  <si>
    <t>補講</t>
  </si>
  <si>
    <t>欠</t>
  </si>
  <si>
    <t>Unity</t>
  </si>
  <si>
    <t>済み</t>
  </si>
  <si>
    <t>情報活用Ⅱ</t>
    <rPh sb="0" eb="4">
      <t>ジョウホウカツヨウ</t>
    </rPh>
    <phoneticPr fontId="4"/>
  </si>
  <si>
    <t>#11　電子メールの仕組み</t>
  </si>
  <si>
    <t>情報システムⅡ</t>
    <rPh sb="0" eb="2">
      <t>ジョウホウ</t>
    </rPh>
    <phoneticPr fontId="4"/>
  </si>
  <si>
    <t>LH</t>
    <phoneticPr fontId="4"/>
  </si>
  <si>
    <t>LH</t>
    <phoneticPr fontId="4"/>
  </si>
  <si>
    <t>LH</t>
    <phoneticPr fontId="4"/>
  </si>
  <si>
    <t>今後の補講の計画について</t>
    <rPh sb="0" eb="2">
      <t>コンゴ</t>
    </rPh>
    <rPh sb="3" eb="5">
      <t>ホコウ</t>
    </rPh>
    <rPh sb="6" eb="8">
      <t>ケイカク</t>
    </rPh>
    <phoneticPr fontId="4"/>
  </si>
  <si>
    <t>Googleドライブの設定</t>
    <rPh sb="11" eb="13">
      <t>セッテイ</t>
    </rPh>
    <phoneticPr fontId="4"/>
  </si>
  <si>
    <t>情報活用Ⅱ</t>
    <rPh sb="0" eb="4">
      <t>ジョウホウカツヨウ</t>
    </rPh>
    <phoneticPr fontId="4"/>
  </si>
  <si>
    <t>J検の解説</t>
    <rPh sb="1" eb="2">
      <t>ケン</t>
    </rPh>
    <rPh sb="3" eb="5">
      <t>カイセツ</t>
    </rPh>
    <phoneticPr fontId="4"/>
  </si>
  <si>
    <t>12/19実施分</t>
    <rPh sb="5" eb="8">
      <t>ジッシブン</t>
    </rPh>
    <phoneticPr fontId="4"/>
  </si>
  <si>
    <t>WordMOS</t>
    <phoneticPr fontId="4"/>
  </si>
  <si>
    <t>Word MOSの追試験</t>
    <rPh sb="9" eb="12">
      <t>ツイシケン</t>
    </rPh>
    <phoneticPr fontId="4"/>
  </si>
  <si>
    <t>＃05　記憶装置の種類、入出力I/Fについて</t>
    <phoneticPr fontId="4"/>
  </si>
  <si>
    <t>#07　、Windowの操作とファイル管理・拡張子について</t>
    <phoneticPr fontId="4"/>
  </si>
  <si>
    <t xml:space="preserve"> #06　オペレーティングシステム</t>
    <phoneticPr fontId="4"/>
  </si>
  <si>
    <t xml:space="preserve"> #09　ナローバンドとブロードバンド回線について</t>
    <phoneticPr fontId="4"/>
  </si>
  <si>
    <t xml:space="preserve"> #10　WWWの仕組み</t>
    <phoneticPr fontId="4"/>
  </si>
  <si>
    <t>WordMOS</t>
    <phoneticPr fontId="4"/>
  </si>
  <si>
    <t>Excel入門</t>
    <rPh sb="5" eb="7">
      <t>ニュウモン</t>
    </rPh>
    <phoneticPr fontId="4"/>
  </si>
  <si>
    <t>Excel入門の再試験</t>
    <rPh sb="5" eb="7">
      <t>ニュウモン</t>
    </rPh>
    <rPh sb="8" eb="11">
      <t>サイシケン</t>
    </rPh>
    <phoneticPr fontId="4"/>
  </si>
  <si>
    <t>情報システム</t>
    <rPh sb="0" eb="2">
      <t>ジョウホウ</t>
    </rPh>
    <phoneticPr fontId="4"/>
  </si>
  <si>
    <t>Q3単位認定試験</t>
    <rPh sb="2" eb="8">
      <t>タンイニンテイシケン</t>
    </rPh>
    <phoneticPr fontId="4"/>
  </si>
  <si>
    <t>Excel入門</t>
    <rPh sb="5" eb="7">
      <t>ニュウモン</t>
    </rPh>
    <phoneticPr fontId="4"/>
  </si>
  <si>
    <t>アルゴリズム</t>
    <phoneticPr fontId="4"/>
  </si>
  <si>
    <t>再試験</t>
    <rPh sb="0" eb="3">
      <t>サイシケン</t>
    </rPh>
    <phoneticPr fontId="4"/>
  </si>
  <si>
    <t>第1講</t>
    <rPh sb="0" eb="1">
      <t>ダイ</t>
    </rPh>
    <rPh sb="2" eb="3">
      <t>コウ</t>
    </rPh>
    <phoneticPr fontId="4"/>
  </si>
  <si>
    <t>第2講</t>
    <rPh sb="0" eb="1">
      <t>ダイ</t>
    </rPh>
    <rPh sb="2" eb="3">
      <t>コウ</t>
    </rPh>
    <phoneticPr fontId="4"/>
  </si>
  <si>
    <t>第8講　単位認定試験</t>
    <rPh sb="0" eb="1">
      <t>ダイ</t>
    </rPh>
    <rPh sb="2" eb="3">
      <t>コウ</t>
    </rPh>
    <rPh sb="4" eb="10">
      <t>タンイニンテイシケン</t>
    </rPh>
    <phoneticPr fontId="4"/>
  </si>
  <si>
    <t>第5講</t>
    <rPh sb="0" eb="1">
      <t>ダイ</t>
    </rPh>
    <rPh sb="2" eb="3">
      <t>コウ</t>
    </rPh>
    <phoneticPr fontId="4"/>
  </si>
  <si>
    <t>今村　駿太郎</t>
    <rPh sb="0" eb="2">
      <t>イマムラ</t>
    </rPh>
    <rPh sb="3" eb="6">
      <t>シュンタロウ</t>
    </rPh>
    <phoneticPr fontId="4"/>
  </si>
  <si>
    <t>Excel入門</t>
    <rPh sb="5" eb="7">
      <t>ニュウモン</t>
    </rPh>
    <phoneticPr fontId="4"/>
  </si>
  <si>
    <t>第8講　映像受講</t>
    <rPh sb="0" eb="1">
      <t>ダイ</t>
    </rPh>
    <rPh sb="2" eb="3">
      <t>コウ</t>
    </rPh>
    <rPh sb="4" eb="6">
      <t>エイゾウ</t>
    </rPh>
    <rPh sb="6" eb="8">
      <t>ジュコウ</t>
    </rPh>
    <phoneticPr fontId="4"/>
  </si>
  <si>
    <t>情報システムⅠ</t>
    <rPh sb="0" eb="2">
      <t>ジョウホウ</t>
    </rPh>
    <phoneticPr fontId="4"/>
  </si>
  <si>
    <t>単位認定試験</t>
    <rPh sb="0" eb="6">
      <t>タンイニンテイシケン</t>
    </rPh>
    <phoneticPr fontId="4"/>
  </si>
  <si>
    <t>LH</t>
    <phoneticPr fontId="4"/>
  </si>
  <si>
    <t>単位の認定状況</t>
    <rPh sb="0" eb="2">
      <t>タンイ</t>
    </rPh>
    <rPh sb="3" eb="7">
      <t>ニンテイジョウキョウ</t>
    </rPh>
    <phoneticPr fontId="4"/>
  </si>
  <si>
    <t>Excel入門</t>
    <rPh sb="5" eb="7">
      <t>ニュウモン</t>
    </rPh>
    <phoneticPr fontId="4"/>
  </si>
  <si>
    <t>WordMOS</t>
    <phoneticPr fontId="4"/>
  </si>
  <si>
    <t>Q3単位認定試験</t>
    <rPh sb="2" eb="8">
      <t>タンイニンテイシケン</t>
    </rPh>
    <phoneticPr fontId="4"/>
  </si>
  <si>
    <t>本岡　龍陽</t>
    <rPh sb="0" eb="2">
      <t>モトオカ</t>
    </rPh>
    <rPh sb="3" eb="4">
      <t>リュウ</t>
    </rPh>
    <rPh sb="4" eb="5">
      <t>ヨウ</t>
    </rPh>
    <phoneticPr fontId="4"/>
  </si>
  <si>
    <t>HTML/CSS</t>
    <phoneticPr fontId="4"/>
  </si>
  <si>
    <t>補講課題＃０３</t>
    <rPh sb="0" eb="4">
      <t>ホコウカダイ</t>
    </rPh>
    <phoneticPr fontId="4"/>
  </si>
  <si>
    <t>補講課題＃01</t>
    <rPh sb="0" eb="4">
      <t>ホコウカダイ</t>
    </rPh>
    <phoneticPr fontId="4"/>
  </si>
  <si>
    <t>補講課題＃02</t>
    <rPh sb="0" eb="4">
      <t>ホコウカダイ</t>
    </rPh>
    <phoneticPr fontId="4"/>
  </si>
  <si>
    <t>HTML/CSS</t>
    <phoneticPr fontId="4"/>
  </si>
  <si>
    <t>輪竹　真弥</t>
    <rPh sb="0" eb="2">
      <t>ワタケ</t>
    </rPh>
    <rPh sb="3" eb="4">
      <t>マサ</t>
    </rPh>
    <rPh sb="4" eb="5">
      <t>ヤ</t>
    </rPh>
    <phoneticPr fontId="4"/>
  </si>
  <si>
    <t>Excel入門</t>
    <rPh sb="5" eb="7">
      <t>ニュウモン</t>
    </rPh>
    <phoneticPr fontId="4"/>
  </si>
  <si>
    <t>Q3単位認定試験</t>
    <rPh sb="2" eb="8">
      <t>タンイニンテイシケン</t>
    </rPh>
    <phoneticPr fontId="4"/>
  </si>
  <si>
    <t>Word MOS</t>
    <phoneticPr fontId="4"/>
  </si>
  <si>
    <t>情報活用Ⅱ</t>
    <rPh sb="0" eb="4">
      <t>ジョウホウカツヨウ</t>
    </rPh>
    <phoneticPr fontId="4"/>
  </si>
  <si>
    <t xml:space="preserve"> ＃5　過去問練習</t>
    <phoneticPr fontId="4"/>
  </si>
  <si>
    <t xml:space="preserve"> #6　過去問練習</t>
    <phoneticPr fontId="4"/>
  </si>
  <si>
    <t>B検Ⅱ</t>
    <rPh sb="1" eb="2">
      <t>ケン</t>
    </rPh>
    <phoneticPr fontId="4"/>
  </si>
  <si>
    <t>B検　3級　R3　前期</t>
    <rPh sb="9" eb="11">
      <t>ゼンキ</t>
    </rPh>
    <phoneticPr fontId="4"/>
  </si>
  <si>
    <r>
      <t>1</t>
    </r>
    <r>
      <rPr>
        <sz val="10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</si>
  <si>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t>12/23分の授業</t>
    <rPh sb="5" eb="6">
      <t>ブン</t>
    </rPh>
    <rPh sb="7" eb="9">
      <t>ジュギョウ</t>
    </rPh>
    <phoneticPr fontId="4"/>
  </si>
  <si>
    <t>Excel/VBA</t>
    <phoneticPr fontId="4"/>
  </si>
  <si>
    <t>LH</t>
    <phoneticPr fontId="4"/>
  </si>
  <si>
    <t>小野先生との面談</t>
    <rPh sb="0" eb="4">
      <t>オノセンセイ</t>
    </rPh>
    <rPh sb="6" eb="8">
      <t>メンダン</t>
    </rPh>
    <phoneticPr fontId="4"/>
  </si>
  <si>
    <t>合計</t>
    <rPh sb="0" eb="2">
      <t>ゴウケイ</t>
    </rPh>
    <phoneticPr fontId="4"/>
  </si>
  <si>
    <t>累計</t>
    <rPh sb="0" eb="2">
      <t>ルイケイ</t>
    </rPh>
    <phoneticPr fontId="4"/>
  </si>
  <si>
    <t>LH</t>
    <phoneticPr fontId="4"/>
  </si>
  <si>
    <t>PC在庫確認・補講計画の確認</t>
    <rPh sb="2" eb="6">
      <t>ザイコカクニン</t>
    </rPh>
    <rPh sb="7" eb="11">
      <t>ホコウケイカク</t>
    </rPh>
    <rPh sb="12" eb="14">
      <t>カクニン</t>
    </rPh>
    <phoneticPr fontId="4"/>
  </si>
  <si>
    <t>LH</t>
    <phoneticPr fontId="4"/>
  </si>
  <si>
    <t>当初、HTML/CSS。VisualStudioのLiveShareの設定</t>
    <rPh sb="0" eb="2">
      <t>トウショ</t>
    </rPh>
    <rPh sb="35" eb="37">
      <t>セッテイ</t>
    </rPh>
    <phoneticPr fontId="4"/>
  </si>
  <si>
    <t>情報活用Ⅱ</t>
    <rPh sb="0" eb="5">
      <t>ジョウホウカツヨウ2</t>
    </rPh>
    <phoneticPr fontId="4"/>
  </si>
  <si>
    <t> #7　情報表現と処理手</t>
  </si>
  <si>
    <t>情報活用Ⅱ</t>
    <rPh sb="0" eb="4">
      <t>ジョウホウカツヨウ</t>
    </rPh>
    <phoneticPr fontId="4"/>
  </si>
  <si>
    <t>#8　パソコンの基礎</t>
  </si>
  <si>
    <t>情報活用Ⅱ</t>
    <rPh sb="0" eb="5">
      <t>ジョウホウカツヨウ2</t>
    </rPh>
    <phoneticPr fontId="4"/>
  </si>
  <si>
    <t>試験対策：インターネットの基礎　2021.11.15</t>
  </si>
  <si>
    <t>試験対策：ビジネス学科3コマ目の試験対策　2021.11.16</t>
  </si>
  <si>
    <t>B検Ⅱ</t>
    <rPh sb="1" eb="2">
      <t>ケン</t>
    </rPh>
    <phoneticPr fontId="4"/>
  </si>
  <si>
    <t>映像メディア</t>
    <rPh sb="0" eb="2">
      <t>エイゾウ</t>
    </rPh>
    <phoneticPr fontId="4"/>
  </si>
  <si>
    <t>PG基礎</t>
    <phoneticPr fontId="4"/>
  </si>
  <si>
    <t>Q4_1_基礎の復習1</t>
  </si>
  <si>
    <t>金子　凌</t>
    <rPh sb="0" eb="2">
      <t>カネコ</t>
    </rPh>
    <rPh sb="3" eb="4">
      <t>リョウ</t>
    </rPh>
    <phoneticPr fontId="4"/>
  </si>
  <si>
    <t>WEBデザインⅠ</t>
    <phoneticPr fontId="4"/>
  </si>
  <si>
    <t>画像編集</t>
    <rPh sb="0" eb="4">
      <t>ガゾウヘンシュウ</t>
    </rPh>
    <phoneticPr fontId="4"/>
  </si>
  <si>
    <t>AdobeCCのセットアップについて</t>
    <phoneticPr fontId="4"/>
  </si>
  <si>
    <t>情報活用Ⅱ</t>
    <rPh sb="0" eb="4">
      <t>ジョウホウカツヨウ</t>
    </rPh>
    <phoneticPr fontId="4"/>
  </si>
  <si>
    <t>問題演習</t>
    <rPh sb="0" eb="4">
      <t>モンダイエンシュウ</t>
    </rPh>
    <phoneticPr fontId="4"/>
  </si>
  <si>
    <t>試験対策：過去問演習　2021.11.24</t>
  </si>
  <si>
    <t>WEBデザインⅠ</t>
    <phoneticPr fontId="4"/>
  </si>
  <si>
    <t>WEBデザインⅠの＃１～＃４までの課題について消化</t>
    <rPh sb="17" eb="19">
      <t>カダイ</t>
    </rPh>
    <rPh sb="23" eb="25">
      <t>ショウカ</t>
    </rPh>
    <phoneticPr fontId="4"/>
  </si>
  <si>
    <t>WEBデザインⅠの＃５～＃７、単位認定試験について消化</t>
    <rPh sb="15" eb="21">
      <t>タンイニンテイシケン</t>
    </rPh>
    <rPh sb="25" eb="27">
      <t>ショウカ</t>
    </rPh>
    <phoneticPr fontId="4"/>
  </si>
  <si>
    <t>補講課題６</t>
    <rPh sb="0" eb="4">
      <t>ホコウカダイ</t>
    </rPh>
    <phoneticPr fontId="4"/>
  </si>
  <si>
    <t>HTML/CSS（ｊQuery）</t>
    <phoneticPr fontId="4"/>
  </si>
  <si>
    <t>AI演習</t>
    <phoneticPr fontId="4"/>
  </si>
  <si>
    <t>Zoomで受講</t>
    <rPh sb="5" eb="7">
      <t>ジュコウ</t>
    </rPh>
    <phoneticPr fontId="4"/>
  </si>
  <si>
    <t>Excel/VBA</t>
    <phoneticPr fontId="4"/>
  </si>
  <si>
    <t>#2</t>
    <phoneticPr fontId="4"/>
  </si>
  <si>
    <t>#3</t>
    <phoneticPr fontId="4"/>
  </si>
  <si>
    <t>#4</t>
    <phoneticPr fontId="4"/>
  </si>
  <si>
    <t>Excel/VBA</t>
    <phoneticPr fontId="4"/>
  </si>
  <si>
    <t>#5</t>
    <phoneticPr fontId="4"/>
  </si>
  <si>
    <t>#6</t>
    <phoneticPr fontId="4"/>
  </si>
  <si>
    <t>#7</t>
    <phoneticPr fontId="4"/>
  </si>
  <si>
    <t xml:space="preserve">第６回 Word文章の作成：実習④ </t>
    <phoneticPr fontId="4"/>
  </si>
  <si>
    <t>Word入門</t>
    <rPh sb="4" eb="6">
      <t>ニュウモン</t>
    </rPh>
    <phoneticPr fontId="4"/>
  </si>
  <si>
    <t>PG基礎</t>
    <rPh sb="2" eb="4">
      <t>キソ</t>
    </rPh>
    <phoneticPr fontId="4"/>
  </si>
  <si>
    <t>[esports]python課題2</t>
    <phoneticPr fontId="4"/>
  </si>
  <si>
    <t>[esports]python課題1</t>
    <phoneticPr fontId="4"/>
  </si>
  <si>
    <t>HTML/CSS</t>
    <phoneticPr fontId="4"/>
  </si>
  <si>
    <t>課題＃９</t>
    <phoneticPr fontId="4"/>
  </si>
  <si>
    <t>HTML/CSS</t>
    <phoneticPr fontId="4"/>
  </si>
  <si>
    <t>課題＃１０</t>
    <rPh sb="0" eb="2">
      <t>カダイ</t>
    </rPh>
    <phoneticPr fontId="4"/>
  </si>
  <si>
    <t>Unity</t>
    <phoneticPr fontId="4"/>
  </si>
  <si>
    <t>課題　写経コード１</t>
    <rPh sb="0" eb="2">
      <t>カダイ</t>
    </rPh>
    <rPh sb="3" eb="5">
      <t>シャキョウ</t>
    </rPh>
    <phoneticPr fontId="4"/>
  </si>
  <si>
    <t>3W</t>
    <phoneticPr fontId="4"/>
  </si>
  <si>
    <t>4W</t>
    <phoneticPr fontId="4"/>
  </si>
  <si>
    <t>1W</t>
    <phoneticPr fontId="4"/>
  </si>
  <si>
    <t>2W</t>
    <phoneticPr fontId="4"/>
  </si>
  <si>
    <t>情報システムⅡ</t>
    <rPh sb="0" eb="2">
      <t>ジョウホウ</t>
    </rPh>
    <phoneticPr fontId="4"/>
  </si>
  <si>
    <t>ITP＃１３</t>
    <phoneticPr fontId="4"/>
  </si>
  <si>
    <t>ITP＃１４</t>
    <phoneticPr fontId="4"/>
  </si>
  <si>
    <t>ITP＃１5</t>
    <phoneticPr fontId="4"/>
  </si>
  <si>
    <t>ITP＃１6</t>
    <phoneticPr fontId="4"/>
  </si>
  <si>
    <t>ITP＃１7</t>
    <phoneticPr fontId="4"/>
  </si>
  <si>
    <t>ITP＃１8</t>
    <phoneticPr fontId="4"/>
  </si>
  <si>
    <t>ITP＃１9</t>
    <phoneticPr fontId="4"/>
  </si>
  <si>
    <t>ITP＃20</t>
    <phoneticPr fontId="4"/>
  </si>
  <si>
    <t>ITP＃21</t>
    <phoneticPr fontId="4"/>
  </si>
  <si>
    <t>ITP#12</t>
    <phoneticPr fontId="4"/>
  </si>
  <si>
    <t>Excel入門</t>
    <rPh sb="5" eb="7">
      <t>ニュウモン</t>
    </rPh>
    <phoneticPr fontId="4"/>
  </si>
  <si>
    <t>第5講 Excel入門　その５</t>
    <phoneticPr fontId="4"/>
  </si>
  <si>
    <t>LH</t>
    <phoneticPr fontId="4"/>
  </si>
  <si>
    <t>情報NW演習</t>
    <rPh sb="0" eb="2">
      <t>ジョウホウ</t>
    </rPh>
    <rPh sb="4" eb="6">
      <t>エンシュウ</t>
    </rPh>
    <phoneticPr fontId="4"/>
  </si>
  <si>
    <t>テスト</t>
    <phoneticPr fontId="4"/>
  </si>
  <si>
    <t>DB入門</t>
    <rPh sb="2" eb="4">
      <t>ニュウモン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</si>
</sst>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.0"/>
    <numFmt numFmtId="178" formatCode="0_);[Red]\(0\)"/>
  </numFmts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游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IPA Pゴシック"/>
      <family val="3"/>
      <charset val="128"/>
    </font>
    <font>
      <sz val="10"/>
      <color rgb="FF000000"/>
      <name val="IPA Pゴシック"/>
      <family val="3"/>
      <charset val="128"/>
    </font>
    <font>
      <sz val="11"/>
      <color rgb="FF000000"/>
      <name val="IPA Pゴシック"/>
      <family val="3"/>
      <charset val="128"/>
    </font>
    <font>
      <i/>
      <sz val="10"/>
      <color theme="1"/>
      <name val="IPA Pゴシック"/>
      <family val="3"/>
      <charset val="128"/>
    </font>
    <font>
      <sz val="10"/>
      <color rgb="FF373A3C"/>
      <name val="IPA Pゴシック"/>
      <family val="3"/>
      <charset val="128"/>
    </font>
    <font>
      <sz val="10"/>
      <color rgb="FF1177D1"/>
      <name val="IPA Pゴシック"/>
      <family val="3"/>
      <charset val="128"/>
    </font>
    <font>
      <u/>
      <sz val="10"/>
      <color rgb="FF1177D1"/>
      <name val="IPA Pゴシック"/>
      <family val="3"/>
      <charset val="128"/>
    </font>
    <font>
      <sz val="10"/>
      <name val="IPA Pゴシック"/>
      <family val="3"/>
      <charset val="128"/>
    </font>
    <font>
      <sz val="10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6" fontId="1" fillId="4" borderId="0" xfId="0" applyNumberFormat="1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/>
    <xf numFmtId="176" fontId="1" fillId="6" borderId="0" xfId="0" applyNumberFormat="1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6" borderId="0" xfId="0" applyFont="1" applyFill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76" fontId="5" fillId="0" borderId="0" xfId="0" applyNumberFormat="1" applyFont="1" applyAlignment="1"/>
    <xf numFmtId="20" fontId="5" fillId="0" borderId="0" xfId="0" applyNumberFormat="1" applyFont="1" applyAlignment="1"/>
    <xf numFmtId="20" fontId="7" fillId="0" borderId="0" xfId="0" applyNumberFormat="1" applyFont="1" applyAlignment="1">
      <alignment horizontal="right"/>
    </xf>
    <xf numFmtId="177" fontId="7" fillId="0" borderId="0" xfId="0" applyNumberFormat="1" applyFont="1" applyAlignment="1"/>
    <xf numFmtId="20" fontId="7" fillId="0" borderId="0" xfId="0" applyNumberFormat="1" applyFont="1" applyAlignment="1"/>
    <xf numFmtId="20" fontId="5" fillId="0" borderId="0" xfId="0" applyNumberFormat="1" applyFont="1"/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77" fontId="7" fillId="3" borderId="0" xfId="0" applyNumberFormat="1" applyFont="1" applyFill="1" applyAlignment="1"/>
    <xf numFmtId="176" fontId="12" fillId="0" borderId="0" xfId="0" applyNumberFormat="1" applyFont="1" applyAlignment="1"/>
    <xf numFmtId="20" fontId="6" fillId="0" borderId="0" xfId="0" applyNumberFormat="1" applyFont="1" applyAlignment="1"/>
    <xf numFmtId="0" fontId="6" fillId="0" borderId="0" xfId="0" applyFont="1" applyAlignment="1">
      <alignment wrapText="1"/>
    </xf>
    <xf numFmtId="0" fontId="3" fillId="0" borderId="0" xfId="0" applyFont="1" applyAlignment="1"/>
    <xf numFmtId="176" fontId="0" fillId="0" borderId="0" xfId="0" applyNumberFormat="1" applyFont="1" applyAlignment="1"/>
    <xf numFmtId="176" fontId="1" fillId="8" borderId="0" xfId="0" applyNumberFormat="1" applyFont="1" applyFill="1" applyAlignment="1"/>
    <xf numFmtId="176" fontId="0" fillId="8" borderId="0" xfId="0" applyNumberFormat="1" applyFont="1" applyFill="1" applyAlignment="1"/>
    <xf numFmtId="0" fontId="0" fillId="8" borderId="0" xfId="0" applyFont="1" applyFill="1" applyAlignment="1"/>
    <xf numFmtId="176" fontId="1" fillId="9" borderId="0" xfId="0" applyNumberFormat="1" applyFont="1" applyFill="1" applyAlignment="1"/>
    <xf numFmtId="0" fontId="1" fillId="9" borderId="0" xfId="0" applyFont="1" applyFill="1" applyAlignment="1"/>
    <xf numFmtId="0" fontId="0" fillId="9" borderId="0" xfId="0" applyFont="1" applyFill="1" applyAlignment="1"/>
    <xf numFmtId="0" fontId="13" fillId="0" borderId="0" xfId="0" applyFont="1" applyAlignment="1"/>
    <xf numFmtId="0" fontId="0" fillId="10" borderId="0" xfId="0" applyFont="1" applyFill="1" applyAlignment="1"/>
    <xf numFmtId="56" fontId="6" fillId="0" borderId="0" xfId="0" applyNumberFormat="1" applyFont="1" applyAlignment="1"/>
    <xf numFmtId="176" fontId="0" fillId="9" borderId="0" xfId="0" applyNumberFormat="1" applyFont="1" applyFill="1" applyAlignment="1"/>
    <xf numFmtId="0" fontId="5" fillId="11" borderId="0" xfId="0" applyFont="1" applyFill="1" applyAlignment="1"/>
    <xf numFmtId="14" fontId="6" fillId="0" borderId="0" xfId="0" applyNumberFormat="1" applyFont="1" applyAlignment="1"/>
    <xf numFmtId="178" fontId="5" fillId="0" borderId="0" xfId="0" applyNumberFormat="1" applyFont="1" applyAlignment="1"/>
    <xf numFmtId="178" fontId="6" fillId="0" borderId="0" xfId="0" applyNumberFormat="1" applyFont="1" applyAlignment="1"/>
    <xf numFmtId="178" fontId="7" fillId="0" borderId="0" xfId="0" applyNumberFormat="1" applyFont="1" applyAlignment="1">
      <alignment horizontal="center"/>
    </xf>
    <xf numFmtId="178" fontId="12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odle.ckg.ac.jp/moodle/course/view.php?id=307" TargetMode="External"/><Relationship Id="rId2" Type="http://schemas.openxmlformats.org/officeDocument/2006/relationships/hyperlink" Target="http://moodle.ckg.ac.jp/moodle/course/view.php?id=307" TargetMode="External"/><Relationship Id="rId1" Type="http://schemas.openxmlformats.org/officeDocument/2006/relationships/hyperlink" Target="http://moodle.ckg.ac.jp/moodle/course/view.php?id=30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oodle.ckg.ac.jp/moodle/course/view.php?id=3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1:AB377"/>
  <sheetViews>
    <sheetView tabSelected="1" topLeftCell="E355" zoomScale="160" zoomScaleNormal="160" workbookViewId="0">
      <selection activeCell="L378" sqref="L378"/>
    </sheetView>
  </sheetViews>
  <sheetFormatPr defaultColWidth="14.42578125" defaultRowHeight="15.75" customHeight="1" outlineLevelRow="1" x14ac:dyDescent="0.2"/>
  <cols>
    <col min="1" max="3" width="14.42578125" style="22"/>
    <col min="4" max="4" width="14.42578125" style="55"/>
    <col min="5" max="5" width="3.7109375" style="22" bestFit="1" customWidth="1"/>
    <col min="6" max="10" width="14.42578125" style="22"/>
    <col min="11" max="11" width="59" style="22" customWidth="1"/>
    <col min="12" max="12" width="19.7109375" style="22" customWidth="1"/>
    <col min="13" max="16384" width="14.42578125" style="22"/>
  </cols>
  <sheetData>
    <row r="1" spans="1:28" ht="12.75" x14ac:dyDescent="0.2">
      <c r="A1" s="21" t="s">
        <v>0</v>
      </c>
      <c r="J1" s="21" t="s">
        <v>1</v>
      </c>
    </row>
    <row r="2" spans="1:28" ht="12.75" x14ac:dyDescent="0.2">
      <c r="A2" s="21" t="s">
        <v>2</v>
      </c>
      <c r="B2" s="21" t="s">
        <v>3</v>
      </c>
      <c r="C2" s="21" t="s">
        <v>4</v>
      </c>
      <c r="D2" s="54"/>
      <c r="E2" s="21"/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</row>
    <row r="3" spans="1:28" ht="12.75" outlineLevel="1" x14ac:dyDescent="0.2">
      <c r="A3" s="21">
        <v>21091</v>
      </c>
      <c r="B3" s="21" t="s">
        <v>315</v>
      </c>
      <c r="J3" s="21" t="s">
        <v>11</v>
      </c>
    </row>
    <row r="4" spans="1:28" ht="12.75" outlineLevel="1" x14ac:dyDescent="0.2">
      <c r="A4" s="21">
        <v>21090</v>
      </c>
      <c r="B4" s="21" t="s">
        <v>10</v>
      </c>
      <c r="J4" s="21" t="s">
        <v>11</v>
      </c>
    </row>
    <row r="5" spans="1:28" ht="12.75" outlineLevel="1" x14ac:dyDescent="0.2">
      <c r="A5" s="21">
        <v>21036</v>
      </c>
      <c r="B5" s="21" t="s">
        <v>12</v>
      </c>
    </row>
    <row r="6" spans="1:28" ht="12.75" outlineLevel="1" x14ac:dyDescent="0.2">
      <c r="A6" s="21">
        <v>21049</v>
      </c>
      <c r="B6" s="21" t="s">
        <v>278</v>
      </c>
    </row>
    <row r="7" spans="1:28" ht="12.75" outlineLevel="1" x14ac:dyDescent="0.2">
      <c r="A7" s="21">
        <v>21071</v>
      </c>
      <c r="B7" s="21" t="s">
        <v>13</v>
      </c>
    </row>
    <row r="8" spans="1:28" ht="12.75" outlineLevel="1" x14ac:dyDescent="0.2">
      <c r="A8" s="21">
        <v>21074</v>
      </c>
      <c r="B8" s="21" t="s">
        <v>14</v>
      </c>
    </row>
    <row r="9" spans="1:28" ht="12.75" outlineLevel="1" x14ac:dyDescent="0.2">
      <c r="A9" s="21">
        <v>21083</v>
      </c>
      <c r="B9" s="21" t="s">
        <v>15</v>
      </c>
    </row>
    <row r="10" spans="1:28" ht="12.75" outlineLevel="1" x14ac:dyDescent="0.2">
      <c r="A10" s="21">
        <v>21087</v>
      </c>
      <c r="B10" s="21" t="s">
        <v>16</v>
      </c>
    </row>
    <row r="11" spans="1:28" ht="12.75" outlineLevel="1" x14ac:dyDescent="0.2">
      <c r="A11" s="21">
        <v>21068</v>
      </c>
      <c r="B11" s="21" t="s">
        <v>17</v>
      </c>
    </row>
    <row r="12" spans="1:28" ht="12.75" outlineLevel="1" x14ac:dyDescent="0.2">
      <c r="A12" s="21">
        <v>21096</v>
      </c>
      <c r="B12" s="21" t="s">
        <v>284</v>
      </c>
    </row>
    <row r="13" spans="1:28" ht="12.75" outlineLevel="1" x14ac:dyDescent="0.2">
      <c r="A13" s="21">
        <v>19055</v>
      </c>
      <c r="B13" s="21" t="s">
        <v>18</v>
      </c>
    </row>
    <row r="16" spans="1:28" ht="14.25" x14ac:dyDescent="0.2">
      <c r="A16" s="23" t="s">
        <v>2</v>
      </c>
      <c r="B16" s="24" t="s">
        <v>3</v>
      </c>
      <c r="C16" s="24" t="s">
        <v>19</v>
      </c>
      <c r="D16" s="56"/>
      <c r="E16" s="24"/>
      <c r="F16" s="24" t="s">
        <v>20</v>
      </c>
      <c r="G16" s="24" t="s">
        <v>21</v>
      </c>
      <c r="H16" s="24" t="s">
        <v>22</v>
      </c>
      <c r="I16" s="24" t="s">
        <v>23</v>
      </c>
      <c r="J16" s="24" t="s">
        <v>24</v>
      </c>
      <c r="K16" s="24" t="s">
        <v>25</v>
      </c>
      <c r="L16" s="23" t="s">
        <v>26</v>
      </c>
      <c r="M16" s="23" t="s">
        <v>27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12" ht="14.25" hidden="1" x14ac:dyDescent="0.2">
      <c r="A17" s="21">
        <v>21036</v>
      </c>
      <c r="B17" s="25" t="s">
        <v>12</v>
      </c>
      <c r="C17" s="26">
        <v>44397</v>
      </c>
      <c r="D17" s="26"/>
      <c r="E17" s="26"/>
      <c r="F17" s="27">
        <v>0.53125</v>
      </c>
      <c r="G17" s="27">
        <v>0.55555555555555558</v>
      </c>
      <c r="H17" s="28">
        <f t="shared" ref="H17:H55" si="0">G17-F17</f>
        <v>2.430555555555558E-2</v>
      </c>
      <c r="I17" s="29">
        <f t="shared" ref="I17:I29" si="1">H17/(35/(60*24))</f>
        <v>1.0000000000000009</v>
      </c>
      <c r="J17" s="25" t="s">
        <v>28</v>
      </c>
      <c r="K17" s="25"/>
    </row>
    <row r="18" spans="1:12" ht="14.25" hidden="1" x14ac:dyDescent="0.2">
      <c r="A18" s="21">
        <v>21036</v>
      </c>
      <c r="B18" s="25" t="s">
        <v>12</v>
      </c>
      <c r="C18" s="26">
        <v>44397</v>
      </c>
      <c r="D18" s="26"/>
      <c r="E18" s="26"/>
      <c r="F18" s="30">
        <v>0.55555555555555558</v>
      </c>
      <c r="G18" s="30">
        <v>0.57986111111111116</v>
      </c>
      <c r="H18" s="28">
        <f t="shared" si="0"/>
        <v>2.430555555555558E-2</v>
      </c>
      <c r="I18" s="29">
        <f t="shared" si="1"/>
        <v>1.0000000000000009</v>
      </c>
      <c r="J18" s="25" t="s">
        <v>28</v>
      </c>
      <c r="K18" s="25"/>
    </row>
    <row r="19" spans="1:12" ht="14.25" hidden="1" x14ac:dyDescent="0.2">
      <c r="A19" s="21">
        <v>21036</v>
      </c>
      <c r="B19" s="25" t="s">
        <v>12</v>
      </c>
      <c r="C19" s="26">
        <v>44397</v>
      </c>
      <c r="D19" s="26"/>
      <c r="E19" s="26"/>
      <c r="F19" s="27">
        <v>0.58680555555555558</v>
      </c>
      <c r="G19" s="27">
        <v>0.61111111111111116</v>
      </c>
      <c r="H19" s="28">
        <f t="shared" si="0"/>
        <v>2.430555555555558E-2</v>
      </c>
      <c r="I19" s="29">
        <f t="shared" si="1"/>
        <v>1.0000000000000009</v>
      </c>
      <c r="J19" s="25" t="s">
        <v>28</v>
      </c>
    </row>
    <row r="20" spans="1:12" ht="14.25" hidden="1" x14ac:dyDescent="0.2">
      <c r="A20" s="21">
        <v>21036</v>
      </c>
      <c r="B20" s="25" t="s">
        <v>12</v>
      </c>
      <c r="C20" s="26">
        <v>44397</v>
      </c>
      <c r="D20" s="26"/>
      <c r="E20" s="26"/>
      <c r="F20" s="27">
        <v>0.61111111111111116</v>
      </c>
      <c r="G20" s="27">
        <v>0.63541666666666663</v>
      </c>
      <c r="H20" s="28">
        <f t="shared" si="0"/>
        <v>2.4305555555555469E-2</v>
      </c>
      <c r="I20" s="29">
        <f t="shared" si="1"/>
        <v>0.99999999999999645</v>
      </c>
      <c r="J20" s="25" t="s">
        <v>28</v>
      </c>
    </row>
    <row r="21" spans="1:12" ht="14.25" hidden="1" x14ac:dyDescent="0.2">
      <c r="A21" s="21">
        <v>21036</v>
      </c>
      <c r="B21" s="25" t="s">
        <v>12</v>
      </c>
      <c r="C21" s="26">
        <v>44412</v>
      </c>
      <c r="D21" s="26"/>
      <c r="E21" s="26"/>
      <c r="F21" s="30">
        <v>0.73958333333333337</v>
      </c>
      <c r="G21" s="30">
        <v>0.8125</v>
      </c>
      <c r="H21" s="28">
        <f t="shared" si="0"/>
        <v>7.291666666666663E-2</v>
      </c>
      <c r="I21" s="29">
        <f t="shared" si="1"/>
        <v>2.9999999999999982</v>
      </c>
      <c r="J21" s="25" t="s">
        <v>29</v>
      </c>
      <c r="K21" s="25" t="s">
        <v>30</v>
      </c>
    </row>
    <row r="22" spans="1:12" ht="14.25" hidden="1" x14ac:dyDescent="0.2">
      <c r="A22" s="21">
        <v>21036</v>
      </c>
      <c r="B22" s="21" t="str">
        <f t="shared" ref="B22:B66" si="2">VLOOKUP(A22,$A$3:$B$13,2,FALSE)</f>
        <v>吉丸　果林</v>
      </c>
      <c r="C22" s="26">
        <v>44432</v>
      </c>
      <c r="D22" s="26"/>
      <c r="E22" s="26"/>
      <c r="F22" s="27">
        <v>0.58333333333333337</v>
      </c>
      <c r="G22" s="27">
        <v>0.63194444444444442</v>
      </c>
      <c r="H22" s="28">
        <f t="shared" si="0"/>
        <v>4.8611111111111049E-2</v>
      </c>
      <c r="I22" s="29">
        <f t="shared" si="1"/>
        <v>1.9999999999999973</v>
      </c>
      <c r="J22" s="21" t="s">
        <v>31</v>
      </c>
      <c r="K22" s="21" t="s">
        <v>32</v>
      </c>
      <c r="L22" s="26">
        <v>44364</v>
      </c>
    </row>
    <row r="23" spans="1:12" ht="14.25" hidden="1" x14ac:dyDescent="0.2">
      <c r="A23" s="21">
        <v>21036</v>
      </c>
      <c r="B23" s="21" t="str">
        <f t="shared" si="2"/>
        <v>吉丸　果林</v>
      </c>
      <c r="C23" s="26">
        <v>44432</v>
      </c>
      <c r="D23" s="26"/>
      <c r="E23" s="26"/>
      <c r="F23" s="27">
        <v>0.63888888888888884</v>
      </c>
      <c r="G23" s="27">
        <v>0.6875</v>
      </c>
      <c r="H23" s="28">
        <f t="shared" si="0"/>
        <v>4.861111111111116E-2</v>
      </c>
      <c r="I23" s="29">
        <f t="shared" si="1"/>
        <v>2.0000000000000018</v>
      </c>
      <c r="J23" s="21" t="s">
        <v>31</v>
      </c>
      <c r="K23" s="21" t="s">
        <v>32</v>
      </c>
      <c r="L23" s="26">
        <v>44364</v>
      </c>
    </row>
    <row r="24" spans="1:12" ht="14.25" hidden="1" x14ac:dyDescent="0.2">
      <c r="A24" s="21">
        <v>21036</v>
      </c>
      <c r="B24" s="21" t="str">
        <f t="shared" si="2"/>
        <v>吉丸　果林</v>
      </c>
      <c r="C24" s="26">
        <v>44432</v>
      </c>
      <c r="D24" s="26"/>
      <c r="E24" s="26"/>
      <c r="F24" s="27">
        <v>0.69444444444444442</v>
      </c>
      <c r="G24" s="27">
        <v>0.70833333333333337</v>
      </c>
      <c r="H24" s="28">
        <f t="shared" si="0"/>
        <v>1.3888888888888951E-2</v>
      </c>
      <c r="I24" s="29">
        <f t="shared" si="1"/>
        <v>0.57142857142857395</v>
      </c>
      <c r="J24" s="21" t="s">
        <v>31</v>
      </c>
      <c r="K24" s="21" t="s">
        <v>33</v>
      </c>
      <c r="L24" s="26">
        <v>44371</v>
      </c>
    </row>
    <row r="25" spans="1:12" ht="14.25" hidden="1" x14ac:dyDescent="0.2">
      <c r="A25" s="21">
        <v>21036</v>
      </c>
      <c r="B25" s="21" t="str">
        <f t="shared" si="2"/>
        <v>吉丸　果林</v>
      </c>
      <c r="C25" s="26">
        <v>44456</v>
      </c>
      <c r="D25" s="26"/>
      <c r="E25" s="26"/>
      <c r="F25" s="27">
        <v>0.60416666666666663</v>
      </c>
      <c r="G25" s="27">
        <v>0.65277777777777779</v>
      </c>
      <c r="H25" s="28">
        <f t="shared" si="0"/>
        <v>4.861111111111116E-2</v>
      </c>
      <c r="I25" s="29">
        <f t="shared" si="1"/>
        <v>2.0000000000000018</v>
      </c>
      <c r="J25" s="21" t="s">
        <v>34</v>
      </c>
    </row>
    <row r="26" spans="1:12" ht="14.25" hidden="1" x14ac:dyDescent="0.2">
      <c r="A26" s="21">
        <v>21036</v>
      </c>
      <c r="B26" s="21" t="str">
        <f t="shared" si="2"/>
        <v>吉丸　果林</v>
      </c>
      <c r="C26" s="26">
        <v>44462</v>
      </c>
      <c r="D26" s="26"/>
      <c r="E26" s="26"/>
      <c r="F26" s="27">
        <v>0.39583333333333331</v>
      </c>
      <c r="G26" s="27">
        <v>0.44444444444444442</v>
      </c>
      <c r="H26" s="28">
        <f t="shared" si="0"/>
        <v>4.8611111111111105E-2</v>
      </c>
      <c r="I26" s="29">
        <f t="shared" si="1"/>
        <v>1.9999999999999998</v>
      </c>
      <c r="J26" s="21" t="s">
        <v>35</v>
      </c>
      <c r="K26" s="21" t="s">
        <v>36</v>
      </c>
      <c r="L26" s="26">
        <v>44340</v>
      </c>
    </row>
    <row r="27" spans="1:12" ht="14.25" hidden="1" x14ac:dyDescent="0.2">
      <c r="A27" s="21">
        <v>21036</v>
      </c>
      <c r="B27" s="21" t="str">
        <f t="shared" si="2"/>
        <v>吉丸　果林</v>
      </c>
      <c r="C27" s="26">
        <v>44462</v>
      </c>
      <c r="D27" s="26"/>
      <c r="E27" s="26"/>
      <c r="F27" s="27">
        <v>0.59722222222222221</v>
      </c>
      <c r="G27" s="27">
        <v>0.64583333333333337</v>
      </c>
      <c r="H27" s="28">
        <f t="shared" si="0"/>
        <v>4.861111111111116E-2</v>
      </c>
      <c r="I27" s="29">
        <f t="shared" si="1"/>
        <v>2.0000000000000018</v>
      </c>
      <c r="J27" s="21" t="s">
        <v>35</v>
      </c>
      <c r="K27" s="21" t="s">
        <v>37</v>
      </c>
      <c r="L27" s="26">
        <v>44361</v>
      </c>
    </row>
    <row r="28" spans="1:12" ht="14.25" hidden="1" x14ac:dyDescent="0.2">
      <c r="A28" s="21">
        <v>21036</v>
      </c>
      <c r="B28" s="21" t="str">
        <f t="shared" si="2"/>
        <v>吉丸　果林</v>
      </c>
      <c r="C28" s="26">
        <v>44463</v>
      </c>
      <c r="D28" s="26"/>
      <c r="E28" s="26"/>
      <c r="F28" s="27">
        <v>0.4513888888888889</v>
      </c>
      <c r="G28" s="27">
        <v>0.5</v>
      </c>
      <c r="H28" s="28">
        <f t="shared" si="0"/>
        <v>4.8611111111111105E-2</v>
      </c>
      <c r="I28" s="29">
        <f t="shared" si="1"/>
        <v>1.9999999999999998</v>
      </c>
      <c r="J28" s="21" t="s">
        <v>35</v>
      </c>
      <c r="K28" s="21" t="s">
        <v>38</v>
      </c>
      <c r="L28" s="26">
        <v>44347</v>
      </c>
    </row>
    <row r="29" spans="1:12" ht="14.25" hidden="1" x14ac:dyDescent="0.2">
      <c r="A29" s="21">
        <v>21036</v>
      </c>
      <c r="B29" s="21" t="str">
        <f t="shared" si="2"/>
        <v>吉丸　果林</v>
      </c>
      <c r="C29" s="26">
        <v>44463</v>
      </c>
      <c r="D29" s="26"/>
      <c r="E29" s="26"/>
      <c r="F29" s="27">
        <v>0.54166666666666663</v>
      </c>
      <c r="G29" s="27">
        <v>0.59027777777777779</v>
      </c>
      <c r="H29" s="28">
        <f t="shared" si="0"/>
        <v>4.861111111111116E-2</v>
      </c>
      <c r="I29" s="29">
        <f t="shared" si="1"/>
        <v>2.0000000000000018</v>
      </c>
      <c r="J29" s="21" t="s">
        <v>35</v>
      </c>
      <c r="K29" s="21" t="s">
        <v>39</v>
      </c>
      <c r="L29" s="26">
        <v>44354</v>
      </c>
    </row>
    <row r="30" spans="1:12" ht="14.25" hidden="1" x14ac:dyDescent="0.2">
      <c r="A30" s="21">
        <v>21036</v>
      </c>
      <c r="B30" s="21" t="str">
        <f t="shared" si="2"/>
        <v>吉丸　果林</v>
      </c>
      <c r="C30" s="26">
        <v>44475</v>
      </c>
      <c r="D30" s="26"/>
      <c r="E30" s="26"/>
      <c r="F30" s="27">
        <v>0.38541666666666669</v>
      </c>
      <c r="G30" s="27">
        <v>0.44791666666666669</v>
      </c>
      <c r="H30" s="28">
        <f t="shared" si="0"/>
        <v>6.25E-2</v>
      </c>
      <c r="I30" s="29">
        <v>2</v>
      </c>
      <c r="J30" s="21" t="s">
        <v>40</v>
      </c>
    </row>
    <row r="31" spans="1:12" ht="14.25" hidden="1" x14ac:dyDescent="0.2">
      <c r="A31" s="21">
        <v>21036</v>
      </c>
      <c r="B31" s="21" t="str">
        <f t="shared" si="2"/>
        <v>吉丸　果林</v>
      </c>
      <c r="C31" s="26">
        <v>44477</v>
      </c>
      <c r="D31" s="26"/>
      <c r="E31" s="26"/>
      <c r="F31" s="27">
        <v>0.53125</v>
      </c>
      <c r="G31" s="27">
        <v>0.57986111111111116</v>
      </c>
      <c r="H31" s="28">
        <f t="shared" si="0"/>
        <v>4.861111111111116E-2</v>
      </c>
      <c r="I31" s="29">
        <f t="shared" ref="I31:I34" si="3">H31/(35/(60*24))</f>
        <v>2.0000000000000018</v>
      </c>
      <c r="J31" s="21" t="s">
        <v>41</v>
      </c>
    </row>
    <row r="32" spans="1:12" ht="14.25" hidden="1" x14ac:dyDescent="0.2">
      <c r="A32" s="21">
        <v>21036</v>
      </c>
      <c r="B32" s="21" t="str">
        <f t="shared" si="2"/>
        <v>吉丸　果林</v>
      </c>
      <c r="C32" s="26">
        <v>44480</v>
      </c>
      <c r="D32" s="26"/>
      <c r="E32" s="26"/>
      <c r="F32" s="27">
        <v>0.53125</v>
      </c>
      <c r="G32" s="27">
        <v>0.57986111111111116</v>
      </c>
      <c r="H32" s="28">
        <f t="shared" si="0"/>
        <v>4.861111111111116E-2</v>
      </c>
      <c r="I32" s="29">
        <f t="shared" si="3"/>
        <v>2.0000000000000018</v>
      </c>
      <c r="J32" s="21" t="s">
        <v>28</v>
      </c>
      <c r="K32" s="21" t="s">
        <v>42</v>
      </c>
      <c r="L32" s="26">
        <v>44480</v>
      </c>
    </row>
    <row r="33" spans="1:12" ht="14.25" hidden="1" x14ac:dyDescent="0.2">
      <c r="A33" s="21">
        <v>21036</v>
      </c>
      <c r="B33" s="21" t="str">
        <f t="shared" si="2"/>
        <v>吉丸　果林</v>
      </c>
      <c r="C33" s="26">
        <v>44480</v>
      </c>
      <c r="D33" s="26"/>
      <c r="E33" s="26"/>
      <c r="F33" s="27">
        <v>0.44097222222222221</v>
      </c>
      <c r="G33" s="27">
        <v>0.48958333333333331</v>
      </c>
      <c r="H33" s="28">
        <f t="shared" si="0"/>
        <v>4.8611111111111105E-2</v>
      </c>
      <c r="I33" s="29">
        <f t="shared" si="3"/>
        <v>1.9999999999999998</v>
      </c>
      <c r="J33" s="21" t="s">
        <v>41</v>
      </c>
      <c r="K33" s="21" t="s">
        <v>42</v>
      </c>
      <c r="L33" s="26">
        <v>44480</v>
      </c>
    </row>
    <row r="34" spans="1:12" ht="14.25" hidden="1" x14ac:dyDescent="0.2">
      <c r="A34" s="21">
        <v>21036</v>
      </c>
      <c r="B34" s="21" t="str">
        <f t="shared" si="2"/>
        <v>吉丸　果林</v>
      </c>
      <c r="C34" s="26">
        <v>44481</v>
      </c>
      <c r="D34" s="26"/>
      <c r="E34" s="26"/>
      <c r="F34" s="27">
        <v>0.53125</v>
      </c>
      <c r="G34" s="27">
        <v>0.57986111111111116</v>
      </c>
      <c r="H34" s="28">
        <f t="shared" si="0"/>
        <v>4.861111111111116E-2</v>
      </c>
      <c r="I34" s="29">
        <f t="shared" si="3"/>
        <v>2.0000000000000018</v>
      </c>
      <c r="J34" s="21" t="s">
        <v>43</v>
      </c>
      <c r="K34" s="21" t="s">
        <v>42</v>
      </c>
      <c r="L34" s="26">
        <v>44481</v>
      </c>
    </row>
    <row r="35" spans="1:12" ht="14.25" hidden="1" x14ac:dyDescent="0.2">
      <c r="A35" s="21">
        <v>21036</v>
      </c>
      <c r="B35" s="21" t="str">
        <f t="shared" si="2"/>
        <v>吉丸　果林</v>
      </c>
      <c r="C35" s="26">
        <v>44482</v>
      </c>
      <c r="D35" s="26"/>
      <c r="E35" s="26"/>
      <c r="F35" s="27">
        <v>0.38541666666666669</v>
      </c>
      <c r="G35" s="27">
        <v>0.44791666666666669</v>
      </c>
      <c r="H35" s="28">
        <f t="shared" si="0"/>
        <v>6.25E-2</v>
      </c>
      <c r="I35" s="29">
        <v>2</v>
      </c>
      <c r="J35" s="21" t="s">
        <v>40</v>
      </c>
    </row>
    <row r="36" spans="1:12" ht="14.25" hidden="1" x14ac:dyDescent="0.2">
      <c r="A36" s="21">
        <v>21036</v>
      </c>
      <c r="B36" s="21" t="str">
        <f t="shared" si="2"/>
        <v>吉丸　果林</v>
      </c>
      <c r="C36" s="26">
        <v>44487</v>
      </c>
      <c r="D36" s="26"/>
      <c r="E36" s="26"/>
      <c r="F36" s="27">
        <v>0.4548611111111111</v>
      </c>
      <c r="G36" s="27">
        <v>0.51736111111111116</v>
      </c>
      <c r="H36" s="28">
        <f t="shared" si="0"/>
        <v>6.2500000000000056E-2</v>
      </c>
      <c r="I36" s="29">
        <f>H36/(45/(60*24))</f>
        <v>2.0000000000000018</v>
      </c>
      <c r="J36" s="21" t="s">
        <v>28</v>
      </c>
      <c r="K36" s="21" t="s">
        <v>42</v>
      </c>
      <c r="L36" s="26">
        <v>44487</v>
      </c>
    </row>
    <row r="37" spans="1:12" ht="14.25" hidden="1" x14ac:dyDescent="0.2">
      <c r="A37" s="21">
        <v>21036</v>
      </c>
      <c r="B37" s="21" t="str">
        <f t="shared" si="2"/>
        <v>吉丸　果林</v>
      </c>
      <c r="C37" s="26">
        <v>44489</v>
      </c>
      <c r="D37" s="26"/>
      <c r="E37" s="26"/>
      <c r="F37" s="27">
        <v>0.4548611111111111</v>
      </c>
      <c r="G37" s="27">
        <v>0.51736111111111116</v>
      </c>
      <c r="H37" s="28">
        <f t="shared" si="0"/>
        <v>6.2500000000000056E-2</v>
      </c>
      <c r="I37" s="29">
        <v>2</v>
      </c>
      <c r="J37" s="21" t="s">
        <v>44</v>
      </c>
      <c r="K37" s="21" t="s">
        <v>42</v>
      </c>
      <c r="L37" s="26">
        <v>44489</v>
      </c>
    </row>
    <row r="38" spans="1:12" ht="14.25" hidden="1" x14ac:dyDescent="0.2">
      <c r="A38" s="21">
        <v>21036</v>
      </c>
      <c r="B38" s="21" t="str">
        <f t="shared" si="2"/>
        <v>吉丸　果林</v>
      </c>
      <c r="C38" s="26">
        <v>44490</v>
      </c>
      <c r="D38" s="26"/>
      <c r="E38" s="26"/>
      <c r="F38" s="27">
        <v>0.54166666666666663</v>
      </c>
      <c r="G38" s="27">
        <v>0.59027777777777779</v>
      </c>
      <c r="H38" s="28">
        <f t="shared" si="0"/>
        <v>4.861111111111116E-2</v>
      </c>
      <c r="I38" s="29">
        <f t="shared" ref="I38:I45" si="4">H38/(35/(60*24))</f>
        <v>2.0000000000000018</v>
      </c>
      <c r="J38" s="21" t="s">
        <v>44</v>
      </c>
      <c r="K38" s="21" t="s">
        <v>45</v>
      </c>
      <c r="L38" s="26">
        <v>44328</v>
      </c>
    </row>
    <row r="39" spans="1:12" ht="14.25" hidden="1" x14ac:dyDescent="0.2">
      <c r="A39" s="21">
        <v>21036</v>
      </c>
      <c r="B39" s="21" t="str">
        <f t="shared" si="2"/>
        <v>吉丸　果林</v>
      </c>
      <c r="C39" s="26">
        <v>44490</v>
      </c>
      <c r="D39" s="26"/>
      <c r="E39" s="26"/>
      <c r="F39" s="27">
        <v>0.59722222222222221</v>
      </c>
      <c r="G39" s="27">
        <v>0.64583333333333337</v>
      </c>
      <c r="H39" s="28">
        <f t="shared" si="0"/>
        <v>4.861111111111116E-2</v>
      </c>
      <c r="I39" s="29">
        <f t="shared" si="4"/>
        <v>2.0000000000000018</v>
      </c>
      <c r="J39" s="21" t="s">
        <v>46</v>
      </c>
      <c r="L39" s="26">
        <v>44482</v>
      </c>
    </row>
    <row r="40" spans="1:12" ht="14.25" hidden="1" x14ac:dyDescent="0.2">
      <c r="A40" s="21">
        <v>21036</v>
      </c>
      <c r="B40" s="21" t="str">
        <f t="shared" si="2"/>
        <v>吉丸　果林</v>
      </c>
      <c r="C40" s="26">
        <v>44490</v>
      </c>
      <c r="D40" s="26"/>
      <c r="E40" s="26"/>
      <c r="F40" s="27">
        <v>0.65277777777777779</v>
      </c>
      <c r="G40" s="27">
        <v>0.70138888888888884</v>
      </c>
      <c r="H40" s="28">
        <f t="shared" si="0"/>
        <v>4.8611111111111049E-2</v>
      </c>
      <c r="I40" s="29">
        <f t="shared" si="4"/>
        <v>1.9999999999999973</v>
      </c>
      <c r="J40" s="21" t="s">
        <v>46</v>
      </c>
      <c r="L40" s="26">
        <v>44489</v>
      </c>
    </row>
    <row r="41" spans="1:12" ht="14.25" hidden="1" x14ac:dyDescent="0.2">
      <c r="A41" s="21">
        <v>21036</v>
      </c>
      <c r="B41" s="21" t="str">
        <f t="shared" si="2"/>
        <v>吉丸　果林</v>
      </c>
      <c r="C41" s="26">
        <v>44495</v>
      </c>
      <c r="D41" s="26"/>
      <c r="E41" s="26"/>
      <c r="F41" s="27">
        <v>0.73263888888888884</v>
      </c>
      <c r="G41" s="27">
        <v>0.78125</v>
      </c>
      <c r="H41" s="28">
        <f t="shared" si="0"/>
        <v>4.861111111111116E-2</v>
      </c>
      <c r="I41" s="29">
        <f t="shared" si="4"/>
        <v>2.0000000000000018</v>
      </c>
      <c r="J41" s="21" t="s">
        <v>47</v>
      </c>
      <c r="K41" s="21" t="s">
        <v>48</v>
      </c>
    </row>
    <row r="42" spans="1:12" ht="14.25" hidden="1" x14ac:dyDescent="0.2">
      <c r="A42" s="21">
        <v>21036</v>
      </c>
      <c r="B42" s="21" t="str">
        <f t="shared" si="2"/>
        <v>吉丸　果林</v>
      </c>
      <c r="C42" s="26">
        <v>44495</v>
      </c>
      <c r="D42" s="26"/>
      <c r="E42" s="26"/>
      <c r="F42" s="27">
        <v>0.62847222222222221</v>
      </c>
      <c r="G42" s="27">
        <v>0.72569444444444442</v>
      </c>
      <c r="H42" s="28">
        <f t="shared" si="0"/>
        <v>9.722222222222221E-2</v>
      </c>
      <c r="I42" s="29">
        <f t="shared" si="4"/>
        <v>3.9999999999999996</v>
      </c>
      <c r="J42" s="21" t="s">
        <v>31</v>
      </c>
      <c r="K42" s="21" t="s">
        <v>49</v>
      </c>
    </row>
    <row r="43" spans="1:12" ht="14.25" hidden="1" x14ac:dyDescent="0.2">
      <c r="A43" s="21">
        <v>21036</v>
      </c>
      <c r="B43" s="21" t="str">
        <f t="shared" si="2"/>
        <v>吉丸　果林</v>
      </c>
      <c r="C43" s="26">
        <v>44496</v>
      </c>
      <c r="D43" s="26"/>
      <c r="E43" s="26"/>
      <c r="F43" s="27">
        <v>0.67013888888888884</v>
      </c>
      <c r="G43" s="27">
        <v>0.71875</v>
      </c>
      <c r="H43" s="28">
        <f t="shared" si="0"/>
        <v>4.861111111111116E-2</v>
      </c>
      <c r="I43" s="29">
        <f t="shared" si="4"/>
        <v>2.0000000000000018</v>
      </c>
      <c r="J43" s="21" t="s">
        <v>28</v>
      </c>
      <c r="K43" s="21" t="s">
        <v>50</v>
      </c>
    </row>
    <row r="44" spans="1:12" ht="14.25" hidden="1" x14ac:dyDescent="0.2">
      <c r="A44" s="21">
        <v>21036</v>
      </c>
      <c r="B44" s="21" t="str">
        <f t="shared" si="2"/>
        <v>吉丸　果林</v>
      </c>
      <c r="C44" s="26">
        <v>44496</v>
      </c>
      <c r="D44" s="26"/>
      <c r="E44" s="26"/>
      <c r="F44" s="27">
        <v>0.55902777777777779</v>
      </c>
      <c r="G44" s="27">
        <v>0.60763888888888884</v>
      </c>
      <c r="H44" s="28">
        <f t="shared" si="0"/>
        <v>4.8611111111111049E-2</v>
      </c>
      <c r="I44" s="29">
        <f t="shared" si="4"/>
        <v>1.9999999999999973</v>
      </c>
      <c r="J44" s="21" t="s">
        <v>51</v>
      </c>
      <c r="K44" s="21" t="s">
        <v>48</v>
      </c>
    </row>
    <row r="45" spans="1:12" ht="14.25" hidden="1" x14ac:dyDescent="0.2">
      <c r="A45" s="21">
        <v>21036</v>
      </c>
      <c r="B45" s="21" t="str">
        <f t="shared" si="2"/>
        <v>吉丸　果林</v>
      </c>
      <c r="C45" s="26">
        <v>44496</v>
      </c>
      <c r="D45" s="26"/>
      <c r="E45" s="26"/>
      <c r="F45" s="27">
        <v>0.61458333333333337</v>
      </c>
      <c r="G45" s="27">
        <v>0.66319444444444442</v>
      </c>
      <c r="H45" s="28">
        <f t="shared" si="0"/>
        <v>4.8611111111111049E-2</v>
      </c>
      <c r="I45" s="29">
        <f t="shared" si="4"/>
        <v>1.9999999999999973</v>
      </c>
      <c r="J45" s="21" t="s">
        <v>52</v>
      </c>
      <c r="K45" s="21" t="s">
        <v>53</v>
      </c>
    </row>
    <row r="46" spans="1:12" ht="14.25" hidden="1" x14ac:dyDescent="0.2">
      <c r="A46" s="21">
        <v>21036</v>
      </c>
      <c r="B46" s="21" t="str">
        <f t="shared" si="2"/>
        <v>吉丸　果林</v>
      </c>
      <c r="C46" s="26">
        <v>44517</v>
      </c>
      <c r="D46" s="26"/>
      <c r="E46" s="26"/>
      <c r="F46" s="27">
        <v>0.38541666666666669</v>
      </c>
      <c r="G46" s="27">
        <v>0.44791666666666669</v>
      </c>
      <c r="H46" s="28">
        <f t="shared" si="0"/>
        <v>6.25E-2</v>
      </c>
      <c r="I46" s="29">
        <f t="shared" ref="I46:I55" si="5">H46/(45/(60*24))</f>
        <v>2</v>
      </c>
      <c r="J46" s="21" t="s">
        <v>54</v>
      </c>
    </row>
    <row r="47" spans="1:12" ht="14.25" hidden="1" x14ac:dyDescent="0.2">
      <c r="A47" s="21">
        <v>21036</v>
      </c>
      <c r="B47" s="21" t="str">
        <f t="shared" si="2"/>
        <v>吉丸　果林</v>
      </c>
      <c r="C47" s="26">
        <v>44517</v>
      </c>
      <c r="D47" s="26"/>
      <c r="E47" s="26"/>
      <c r="F47" s="27">
        <v>0.4548611111111111</v>
      </c>
      <c r="G47" s="27">
        <v>0.51736111111111116</v>
      </c>
      <c r="H47" s="28">
        <f t="shared" si="0"/>
        <v>6.2500000000000056E-2</v>
      </c>
      <c r="I47" s="29">
        <f t="shared" si="5"/>
        <v>2.0000000000000018</v>
      </c>
      <c r="J47" s="21" t="s">
        <v>55</v>
      </c>
    </row>
    <row r="48" spans="1:12" ht="14.25" hidden="1" x14ac:dyDescent="0.2">
      <c r="A48" s="21">
        <v>21036</v>
      </c>
      <c r="B48" s="21" t="str">
        <f t="shared" si="2"/>
        <v>吉丸　果林</v>
      </c>
      <c r="C48" s="26">
        <v>44517</v>
      </c>
      <c r="D48" s="26"/>
      <c r="E48" s="26"/>
      <c r="F48" s="27">
        <v>0.41875000000000001</v>
      </c>
      <c r="G48" s="27">
        <v>0.4465277777777778</v>
      </c>
      <c r="H48" s="28">
        <f t="shared" si="0"/>
        <v>2.777777777777779E-2</v>
      </c>
      <c r="I48" s="29">
        <f t="shared" si="5"/>
        <v>0.88888888888888928</v>
      </c>
      <c r="J48" s="21" t="s">
        <v>54</v>
      </c>
    </row>
    <row r="49" spans="1:12" ht="14.25" hidden="1" x14ac:dyDescent="0.2">
      <c r="A49" s="21">
        <v>21036</v>
      </c>
      <c r="B49" s="21" t="str">
        <f t="shared" si="2"/>
        <v>吉丸　果林</v>
      </c>
      <c r="C49" s="26">
        <v>44517</v>
      </c>
      <c r="D49" s="26"/>
      <c r="E49" s="26"/>
      <c r="F49" s="27">
        <v>0.46458333333333335</v>
      </c>
      <c r="G49" s="27">
        <v>0.51527777777777772</v>
      </c>
      <c r="H49" s="28">
        <f t="shared" si="0"/>
        <v>5.0694444444444375E-2</v>
      </c>
      <c r="I49" s="29">
        <f t="shared" si="5"/>
        <v>1.62222222222222</v>
      </c>
      <c r="J49" s="21" t="s">
        <v>55</v>
      </c>
    </row>
    <row r="50" spans="1:12" ht="14.25" hidden="1" x14ac:dyDescent="0.2">
      <c r="A50" s="21">
        <v>21036</v>
      </c>
      <c r="B50" s="21" t="str">
        <f t="shared" si="2"/>
        <v>吉丸　果林</v>
      </c>
      <c r="C50" s="26">
        <v>44517</v>
      </c>
      <c r="D50" s="26"/>
      <c r="E50" s="26"/>
      <c r="F50" s="27">
        <v>0.48402777777777778</v>
      </c>
      <c r="G50" s="27">
        <v>0.51527777777777772</v>
      </c>
      <c r="H50" s="28">
        <f t="shared" si="0"/>
        <v>3.1249999999999944E-2</v>
      </c>
      <c r="I50" s="29">
        <f t="shared" si="5"/>
        <v>0.99999999999999822</v>
      </c>
    </row>
    <row r="51" spans="1:12" ht="14.25" hidden="1" x14ac:dyDescent="0.2">
      <c r="A51" s="21">
        <v>21036</v>
      </c>
      <c r="B51" s="21" t="str">
        <f t="shared" si="2"/>
        <v>吉丸　果林</v>
      </c>
      <c r="C51" s="26">
        <v>44524</v>
      </c>
      <c r="D51" s="26"/>
      <c r="E51" s="26"/>
      <c r="F51" s="27">
        <v>0.5</v>
      </c>
      <c r="G51" s="27">
        <v>0.5625</v>
      </c>
      <c r="H51" s="28">
        <f t="shared" si="0"/>
        <v>6.25E-2</v>
      </c>
      <c r="I51" s="29">
        <f t="shared" si="5"/>
        <v>2</v>
      </c>
      <c r="J51" s="21" t="s">
        <v>56</v>
      </c>
      <c r="K51" s="21" t="s">
        <v>57</v>
      </c>
    </row>
    <row r="52" spans="1:12" ht="14.25" hidden="1" x14ac:dyDescent="0.2">
      <c r="A52" s="21">
        <v>21036</v>
      </c>
      <c r="B52" s="21" t="str">
        <f t="shared" si="2"/>
        <v>吉丸　果林</v>
      </c>
      <c r="C52" s="26">
        <v>44525</v>
      </c>
      <c r="D52" s="26"/>
      <c r="E52" s="26"/>
      <c r="F52" s="27">
        <v>0.38541666666666669</v>
      </c>
      <c r="G52" s="27">
        <v>0.44791666666666669</v>
      </c>
      <c r="H52" s="28">
        <f t="shared" si="0"/>
        <v>6.25E-2</v>
      </c>
      <c r="I52" s="29">
        <f t="shared" si="5"/>
        <v>2</v>
      </c>
      <c r="J52" s="21" t="s">
        <v>54</v>
      </c>
      <c r="K52" s="21" t="s">
        <v>58</v>
      </c>
    </row>
    <row r="53" spans="1:12" ht="14.25" hidden="1" x14ac:dyDescent="0.2">
      <c r="A53" s="21">
        <v>21036</v>
      </c>
      <c r="B53" s="21" t="str">
        <f t="shared" si="2"/>
        <v>吉丸　果林</v>
      </c>
      <c r="C53" s="26">
        <v>44526</v>
      </c>
      <c r="D53" s="26"/>
      <c r="E53" s="26"/>
      <c r="F53" s="27">
        <v>0.38541666666666669</v>
      </c>
      <c r="G53" s="27">
        <v>0.44791666666666669</v>
      </c>
      <c r="H53" s="28">
        <f t="shared" si="0"/>
        <v>6.25E-2</v>
      </c>
      <c r="I53" s="29">
        <f t="shared" si="5"/>
        <v>2</v>
      </c>
      <c r="J53" s="21" t="s">
        <v>54</v>
      </c>
    </row>
    <row r="54" spans="1:12" ht="14.25" hidden="1" x14ac:dyDescent="0.2">
      <c r="A54" s="21">
        <v>21036</v>
      </c>
      <c r="B54" s="21" t="str">
        <f t="shared" si="2"/>
        <v>吉丸　果林</v>
      </c>
      <c r="C54" s="26">
        <v>44526</v>
      </c>
      <c r="D54" s="26"/>
      <c r="E54" s="26"/>
      <c r="F54" s="27">
        <v>0.4548611111111111</v>
      </c>
      <c r="G54" s="27">
        <v>0.51736111111111116</v>
      </c>
      <c r="H54" s="28">
        <f t="shared" si="0"/>
        <v>6.2500000000000056E-2</v>
      </c>
      <c r="I54" s="29">
        <f t="shared" si="5"/>
        <v>2.0000000000000018</v>
      </c>
      <c r="J54" s="21" t="s">
        <v>55</v>
      </c>
    </row>
    <row r="55" spans="1:12" ht="14.25" hidden="1" x14ac:dyDescent="0.2">
      <c r="A55" s="21">
        <v>21036</v>
      </c>
      <c r="B55" s="21" t="str">
        <f t="shared" si="2"/>
        <v>吉丸　果林</v>
      </c>
      <c r="C55" s="26">
        <v>44531</v>
      </c>
      <c r="D55" s="26"/>
      <c r="E55" s="26"/>
      <c r="F55" s="27">
        <v>0.47291666666666665</v>
      </c>
      <c r="G55" s="27">
        <v>0.51736111111111116</v>
      </c>
      <c r="H55" s="28">
        <f t="shared" si="0"/>
        <v>4.4444444444444509E-2</v>
      </c>
      <c r="I55" s="29">
        <f t="shared" si="5"/>
        <v>1.4222222222222243</v>
      </c>
      <c r="J55" s="21" t="s">
        <v>44</v>
      </c>
      <c r="L55" s="21" t="s">
        <v>59</v>
      </c>
    </row>
    <row r="56" spans="1:12" ht="14.25" hidden="1" x14ac:dyDescent="0.2">
      <c r="A56" s="21">
        <v>21036</v>
      </c>
      <c r="B56" s="21" t="str">
        <f t="shared" si="2"/>
        <v>吉丸　果林</v>
      </c>
      <c r="C56" s="26">
        <v>44531</v>
      </c>
      <c r="D56" s="26"/>
      <c r="E56" s="26"/>
      <c r="H56" s="28">
        <v>6.25E-2</v>
      </c>
      <c r="I56" s="21">
        <v>2</v>
      </c>
      <c r="J56" s="21" t="s">
        <v>60</v>
      </c>
      <c r="K56" s="21" t="s">
        <v>61</v>
      </c>
    </row>
    <row r="57" spans="1:12" ht="14.25" hidden="1" x14ac:dyDescent="0.2">
      <c r="A57" s="21">
        <v>21036</v>
      </c>
      <c r="B57" s="21" t="str">
        <f t="shared" si="2"/>
        <v>吉丸　果林</v>
      </c>
      <c r="C57" s="26">
        <v>44531</v>
      </c>
      <c r="D57" s="26"/>
      <c r="E57" s="26"/>
      <c r="H57" s="28">
        <v>6.25E-2</v>
      </c>
      <c r="I57" s="21">
        <v>2</v>
      </c>
      <c r="J57" s="21" t="s">
        <v>60</v>
      </c>
      <c r="K57" s="21" t="s">
        <v>62</v>
      </c>
    </row>
    <row r="58" spans="1:12" ht="14.25" hidden="1" x14ac:dyDescent="0.2">
      <c r="A58" s="21">
        <v>21036</v>
      </c>
      <c r="B58" s="21" t="str">
        <f t="shared" si="2"/>
        <v>吉丸　果林</v>
      </c>
      <c r="C58" s="26">
        <v>44538</v>
      </c>
      <c r="D58" s="26"/>
      <c r="E58" s="26"/>
      <c r="F58" s="27">
        <v>0.48194444444444445</v>
      </c>
      <c r="G58" s="27">
        <v>0.52152777777777781</v>
      </c>
      <c r="H58" s="28">
        <f t="shared" ref="H58:H59" si="6">G58-F58</f>
        <v>3.9583333333333359E-2</v>
      </c>
      <c r="I58" s="29">
        <f>H58/(45/(60*24))</f>
        <v>1.2666666666666675</v>
      </c>
      <c r="J58" s="21" t="s">
        <v>44</v>
      </c>
    </row>
    <row r="59" spans="1:12" ht="14.25" hidden="1" x14ac:dyDescent="0.2">
      <c r="A59" s="21">
        <v>21036</v>
      </c>
      <c r="B59" s="21" t="str">
        <f t="shared" si="2"/>
        <v>吉丸　果林</v>
      </c>
      <c r="C59" s="26">
        <v>44539</v>
      </c>
      <c r="D59" s="26"/>
      <c r="E59" s="26"/>
      <c r="F59" s="27">
        <v>0.55902777777777779</v>
      </c>
      <c r="G59" s="27">
        <v>0.62152777777777779</v>
      </c>
      <c r="H59" s="28">
        <f t="shared" si="6"/>
        <v>6.25E-2</v>
      </c>
      <c r="I59" s="21">
        <v>2</v>
      </c>
      <c r="J59" s="21" t="s">
        <v>56</v>
      </c>
      <c r="K59" s="21" t="s">
        <v>63</v>
      </c>
    </row>
    <row r="60" spans="1:12" ht="12.75" hidden="1" x14ac:dyDescent="0.2">
      <c r="A60" s="21">
        <v>21036</v>
      </c>
      <c r="B60" s="21" t="str">
        <f t="shared" si="2"/>
        <v>吉丸　果林</v>
      </c>
      <c r="C60" s="26">
        <v>44539</v>
      </c>
      <c r="D60" s="26"/>
      <c r="E60" s="26"/>
    </row>
    <row r="61" spans="1:12" ht="14.25" hidden="1" x14ac:dyDescent="0.2">
      <c r="A61" s="21">
        <v>21036</v>
      </c>
      <c r="B61" s="21" t="str">
        <f t="shared" si="2"/>
        <v>吉丸　果林</v>
      </c>
      <c r="C61" s="26">
        <v>44543</v>
      </c>
      <c r="D61" s="26"/>
      <c r="E61" s="26"/>
      <c r="F61" s="27">
        <v>0.54166666666666663</v>
      </c>
      <c r="G61" s="27">
        <v>0.60416666666666663</v>
      </c>
      <c r="H61" s="28">
        <f t="shared" ref="H61:H66" si="7">G61-F61</f>
        <v>6.25E-2</v>
      </c>
      <c r="I61" s="21">
        <v>2</v>
      </c>
      <c r="J61" s="21" t="s">
        <v>56</v>
      </c>
      <c r="K61" s="21" t="s">
        <v>64</v>
      </c>
    </row>
    <row r="62" spans="1:12" ht="14.25" hidden="1" x14ac:dyDescent="0.2">
      <c r="A62" s="21">
        <v>21036</v>
      </c>
      <c r="B62" s="21" t="str">
        <f t="shared" si="2"/>
        <v>吉丸　果林</v>
      </c>
      <c r="C62" s="26">
        <v>44543</v>
      </c>
      <c r="D62" s="26"/>
      <c r="E62" s="26"/>
      <c r="F62" s="27">
        <v>0.61111111111111116</v>
      </c>
      <c r="G62" s="27">
        <v>0.67361111111111116</v>
      </c>
      <c r="H62" s="28">
        <f t="shared" si="7"/>
        <v>6.25E-2</v>
      </c>
      <c r="I62" s="21">
        <v>2</v>
      </c>
      <c r="J62" s="21" t="s">
        <v>56</v>
      </c>
      <c r="K62" s="21" t="s">
        <v>65</v>
      </c>
    </row>
    <row r="63" spans="1:12" ht="14.25" hidden="1" x14ac:dyDescent="0.2">
      <c r="A63" s="21">
        <v>21036</v>
      </c>
      <c r="B63" s="21" t="str">
        <f t="shared" si="2"/>
        <v>吉丸　果林</v>
      </c>
      <c r="C63" s="26">
        <v>44543</v>
      </c>
      <c r="D63" s="26"/>
      <c r="E63" s="26"/>
      <c r="F63" s="27">
        <v>0.68055555555555558</v>
      </c>
      <c r="G63" s="27">
        <v>0.74305555555555558</v>
      </c>
      <c r="H63" s="28">
        <f t="shared" si="7"/>
        <v>6.25E-2</v>
      </c>
      <c r="I63" s="21">
        <v>2</v>
      </c>
      <c r="J63" s="21" t="s">
        <v>52</v>
      </c>
      <c r="K63" s="21" t="s">
        <v>66</v>
      </c>
    </row>
    <row r="64" spans="1:12" ht="14.25" hidden="1" x14ac:dyDescent="0.2">
      <c r="A64" s="21">
        <v>21036</v>
      </c>
      <c r="B64" s="21" t="str">
        <f t="shared" si="2"/>
        <v>吉丸　果林</v>
      </c>
      <c r="C64" s="26">
        <v>44544</v>
      </c>
      <c r="D64" s="26"/>
      <c r="E64" s="26"/>
      <c r="F64" s="27">
        <v>0.4548611111111111</v>
      </c>
      <c r="G64" s="27">
        <v>0.51736111111111116</v>
      </c>
      <c r="H64" s="28">
        <f t="shared" si="7"/>
        <v>6.2500000000000056E-2</v>
      </c>
      <c r="I64" s="29">
        <f>H64/(45/(60*24))</f>
        <v>2.0000000000000018</v>
      </c>
      <c r="J64" s="21" t="s">
        <v>67</v>
      </c>
      <c r="K64" s="21" t="s">
        <v>68</v>
      </c>
    </row>
    <row r="65" spans="1:12" ht="14.25" hidden="1" x14ac:dyDescent="0.2">
      <c r="A65" s="21">
        <v>21036</v>
      </c>
      <c r="B65" s="21" t="str">
        <f t="shared" si="2"/>
        <v>吉丸　果林</v>
      </c>
      <c r="C65" s="26">
        <v>44544</v>
      </c>
      <c r="D65" s="26"/>
      <c r="E65" s="26"/>
      <c r="F65" s="27">
        <v>0.62847222222222221</v>
      </c>
      <c r="G65" s="27">
        <v>0.69097222222222221</v>
      </c>
      <c r="H65" s="28">
        <f t="shared" si="7"/>
        <v>6.25E-2</v>
      </c>
      <c r="I65" s="21">
        <v>2</v>
      </c>
      <c r="J65" s="21" t="s">
        <v>56</v>
      </c>
      <c r="K65" s="21" t="s">
        <v>69</v>
      </c>
    </row>
    <row r="66" spans="1:12" ht="14.25" hidden="1" x14ac:dyDescent="0.2">
      <c r="A66" s="21">
        <v>21036</v>
      </c>
      <c r="B66" s="21" t="str">
        <f t="shared" si="2"/>
        <v>吉丸　果林</v>
      </c>
      <c r="C66" s="26">
        <v>44545</v>
      </c>
      <c r="D66" s="26"/>
      <c r="E66" s="26"/>
      <c r="F66" s="27">
        <v>0.40138888888888891</v>
      </c>
      <c r="G66" s="27">
        <v>0.44305555555555554</v>
      </c>
      <c r="H66" s="28">
        <f t="shared" si="7"/>
        <v>4.166666666666663E-2</v>
      </c>
      <c r="I66" s="29">
        <f t="shared" ref="I66:I72" si="8">H66/(45/(60*24))</f>
        <v>1.3333333333333321</v>
      </c>
      <c r="J66" s="21" t="s">
        <v>46</v>
      </c>
      <c r="K66" s="21" t="s">
        <v>70</v>
      </c>
    </row>
    <row r="67" spans="1:12" ht="14.25" x14ac:dyDescent="0.2">
      <c r="A67" s="21">
        <v>19055</v>
      </c>
      <c r="B67" s="21" t="str">
        <f t="shared" ref="B67:B98" si="9">VLOOKUP(A67,$A$3:$B$13,2,FALSE)</f>
        <v>宮本　希</v>
      </c>
      <c r="C67" s="26">
        <v>44518</v>
      </c>
      <c r="D67" s="54">
        <v>3</v>
      </c>
      <c r="E67" s="26"/>
      <c r="F67" s="27">
        <v>0.38541666666666669</v>
      </c>
      <c r="G67" s="27">
        <v>0.44791666666666669</v>
      </c>
      <c r="H67" s="28">
        <f t="shared" ref="H67:H73" si="10">G67-F67</f>
        <v>6.25E-2</v>
      </c>
      <c r="I67" s="29">
        <f t="shared" si="8"/>
        <v>2</v>
      </c>
      <c r="J67" s="21" t="s">
        <v>112</v>
      </c>
      <c r="K67" s="22" t="s">
        <v>328</v>
      </c>
      <c r="L67" s="26">
        <v>44518</v>
      </c>
    </row>
    <row r="68" spans="1:12" ht="14.25" x14ac:dyDescent="0.2">
      <c r="A68" s="21">
        <v>19055</v>
      </c>
      <c r="B68" s="21" t="str">
        <f t="shared" si="9"/>
        <v>宮本　希</v>
      </c>
      <c r="C68" s="26">
        <v>44518</v>
      </c>
      <c r="D68" s="54">
        <v>3</v>
      </c>
      <c r="E68" s="26"/>
      <c r="F68" s="27">
        <v>0.4548611111111111</v>
      </c>
      <c r="G68" s="27">
        <v>0.51736111111111116</v>
      </c>
      <c r="H68" s="28">
        <f t="shared" si="10"/>
        <v>6.2500000000000056E-2</v>
      </c>
      <c r="I68" s="29">
        <f t="shared" si="8"/>
        <v>2.0000000000000018</v>
      </c>
      <c r="J68" s="21" t="s">
        <v>112</v>
      </c>
      <c r="K68" s="22" t="s">
        <v>328</v>
      </c>
      <c r="L68" s="26">
        <v>44518</v>
      </c>
    </row>
    <row r="69" spans="1:12" ht="14.25" x14ac:dyDescent="0.2">
      <c r="A69" s="21">
        <v>19055</v>
      </c>
      <c r="B69" s="21" t="str">
        <f t="shared" si="9"/>
        <v>宮本　希</v>
      </c>
      <c r="C69" s="26">
        <v>44518</v>
      </c>
      <c r="D69" s="54">
        <v>3</v>
      </c>
      <c r="E69" s="26"/>
      <c r="F69" s="27">
        <v>0.55902777777777779</v>
      </c>
      <c r="G69" s="27">
        <v>0.62152777777777779</v>
      </c>
      <c r="H69" s="28">
        <f t="shared" si="10"/>
        <v>6.25E-2</v>
      </c>
      <c r="I69" s="29">
        <f t="shared" si="8"/>
        <v>2</v>
      </c>
      <c r="J69" s="21" t="s">
        <v>327</v>
      </c>
      <c r="K69" s="22" t="s">
        <v>328</v>
      </c>
      <c r="L69" s="26">
        <v>44518</v>
      </c>
    </row>
    <row r="70" spans="1:12" ht="14.25" x14ac:dyDescent="0.2">
      <c r="A70" s="21">
        <v>19055</v>
      </c>
      <c r="B70" s="21" t="str">
        <f t="shared" si="9"/>
        <v>宮本　希</v>
      </c>
      <c r="C70" s="26">
        <v>44527</v>
      </c>
      <c r="D70" s="54">
        <v>4</v>
      </c>
      <c r="E70" s="26"/>
      <c r="F70" s="27">
        <v>0.38541666666666669</v>
      </c>
      <c r="G70" s="27">
        <v>0.44791666666666669</v>
      </c>
      <c r="H70" s="28">
        <f t="shared" si="10"/>
        <v>6.25E-2</v>
      </c>
      <c r="I70" s="29">
        <f t="shared" si="8"/>
        <v>2</v>
      </c>
      <c r="J70" s="21" t="s">
        <v>327</v>
      </c>
      <c r="K70" s="22" t="s">
        <v>328</v>
      </c>
      <c r="L70" s="26"/>
    </row>
    <row r="71" spans="1:12" ht="14.25" x14ac:dyDescent="0.2">
      <c r="A71" s="21">
        <v>19055</v>
      </c>
      <c r="B71" s="21" t="str">
        <f t="shared" si="9"/>
        <v>宮本　希</v>
      </c>
      <c r="C71" s="26">
        <v>44527</v>
      </c>
      <c r="D71" s="54">
        <v>4</v>
      </c>
      <c r="E71" s="26"/>
      <c r="F71" s="27">
        <v>0.4548611111111111</v>
      </c>
      <c r="G71" s="27">
        <v>0.51736111111111116</v>
      </c>
      <c r="H71" s="28">
        <f t="shared" si="10"/>
        <v>6.2500000000000056E-2</v>
      </c>
      <c r="I71" s="29">
        <f t="shared" si="8"/>
        <v>2.0000000000000018</v>
      </c>
      <c r="J71" s="21" t="s">
        <v>327</v>
      </c>
      <c r="K71" s="22" t="s">
        <v>328</v>
      </c>
      <c r="L71" s="26"/>
    </row>
    <row r="72" spans="1:12" ht="14.25" x14ac:dyDescent="0.2">
      <c r="A72" s="21">
        <v>19055</v>
      </c>
      <c r="B72" s="21" t="str">
        <f t="shared" si="9"/>
        <v>宮本　希</v>
      </c>
      <c r="C72" s="26">
        <v>44527</v>
      </c>
      <c r="D72" s="54">
        <v>4</v>
      </c>
      <c r="E72" s="26"/>
      <c r="F72" s="27">
        <v>0.55902777777777779</v>
      </c>
      <c r="G72" s="27">
        <v>0.62152777777777779</v>
      </c>
      <c r="H72" s="28">
        <f t="shared" si="10"/>
        <v>6.25E-2</v>
      </c>
      <c r="I72" s="29">
        <f t="shared" si="8"/>
        <v>2</v>
      </c>
      <c r="J72" s="21" t="s">
        <v>327</v>
      </c>
      <c r="K72" s="22" t="s">
        <v>328</v>
      </c>
      <c r="L72" s="26"/>
    </row>
    <row r="73" spans="1:12" ht="14.25" x14ac:dyDescent="0.2">
      <c r="A73" s="21">
        <v>19055</v>
      </c>
      <c r="B73" s="21" t="str">
        <f t="shared" si="9"/>
        <v>宮本　希</v>
      </c>
      <c r="C73" s="26">
        <v>44334</v>
      </c>
      <c r="D73" s="54">
        <v>4</v>
      </c>
      <c r="E73" s="26"/>
      <c r="H73" s="28">
        <f t="shared" si="10"/>
        <v>0</v>
      </c>
      <c r="I73" s="29">
        <v>2</v>
      </c>
      <c r="J73" s="21" t="s">
        <v>75</v>
      </c>
    </row>
    <row r="74" spans="1:12" ht="14.25" x14ac:dyDescent="0.2">
      <c r="A74" s="21">
        <v>19055</v>
      </c>
      <c r="B74" s="21" t="str">
        <f t="shared" si="9"/>
        <v>宮本　希</v>
      </c>
      <c r="C74" s="26">
        <v>44362</v>
      </c>
      <c r="D74" s="54">
        <v>3</v>
      </c>
      <c r="E74" s="26"/>
      <c r="I74" s="29">
        <v>2</v>
      </c>
      <c r="J74" s="21" t="s">
        <v>75</v>
      </c>
    </row>
    <row r="75" spans="1:12" ht="14.25" x14ac:dyDescent="0.2">
      <c r="A75" s="21">
        <v>19055</v>
      </c>
      <c r="B75" s="21" t="str">
        <f t="shared" si="9"/>
        <v>宮本　希</v>
      </c>
      <c r="C75" s="26">
        <v>44369</v>
      </c>
      <c r="D75" s="54">
        <v>4</v>
      </c>
      <c r="E75" s="26"/>
      <c r="I75" s="29">
        <v>2</v>
      </c>
      <c r="J75" s="21" t="s">
        <v>75</v>
      </c>
    </row>
    <row r="76" spans="1:12" ht="14.25" x14ac:dyDescent="0.2">
      <c r="A76" s="21">
        <v>19055</v>
      </c>
      <c r="B76" s="21" t="str">
        <f t="shared" si="9"/>
        <v>宮本　希</v>
      </c>
      <c r="C76" s="26">
        <v>44418</v>
      </c>
      <c r="D76" s="54">
        <v>2</v>
      </c>
      <c r="E76" s="26"/>
      <c r="F76" s="27">
        <v>0.44097222222222221</v>
      </c>
      <c r="G76" s="27">
        <v>0.48958333333333331</v>
      </c>
      <c r="H76" s="28">
        <f t="shared" ref="H76:H86" si="11">G76-F76</f>
        <v>4.8611111111111105E-2</v>
      </c>
      <c r="I76" s="29">
        <f>H76/(35/(60*24))</f>
        <v>1.9999999999999998</v>
      </c>
      <c r="J76" s="21" t="s">
        <v>75</v>
      </c>
      <c r="L76" s="26">
        <v>44327</v>
      </c>
    </row>
    <row r="77" spans="1:12" ht="14.25" x14ac:dyDescent="0.2">
      <c r="A77" s="21">
        <v>19055</v>
      </c>
      <c r="B77" s="21" t="str">
        <f t="shared" si="9"/>
        <v>宮本　希</v>
      </c>
      <c r="C77" s="26">
        <v>44418</v>
      </c>
      <c r="D77" s="54">
        <v>2</v>
      </c>
      <c r="E77" s="26"/>
      <c r="F77" s="27">
        <v>0.58680555555555558</v>
      </c>
      <c r="G77" s="27">
        <v>0.63541666666666663</v>
      </c>
      <c r="H77" s="28">
        <f t="shared" si="11"/>
        <v>4.8611111111111049E-2</v>
      </c>
      <c r="I77" s="29">
        <f>H77/(35/(60*24))</f>
        <v>1.9999999999999973</v>
      </c>
      <c r="J77" s="21" t="s">
        <v>75</v>
      </c>
      <c r="L77" s="26">
        <v>44334</v>
      </c>
    </row>
    <row r="78" spans="1:12" ht="14.25" x14ac:dyDescent="0.2">
      <c r="A78" s="21">
        <v>19055</v>
      </c>
      <c r="B78" s="21" t="str">
        <f t="shared" si="9"/>
        <v>宮本　希</v>
      </c>
      <c r="C78" s="26">
        <v>44419</v>
      </c>
      <c r="D78" s="54">
        <v>2</v>
      </c>
      <c r="E78" s="26"/>
      <c r="F78" s="27">
        <v>0.75694444444444442</v>
      </c>
      <c r="G78" s="27">
        <v>0.80555555555555558</v>
      </c>
      <c r="H78" s="28">
        <f t="shared" si="11"/>
        <v>4.861111111111116E-2</v>
      </c>
      <c r="I78" s="29">
        <f>H78/(35/(60*24))</f>
        <v>2.0000000000000018</v>
      </c>
      <c r="J78" s="21" t="s">
        <v>75</v>
      </c>
      <c r="L78" s="21" t="s">
        <v>81</v>
      </c>
    </row>
    <row r="79" spans="1:12" ht="12.75" x14ac:dyDescent="0.2">
      <c r="A79" s="22">
        <v>19055</v>
      </c>
      <c r="B79" s="22" t="str">
        <f t="shared" si="9"/>
        <v>宮本　希</v>
      </c>
      <c r="C79" s="50">
        <v>44482</v>
      </c>
      <c r="D79" s="55">
        <v>2</v>
      </c>
      <c r="E79" s="50"/>
      <c r="F79" s="38">
        <v>0.4548611111111111</v>
      </c>
      <c r="G79" s="38">
        <v>0.51736111111111105</v>
      </c>
      <c r="H79" s="38">
        <f t="shared" si="11"/>
        <v>6.2499999999999944E-2</v>
      </c>
      <c r="I79" s="22">
        <f t="shared" ref="I79:I85" si="12">H79/(45/(60*24))</f>
        <v>1.9999999999999982</v>
      </c>
      <c r="J79" s="22" t="s">
        <v>333</v>
      </c>
      <c r="K79" s="22" t="s">
        <v>330</v>
      </c>
    </row>
    <row r="80" spans="1:12" ht="12.75" x14ac:dyDescent="0.2">
      <c r="A80" s="22">
        <v>19055</v>
      </c>
      <c r="B80" s="22" t="str">
        <f t="shared" si="9"/>
        <v>宮本　希</v>
      </c>
      <c r="C80" s="50">
        <v>44493</v>
      </c>
      <c r="D80" s="55">
        <v>3</v>
      </c>
      <c r="E80" s="50"/>
      <c r="F80" s="38">
        <v>0.4548611111111111</v>
      </c>
      <c r="G80" s="38">
        <v>0.51736111111111105</v>
      </c>
      <c r="H80" s="38">
        <f t="shared" si="11"/>
        <v>6.2499999999999944E-2</v>
      </c>
      <c r="I80" s="22">
        <f t="shared" si="12"/>
        <v>1.9999999999999982</v>
      </c>
      <c r="J80" s="22" t="s">
        <v>329</v>
      </c>
      <c r="K80" s="22" t="s">
        <v>331</v>
      </c>
    </row>
    <row r="81" spans="1:12" ht="12.75" x14ac:dyDescent="0.2">
      <c r="A81" s="22">
        <v>19055</v>
      </c>
      <c r="B81" s="22" t="str">
        <f t="shared" si="9"/>
        <v>宮本　希</v>
      </c>
      <c r="C81" s="50">
        <v>44505</v>
      </c>
      <c r="D81" s="55">
        <v>1</v>
      </c>
      <c r="E81" s="50"/>
      <c r="F81" s="38">
        <v>0.4548611111111111</v>
      </c>
      <c r="G81" s="38">
        <v>0.51736111111111105</v>
      </c>
      <c r="H81" s="38">
        <f t="shared" si="11"/>
        <v>6.2499999999999944E-2</v>
      </c>
      <c r="I81" s="22">
        <f t="shared" si="12"/>
        <v>1.9999999999999982</v>
      </c>
      <c r="J81" s="22" t="s">
        <v>329</v>
      </c>
      <c r="K81" s="22" t="s">
        <v>332</v>
      </c>
    </row>
    <row r="82" spans="1:12" ht="12.75" x14ac:dyDescent="0.2">
      <c r="A82" s="22">
        <v>19055</v>
      </c>
      <c r="B82" s="22" t="str">
        <f t="shared" si="9"/>
        <v>宮本　希</v>
      </c>
      <c r="C82" s="50">
        <v>44538</v>
      </c>
      <c r="D82" s="55">
        <v>2</v>
      </c>
      <c r="E82" s="50"/>
      <c r="F82" s="38">
        <v>0.4548611111111111</v>
      </c>
      <c r="G82" s="38">
        <v>0.51736111111111105</v>
      </c>
      <c r="H82" s="38">
        <f t="shared" si="11"/>
        <v>6.2499999999999944E-2</v>
      </c>
      <c r="I82" s="22">
        <f t="shared" si="12"/>
        <v>1.9999999999999982</v>
      </c>
      <c r="J82" s="22" t="s">
        <v>329</v>
      </c>
      <c r="K82" s="22" t="s">
        <v>334</v>
      </c>
    </row>
    <row r="83" spans="1:12" ht="12.75" x14ac:dyDescent="0.2">
      <c r="A83" s="22">
        <v>19055</v>
      </c>
      <c r="B83" s="22" t="str">
        <f t="shared" si="9"/>
        <v>宮本　希</v>
      </c>
      <c r="C83" s="50">
        <v>44538</v>
      </c>
      <c r="D83" s="55">
        <v>2</v>
      </c>
      <c r="E83" s="50"/>
      <c r="F83" s="38">
        <v>0.52430555555555558</v>
      </c>
      <c r="G83" s="38">
        <v>0.58680555555555558</v>
      </c>
      <c r="H83" s="38">
        <f t="shared" si="11"/>
        <v>6.25E-2</v>
      </c>
      <c r="I83" s="22">
        <f t="shared" si="12"/>
        <v>2</v>
      </c>
      <c r="J83" s="22" t="s">
        <v>329</v>
      </c>
      <c r="K83" s="22" t="s">
        <v>335</v>
      </c>
    </row>
    <row r="84" spans="1:12" ht="12.75" x14ac:dyDescent="0.2">
      <c r="A84" s="22">
        <v>19055</v>
      </c>
      <c r="B84" s="22" t="str">
        <f t="shared" si="9"/>
        <v>宮本　希</v>
      </c>
      <c r="C84" s="53">
        <v>44538</v>
      </c>
      <c r="D84" s="55">
        <v>2</v>
      </c>
      <c r="E84" s="53"/>
      <c r="F84" s="38">
        <v>0.59375</v>
      </c>
      <c r="G84" s="38">
        <v>0.65625</v>
      </c>
      <c r="H84" s="38">
        <f t="shared" si="11"/>
        <v>6.25E-2</v>
      </c>
      <c r="I84" s="22">
        <f t="shared" si="12"/>
        <v>2</v>
      </c>
      <c r="J84" s="22" t="s">
        <v>329</v>
      </c>
      <c r="K84" s="22" t="s">
        <v>336</v>
      </c>
    </row>
    <row r="85" spans="1:12" ht="12.75" x14ac:dyDescent="0.2">
      <c r="A85" s="22">
        <v>19055</v>
      </c>
      <c r="B85" s="22" t="str">
        <f t="shared" si="9"/>
        <v>宮本　希</v>
      </c>
      <c r="C85" s="26">
        <v>44552</v>
      </c>
      <c r="D85" s="54">
        <v>4</v>
      </c>
      <c r="E85" s="26"/>
      <c r="F85" s="38">
        <v>0.38541666666666669</v>
      </c>
      <c r="G85" s="38">
        <v>0.44791666666666669</v>
      </c>
      <c r="H85" s="38">
        <f t="shared" si="11"/>
        <v>6.25E-2</v>
      </c>
      <c r="I85" s="22">
        <f t="shared" si="12"/>
        <v>2</v>
      </c>
      <c r="J85" s="22" t="s">
        <v>295</v>
      </c>
    </row>
    <row r="86" spans="1:12" ht="14.25" x14ac:dyDescent="0.2">
      <c r="A86" s="21">
        <v>19055</v>
      </c>
      <c r="B86" s="21" t="str">
        <f t="shared" si="9"/>
        <v>宮本　希</v>
      </c>
      <c r="C86" s="26">
        <v>44456</v>
      </c>
      <c r="D86" s="54">
        <v>3</v>
      </c>
      <c r="E86" s="26"/>
      <c r="F86" s="27">
        <v>0.57291666666666663</v>
      </c>
      <c r="G86" s="27">
        <v>0.625</v>
      </c>
      <c r="H86" s="28">
        <f t="shared" si="11"/>
        <v>5.208333333333337E-2</v>
      </c>
      <c r="I86" s="29">
        <f>H86/(35/(60*24))</f>
        <v>2.1428571428571441</v>
      </c>
      <c r="J86" s="21" t="s">
        <v>104</v>
      </c>
      <c r="L86" s="21" t="s">
        <v>105</v>
      </c>
    </row>
    <row r="87" spans="1:12" ht="14.25" x14ac:dyDescent="0.2">
      <c r="A87" s="21">
        <v>19055</v>
      </c>
      <c r="B87" s="21" t="str">
        <f t="shared" si="9"/>
        <v>宮本　希</v>
      </c>
      <c r="C87" s="26">
        <v>44456</v>
      </c>
      <c r="D87" s="54">
        <v>3</v>
      </c>
      <c r="E87" s="26"/>
      <c r="I87" s="29">
        <v>2</v>
      </c>
      <c r="J87" s="21" t="s">
        <v>107</v>
      </c>
    </row>
    <row r="88" spans="1:12" ht="14.25" x14ac:dyDescent="0.2">
      <c r="A88" s="21">
        <v>19055</v>
      </c>
      <c r="B88" s="21" t="str">
        <f t="shared" si="9"/>
        <v>宮本　希</v>
      </c>
      <c r="C88" s="26">
        <v>44526</v>
      </c>
      <c r="D88" s="54">
        <v>4</v>
      </c>
      <c r="E88" s="26"/>
      <c r="F88" s="27">
        <v>0.38541666666666669</v>
      </c>
      <c r="G88" s="27">
        <v>0.44791666666666669</v>
      </c>
      <c r="H88" s="28">
        <f t="shared" ref="H88:H99" si="13">G88-F88</f>
        <v>6.25E-2</v>
      </c>
      <c r="I88" s="29">
        <f t="shared" ref="I88:I95" si="14">H88/(45/(60*24))</f>
        <v>2</v>
      </c>
      <c r="J88" s="21" t="s">
        <v>104</v>
      </c>
    </row>
    <row r="89" spans="1:12" ht="14.25" x14ac:dyDescent="0.2">
      <c r="A89" s="21">
        <v>19055</v>
      </c>
      <c r="B89" s="21" t="str">
        <f t="shared" si="9"/>
        <v>宮本　希</v>
      </c>
      <c r="C89" s="26">
        <v>44518</v>
      </c>
      <c r="D89" s="54">
        <v>3</v>
      </c>
      <c r="E89" s="26"/>
      <c r="F89" s="27">
        <v>0.62847222222222221</v>
      </c>
      <c r="G89" s="27">
        <v>0.69097222222222221</v>
      </c>
      <c r="H89" s="28">
        <f t="shared" si="13"/>
        <v>6.25E-2</v>
      </c>
      <c r="I89" s="29">
        <f t="shared" si="14"/>
        <v>2</v>
      </c>
      <c r="J89" s="21" t="s">
        <v>113</v>
      </c>
      <c r="K89" s="21" t="s">
        <v>114</v>
      </c>
      <c r="L89" s="26">
        <v>44518</v>
      </c>
    </row>
    <row r="90" spans="1:12" ht="14.25" x14ac:dyDescent="0.2">
      <c r="A90" s="21">
        <v>19055</v>
      </c>
      <c r="B90" s="21" t="str">
        <f t="shared" si="9"/>
        <v>宮本　希</v>
      </c>
      <c r="C90" s="26">
        <v>44519</v>
      </c>
      <c r="D90" s="54">
        <v>3</v>
      </c>
      <c r="E90" s="26"/>
      <c r="F90" s="27">
        <v>0.62847222222222221</v>
      </c>
      <c r="G90" s="27">
        <v>0.69097222222222221</v>
      </c>
      <c r="H90" s="28">
        <f t="shared" si="13"/>
        <v>6.25E-2</v>
      </c>
      <c r="I90" s="29">
        <f t="shared" si="14"/>
        <v>2</v>
      </c>
      <c r="J90" s="21" t="s">
        <v>113</v>
      </c>
      <c r="L90" s="26">
        <v>44519</v>
      </c>
    </row>
    <row r="91" spans="1:12" ht="14.25" x14ac:dyDescent="0.2">
      <c r="A91" s="21">
        <v>19055</v>
      </c>
      <c r="B91" s="21" t="str">
        <f t="shared" si="9"/>
        <v>宮本　希</v>
      </c>
      <c r="C91" s="26">
        <v>44520</v>
      </c>
      <c r="D91" s="54">
        <v>3</v>
      </c>
      <c r="E91" s="26"/>
      <c r="F91" s="27">
        <v>0.62847222222222221</v>
      </c>
      <c r="G91" s="27">
        <v>0.69097222222222221</v>
      </c>
      <c r="H91" s="28">
        <f t="shared" si="13"/>
        <v>6.25E-2</v>
      </c>
      <c r="I91" s="29">
        <f t="shared" si="14"/>
        <v>2</v>
      </c>
      <c r="J91" s="21" t="s">
        <v>113</v>
      </c>
      <c r="L91" s="26">
        <v>44520</v>
      </c>
    </row>
    <row r="92" spans="1:12" ht="14.25" x14ac:dyDescent="0.2">
      <c r="A92" s="21">
        <v>19055</v>
      </c>
      <c r="B92" s="21" t="str">
        <f t="shared" si="9"/>
        <v>宮本　希</v>
      </c>
      <c r="C92" s="26">
        <v>44522</v>
      </c>
      <c r="D92" s="54">
        <v>4</v>
      </c>
      <c r="E92" s="26"/>
      <c r="F92" s="27">
        <v>0.62847222222222221</v>
      </c>
      <c r="G92" s="27">
        <v>0.69097222222222221</v>
      </c>
      <c r="H92" s="28">
        <f t="shared" si="13"/>
        <v>6.25E-2</v>
      </c>
      <c r="I92" s="29">
        <f t="shared" si="14"/>
        <v>2</v>
      </c>
      <c r="J92" s="21" t="s">
        <v>113</v>
      </c>
      <c r="L92" s="26">
        <v>44522</v>
      </c>
    </row>
    <row r="93" spans="1:12" ht="14.25" x14ac:dyDescent="0.2">
      <c r="A93" s="21">
        <v>19055</v>
      </c>
      <c r="B93" s="21" t="str">
        <f t="shared" si="9"/>
        <v>宮本　希</v>
      </c>
      <c r="C93" s="26">
        <v>44523</v>
      </c>
      <c r="D93" s="54">
        <v>4</v>
      </c>
      <c r="E93" s="26"/>
      <c r="F93" s="27">
        <v>0.38541666666666669</v>
      </c>
      <c r="G93" s="27">
        <v>0.44791666666666669</v>
      </c>
      <c r="H93" s="28">
        <f t="shared" si="13"/>
        <v>6.25E-2</v>
      </c>
      <c r="I93" s="29">
        <f t="shared" si="14"/>
        <v>2</v>
      </c>
      <c r="J93" s="21" t="s">
        <v>113</v>
      </c>
    </row>
    <row r="94" spans="1:12" ht="14.25" x14ac:dyDescent="0.2">
      <c r="A94" s="21">
        <v>19055</v>
      </c>
      <c r="B94" s="21" t="str">
        <f t="shared" si="9"/>
        <v>宮本　希</v>
      </c>
      <c r="C94" s="26">
        <v>44524</v>
      </c>
      <c r="D94" s="54">
        <v>4</v>
      </c>
      <c r="E94" s="26"/>
      <c r="F94" s="27">
        <v>0.4548611111111111</v>
      </c>
      <c r="G94" s="27">
        <v>0.51736111111111116</v>
      </c>
      <c r="H94" s="28">
        <f t="shared" si="13"/>
        <v>6.2500000000000056E-2</v>
      </c>
      <c r="I94" s="29">
        <f t="shared" si="14"/>
        <v>2.0000000000000018</v>
      </c>
      <c r="J94" s="21" t="s">
        <v>113</v>
      </c>
      <c r="K94" s="21" t="s">
        <v>104</v>
      </c>
    </row>
    <row r="95" spans="1:12" ht="14.25" x14ac:dyDescent="0.2">
      <c r="A95" s="21">
        <v>19055</v>
      </c>
      <c r="B95" s="21" t="str">
        <f t="shared" si="9"/>
        <v>宮本　希</v>
      </c>
      <c r="C95" s="26">
        <v>44529</v>
      </c>
      <c r="D95" s="54">
        <v>5</v>
      </c>
      <c r="E95" s="26"/>
      <c r="F95" s="27">
        <v>0.62847222222222221</v>
      </c>
      <c r="G95" s="27">
        <v>0.69097222222222221</v>
      </c>
      <c r="H95" s="28">
        <f t="shared" si="13"/>
        <v>6.25E-2</v>
      </c>
      <c r="I95" s="29">
        <f t="shared" si="14"/>
        <v>2</v>
      </c>
      <c r="J95" s="21" t="s">
        <v>113</v>
      </c>
    </row>
    <row r="96" spans="1:12" ht="14.25" x14ac:dyDescent="0.2">
      <c r="A96" s="21">
        <v>19055</v>
      </c>
      <c r="B96" s="21" t="str">
        <f t="shared" si="9"/>
        <v>宮本　希</v>
      </c>
      <c r="C96" s="26">
        <v>44418</v>
      </c>
      <c r="D96" s="54">
        <v>2</v>
      </c>
      <c r="E96" s="26"/>
      <c r="F96" s="27">
        <v>0.40972222222222221</v>
      </c>
      <c r="G96" s="27">
        <v>0.4375</v>
      </c>
      <c r="H96" s="28">
        <f t="shared" si="13"/>
        <v>2.777777777777779E-2</v>
      </c>
      <c r="I96" s="29">
        <f>H96/(35/(60*24))</f>
        <v>1.1428571428571432</v>
      </c>
      <c r="J96" s="21" t="s">
        <v>34</v>
      </c>
      <c r="L96" s="26">
        <v>44323</v>
      </c>
    </row>
    <row r="97" spans="1:12" ht="14.25" x14ac:dyDescent="0.2">
      <c r="A97" s="21">
        <v>19055</v>
      </c>
      <c r="B97" s="21" t="str">
        <f t="shared" si="9"/>
        <v>宮本　希</v>
      </c>
      <c r="C97" s="26">
        <v>44419</v>
      </c>
      <c r="D97" s="54">
        <v>2</v>
      </c>
      <c r="E97" s="26"/>
      <c r="F97" s="27">
        <v>0.58680555555555558</v>
      </c>
      <c r="G97" s="27">
        <v>0.61111111111111116</v>
      </c>
      <c r="H97" s="28">
        <f t="shared" si="13"/>
        <v>2.430555555555558E-2</v>
      </c>
      <c r="I97" s="29">
        <f>H97/(35/(60*24))</f>
        <v>1.0000000000000009</v>
      </c>
      <c r="J97" s="21" t="s">
        <v>34</v>
      </c>
      <c r="L97" s="26">
        <v>44377</v>
      </c>
    </row>
    <row r="98" spans="1:12" ht="14.25" x14ac:dyDescent="0.2">
      <c r="A98" s="21">
        <v>19055</v>
      </c>
      <c r="B98" s="21" t="str">
        <f t="shared" si="9"/>
        <v>宮本　希</v>
      </c>
      <c r="C98" s="26">
        <v>44445</v>
      </c>
      <c r="D98" s="54">
        <v>2</v>
      </c>
      <c r="E98" s="26"/>
      <c r="F98" s="27">
        <v>0.54166666666666663</v>
      </c>
      <c r="G98" s="27">
        <v>0.56597222222222221</v>
      </c>
      <c r="H98" s="28">
        <f t="shared" si="13"/>
        <v>2.430555555555558E-2</v>
      </c>
      <c r="I98" s="29">
        <f>H98/(35/(60*24))</f>
        <v>1.0000000000000009</v>
      </c>
      <c r="J98" s="21" t="s">
        <v>34</v>
      </c>
      <c r="K98" s="21" t="s">
        <v>102</v>
      </c>
      <c r="L98" s="21" t="s">
        <v>103</v>
      </c>
    </row>
    <row r="99" spans="1:12" ht="14.25" x14ac:dyDescent="0.2">
      <c r="A99" s="21">
        <v>19055</v>
      </c>
      <c r="B99" s="21" t="str">
        <f t="shared" ref="B99:B130" si="15">VLOOKUP(A99,$A$3:$B$13,2,FALSE)</f>
        <v>宮本　希</v>
      </c>
      <c r="C99" s="26">
        <v>44474</v>
      </c>
      <c r="D99" s="54">
        <v>1</v>
      </c>
      <c r="E99" s="26"/>
      <c r="F99" s="27">
        <v>0.44097222222222221</v>
      </c>
      <c r="G99" s="27">
        <v>0.48958333333333331</v>
      </c>
      <c r="H99" s="28">
        <f t="shared" si="13"/>
        <v>4.8611111111111105E-2</v>
      </c>
      <c r="I99" s="29">
        <f>H99/(35/(60*24))</f>
        <v>1.9999999999999998</v>
      </c>
      <c r="J99" s="21" t="s">
        <v>34</v>
      </c>
      <c r="K99" s="21" t="s">
        <v>109</v>
      </c>
      <c r="L99" s="26">
        <v>44474</v>
      </c>
    </row>
    <row r="100" spans="1:12" ht="14.25" x14ac:dyDescent="0.2">
      <c r="A100" s="21">
        <v>19055</v>
      </c>
      <c r="B100" s="21" t="str">
        <f t="shared" si="15"/>
        <v>宮本　希</v>
      </c>
      <c r="C100" s="26">
        <v>44384</v>
      </c>
      <c r="D100" s="54">
        <v>2</v>
      </c>
      <c r="E100" s="26"/>
      <c r="I100" s="29">
        <v>2</v>
      </c>
      <c r="J100" s="21" t="s">
        <v>76</v>
      </c>
    </row>
    <row r="101" spans="1:12" ht="14.25" x14ac:dyDescent="0.2">
      <c r="A101" s="21">
        <v>19055</v>
      </c>
      <c r="B101" s="21" t="str">
        <f t="shared" si="15"/>
        <v>宮本　希</v>
      </c>
      <c r="C101" s="26">
        <v>44461</v>
      </c>
      <c r="D101" s="54">
        <v>4</v>
      </c>
      <c r="E101" s="26"/>
      <c r="F101" s="27">
        <v>0.44097222222222221</v>
      </c>
      <c r="G101" s="27">
        <v>0.48958333333333331</v>
      </c>
      <c r="H101" s="28">
        <f>G101-F101</f>
        <v>4.8611111111111105E-2</v>
      </c>
      <c r="I101" s="29">
        <f>H101/(35/(60*24))</f>
        <v>1.9999999999999998</v>
      </c>
      <c r="J101" s="21" t="s">
        <v>76</v>
      </c>
      <c r="K101" s="21" t="s">
        <v>108</v>
      </c>
      <c r="L101" s="26">
        <v>44383</v>
      </c>
    </row>
    <row r="102" spans="1:12" ht="14.25" x14ac:dyDescent="0.2">
      <c r="A102" s="21">
        <v>19055</v>
      </c>
      <c r="B102" s="21" t="str">
        <f t="shared" si="15"/>
        <v>宮本　希</v>
      </c>
      <c r="C102" s="26">
        <v>44476</v>
      </c>
      <c r="D102" s="54">
        <v>1</v>
      </c>
      <c r="E102" s="26"/>
      <c r="F102" s="27">
        <v>0.53125</v>
      </c>
      <c r="G102" s="27">
        <v>0.57986111111111116</v>
      </c>
      <c r="H102" s="28">
        <f>G102-F102</f>
        <v>4.861111111111116E-2</v>
      </c>
      <c r="I102" s="29">
        <f>H102/(35/(60*24))</f>
        <v>2.0000000000000018</v>
      </c>
      <c r="J102" s="21" t="s">
        <v>76</v>
      </c>
      <c r="L102" s="26">
        <v>44476</v>
      </c>
    </row>
    <row r="103" spans="1:12" ht="14.25" x14ac:dyDescent="0.2">
      <c r="A103" s="21">
        <v>19055</v>
      </c>
      <c r="B103" s="21" t="str">
        <f t="shared" si="15"/>
        <v>宮本　希</v>
      </c>
      <c r="C103" s="26">
        <v>44476</v>
      </c>
      <c r="D103" s="54">
        <v>1</v>
      </c>
      <c r="E103" s="26"/>
      <c r="I103" s="29">
        <v>2</v>
      </c>
      <c r="J103" s="21" t="s">
        <v>76</v>
      </c>
    </row>
    <row r="104" spans="1:12" ht="12.75" x14ac:dyDescent="0.2">
      <c r="A104" s="22">
        <v>19055</v>
      </c>
      <c r="B104" s="22" t="str">
        <f t="shared" si="15"/>
        <v>宮本　希</v>
      </c>
      <c r="C104" s="26">
        <v>44512</v>
      </c>
      <c r="D104" s="54">
        <v>2</v>
      </c>
      <c r="E104" s="26"/>
      <c r="F104" s="38">
        <v>0.38541666666666669</v>
      </c>
      <c r="G104" s="38">
        <v>0.44791666666666669</v>
      </c>
      <c r="H104" s="38">
        <f t="shared" ref="H104:H110" si="16">G104-F104</f>
        <v>6.25E-2</v>
      </c>
      <c r="I104" s="22">
        <f t="shared" ref="I104:I110" si="17">H104/(45/(60*24))</f>
        <v>2</v>
      </c>
      <c r="J104" s="22" t="s">
        <v>279</v>
      </c>
      <c r="K104" s="22" t="s">
        <v>280</v>
      </c>
    </row>
    <row r="105" spans="1:12" ht="12.75" x14ac:dyDescent="0.2">
      <c r="A105" s="22">
        <v>19055</v>
      </c>
      <c r="B105" s="22" t="str">
        <f t="shared" si="15"/>
        <v>宮本　希</v>
      </c>
      <c r="C105" s="26">
        <v>44512</v>
      </c>
      <c r="D105" s="54">
        <v>2</v>
      </c>
      <c r="E105" s="26"/>
      <c r="F105" s="38">
        <v>0.4548611111111111</v>
      </c>
      <c r="G105" s="38">
        <v>0.51736111111111105</v>
      </c>
      <c r="H105" s="38">
        <f t="shared" si="16"/>
        <v>6.2499999999999944E-2</v>
      </c>
      <c r="I105" s="22">
        <f t="shared" si="17"/>
        <v>1.9999999999999982</v>
      </c>
      <c r="J105" s="22" t="s">
        <v>279</v>
      </c>
      <c r="K105" s="22" t="s">
        <v>281</v>
      </c>
    </row>
    <row r="106" spans="1:12" ht="12.75" x14ac:dyDescent="0.2">
      <c r="A106" s="22">
        <v>19055</v>
      </c>
      <c r="B106" s="22" t="str">
        <f t="shared" si="15"/>
        <v>宮本　希</v>
      </c>
      <c r="C106" s="26">
        <v>44512</v>
      </c>
      <c r="D106" s="54">
        <v>2</v>
      </c>
      <c r="E106" s="26"/>
      <c r="F106" s="38">
        <v>0.55902777777777779</v>
      </c>
      <c r="G106" s="38">
        <v>0.62152777777777779</v>
      </c>
      <c r="H106" s="38">
        <f t="shared" si="16"/>
        <v>6.25E-2</v>
      </c>
      <c r="I106" s="22">
        <f t="shared" si="17"/>
        <v>2</v>
      </c>
      <c r="J106" s="22" t="s">
        <v>279</v>
      </c>
      <c r="K106" s="22" t="s">
        <v>282</v>
      </c>
    </row>
    <row r="107" spans="1:12" ht="14.25" x14ac:dyDescent="0.2">
      <c r="A107" s="21">
        <v>19055</v>
      </c>
      <c r="B107" s="21" t="str">
        <f t="shared" si="15"/>
        <v>宮本　希</v>
      </c>
      <c r="C107" s="26">
        <v>44544</v>
      </c>
      <c r="D107" s="54">
        <v>3</v>
      </c>
      <c r="E107" s="26"/>
      <c r="F107" s="27">
        <v>0.55902777777777779</v>
      </c>
      <c r="G107" s="27">
        <v>0.62152777777777779</v>
      </c>
      <c r="H107" s="28">
        <f t="shared" si="16"/>
        <v>6.25E-2</v>
      </c>
      <c r="I107" s="29">
        <f t="shared" si="17"/>
        <v>2</v>
      </c>
      <c r="J107" s="21" t="s">
        <v>76</v>
      </c>
      <c r="K107" s="21" t="s">
        <v>132</v>
      </c>
    </row>
    <row r="108" spans="1:12" ht="14.25" x14ac:dyDescent="0.2">
      <c r="A108" s="21">
        <v>19055</v>
      </c>
      <c r="B108" s="21" t="str">
        <f t="shared" si="15"/>
        <v>宮本　希</v>
      </c>
      <c r="C108" s="26">
        <v>44546</v>
      </c>
      <c r="D108" s="54">
        <v>3</v>
      </c>
      <c r="E108" s="26"/>
      <c r="F108" s="27">
        <v>0.4548611111111111</v>
      </c>
      <c r="G108" s="27">
        <v>0.51736111111111116</v>
      </c>
      <c r="H108" s="28">
        <f t="shared" si="16"/>
        <v>6.2500000000000056E-2</v>
      </c>
      <c r="I108" s="29">
        <f t="shared" si="17"/>
        <v>2.0000000000000018</v>
      </c>
      <c r="J108" s="21" t="s">
        <v>76</v>
      </c>
      <c r="K108" s="21" t="s">
        <v>70</v>
      </c>
    </row>
    <row r="109" spans="1:12" ht="14.25" x14ac:dyDescent="0.2">
      <c r="A109" s="21">
        <v>19055</v>
      </c>
      <c r="B109" s="21" t="str">
        <f t="shared" si="15"/>
        <v>宮本　希</v>
      </c>
      <c r="C109" s="37">
        <v>44551</v>
      </c>
      <c r="D109" s="57">
        <v>4</v>
      </c>
      <c r="E109" s="37"/>
      <c r="F109" s="38">
        <v>0.55902777777777779</v>
      </c>
      <c r="G109" s="38">
        <v>0.62152777777777779</v>
      </c>
      <c r="H109" s="28">
        <f t="shared" si="16"/>
        <v>6.25E-2</v>
      </c>
      <c r="I109" s="29">
        <f t="shared" si="17"/>
        <v>2</v>
      </c>
      <c r="J109" s="22" t="s">
        <v>283</v>
      </c>
    </row>
    <row r="110" spans="1:12" ht="12.75" x14ac:dyDescent="0.2">
      <c r="A110" s="22">
        <v>19055</v>
      </c>
      <c r="B110" s="22" t="str">
        <f t="shared" si="15"/>
        <v>宮本　希</v>
      </c>
      <c r="C110" s="26">
        <v>44553</v>
      </c>
      <c r="D110" s="54">
        <v>4</v>
      </c>
      <c r="E110" s="26"/>
      <c r="F110" s="38">
        <v>0.4548611111111111</v>
      </c>
      <c r="G110" s="38">
        <v>0.51736111111111105</v>
      </c>
      <c r="H110" s="38">
        <f t="shared" si="16"/>
        <v>6.2499999999999944E-2</v>
      </c>
      <c r="I110" s="22">
        <f t="shared" si="17"/>
        <v>1.9999999999999982</v>
      </c>
      <c r="J110" s="22" t="s">
        <v>279</v>
      </c>
      <c r="K110" s="22" t="s">
        <v>294</v>
      </c>
    </row>
    <row r="111" spans="1:12" ht="12.75" x14ac:dyDescent="0.2">
      <c r="A111" s="22">
        <v>19055</v>
      </c>
      <c r="B111" s="22" t="str">
        <f t="shared" si="15"/>
        <v>宮本　希</v>
      </c>
      <c r="C111" s="50">
        <v>44595</v>
      </c>
      <c r="D111" s="55">
        <v>1</v>
      </c>
      <c r="E111" s="50"/>
      <c r="I111" s="22">
        <v>2</v>
      </c>
      <c r="J111" s="22" t="s">
        <v>342</v>
      </c>
      <c r="K111" s="22" t="s">
        <v>343</v>
      </c>
    </row>
    <row r="112" spans="1:12" ht="12.75" x14ac:dyDescent="0.2">
      <c r="A112" s="22">
        <v>19055</v>
      </c>
      <c r="B112" s="22" t="str">
        <f t="shared" si="15"/>
        <v>宮本　希</v>
      </c>
      <c r="C112" s="50">
        <v>44595</v>
      </c>
      <c r="D112" s="55">
        <v>1</v>
      </c>
      <c r="E112" s="50"/>
      <c r="I112" s="22">
        <v>2</v>
      </c>
      <c r="J112" s="22" t="s">
        <v>344</v>
      </c>
      <c r="K112" s="22" t="s">
        <v>345</v>
      </c>
    </row>
    <row r="113" spans="1:28" ht="12.75" x14ac:dyDescent="0.2">
      <c r="A113" s="22">
        <v>19055</v>
      </c>
      <c r="B113" s="22" t="str">
        <f t="shared" si="15"/>
        <v>宮本　希</v>
      </c>
      <c r="C113" s="50">
        <v>44590</v>
      </c>
      <c r="D113" s="55">
        <v>4</v>
      </c>
      <c r="E113" s="50"/>
      <c r="I113" s="22">
        <v>2</v>
      </c>
      <c r="J113" s="22" t="s">
        <v>326</v>
      </c>
      <c r="K113" s="22" t="s">
        <v>325</v>
      </c>
    </row>
    <row r="114" spans="1:28" ht="14.25" x14ac:dyDescent="0.2">
      <c r="A114" s="21">
        <v>19055</v>
      </c>
      <c r="B114" s="21" t="str">
        <f t="shared" si="15"/>
        <v>宮本　希</v>
      </c>
      <c r="C114" s="26">
        <v>44427</v>
      </c>
      <c r="D114" s="54">
        <v>3</v>
      </c>
      <c r="E114" s="26"/>
      <c r="F114" s="27">
        <v>0.41666666666666669</v>
      </c>
      <c r="G114" s="27">
        <v>0.5</v>
      </c>
      <c r="H114" s="28">
        <f>G114-F114</f>
        <v>8.3333333333333315E-2</v>
      </c>
      <c r="I114" s="29">
        <f>H114/(35/(60*24))</f>
        <v>3.4285714285714279</v>
      </c>
      <c r="J114" s="21" t="s">
        <v>365</v>
      </c>
      <c r="K114" s="21" t="s">
        <v>88</v>
      </c>
      <c r="L114" s="21" t="s">
        <v>87</v>
      </c>
    </row>
    <row r="115" spans="1:28" ht="14.25" x14ac:dyDescent="0.2">
      <c r="A115" s="21">
        <v>19055</v>
      </c>
      <c r="B115" s="21" t="str">
        <f t="shared" si="15"/>
        <v>宮本　希</v>
      </c>
      <c r="C115" s="26">
        <v>44474</v>
      </c>
      <c r="D115" s="54">
        <v>1</v>
      </c>
      <c r="E115" s="26"/>
      <c r="I115" s="29">
        <v>2</v>
      </c>
      <c r="J115" s="21" t="s">
        <v>44</v>
      </c>
    </row>
    <row r="116" spans="1:28" ht="14.25" x14ac:dyDescent="0.2">
      <c r="A116" s="21">
        <v>19055</v>
      </c>
      <c r="B116" s="21" t="str">
        <f t="shared" si="15"/>
        <v>宮本　希</v>
      </c>
      <c r="C116" s="26">
        <v>44481</v>
      </c>
      <c r="D116" s="54">
        <v>2</v>
      </c>
      <c r="E116" s="26"/>
      <c r="F116" s="27">
        <v>0.64236111111111116</v>
      </c>
      <c r="G116" s="27">
        <v>0.69097222222222221</v>
      </c>
      <c r="H116" s="28">
        <f t="shared" ref="H116:H124" si="18">G116-F116</f>
        <v>4.8611111111111049E-2</v>
      </c>
      <c r="I116" s="29">
        <f>H116/(35/(60*24))</f>
        <v>1.9999999999999973</v>
      </c>
      <c r="J116" s="21" t="s">
        <v>44</v>
      </c>
      <c r="K116" s="21" t="s">
        <v>111</v>
      </c>
    </row>
    <row r="117" spans="1:28" ht="14.25" x14ac:dyDescent="0.2">
      <c r="A117" s="21">
        <v>19055</v>
      </c>
      <c r="B117" s="21" t="str">
        <f t="shared" si="15"/>
        <v>宮本　希</v>
      </c>
      <c r="C117" s="26">
        <v>44544</v>
      </c>
      <c r="D117" s="54">
        <v>3</v>
      </c>
      <c r="E117" s="26"/>
      <c r="F117" s="27">
        <v>0.4548611111111111</v>
      </c>
      <c r="G117" s="27">
        <v>0.51736111111111116</v>
      </c>
      <c r="H117" s="28">
        <f t="shared" si="18"/>
        <v>6.2500000000000056E-2</v>
      </c>
      <c r="I117" s="29">
        <f t="shared" ref="I117:I124" si="19">H117/(45/(60*24))</f>
        <v>2.0000000000000018</v>
      </c>
      <c r="J117" s="21" t="s">
        <v>44</v>
      </c>
      <c r="K117" s="21" t="s">
        <v>131</v>
      </c>
    </row>
    <row r="118" spans="1:28" ht="14.25" x14ac:dyDescent="0.2">
      <c r="A118" s="21">
        <v>19055</v>
      </c>
      <c r="B118" s="21" t="str">
        <f t="shared" si="15"/>
        <v>宮本　希</v>
      </c>
      <c r="C118" s="37">
        <v>44551</v>
      </c>
      <c r="D118" s="57">
        <v>4</v>
      </c>
      <c r="E118" s="37"/>
      <c r="F118" s="27">
        <v>0.4548611111111111</v>
      </c>
      <c r="G118" s="27">
        <v>0.51736111111111116</v>
      </c>
      <c r="H118" s="28">
        <f t="shared" si="18"/>
        <v>6.2500000000000056E-2</v>
      </c>
      <c r="I118" s="29">
        <f t="shared" si="19"/>
        <v>2.0000000000000018</v>
      </c>
      <c r="J118" s="21" t="s">
        <v>241</v>
      </c>
      <c r="AB118" s="21" t="s">
        <v>101</v>
      </c>
    </row>
    <row r="119" spans="1:28" ht="12.75" x14ac:dyDescent="0.2">
      <c r="A119" s="22">
        <v>19055</v>
      </c>
      <c r="B119" s="22" t="str">
        <f t="shared" si="15"/>
        <v>宮本　希</v>
      </c>
      <c r="C119" s="26">
        <v>44557</v>
      </c>
      <c r="D119" s="54">
        <v>5</v>
      </c>
      <c r="E119" s="26"/>
      <c r="F119" s="38">
        <v>0.50694444444444442</v>
      </c>
      <c r="G119" s="38">
        <v>0.56944444444444442</v>
      </c>
      <c r="H119" s="38">
        <f t="shared" si="18"/>
        <v>6.25E-2</v>
      </c>
      <c r="I119" s="22">
        <f t="shared" si="19"/>
        <v>2</v>
      </c>
      <c r="J119" s="22" t="s">
        <v>273</v>
      </c>
      <c r="K119" s="22" t="s">
        <v>274</v>
      </c>
    </row>
    <row r="120" spans="1:28" ht="14.25" x14ac:dyDescent="0.2">
      <c r="A120" s="22">
        <v>19055</v>
      </c>
      <c r="B120" s="22" t="str">
        <f t="shared" si="15"/>
        <v>宮本　希</v>
      </c>
      <c r="C120" s="26">
        <v>44568</v>
      </c>
      <c r="D120" s="54">
        <v>1</v>
      </c>
      <c r="E120" s="26"/>
      <c r="F120" s="38">
        <v>0.58333333333333337</v>
      </c>
      <c r="G120" s="38">
        <v>0.64583333333333337</v>
      </c>
      <c r="H120" s="28">
        <f t="shared" si="18"/>
        <v>6.25E-2</v>
      </c>
      <c r="I120" s="22">
        <f t="shared" si="19"/>
        <v>2</v>
      </c>
      <c r="J120" s="22" t="s">
        <v>302</v>
      </c>
      <c r="K120" s="22" t="s">
        <v>303</v>
      </c>
    </row>
    <row r="121" spans="1:28" ht="14.25" x14ac:dyDescent="0.2">
      <c r="A121" s="21">
        <v>19055</v>
      </c>
      <c r="B121" s="21" t="str">
        <f t="shared" si="15"/>
        <v>宮本　希</v>
      </c>
      <c r="C121" s="26">
        <v>44525</v>
      </c>
      <c r="D121" s="54">
        <v>4</v>
      </c>
      <c r="E121" s="26"/>
      <c r="F121" s="27">
        <v>0.38541666666666669</v>
      </c>
      <c r="G121" s="27">
        <v>0.44791666666666669</v>
      </c>
      <c r="H121" s="28">
        <f t="shared" si="18"/>
        <v>6.25E-2</v>
      </c>
      <c r="I121" s="29">
        <f t="shared" si="19"/>
        <v>2</v>
      </c>
      <c r="J121" s="21" t="s">
        <v>115</v>
      </c>
      <c r="K121" s="21" t="s">
        <v>116</v>
      </c>
    </row>
    <row r="122" spans="1:28" ht="14.25" x14ac:dyDescent="0.2">
      <c r="A122" s="21">
        <v>19055</v>
      </c>
      <c r="B122" s="21" t="str">
        <f t="shared" si="15"/>
        <v>宮本　希</v>
      </c>
      <c r="C122" s="26">
        <v>44525</v>
      </c>
      <c r="D122" s="54">
        <v>4</v>
      </c>
      <c r="E122" s="26"/>
      <c r="F122" s="27">
        <v>0.4548611111111111</v>
      </c>
      <c r="G122" s="27">
        <v>0.51736111111111116</v>
      </c>
      <c r="H122" s="28">
        <f t="shared" si="18"/>
        <v>6.2500000000000056E-2</v>
      </c>
      <c r="I122" s="29">
        <f t="shared" si="19"/>
        <v>2.0000000000000018</v>
      </c>
      <c r="J122" s="21" t="s">
        <v>115</v>
      </c>
      <c r="K122" s="21" t="s">
        <v>117</v>
      </c>
    </row>
    <row r="123" spans="1:28" ht="14.25" x14ac:dyDescent="0.2">
      <c r="A123" s="21">
        <v>19055</v>
      </c>
      <c r="B123" s="21" t="str">
        <f t="shared" si="15"/>
        <v>宮本　希</v>
      </c>
      <c r="C123" s="26">
        <v>44526</v>
      </c>
      <c r="D123" s="54">
        <v>4</v>
      </c>
      <c r="E123" s="26"/>
      <c r="F123" s="27">
        <v>0.52430555555555558</v>
      </c>
      <c r="G123" s="27">
        <v>0.58680555555555558</v>
      </c>
      <c r="H123" s="28">
        <f t="shared" si="18"/>
        <v>6.25E-2</v>
      </c>
      <c r="I123" s="29">
        <f t="shared" si="19"/>
        <v>2</v>
      </c>
      <c r="J123" s="21" t="s">
        <v>115</v>
      </c>
      <c r="K123" s="21" t="s">
        <v>118</v>
      </c>
    </row>
    <row r="124" spans="1:28" ht="14.25" x14ac:dyDescent="0.2">
      <c r="A124" s="21">
        <v>19055</v>
      </c>
      <c r="B124" s="21" t="str">
        <f t="shared" si="15"/>
        <v>宮本　希</v>
      </c>
      <c r="C124" s="26">
        <v>44529</v>
      </c>
      <c r="D124" s="54">
        <v>5</v>
      </c>
      <c r="E124" s="26"/>
      <c r="F124" s="27">
        <v>0.38541666666666669</v>
      </c>
      <c r="G124" s="27">
        <v>0.44791666666666669</v>
      </c>
      <c r="H124" s="28">
        <f t="shared" si="18"/>
        <v>6.25E-2</v>
      </c>
      <c r="I124" s="29">
        <f t="shared" si="19"/>
        <v>2</v>
      </c>
      <c r="J124" s="21" t="s">
        <v>119</v>
      </c>
      <c r="K124" s="21" t="s">
        <v>120</v>
      </c>
    </row>
    <row r="125" spans="1:28" ht="12.75" x14ac:dyDescent="0.2">
      <c r="A125" s="22">
        <v>19055</v>
      </c>
      <c r="B125" s="22" t="str">
        <f t="shared" si="15"/>
        <v>宮本　希</v>
      </c>
      <c r="C125" s="50">
        <v>44593</v>
      </c>
      <c r="D125" s="55">
        <v>1</v>
      </c>
      <c r="E125" s="50"/>
      <c r="I125" s="22">
        <v>2</v>
      </c>
      <c r="J125" s="22" t="s">
        <v>339</v>
      </c>
      <c r="K125" s="22" t="s">
        <v>340</v>
      </c>
    </row>
    <row r="126" spans="1:28" ht="12.75" x14ac:dyDescent="0.2">
      <c r="A126" s="22">
        <v>19055</v>
      </c>
      <c r="B126" s="22" t="str">
        <f t="shared" si="15"/>
        <v>宮本　希</v>
      </c>
      <c r="C126" s="50">
        <v>44593</v>
      </c>
      <c r="D126" s="55">
        <v>1</v>
      </c>
      <c r="E126" s="50"/>
      <c r="I126" s="22">
        <v>2</v>
      </c>
      <c r="J126" s="22" t="s">
        <v>339</v>
      </c>
      <c r="K126" s="22" t="s">
        <v>341</v>
      </c>
    </row>
    <row r="127" spans="1:28" ht="14.25" x14ac:dyDescent="0.2">
      <c r="A127" s="21">
        <v>19055</v>
      </c>
      <c r="B127" s="21" t="str">
        <f t="shared" si="15"/>
        <v>宮本　希</v>
      </c>
      <c r="C127" s="26">
        <v>44333</v>
      </c>
      <c r="D127" s="54">
        <v>4</v>
      </c>
      <c r="E127" s="26"/>
      <c r="H127" s="28">
        <f>G127-F127</f>
        <v>0</v>
      </c>
      <c r="I127" s="29">
        <v>2</v>
      </c>
      <c r="J127" s="21" t="s">
        <v>73</v>
      </c>
    </row>
    <row r="128" spans="1:28" ht="14.25" x14ac:dyDescent="0.2">
      <c r="A128" s="21">
        <v>19055</v>
      </c>
      <c r="B128" s="21" t="str">
        <f t="shared" si="15"/>
        <v>宮本　希</v>
      </c>
      <c r="C128" s="26">
        <v>44533</v>
      </c>
      <c r="D128" s="54">
        <v>1</v>
      </c>
      <c r="E128" s="26"/>
      <c r="F128" s="27">
        <v>0.38541666666666669</v>
      </c>
      <c r="G128" s="27">
        <v>0.44791666666666669</v>
      </c>
      <c r="H128" s="28">
        <f>G128-F128</f>
        <v>6.25E-2</v>
      </c>
      <c r="I128" s="29">
        <f>H128/(45/(60*24))</f>
        <v>2</v>
      </c>
      <c r="J128" s="21" t="s">
        <v>73</v>
      </c>
      <c r="K128" s="33" t="s">
        <v>121</v>
      </c>
      <c r="L128" s="34" t="s">
        <v>122</v>
      </c>
    </row>
    <row r="129" spans="1:12" ht="14.25" x14ac:dyDescent="0.2">
      <c r="A129" s="21">
        <v>19055</v>
      </c>
      <c r="B129" s="21" t="str">
        <f t="shared" si="15"/>
        <v>宮本　希</v>
      </c>
      <c r="C129" s="26">
        <v>44533</v>
      </c>
      <c r="D129" s="54">
        <v>1</v>
      </c>
      <c r="E129" s="26"/>
      <c r="F129" s="27">
        <v>0.4548611111111111</v>
      </c>
      <c r="G129" s="27">
        <v>0.51736111111111116</v>
      </c>
      <c r="H129" s="28">
        <f>G129-F129</f>
        <v>6.2500000000000056E-2</v>
      </c>
      <c r="I129" s="29">
        <f>H129/(45/(60*24))</f>
        <v>2.0000000000000018</v>
      </c>
      <c r="J129" s="21" t="s">
        <v>73</v>
      </c>
      <c r="K129" s="33" t="s">
        <v>121</v>
      </c>
      <c r="L129" s="34" t="s">
        <v>122</v>
      </c>
    </row>
    <row r="130" spans="1:12" ht="12.75" x14ac:dyDescent="0.2">
      <c r="A130" s="21">
        <v>19055</v>
      </c>
      <c r="B130" s="21" t="str">
        <f t="shared" si="15"/>
        <v>宮本　希</v>
      </c>
      <c r="C130" s="26">
        <v>44533</v>
      </c>
      <c r="D130" s="54">
        <v>1</v>
      </c>
      <c r="E130" s="26"/>
      <c r="I130" s="21">
        <v>2</v>
      </c>
      <c r="J130" s="21" t="s">
        <v>73</v>
      </c>
      <c r="K130" s="33" t="s">
        <v>121</v>
      </c>
      <c r="L130" s="21" t="s">
        <v>122</v>
      </c>
    </row>
    <row r="131" spans="1:12" ht="12.75" x14ac:dyDescent="0.2">
      <c r="A131" s="21">
        <v>19055</v>
      </c>
      <c r="B131" s="21" t="str">
        <f t="shared" ref="B131:B162" si="20">VLOOKUP(A131,$A$3:$B$13,2,FALSE)</f>
        <v>宮本　希</v>
      </c>
      <c r="C131" s="26">
        <v>44533</v>
      </c>
      <c r="D131" s="54">
        <v>1</v>
      </c>
      <c r="E131" s="26"/>
      <c r="I131" s="21">
        <v>2</v>
      </c>
      <c r="J131" s="21" t="s">
        <v>73</v>
      </c>
      <c r="K131" s="33" t="s">
        <v>121</v>
      </c>
      <c r="L131" s="21" t="s">
        <v>122</v>
      </c>
    </row>
    <row r="132" spans="1:12" ht="12.75" x14ac:dyDescent="0.2">
      <c r="A132" s="21">
        <v>19055</v>
      </c>
      <c r="B132" s="21" t="str">
        <f t="shared" si="20"/>
        <v>宮本　希</v>
      </c>
      <c r="C132" s="26">
        <v>44533</v>
      </c>
      <c r="D132" s="54">
        <v>1</v>
      </c>
      <c r="E132" s="26"/>
      <c r="I132" s="21">
        <v>2</v>
      </c>
      <c r="J132" s="21" t="s">
        <v>73</v>
      </c>
      <c r="K132" s="33" t="s">
        <v>121</v>
      </c>
      <c r="L132" s="21" t="s">
        <v>123</v>
      </c>
    </row>
    <row r="133" spans="1:12" ht="12.75" x14ac:dyDescent="0.2">
      <c r="A133" s="21">
        <v>19055</v>
      </c>
      <c r="B133" s="21" t="str">
        <f t="shared" si="20"/>
        <v>宮本　希</v>
      </c>
      <c r="C133" s="26">
        <v>44533</v>
      </c>
      <c r="D133" s="54">
        <v>1</v>
      </c>
      <c r="E133" s="26"/>
      <c r="I133" s="21">
        <v>2</v>
      </c>
      <c r="J133" s="21" t="s">
        <v>73</v>
      </c>
      <c r="K133" s="33" t="s">
        <v>121</v>
      </c>
      <c r="L133" s="21" t="s">
        <v>123</v>
      </c>
    </row>
    <row r="134" spans="1:12" ht="12.75" x14ac:dyDescent="0.2">
      <c r="A134" s="21">
        <v>19055</v>
      </c>
      <c r="B134" s="21" t="str">
        <f t="shared" si="20"/>
        <v>宮本　希</v>
      </c>
      <c r="C134" s="26">
        <v>44533</v>
      </c>
      <c r="D134" s="54">
        <v>1</v>
      </c>
      <c r="E134" s="26"/>
      <c r="I134" s="21">
        <v>2</v>
      </c>
      <c r="J134" s="21" t="s">
        <v>73</v>
      </c>
      <c r="K134" s="33" t="s">
        <v>121</v>
      </c>
      <c r="L134" s="21" t="s">
        <v>124</v>
      </c>
    </row>
    <row r="135" spans="1:12" ht="12.75" x14ac:dyDescent="0.2">
      <c r="A135" s="21">
        <v>19055</v>
      </c>
      <c r="B135" s="21" t="str">
        <f t="shared" si="20"/>
        <v>宮本　希</v>
      </c>
      <c r="C135" s="26">
        <v>44533</v>
      </c>
      <c r="D135" s="54">
        <v>1</v>
      </c>
      <c r="E135" s="26"/>
      <c r="I135" s="21">
        <v>2</v>
      </c>
      <c r="J135" s="21" t="s">
        <v>73</v>
      </c>
      <c r="K135" s="33" t="s">
        <v>121</v>
      </c>
      <c r="L135" s="21" t="s">
        <v>124</v>
      </c>
    </row>
    <row r="136" spans="1:12" ht="12.75" x14ac:dyDescent="0.2">
      <c r="A136" s="21">
        <v>19055</v>
      </c>
      <c r="B136" s="21" t="str">
        <f t="shared" si="20"/>
        <v>宮本　希</v>
      </c>
      <c r="C136" s="26">
        <v>44533</v>
      </c>
      <c r="D136" s="54">
        <v>1</v>
      </c>
      <c r="E136" s="26"/>
      <c r="I136" s="21">
        <v>2</v>
      </c>
      <c r="J136" s="21" t="s">
        <v>73</v>
      </c>
      <c r="K136" s="33" t="s">
        <v>121</v>
      </c>
      <c r="L136" s="21" t="s">
        <v>125</v>
      </c>
    </row>
    <row r="137" spans="1:12" ht="12.75" x14ac:dyDescent="0.2">
      <c r="A137" s="21">
        <v>19055</v>
      </c>
      <c r="B137" s="21" t="str">
        <f t="shared" si="20"/>
        <v>宮本　希</v>
      </c>
      <c r="C137" s="26">
        <v>44533</v>
      </c>
      <c r="D137" s="54">
        <v>1</v>
      </c>
      <c r="E137" s="26"/>
      <c r="I137" s="21">
        <v>2</v>
      </c>
      <c r="J137" s="21" t="s">
        <v>73</v>
      </c>
      <c r="K137" s="33" t="s">
        <v>121</v>
      </c>
      <c r="L137" s="21" t="s">
        <v>125</v>
      </c>
    </row>
    <row r="138" spans="1:12" ht="14.25" x14ac:dyDescent="0.2">
      <c r="A138" s="21">
        <v>19055</v>
      </c>
      <c r="B138" s="21" t="str">
        <f t="shared" si="20"/>
        <v>宮本　希</v>
      </c>
      <c r="C138" s="26">
        <v>44536</v>
      </c>
      <c r="D138" s="54">
        <v>2</v>
      </c>
      <c r="E138" s="26"/>
      <c r="F138" s="27">
        <v>0.38541666666666669</v>
      </c>
      <c r="G138" s="27">
        <v>0.44791666666666669</v>
      </c>
      <c r="H138" s="28">
        <f t="shared" ref="H138:H145" si="21">G138-F138</f>
        <v>6.25E-2</v>
      </c>
      <c r="I138" s="29">
        <v>2</v>
      </c>
      <c r="J138" s="21" t="s">
        <v>73</v>
      </c>
      <c r="K138" s="33" t="s">
        <v>121</v>
      </c>
      <c r="L138" s="35" t="s">
        <v>126</v>
      </c>
    </row>
    <row r="139" spans="1:12" ht="14.25" x14ac:dyDescent="0.2">
      <c r="A139" s="21">
        <v>19055</v>
      </c>
      <c r="B139" s="21" t="str">
        <f t="shared" si="20"/>
        <v>宮本　希</v>
      </c>
      <c r="C139" s="26">
        <v>44536</v>
      </c>
      <c r="D139" s="54">
        <v>2</v>
      </c>
      <c r="E139" s="26"/>
      <c r="F139" s="27">
        <v>0.4548611111111111</v>
      </c>
      <c r="G139" s="27">
        <v>0.51736111111111116</v>
      </c>
      <c r="H139" s="28">
        <f t="shared" si="21"/>
        <v>6.2500000000000056E-2</v>
      </c>
      <c r="I139" s="29">
        <v>2</v>
      </c>
      <c r="J139" s="21" t="s">
        <v>73</v>
      </c>
      <c r="K139" s="33" t="s">
        <v>121</v>
      </c>
      <c r="L139" s="35" t="s">
        <v>126</v>
      </c>
    </row>
    <row r="140" spans="1:12" ht="14.25" x14ac:dyDescent="0.2">
      <c r="A140" s="21">
        <v>19055</v>
      </c>
      <c r="B140" s="21" t="str">
        <f t="shared" si="20"/>
        <v>宮本　希</v>
      </c>
      <c r="C140" s="26">
        <v>44536</v>
      </c>
      <c r="D140" s="54">
        <v>2</v>
      </c>
      <c r="E140" s="26"/>
      <c r="F140" s="27">
        <v>0.55902777777777779</v>
      </c>
      <c r="G140" s="27">
        <v>0.62152777777777779</v>
      </c>
      <c r="H140" s="28">
        <f t="shared" si="21"/>
        <v>6.25E-2</v>
      </c>
      <c r="I140" s="29">
        <v>2</v>
      </c>
      <c r="J140" s="21" t="s">
        <v>73</v>
      </c>
      <c r="K140" s="33" t="s">
        <v>121</v>
      </c>
      <c r="L140" s="35" t="s">
        <v>127</v>
      </c>
    </row>
    <row r="141" spans="1:12" ht="14.25" x14ac:dyDescent="0.2">
      <c r="A141" s="21">
        <v>19055</v>
      </c>
      <c r="B141" s="21" t="str">
        <f t="shared" si="20"/>
        <v>宮本　希</v>
      </c>
      <c r="C141" s="26">
        <v>44536</v>
      </c>
      <c r="D141" s="54">
        <v>2</v>
      </c>
      <c r="E141" s="26"/>
      <c r="F141" s="27">
        <v>0.62847222222222221</v>
      </c>
      <c r="G141" s="27">
        <v>0.68402777777777779</v>
      </c>
      <c r="H141" s="28">
        <f t="shared" si="21"/>
        <v>5.555555555555558E-2</v>
      </c>
      <c r="I141" s="29">
        <v>2</v>
      </c>
      <c r="J141" s="21" t="s">
        <v>73</v>
      </c>
      <c r="K141" s="33" t="s">
        <v>121</v>
      </c>
      <c r="L141" s="35" t="s">
        <v>127</v>
      </c>
    </row>
    <row r="142" spans="1:12" ht="14.25" x14ac:dyDescent="0.2">
      <c r="A142" s="21">
        <v>19055</v>
      </c>
      <c r="B142" s="21" t="str">
        <f t="shared" si="20"/>
        <v>宮本　希</v>
      </c>
      <c r="C142" s="26">
        <v>44537</v>
      </c>
      <c r="D142" s="54">
        <v>2</v>
      </c>
      <c r="E142" s="26"/>
      <c r="F142" s="27">
        <v>0.38541666666666669</v>
      </c>
      <c r="G142" s="27">
        <v>0.44791666666666669</v>
      </c>
      <c r="H142" s="28">
        <f t="shared" si="21"/>
        <v>6.25E-2</v>
      </c>
      <c r="I142" s="29">
        <f>H142/(45/(60*24))</f>
        <v>2</v>
      </c>
      <c r="J142" s="21" t="s">
        <v>73</v>
      </c>
      <c r="K142" s="21" t="s">
        <v>128</v>
      </c>
      <c r="L142" s="21" t="s">
        <v>129</v>
      </c>
    </row>
    <row r="143" spans="1:12" ht="14.25" x14ac:dyDescent="0.2">
      <c r="A143" s="21">
        <v>19055</v>
      </c>
      <c r="B143" s="21" t="str">
        <f t="shared" si="20"/>
        <v>宮本　希</v>
      </c>
      <c r="C143" s="26">
        <v>44537</v>
      </c>
      <c r="D143" s="54">
        <v>2</v>
      </c>
      <c r="E143" s="26"/>
      <c r="F143" s="27">
        <v>0.4548611111111111</v>
      </c>
      <c r="G143" s="27">
        <v>0.51736111111111116</v>
      </c>
      <c r="H143" s="28">
        <f t="shared" si="21"/>
        <v>6.2500000000000056E-2</v>
      </c>
      <c r="I143" s="29">
        <f>H143/(45/(60*24))</f>
        <v>2.0000000000000018</v>
      </c>
      <c r="J143" s="21" t="s">
        <v>73</v>
      </c>
      <c r="K143" s="21" t="s">
        <v>128</v>
      </c>
      <c r="L143" s="21" t="s">
        <v>129</v>
      </c>
    </row>
    <row r="144" spans="1:12" ht="12.75" x14ac:dyDescent="0.2">
      <c r="A144" s="22">
        <v>19055</v>
      </c>
      <c r="B144" s="22" t="str">
        <f t="shared" si="20"/>
        <v>宮本　希</v>
      </c>
      <c r="C144" s="50">
        <v>44573</v>
      </c>
      <c r="D144" s="55">
        <v>2</v>
      </c>
      <c r="E144" s="50"/>
      <c r="F144" s="38">
        <v>0.625</v>
      </c>
      <c r="G144" s="38">
        <v>0.75</v>
      </c>
      <c r="H144" s="22">
        <f t="shared" si="21"/>
        <v>0.125</v>
      </c>
      <c r="I144" s="22">
        <f>H144/(45/(60*24))</f>
        <v>4</v>
      </c>
      <c r="J144" s="22" t="s">
        <v>313</v>
      </c>
      <c r="K144" s="22" t="s">
        <v>314</v>
      </c>
    </row>
    <row r="145" spans="1:12" ht="14.25" x14ac:dyDescent="0.2">
      <c r="A145" s="21">
        <v>19055</v>
      </c>
      <c r="B145" s="21" t="str">
        <f t="shared" si="20"/>
        <v>宮本　希</v>
      </c>
      <c r="C145" s="26">
        <v>44418</v>
      </c>
      <c r="D145" s="54">
        <v>2</v>
      </c>
      <c r="E145" s="26"/>
      <c r="F145" s="27">
        <v>0.53125</v>
      </c>
      <c r="G145" s="27">
        <v>0.57986111111111116</v>
      </c>
      <c r="H145" s="28">
        <f t="shared" si="21"/>
        <v>4.861111111111116E-2</v>
      </c>
      <c r="I145" s="29">
        <f>H145/(35/(60*24))</f>
        <v>2.0000000000000018</v>
      </c>
      <c r="J145" s="21" t="s">
        <v>77</v>
      </c>
      <c r="L145" s="26">
        <v>44333</v>
      </c>
    </row>
    <row r="146" spans="1:12" ht="12.75" x14ac:dyDescent="0.2">
      <c r="A146" s="22">
        <v>19055</v>
      </c>
      <c r="B146" s="22" t="str">
        <f t="shared" si="20"/>
        <v>宮本　希</v>
      </c>
      <c r="C146" s="50">
        <v>44595</v>
      </c>
      <c r="D146" s="55">
        <v>1</v>
      </c>
      <c r="E146" s="50"/>
      <c r="I146" s="22">
        <v>2</v>
      </c>
      <c r="J146" s="22" t="s">
        <v>346</v>
      </c>
      <c r="K146" s="22" t="s">
        <v>347</v>
      </c>
    </row>
    <row r="147" spans="1:12" ht="14.25" x14ac:dyDescent="0.2">
      <c r="A147" s="21">
        <v>19055</v>
      </c>
      <c r="B147" s="21" t="str">
        <f t="shared" si="20"/>
        <v>宮本　希</v>
      </c>
      <c r="C147" s="26">
        <v>44456</v>
      </c>
      <c r="D147" s="54">
        <v>3</v>
      </c>
      <c r="E147" s="26"/>
      <c r="I147" s="29">
        <v>2</v>
      </c>
      <c r="J147" s="21" t="s">
        <v>106</v>
      </c>
    </row>
    <row r="148" spans="1:12" ht="14.25" x14ac:dyDescent="0.2">
      <c r="A148" s="22">
        <v>19055</v>
      </c>
      <c r="B148" s="21" t="str">
        <f t="shared" si="20"/>
        <v>宮本　希</v>
      </c>
      <c r="C148" s="26">
        <v>44554</v>
      </c>
      <c r="D148" s="54">
        <v>4</v>
      </c>
      <c r="E148" s="26"/>
      <c r="F148" s="38">
        <v>0.45833333333333331</v>
      </c>
      <c r="G148" s="38">
        <v>0.52083333333333337</v>
      </c>
      <c r="H148" s="28">
        <f>G148-F148</f>
        <v>6.2500000000000056E-2</v>
      </c>
      <c r="I148" s="29">
        <f>H148/(45/(60*24))</f>
        <v>2.0000000000000018</v>
      </c>
      <c r="J148" s="22" t="s">
        <v>259</v>
      </c>
      <c r="K148" s="22" t="s">
        <v>260</v>
      </c>
    </row>
    <row r="149" spans="1:12" ht="12.75" x14ac:dyDescent="0.2">
      <c r="A149" s="22">
        <v>19055</v>
      </c>
      <c r="B149" s="22" t="str">
        <f t="shared" si="20"/>
        <v>宮本　希</v>
      </c>
      <c r="C149" s="26">
        <v>44557</v>
      </c>
      <c r="D149" s="54">
        <v>5</v>
      </c>
      <c r="E149" s="26"/>
      <c r="F149" s="38">
        <v>0.4375</v>
      </c>
      <c r="G149" s="38">
        <v>0.5</v>
      </c>
      <c r="H149" s="38">
        <f>G149-F149</f>
        <v>6.25E-2</v>
      </c>
      <c r="I149" s="22">
        <f>H149/(45/(60*24))</f>
        <v>2</v>
      </c>
      <c r="J149" s="22" t="s">
        <v>271</v>
      </c>
      <c r="K149" s="22" t="s">
        <v>272</v>
      </c>
    </row>
    <row r="150" spans="1:12" ht="14.25" x14ac:dyDescent="0.2">
      <c r="A150" s="21">
        <v>19055</v>
      </c>
      <c r="B150" s="21" t="str">
        <f t="shared" si="20"/>
        <v>宮本　希</v>
      </c>
      <c r="C150" s="37">
        <v>44551</v>
      </c>
      <c r="D150" s="57">
        <v>4</v>
      </c>
      <c r="E150" s="37"/>
      <c r="F150" s="27">
        <v>0.38541666666666669</v>
      </c>
      <c r="G150" s="27">
        <v>0.44791666666666669</v>
      </c>
      <c r="H150" s="28">
        <f>G150-F150</f>
        <v>6.25E-2</v>
      </c>
      <c r="I150" s="29">
        <f>H150/(45/(60*24))</f>
        <v>2</v>
      </c>
      <c r="J150" s="22" t="s">
        <v>240</v>
      </c>
    </row>
    <row r="151" spans="1:12" ht="12.75" x14ac:dyDescent="0.2">
      <c r="A151" s="22">
        <v>19055</v>
      </c>
      <c r="B151" s="22" t="str">
        <f t="shared" si="20"/>
        <v>宮本　希</v>
      </c>
      <c r="C151" s="50">
        <v>44606</v>
      </c>
      <c r="D151" s="55">
        <v>3</v>
      </c>
      <c r="I151" s="22">
        <v>2</v>
      </c>
      <c r="J151" s="22" t="s">
        <v>352</v>
      </c>
      <c r="K151" s="22" t="s">
        <v>362</v>
      </c>
    </row>
    <row r="152" spans="1:12" ht="12.75" x14ac:dyDescent="0.2">
      <c r="A152" s="22">
        <v>19055</v>
      </c>
      <c r="B152" s="22" t="str">
        <f t="shared" si="20"/>
        <v>宮本　希</v>
      </c>
      <c r="C152" s="50">
        <v>44606</v>
      </c>
      <c r="D152" s="55">
        <v>3</v>
      </c>
      <c r="I152" s="22">
        <v>2</v>
      </c>
      <c r="J152" s="22" t="s">
        <v>352</v>
      </c>
      <c r="K152" s="22" t="s">
        <v>353</v>
      </c>
    </row>
    <row r="153" spans="1:12" ht="12.75" x14ac:dyDescent="0.2">
      <c r="A153" s="22">
        <v>19055</v>
      </c>
      <c r="B153" s="22" t="str">
        <f t="shared" si="20"/>
        <v>宮本　希</v>
      </c>
      <c r="C153" s="50">
        <v>44606</v>
      </c>
      <c r="D153" s="55">
        <v>3</v>
      </c>
      <c r="I153" s="22">
        <v>2</v>
      </c>
      <c r="J153" s="22" t="s">
        <v>352</v>
      </c>
      <c r="K153" s="22" t="s">
        <v>354</v>
      </c>
    </row>
    <row r="154" spans="1:12" ht="12.75" x14ac:dyDescent="0.2">
      <c r="A154" s="22">
        <v>19055</v>
      </c>
      <c r="B154" s="22" t="str">
        <f t="shared" si="20"/>
        <v>宮本　希</v>
      </c>
      <c r="C154" s="50">
        <v>44606</v>
      </c>
      <c r="D154" s="55">
        <v>3</v>
      </c>
      <c r="I154" s="22">
        <v>2</v>
      </c>
      <c r="J154" s="22" t="s">
        <v>352</v>
      </c>
      <c r="K154" s="22" t="s">
        <v>355</v>
      </c>
    </row>
    <row r="155" spans="1:12" ht="12.75" x14ac:dyDescent="0.2">
      <c r="A155" s="22">
        <v>19055</v>
      </c>
      <c r="B155" s="22" t="str">
        <f t="shared" si="20"/>
        <v>宮本　希</v>
      </c>
      <c r="C155" s="50">
        <v>44606</v>
      </c>
      <c r="D155" s="55">
        <v>3</v>
      </c>
      <c r="I155" s="22">
        <v>2</v>
      </c>
      <c r="J155" s="22" t="s">
        <v>352</v>
      </c>
      <c r="K155" s="22" t="s">
        <v>356</v>
      </c>
    </row>
    <row r="156" spans="1:12" ht="12.75" x14ac:dyDescent="0.2">
      <c r="A156" s="22">
        <v>19055</v>
      </c>
      <c r="B156" s="22" t="str">
        <f t="shared" si="20"/>
        <v>宮本　希</v>
      </c>
      <c r="C156" s="50">
        <v>44608</v>
      </c>
      <c r="D156" s="55">
        <v>3</v>
      </c>
      <c r="I156" s="22">
        <v>2</v>
      </c>
      <c r="J156" s="22" t="s">
        <v>352</v>
      </c>
      <c r="K156" s="22" t="s">
        <v>357</v>
      </c>
    </row>
    <row r="157" spans="1:12" ht="12.75" x14ac:dyDescent="0.2">
      <c r="A157" s="22">
        <v>19055</v>
      </c>
      <c r="B157" s="22" t="str">
        <f t="shared" si="20"/>
        <v>宮本　希</v>
      </c>
      <c r="C157" s="50">
        <v>44608</v>
      </c>
      <c r="D157" s="55">
        <v>3</v>
      </c>
      <c r="I157" s="22">
        <v>2</v>
      </c>
      <c r="J157" s="22" t="s">
        <v>352</v>
      </c>
      <c r="K157" s="22" t="s">
        <v>358</v>
      </c>
    </row>
    <row r="158" spans="1:12" ht="12.75" x14ac:dyDescent="0.2">
      <c r="A158" s="22">
        <v>19055</v>
      </c>
      <c r="B158" s="22" t="str">
        <f t="shared" si="20"/>
        <v>宮本　希</v>
      </c>
      <c r="C158" s="50">
        <v>44608</v>
      </c>
      <c r="D158" s="55">
        <v>3</v>
      </c>
      <c r="I158" s="22">
        <v>2</v>
      </c>
      <c r="J158" s="22" t="s">
        <v>352</v>
      </c>
      <c r="K158" s="22" t="s">
        <v>359</v>
      </c>
    </row>
    <row r="159" spans="1:12" ht="12.75" x14ac:dyDescent="0.2">
      <c r="A159" s="22">
        <v>19055</v>
      </c>
      <c r="B159" s="22" t="str">
        <f t="shared" si="20"/>
        <v>宮本　希</v>
      </c>
      <c r="C159" s="50">
        <v>44608</v>
      </c>
      <c r="D159" s="55">
        <v>3</v>
      </c>
      <c r="I159" s="22">
        <v>2</v>
      </c>
      <c r="J159" s="22" t="s">
        <v>352</v>
      </c>
      <c r="K159" s="22" t="s">
        <v>360</v>
      </c>
    </row>
    <row r="160" spans="1:12" ht="12.75" x14ac:dyDescent="0.2">
      <c r="A160" s="22">
        <v>19055</v>
      </c>
      <c r="B160" s="22" t="str">
        <f t="shared" si="20"/>
        <v>宮本　希</v>
      </c>
      <c r="C160" s="50">
        <v>44608</v>
      </c>
      <c r="D160" s="55">
        <v>3</v>
      </c>
      <c r="I160" s="22">
        <v>2</v>
      </c>
      <c r="J160" s="22" t="s">
        <v>352</v>
      </c>
      <c r="K160" s="22" t="s">
        <v>361</v>
      </c>
    </row>
    <row r="161" spans="1:12" ht="14.25" x14ac:dyDescent="0.2">
      <c r="A161" s="21">
        <v>19055</v>
      </c>
      <c r="B161" s="21" t="str">
        <f t="shared" si="20"/>
        <v>宮本　希</v>
      </c>
      <c r="C161" s="26">
        <v>44328</v>
      </c>
      <c r="D161" s="54">
        <v>3</v>
      </c>
      <c r="E161" s="26"/>
      <c r="H161" s="28">
        <f>G161-F161</f>
        <v>0</v>
      </c>
      <c r="I161" s="29">
        <v>2</v>
      </c>
      <c r="J161" s="21" t="s">
        <v>72</v>
      </c>
    </row>
    <row r="162" spans="1:12" ht="14.25" x14ac:dyDescent="0.2">
      <c r="A162" s="21">
        <v>19055</v>
      </c>
      <c r="B162" s="21" t="str">
        <f t="shared" si="20"/>
        <v>宮本　希</v>
      </c>
      <c r="C162" s="26">
        <v>44371</v>
      </c>
      <c r="D162" s="54">
        <v>4</v>
      </c>
      <c r="E162" s="26"/>
      <c r="I162" s="29">
        <v>2</v>
      </c>
      <c r="J162" s="21" t="s">
        <v>72</v>
      </c>
    </row>
    <row r="163" spans="1:12" ht="14.25" x14ac:dyDescent="0.2">
      <c r="A163" s="21">
        <v>19055</v>
      </c>
      <c r="B163" s="21" t="str">
        <f t="shared" ref="B163:B194" si="22">VLOOKUP(A163,$A$3:$B$13,2,FALSE)</f>
        <v>宮本　希</v>
      </c>
      <c r="C163" s="26">
        <v>44378</v>
      </c>
      <c r="D163" s="54">
        <v>1</v>
      </c>
      <c r="E163" s="26"/>
      <c r="I163" s="29">
        <v>2</v>
      </c>
      <c r="J163" s="21" t="s">
        <v>72</v>
      </c>
    </row>
    <row r="164" spans="1:12" ht="14.25" x14ac:dyDescent="0.2">
      <c r="A164" s="21">
        <v>19055</v>
      </c>
      <c r="B164" s="21" t="str">
        <f t="shared" si="22"/>
        <v>宮本　希</v>
      </c>
      <c r="C164" s="26">
        <v>44385</v>
      </c>
      <c r="D164" s="54">
        <v>2</v>
      </c>
      <c r="E164" s="26"/>
      <c r="I164" s="29">
        <v>2</v>
      </c>
      <c r="J164" s="21" t="s">
        <v>72</v>
      </c>
    </row>
    <row r="165" spans="1:12" ht="14.25" hidden="1" x14ac:dyDescent="0.2">
      <c r="A165" s="21">
        <v>21068</v>
      </c>
      <c r="B165" s="25" t="s">
        <v>17</v>
      </c>
      <c r="C165" s="26">
        <v>44398</v>
      </c>
      <c r="D165" s="26"/>
      <c r="E165" s="26"/>
      <c r="F165" s="30">
        <v>0.63541666666666663</v>
      </c>
      <c r="G165" s="30">
        <v>0.68402777777777779</v>
      </c>
      <c r="H165" s="28">
        <f t="shared" ref="H165:H196" si="23">G165-F165</f>
        <v>4.861111111111116E-2</v>
      </c>
      <c r="I165" s="29">
        <f t="shared" ref="I165:I173" si="24">H165/(35/(60*24))</f>
        <v>2.0000000000000018</v>
      </c>
      <c r="J165" s="25" t="s">
        <v>31</v>
      </c>
      <c r="K165" s="25" t="s">
        <v>133</v>
      </c>
      <c r="L165" s="21" t="s">
        <v>134</v>
      </c>
    </row>
    <row r="166" spans="1:12" ht="14.25" hidden="1" x14ac:dyDescent="0.2">
      <c r="A166" s="21">
        <v>21068</v>
      </c>
      <c r="B166" s="25" t="s">
        <v>17</v>
      </c>
      <c r="C166" s="26">
        <v>44398</v>
      </c>
      <c r="D166" s="26"/>
      <c r="E166" s="26"/>
      <c r="F166" s="30">
        <v>0.68402777777777779</v>
      </c>
      <c r="G166" s="30">
        <v>0.73263888888888884</v>
      </c>
      <c r="H166" s="28">
        <f t="shared" si="23"/>
        <v>4.8611111111111049E-2</v>
      </c>
      <c r="I166" s="29">
        <f t="shared" si="24"/>
        <v>1.9999999999999973</v>
      </c>
      <c r="J166" s="25" t="s">
        <v>31</v>
      </c>
      <c r="K166" s="25" t="s">
        <v>135</v>
      </c>
      <c r="L166" s="21" t="s">
        <v>134</v>
      </c>
    </row>
    <row r="167" spans="1:12" ht="14.25" hidden="1" x14ac:dyDescent="0.2">
      <c r="A167" s="21">
        <v>21068</v>
      </c>
      <c r="B167" s="21" t="str">
        <f>VLOOKUP(A167,$A$3:$B$13,2,FALSE)</f>
        <v>今村　駿太郎</v>
      </c>
      <c r="C167" s="26">
        <v>44404</v>
      </c>
      <c r="D167" s="26"/>
      <c r="E167" s="26"/>
      <c r="F167" s="27">
        <v>0.69097222222222221</v>
      </c>
      <c r="G167" s="27">
        <v>0.71527777777777779</v>
      </c>
      <c r="H167" s="28">
        <f t="shared" si="23"/>
        <v>2.430555555555558E-2</v>
      </c>
      <c r="I167" s="29">
        <f t="shared" si="24"/>
        <v>1.0000000000000009</v>
      </c>
      <c r="J167" s="21" t="s">
        <v>28</v>
      </c>
      <c r="K167" s="21" t="s">
        <v>136</v>
      </c>
      <c r="L167" s="21" t="s">
        <v>137</v>
      </c>
    </row>
    <row r="168" spans="1:12" ht="14.25" hidden="1" x14ac:dyDescent="0.2">
      <c r="A168" s="21">
        <v>21068</v>
      </c>
      <c r="B168" s="21" t="str">
        <f>VLOOKUP(A168,$A$3:$B$13,2,FALSE)</f>
        <v>今村　駿太郎</v>
      </c>
      <c r="C168" s="26">
        <v>44404</v>
      </c>
      <c r="D168" s="26"/>
      <c r="E168" s="26"/>
      <c r="F168" s="27">
        <v>0.64236111111111116</v>
      </c>
      <c r="G168" s="27">
        <v>0.69097222222222221</v>
      </c>
      <c r="H168" s="28">
        <f t="shared" si="23"/>
        <v>4.8611111111111049E-2</v>
      </c>
      <c r="I168" s="29">
        <f t="shared" si="24"/>
        <v>1.9999999999999973</v>
      </c>
      <c r="J168" s="21" t="s">
        <v>28</v>
      </c>
      <c r="K168" s="21" t="s">
        <v>138</v>
      </c>
      <c r="L168" s="21" t="s">
        <v>139</v>
      </c>
    </row>
    <row r="169" spans="1:12" ht="14.25" hidden="1" x14ac:dyDescent="0.2">
      <c r="A169" s="21">
        <v>21068</v>
      </c>
      <c r="B169" s="21" t="str">
        <f>VLOOKUP(A169,$A$3:$B$13,2,FALSE)</f>
        <v>今村　駿太郎</v>
      </c>
      <c r="C169" s="26">
        <v>44404</v>
      </c>
      <c r="D169" s="26"/>
      <c r="E169" s="26"/>
      <c r="F169" s="27">
        <v>0.58680555555555558</v>
      </c>
      <c r="G169" s="27">
        <v>0.63541666666666663</v>
      </c>
      <c r="H169" s="28">
        <f t="shared" si="23"/>
        <v>4.8611111111111049E-2</v>
      </c>
      <c r="I169" s="29">
        <f t="shared" si="24"/>
        <v>1.9999999999999973</v>
      </c>
      <c r="J169" s="21" t="s">
        <v>28</v>
      </c>
      <c r="K169" s="21" t="s">
        <v>138</v>
      </c>
      <c r="L169" s="21" t="s">
        <v>140</v>
      </c>
    </row>
    <row r="170" spans="1:12" ht="14.25" hidden="1" x14ac:dyDescent="0.2">
      <c r="A170" s="21">
        <v>21068</v>
      </c>
      <c r="B170" s="25" t="s">
        <v>17</v>
      </c>
      <c r="C170" s="26">
        <v>44412</v>
      </c>
      <c r="D170" s="26"/>
      <c r="E170" s="26"/>
      <c r="F170" s="30">
        <v>0.76388888888888884</v>
      </c>
      <c r="G170" s="30">
        <v>0.8125</v>
      </c>
      <c r="H170" s="28">
        <f t="shared" si="23"/>
        <v>4.861111111111116E-2</v>
      </c>
      <c r="I170" s="29">
        <f t="shared" si="24"/>
        <v>2.0000000000000018</v>
      </c>
      <c r="J170" s="25" t="s">
        <v>29</v>
      </c>
      <c r="K170" s="25" t="s">
        <v>30</v>
      </c>
    </row>
    <row r="171" spans="1:12" ht="14.25" hidden="1" x14ac:dyDescent="0.2">
      <c r="A171" s="21">
        <v>21068</v>
      </c>
      <c r="B171" s="21" t="str">
        <f t="shared" ref="B171:B214" si="25">VLOOKUP(A171,$A$3:$B$13,2,FALSE)</f>
        <v>今村　駿太郎</v>
      </c>
      <c r="C171" s="26">
        <v>44476</v>
      </c>
      <c r="D171" s="26"/>
      <c r="E171" s="26"/>
      <c r="F171" s="27">
        <v>0.44097222222222221</v>
      </c>
      <c r="G171" s="27">
        <v>0.48958333333333331</v>
      </c>
      <c r="H171" s="28">
        <f t="shared" si="23"/>
        <v>4.8611111111111105E-2</v>
      </c>
      <c r="I171" s="29">
        <f t="shared" si="24"/>
        <v>1.9999999999999998</v>
      </c>
      <c r="J171" s="21" t="s">
        <v>141</v>
      </c>
      <c r="L171" s="26">
        <v>44476</v>
      </c>
    </row>
    <row r="172" spans="1:12" ht="14.25" hidden="1" x14ac:dyDescent="0.2">
      <c r="A172" s="21">
        <v>21068</v>
      </c>
      <c r="B172" s="21" t="str">
        <f t="shared" si="25"/>
        <v>今村　駿太郎</v>
      </c>
      <c r="C172" s="26">
        <v>44476</v>
      </c>
      <c r="D172" s="26"/>
      <c r="E172" s="26"/>
      <c r="F172" s="27">
        <v>0.53125</v>
      </c>
      <c r="G172" s="27">
        <v>0.57986111111111116</v>
      </c>
      <c r="H172" s="28">
        <f t="shared" si="23"/>
        <v>4.861111111111116E-2</v>
      </c>
      <c r="I172" s="29">
        <f t="shared" si="24"/>
        <v>2.0000000000000018</v>
      </c>
      <c r="J172" s="21" t="s">
        <v>141</v>
      </c>
      <c r="L172" s="26">
        <v>44476</v>
      </c>
    </row>
    <row r="173" spans="1:12" ht="14.25" hidden="1" x14ac:dyDescent="0.2">
      <c r="A173" s="21">
        <v>21068</v>
      </c>
      <c r="B173" s="21" t="str">
        <f t="shared" si="25"/>
        <v>今村　駿太郎</v>
      </c>
      <c r="C173" s="26">
        <v>44480</v>
      </c>
      <c r="D173" s="26"/>
      <c r="E173" s="26"/>
      <c r="F173" s="27">
        <v>0.53125</v>
      </c>
      <c r="G173" s="27">
        <v>0.57986111111111116</v>
      </c>
      <c r="H173" s="28">
        <f t="shared" si="23"/>
        <v>4.861111111111116E-2</v>
      </c>
      <c r="I173" s="29">
        <f t="shared" si="24"/>
        <v>2.0000000000000018</v>
      </c>
      <c r="J173" s="21" t="s">
        <v>28</v>
      </c>
      <c r="L173" s="26">
        <v>44480</v>
      </c>
    </row>
    <row r="174" spans="1:12" ht="14.25" hidden="1" x14ac:dyDescent="0.2">
      <c r="A174" s="21">
        <v>21068</v>
      </c>
      <c r="B174" s="21" t="str">
        <f t="shared" si="25"/>
        <v>今村　駿太郎</v>
      </c>
      <c r="C174" s="26">
        <v>44495</v>
      </c>
      <c r="D174" s="26"/>
      <c r="E174" s="26"/>
      <c r="H174" s="28">
        <f t="shared" si="23"/>
        <v>0</v>
      </c>
      <c r="I174" s="29">
        <v>2</v>
      </c>
      <c r="J174" s="21" t="s">
        <v>47</v>
      </c>
      <c r="K174" s="21" t="s">
        <v>48</v>
      </c>
    </row>
    <row r="175" spans="1:12" ht="14.25" hidden="1" x14ac:dyDescent="0.2">
      <c r="A175" s="21">
        <v>21068</v>
      </c>
      <c r="B175" s="21" t="str">
        <f t="shared" si="25"/>
        <v>今村　駿太郎</v>
      </c>
      <c r="C175" s="26">
        <v>44495</v>
      </c>
      <c r="D175" s="26"/>
      <c r="E175" s="26"/>
      <c r="H175" s="28">
        <f t="shared" si="23"/>
        <v>0</v>
      </c>
      <c r="I175" s="29">
        <f>H175/(35/(60*24))</f>
        <v>0</v>
      </c>
    </row>
    <row r="176" spans="1:12" ht="14.25" hidden="1" x14ac:dyDescent="0.2">
      <c r="A176" s="21">
        <v>21068</v>
      </c>
      <c r="B176" s="21" t="str">
        <f t="shared" si="25"/>
        <v>今村　駿太郎</v>
      </c>
      <c r="C176" s="26">
        <v>44522</v>
      </c>
      <c r="D176" s="26"/>
      <c r="E176" s="26"/>
      <c r="F176" s="27">
        <v>0.4548611111111111</v>
      </c>
      <c r="G176" s="27">
        <v>0.46875</v>
      </c>
      <c r="H176" s="28">
        <f t="shared" si="23"/>
        <v>1.3888888888888895E-2</v>
      </c>
      <c r="I176" s="29">
        <f t="shared" ref="I176:I181" si="26">H176/(45/(60*24))</f>
        <v>0.44444444444444464</v>
      </c>
      <c r="J176" s="21" t="s">
        <v>55</v>
      </c>
    </row>
    <row r="177" spans="1:12" ht="14.25" hidden="1" x14ac:dyDescent="0.2">
      <c r="A177" s="21">
        <v>21068</v>
      </c>
      <c r="B177" s="21" t="str">
        <f t="shared" si="25"/>
        <v>今村　駿太郎</v>
      </c>
      <c r="C177" s="26">
        <v>44522</v>
      </c>
      <c r="D177" s="26"/>
      <c r="E177" s="26"/>
      <c r="F177" s="27">
        <v>0.51041666666666663</v>
      </c>
      <c r="G177" s="27">
        <v>0.52777777777777779</v>
      </c>
      <c r="H177" s="28">
        <f t="shared" si="23"/>
        <v>1.736111111111116E-2</v>
      </c>
      <c r="I177" s="29">
        <f t="shared" si="26"/>
        <v>0.55555555555555713</v>
      </c>
      <c r="J177" s="21" t="s">
        <v>55</v>
      </c>
    </row>
    <row r="178" spans="1:12" ht="14.25" hidden="1" x14ac:dyDescent="0.2">
      <c r="A178" s="21">
        <v>21068</v>
      </c>
      <c r="B178" s="21" t="str">
        <f t="shared" si="25"/>
        <v>今村　駿太郎</v>
      </c>
      <c r="C178" s="26">
        <v>44526</v>
      </c>
      <c r="D178" s="26"/>
      <c r="E178" s="26"/>
      <c r="F178" s="27">
        <v>0.38541666666666669</v>
      </c>
      <c r="G178" s="27">
        <v>0.44791666666666669</v>
      </c>
      <c r="H178" s="28">
        <f t="shared" si="23"/>
        <v>6.25E-2</v>
      </c>
      <c r="I178" s="29">
        <f t="shared" si="26"/>
        <v>2</v>
      </c>
      <c r="J178" s="21" t="s">
        <v>54</v>
      </c>
    </row>
    <row r="179" spans="1:12" ht="14.25" hidden="1" x14ac:dyDescent="0.2">
      <c r="A179" s="21">
        <v>21068</v>
      </c>
      <c r="B179" s="21" t="str">
        <f t="shared" si="25"/>
        <v>今村　駿太郎</v>
      </c>
      <c r="C179" s="26">
        <v>44526</v>
      </c>
      <c r="D179" s="26"/>
      <c r="E179" s="26"/>
      <c r="F179" s="27">
        <v>0.4548611111111111</v>
      </c>
      <c r="G179" s="27">
        <v>0.51736111111111116</v>
      </c>
      <c r="H179" s="28">
        <f t="shared" si="23"/>
        <v>6.2500000000000056E-2</v>
      </c>
      <c r="I179" s="29">
        <f t="shared" si="26"/>
        <v>2.0000000000000018</v>
      </c>
      <c r="J179" s="21" t="s">
        <v>55</v>
      </c>
    </row>
    <row r="180" spans="1:12" ht="14.25" hidden="1" x14ac:dyDescent="0.2">
      <c r="A180" s="21">
        <v>21068</v>
      </c>
      <c r="B180" s="21" t="str">
        <f t="shared" si="25"/>
        <v>今村　駿太郎</v>
      </c>
      <c r="C180" s="26">
        <v>44531</v>
      </c>
      <c r="D180" s="26"/>
      <c r="E180" s="26"/>
      <c r="F180" s="27">
        <v>0.50069444444444444</v>
      </c>
      <c r="G180" s="27">
        <v>0.52569444444444446</v>
      </c>
      <c r="H180" s="28">
        <f t="shared" si="23"/>
        <v>2.5000000000000022E-2</v>
      </c>
      <c r="I180" s="29">
        <f t="shared" si="26"/>
        <v>0.80000000000000071</v>
      </c>
      <c r="J180" s="21" t="s">
        <v>44</v>
      </c>
    </row>
    <row r="181" spans="1:12" ht="14.25" hidden="1" x14ac:dyDescent="0.2">
      <c r="A181" s="21">
        <v>21068</v>
      </c>
      <c r="B181" s="21" t="str">
        <f t="shared" si="25"/>
        <v>今村　駿太郎</v>
      </c>
      <c r="C181" s="26">
        <v>44534</v>
      </c>
      <c r="D181" s="26"/>
      <c r="E181" s="26"/>
      <c r="F181" s="27">
        <v>0.38541666666666669</v>
      </c>
      <c r="G181" s="27">
        <v>0.44791666666666669</v>
      </c>
      <c r="H181" s="28">
        <f t="shared" si="23"/>
        <v>6.25E-2</v>
      </c>
      <c r="I181" s="29">
        <f t="shared" si="26"/>
        <v>2</v>
      </c>
      <c r="J181" s="21" t="s">
        <v>60</v>
      </c>
      <c r="K181" s="21" t="s">
        <v>142</v>
      </c>
      <c r="L181" s="21" t="s">
        <v>143</v>
      </c>
    </row>
    <row r="182" spans="1:12" ht="14.25" hidden="1" x14ac:dyDescent="0.2">
      <c r="A182" s="21">
        <v>21074</v>
      </c>
      <c r="B182" s="21" t="str">
        <f t="shared" si="25"/>
        <v>佐藤　大起</v>
      </c>
      <c r="C182" s="26">
        <v>44480</v>
      </c>
      <c r="D182" s="26"/>
      <c r="E182" s="26" t="s">
        <v>348</v>
      </c>
      <c r="F182" s="27">
        <v>0.53125</v>
      </c>
      <c r="G182" s="27">
        <v>0.57986111111111116</v>
      </c>
      <c r="H182" s="28">
        <f t="shared" si="23"/>
        <v>4.861111111111116E-2</v>
      </c>
      <c r="I182" s="29">
        <f>H182/(35/(60*24))</f>
        <v>2.0000000000000018</v>
      </c>
      <c r="J182" s="21" t="s">
        <v>28</v>
      </c>
      <c r="L182" s="26">
        <v>44480</v>
      </c>
    </row>
    <row r="183" spans="1:12" ht="14.25" hidden="1" x14ac:dyDescent="0.2">
      <c r="A183" s="21">
        <v>21074</v>
      </c>
      <c r="B183" s="21" t="str">
        <f t="shared" si="25"/>
        <v>佐藤　大起</v>
      </c>
      <c r="C183" s="26">
        <v>44480</v>
      </c>
      <c r="D183" s="26"/>
      <c r="E183" s="26" t="s">
        <v>348</v>
      </c>
      <c r="F183" s="27">
        <v>0.53125</v>
      </c>
      <c r="G183" s="27">
        <v>0.57986111111111116</v>
      </c>
      <c r="H183" s="28">
        <f t="shared" si="23"/>
        <v>4.861111111111116E-2</v>
      </c>
      <c r="I183" s="29">
        <f>H183/(35/(60*24))</f>
        <v>2.0000000000000018</v>
      </c>
      <c r="J183" s="21" t="s">
        <v>28</v>
      </c>
      <c r="K183" s="21" t="s">
        <v>42</v>
      </c>
      <c r="L183" s="26">
        <v>44480</v>
      </c>
    </row>
    <row r="184" spans="1:12" ht="14.25" hidden="1" x14ac:dyDescent="0.2">
      <c r="A184" s="21">
        <v>21074</v>
      </c>
      <c r="B184" s="21" t="str">
        <f t="shared" si="25"/>
        <v>佐藤　大起</v>
      </c>
      <c r="C184" s="26">
        <v>44481</v>
      </c>
      <c r="D184" s="26"/>
      <c r="E184" s="26" t="s">
        <v>348</v>
      </c>
      <c r="F184" s="27">
        <v>0.53125</v>
      </c>
      <c r="G184" s="27">
        <v>0.57986111111111116</v>
      </c>
      <c r="H184" s="28">
        <f t="shared" si="23"/>
        <v>4.861111111111116E-2</v>
      </c>
      <c r="I184" s="29">
        <f>H184/(35/(60*24))</f>
        <v>2.0000000000000018</v>
      </c>
      <c r="J184" s="21" t="s">
        <v>43</v>
      </c>
      <c r="K184" s="21" t="s">
        <v>42</v>
      </c>
      <c r="L184" s="26">
        <v>44480</v>
      </c>
    </row>
    <row r="185" spans="1:12" ht="14.25" hidden="1" x14ac:dyDescent="0.2">
      <c r="A185" s="21">
        <v>21074</v>
      </c>
      <c r="B185" s="21" t="str">
        <f t="shared" si="25"/>
        <v>佐藤　大起</v>
      </c>
      <c r="C185" s="26">
        <v>44501</v>
      </c>
      <c r="D185" s="26"/>
      <c r="E185" s="26" t="s">
        <v>350</v>
      </c>
      <c r="F185" s="27">
        <v>0.45833333333333331</v>
      </c>
      <c r="G185" s="27">
        <v>0.51736111111111116</v>
      </c>
      <c r="H185" s="28">
        <f t="shared" si="23"/>
        <v>5.9027777777777846E-2</v>
      </c>
      <c r="I185" s="29">
        <f t="shared" ref="I185:I193" si="27">H185/(45/(60*24))</f>
        <v>1.8888888888888911</v>
      </c>
      <c r="J185" s="21" t="s">
        <v>144</v>
      </c>
      <c r="L185" s="26">
        <v>44501</v>
      </c>
    </row>
    <row r="186" spans="1:12" ht="14.25" hidden="1" x14ac:dyDescent="0.2">
      <c r="A186" s="21">
        <v>21074</v>
      </c>
      <c r="B186" s="21" t="str">
        <f t="shared" si="25"/>
        <v>佐藤　大起</v>
      </c>
      <c r="C186" s="26">
        <v>44502</v>
      </c>
      <c r="D186" s="26"/>
      <c r="E186" s="26" t="s">
        <v>350</v>
      </c>
      <c r="F186" s="27">
        <v>0.5625</v>
      </c>
      <c r="G186" s="27">
        <v>0.625</v>
      </c>
      <c r="H186" s="28">
        <f t="shared" si="23"/>
        <v>6.25E-2</v>
      </c>
      <c r="I186" s="29">
        <f t="shared" si="27"/>
        <v>2</v>
      </c>
      <c r="J186" s="21" t="s">
        <v>145</v>
      </c>
    </row>
    <row r="187" spans="1:12" ht="14.25" hidden="1" x14ac:dyDescent="0.2">
      <c r="A187" s="21">
        <v>21074</v>
      </c>
      <c r="B187" s="21" t="str">
        <f t="shared" si="25"/>
        <v>佐藤　大起</v>
      </c>
      <c r="C187" s="26">
        <v>44505</v>
      </c>
      <c r="D187" s="26"/>
      <c r="E187" s="26" t="s">
        <v>350</v>
      </c>
      <c r="F187" s="27">
        <v>0.4375</v>
      </c>
      <c r="G187" s="27">
        <v>0.44791666666666669</v>
      </c>
      <c r="H187" s="28">
        <f t="shared" si="23"/>
        <v>1.0416666666666685E-2</v>
      </c>
      <c r="I187" s="29">
        <f t="shared" si="27"/>
        <v>0.33333333333333393</v>
      </c>
      <c r="J187" s="21" t="s">
        <v>144</v>
      </c>
    </row>
    <row r="188" spans="1:12" ht="14.25" hidden="1" x14ac:dyDescent="0.2">
      <c r="A188" s="21">
        <v>21074</v>
      </c>
      <c r="B188" s="21" t="str">
        <f t="shared" si="25"/>
        <v>佐藤　大起</v>
      </c>
      <c r="C188" s="26">
        <v>44505</v>
      </c>
      <c r="D188" s="26"/>
      <c r="E188" s="26" t="s">
        <v>350</v>
      </c>
      <c r="F188" s="27">
        <v>0.4548611111111111</v>
      </c>
      <c r="G188" s="27">
        <v>0.51736111111111116</v>
      </c>
      <c r="H188" s="28">
        <f t="shared" si="23"/>
        <v>6.2500000000000056E-2</v>
      </c>
      <c r="I188" s="29">
        <f t="shared" si="27"/>
        <v>2.0000000000000018</v>
      </c>
      <c r="J188" s="21" t="s">
        <v>52</v>
      </c>
    </row>
    <row r="189" spans="1:12" ht="14.25" hidden="1" x14ac:dyDescent="0.2">
      <c r="A189" s="21">
        <v>21074</v>
      </c>
      <c r="B189" s="21" t="str">
        <f t="shared" si="25"/>
        <v>佐藤　大起</v>
      </c>
      <c r="C189" s="26">
        <v>44509</v>
      </c>
      <c r="D189" s="26"/>
      <c r="E189" s="26" t="s">
        <v>351</v>
      </c>
      <c r="F189" s="27">
        <v>0.40555555555555556</v>
      </c>
      <c r="G189" s="27">
        <v>0.46875</v>
      </c>
      <c r="H189" s="28">
        <f t="shared" si="23"/>
        <v>6.3194444444444442E-2</v>
      </c>
      <c r="I189" s="29">
        <f t="shared" si="27"/>
        <v>2.0222222222222221</v>
      </c>
      <c r="J189" s="21" t="s">
        <v>144</v>
      </c>
      <c r="L189" s="26">
        <v>44509</v>
      </c>
    </row>
    <row r="190" spans="1:12" ht="14.25" hidden="1" x14ac:dyDescent="0.2">
      <c r="A190" s="21">
        <v>21074</v>
      </c>
      <c r="B190" s="21" t="str">
        <f t="shared" si="25"/>
        <v>佐藤　大起</v>
      </c>
      <c r="C190" s="26">
        <v>44517</v>
      </c>
      <c r="D190" s="26"/>
      <c r="E190" s="26" t="s">
        <v>348</v>
      </c>
      <c r="F190" s="27">
        <v>0.38541666666666669</v>
      </c>
      <c r="G190" s="27">
        <v>0.44791666666666669</v>
      </c>
      <c r="H190" s="28">
        <f t="shared" si="23"/>
        <v>6.25E-2</v>
      </c>
      <c r="I190" s="29">
        <f t="shared" si="27"/>
        <v>2</v>
      </c>
      <c r="J190" s="21" t="s">
        <v>54</v>
      </c>
    </row>
    <row r="191" spans="1:12" ht="14.25" hidden="1" x14ac:dyDescent="0.2">
      <c r="A191" s="21">
        <v>21074</v>
      </c>
      <c r="B191" s="21" t="str">
        <f t="shared" si="25"/>
        <v>佐藤　大起</v>
      </c>
      <c r="C191" s="26">
        <v>44517</v>
      </c>
      <c r="D191" s="26"/>
      <c r="E191" s="26" t="s">
        <v>348</v>
      </c>
      <c r="F191" s="27">
        <v>0.39583333333333331</v>
      </c>
      <c r="G191" s="27">
        <v>0.40972222222222221</v>
      </c>
      <c r="H191" s="28">
        <f t="shared" si="23"/>
        <v>1.3888888888888895E-2</v>
      </c>
      <c r="I191" s="29">
        <f t="shared" si="27"/>
        <v>0.44444444444444464</v>
      </c>
    </row>
    <row r="192" spans="1:12" ht="14.25" hidden="1" x14ac:dyDescent="0.2">
      <c r="A192" s="21">
        <v>21074</v>
      </c>
      <c r="B192" s="21" t="str">
        <f t="shared" si="25"/>
        <v>佐藤　大起</v>
      </c>
      <c r="C192" s="26">
        <v>44525</v>
      </c>
      <c r="D192" s="26"/>
      <c r="E192" s="26" t="s">
        <v>349</v>
      </c>
      <c r="F192" s="27">
        <v>0.38541666666666669</v>
      </c>
      <c r="G192" s="27">
        <v>0.44791666666666669</v>
      </c>
      <c r="H192" s="28">
        <f t="shared" si="23"/>
        <v>6.25E-2</v>
      </c>
      <c r="I192" s="29">
        <f t="shared" si="27"/>
        <v>2</v>
      </c>
      <c r="J192" s="21" t="s">
        <v>54</v>
      </c>
      <c r="K192" s="21" t="s">
        <v>58</v>
      </c>
    </row>
    <row r="193" spans="1:12" ht="14.25" hidden="1" x14ac:dyDescent="0.2">
      <c r="A193" s="21">
        <v>21074</v>
      </c>
      <c r="B193" s="21" t="str">
        <f t="shared" si="25"/>
        <v>佐藤　大起</v>
      </c>
      <c r="C193" s="26">
        <v>44526</v>
      </c>
      <c r="D193" s="26"/>
      <c r="E193" s="26" t="s">
        <v>349</v>
      </c>
      <c r="F193" s="27">
        <v>0.38541666666666669</v>
      </c>
      <c r="G193" s="27">
        <v>0.44791666666666669</v>
      </c>
      <c r="H193" s="28">
        <f t="shared" si="23"/>
        <v>6.25E-2</v>
      </c>
      <c r="I193" s="29">
        <f t="shared" si="27"/>
        <v>2</v>
      </c>
      <c r="J193" s="21" t="s">
        <v>54</v>
      </c>
    </row>
    <row r="194" spans="1:12" ht="14.25" hidden="1" x14ac:dyDescent="0.2">
      <c r="A194" s="21">
        <v>21074</v>
      </c>
      <c r="B194" s="21" t="str">
        <f t="shared" si="25"/>
        <v>佐藤　大起</v>
      </c>
      <c r="C194" s="26">
        <v>44531</v>
      </c>
      <c r="D194" s="26"/>
      <c r="E194" s="26" t="s">
        <v>350</v>
      </c>
      <c r="F194" s="27">
        <v>0.46736111111111112</v>
      </c>
      <c r="G194" s="27">
        <v>0.52013888888888893</v>
      </c>
      <c r="H194" s="28">
        <f t="shared" si="23"/>
        <v>5.2777777777777812E-2</v>
      </c>
      <c r="I194" s="29">
        <v>2</v>
      </c>
      <c r="J194" s="21" t="s">
        <v>44</v>
      </c>
    </row>
    <row r="195" spans="1:12" ht="14.25" hidden="1" x14ac:dyDescent="0.2">
      <c r="A195" s="21">
        <v>21074</v>
      </c>
      <c r="B195" s="21" t="str">
        <f t="shared" si="25"/>
        <v>佐藤　大起</v>
      </c>
      <c r="C195" s="26">
        <v>44537</v>
      </c>
      <c r="D195" s="26"/>
      <c r="E195" s="26" t="s">
        <v>351</v>
      </c>
      <c r="H195" s="28">
        <f t="shared" si="23"/>
        <v>0</v>
      </c>
      <c r="I195" s="29">
        <v>2</v>
      </c>
      <c r="J195" s="21" t="s">
        <v>56</v>
      </c>
      <c r="K195" s="21" t="s">
        <v>109</v>
      </c>
    </row>
    <row r="196" spans="1:12" ht="14.25" hidden="1" x14ac:dyDescent="0.2">
      <c r="A196" s="21">
        <v>21074</v>
      </c>
      <c r="B196" s="21" t="str">
        <f t="shared" si="25"/>
        <v>佐藤　大起</v>
      </c>
      <c r="C196" s="26">
        <v>44537</v>
      </c>
      <c r="D196" s="26"/>
      <c r="E196" s="26" t="s">
        <v>351</v>
      </c>
      <c r="H196" s="28">
        <f t="shared" si="23"/>
        <v>0</v>
      </c>
      <c r="I196" s="29">
        <v>2</v>
      </c>
      <c r="J196" s="21" t="s">
        <v>144</v>
      </c>
      <c r="K196" s="21" t="s">
        <v>109</v>
      </c>
    </row>
    <row r="197" spans="1:12" ht="14.25" hidden="1" x14ac:dyDescent="0.2">
      <c r="A197" s="21">
        <v>21074</v>
      </c>
      <c r="B197" s="21" t="str">
        <f t="shared" si="25"/>
        <v>佐藤　大起</v>
      </c>
      <c r="C197" s="26">
        <v>44538</v>
      </c>
      <c r="D197" s="26"/>
      <c r="E197" s="26" t="s">
        <v>351</v>
      </c>
      <c r="H197" s="28">
        <f t="shared" ref="H197:H228" si="28">G197-F197</f>
        <v>0</v>
      </c>
      <c r="I197" s="29">
        <v>2</v>
      </c>
      <c r="J197" s="21" t="s">
        <v>46</v>
      </c>
      <c r="L197" s="26">
        <v>44538</v>
      </c>
    </row>
    <row r="198" spans="1:12" ht="14.25" hidden="1" x14ac:dyDescent="0.2">
      <c r="A198" s="21">
        <v>21074</v>
      </c>
      <c r="B198" s="21" t="str">
        <f t="shared" si="25"/>
        <v>佐藤　大起</v>
      </c>
      <c r="C198" s="26">
        <v>44538</v>
      </c>
      <c r="D198" s="26"/>
      <c r="E198" s="26" t="s">
        <v>351</v>
      </c>
      <c r="H198" s="28">
        <f t="shared" si="28"/>
        <v>0</v>
      </c>
      <c r="I198" s="29">
        <v>2</v>
      </c>
      <c r="J198" s="21" t="s">
        <v>44</v>
      </c>
      <c r="L198" s="26">
        <v>44538</v>
      </c>
    </row>
    <row r="199" spans="1:12" ht="14.25" hidden="1" x14ac:dyDescent="0.2">
      <c r="A199" s="21">
        <v>21071</v>
      </c>
      <c r="B199" s="21" t="str">
        <f t="shared" si="25"/>
        <v>松行　桃香</v>
      </c>
      <c r="C199" s="26">
        <v>44460</v>
      </c>
      <c r="D199" s="26"/>
      <c r="E199" s="26"/>
      <c r="H199" s="28">
        <f t="shared" si="28"/>
        <v>0</v>
      </c>
      <c r="I199" s="29">
        <f>H199/(35/(60*24))</f>
        <v>0</v>
      </c>
      <c r="J199" s="21" t="s">
        <v>146</v>
      </c>
      <c r="K199" s="21" t="s">
        <v>147</v>
      </c>
      <c r="L199" s="26">
        <v>44364</v>
      </c>
    </row>
    <row r="200" spans="1:12" ht="14.25" hidden="1" x14ac:dyDescent="0.2">
      <c r="A200" s="21">
        <v>21071</v>
      </c>
      <c r="B200" s="21" t="str">
        <f t="shared" si="25"/>
        <v>松行　桃香</v>
      </c>
      <c r="C200" s="26">
        <v>44508</v>
      </c>
      <c r="D200" s="26"/>
      <c r="E200" s="26"/>
      <c r="F200" s="27">
        <v>0.4826388888888889</v>
      </c>
      <c r="G200" s="27">
        <v>0.51736111111111116</v>
      </c>
      <c r="H200" s="28">
        <f t="shared" si="28"/>
        <v>3.4722222222222265E-2</v>
      </c>
      <c r="I200" s="29">
        <f>H200/(45/(60*24))</f>
        <v>1.1111111111111125</v>
      </c>
      <c r="J200" s="21" t="s">
        <v>144</v>
      </c>
      <c r="L200" s="21" t="s">
        <v>148</v>
      </c>
    </row>
    <row r="201" spans="1:12" ht="14.25" hidden="1" x14ac:dyDescent="0.2">
      <c r="A201" s="21">
        <v>21071</v>
      </c>
      <c r="B201" s="21" t="str">
        <f t="shared" si="25"/>
        <v>松行　桃香</v>
      </c>
      <c r="C201" s="26">
        <v>44501</v>
      </c>
      <c r="D201" s="26"/>
      <c r="E201" s="26"/>
      <c r="F201" s="27">
        <v>0.45833333333333331</v>
      </c>
      <c r="G201" s="27">
        <v>0.51736111111111116</v>
      </c>
      <c r="H201" s="28">
        <f t="shared" si="28"/>
        <v>5.9027777777777846E-2</v>
      </c>
      <c r="I201" s="29">
        <f>H201/(45/(60*24))</f>
        <v>1.8888888888888911</v>
      </c>
      <c r="J201" s="21" t="s">
        <v>144</v>
      </c>
      <c r="L201" s="26">
        <v>44501</v>
      </c>
    </row>
    <row r="202" spans="1:12" ht="14.25" hidden="1" x14ac:dyDescent="0.2">
      <c r="A202" s="21">
        <v>21071</v>
      </c>
      <c r="B202" s="21" t="str">
        <f t="shared" si="25"/>
        <v>松行　桃香</v>
      </c>
      <c r="C202" s="26">
        <v>44454</v>
      </c>
      <c r="D202" s="26"/>
      <c r="E202" s="26"/>
      <c r="F202" s="27">
        <v>0.58680555555555558</v>
      </c>
      <c r="G202" s="27">
        <v>0.63541666666666663</v>
      </c>
      <c r="H202" s="28">
        <f t="shared" si="28"/>
        <v>4.8611111111111049E-2</v>
      </c>
      <c r="I202" s="29">
        <f>H202/(35/(60*24))</f>
        <v>1.9999999999999973</v>
      </c>
      <c r="J202" s="21" t="s">
        <v>34</v>
      </c>
      <c r="K202" s="21" t="s">
        <v>149</v>
      </c>
      <c r="L202" s="21" t="s">
        <v>150</v>
      </c>
    </row>
    <row r="203" spans="1:12" ht="14.25" hidden="1" x14ac:dyDescent="0.2">
      <c r="A203" s="21">
        <v>21071</v>
      </c>
      <c r="B203" s="21" t="str">
        <f t="shared" si="25"/>
        <v>松行　桃香</v>
      </c>
      <c r="C203" s="26">
        <v>44517</v>
      </c>
      <c r="D203" s="26"/>
      <c r="E203" s="26"/>
      <c r="F203" s="27">
        <v>0.4548611111111111</v>
      </c>
      <c r="G203" s="27">
        <v>0.51736111111111116</v>
      </c>
      <c r="H203" s="28">
        <f t="shared" si="28"/>
        <v>6.2500000000000056E-2</v>
      </c>
      <c r="I203" s="29">
        <f>H203/(45/(60*24))</f>
        <v>2.0000000000000018</v>
      </c>
      <c r="J203" s="21" t="s">
        <v>55</v>
      </c>
    </row>
    <row r="204" spans="1:12" ht="14.25" hidden="1" x14ac:dyDescent="0.2">
      <c r="A204" s="21">
        <v>21071</v>
      </c>
      <c r="B204" s="21" t="str">
        <f t="shared" si="25"/>
        <v>松行　桃香</v>
      </c>
      <c r="C204" s="26">
        <v>44495</v>
      </c>
      <c r="D204" s="26"/>
      <c r="E204" s="26"/>
      <c r="H204" s="28">
        <f t="shared" si="28"/>
        <v>0</v>
      </c>
      <c r="I204" s="29">
        <f t="shared" ref="I204:I230" si="29">H204/(35/(60*24))</f>
        <v>0</v>
      </c>
      <c r="J204" s="21" t="s">
        <v>47</v>
      </c>
      <c r="K204" s="21" t="s">
        <v>48</v>
      </c>
    </row>
    <row r="205" spans="1:12" ht="14.25" hidden="1" x14ac:dyDescent="0.2">
      <c r="A205" s="21">
        <v>21071</v>
      </c>
      <c r="B205" s="21" t="str">
        <f t="shared" si="25"/>
        <v>松行　桃香</v>
      </c>
      <c r="C205" s="26">
        <v>44460</v>
      </c>
      <c r="D205" s="26"/>
      <c r="E205" s="26"/>
      <c r="F205" s="27">
        <v>0.64236111111111116</v>
      </c>
      <c r="G205" s="27">
        <v>0.69097222222222221</v>
      </c>
      <c r="H205" s="28">
        <f t="shared" si="28"/>
        <v>4.8611111111111049E-2</v>
      </c>
      <c r="I205" s="29">
        <f t="shared" si="29"/>
        <v>1.9999999999999973</v>
      </c>
      <c r="J205" s="21" t="s">
        <v>31</v>
      </c>
      <c r="K205" s="21" t="s">
        <v>151</v>
      </c>
      <c r="L205" s="26">
        <v>44357</v>
      </c>
    </row>
    <row r="206" spans="1:12" ht="14.25" hidden="1" x14ac:dyDescent="0.2">
      <c r="A206" s="21">
        <v>21071</v>
      </c>
      <c r="B206" s="21" t="str">
        <f t="shared" si="25"/>
        <v>松行　桃香</v>
      </c>
      <c r="C206" s="26">
        <v>44460</v>
      </c>
      <c r="D206" s="26"/>
      <c r="E206" s="26"/>
      <c r="F206" s="27">
        <v>0.69097222222222221</v>
      </c>
      <c r="G206" s="27">
        <v>0.73958333333333337</v>
      </c>
      <c r="H206" s="28">
        <f t="shared" si="28"/>
        <v>4.861111111111116E-2</v>
      </c>
      <c r="I206" s="29">
        <f t="shared" si="29"/>
        <v>2.0000000000000018</v>
      </c>
      <c r="J206" s="21" t="s">
        <v>31</v>
      </c>
      <c r="K206" s="21" t="s">
        <v>151</v>
      </c>
      <c r="L206" s="26">
        <v>44357</v>
      </c>
    </row>
    <row r="207" spans="1:12" ht="14.25" hidden="1" x14ac:dyDescent="0.2">
      <c r="A207" s="21">
        <v>21071</v>
      </c>
      <c r="B207" s="21" t="str">
        <f t="shared" si="25"/>
        <v>松行　桃香</v>
      </c>
      <c r="C207" s="26">
        <v>44476</v>
      </c>
      <c r="D207" s="26"/>
      <c r="E207" s="26"/>
      <c r="F207" s="27">
        <v>0.44097222222222221</v>
      </c>
      <c r="G207" s="27">
        <v>0.48958333333333331</v>
      </c>
      <c r="H207" s="28">
        <f t="shared" si="28"/>
        <v>4.8611111111111105E-2</v>
      </c>
      <c r="I207" s="29">
        <f t="shared" si="29"/>
        <v>1.9999999999999998</v>
      </c>
      <c r="J207" s="21" t="s">
        <v>141</v>
      </c>
      <c r="K207" s="21" t="s">
        <v>109</v>
      </c>
      <c r="L207" s="26">
        <v>44476</v>
      </c>
    </row>
    <row r="208" spans="1:12" ht="14.25" hidden="1" x14ac:dyDescent="0.2">
      <c r="A208" s="21">
        <v>21071</v>
      </c>
      <c r="B208" s="21" t="str">
        <f t="shared" si="25"/>
        <v>松行　桃香</v>
      </c>
      <c r="C208" s="26">
        <v>44476</v>
      </c>
      <c r="D208" s="26"/>
      <c r="E208" s="26"/>
      <c r="F208" s="27">
        <v>0.53125</v>
      </c>
      <c r="G208" s="27">
        <v>0.57986111111111116</v>
      </c>
      <c r="H208" s="28">
        <f t="shared" si="28"/>
        <v>4.861111111111116E-2</v>
      </c>
      <c r="I208" s="29">
        <f t="shared" si="29"/>
        <v>2.0000000000000018</v>
      </c>
      <c r="J208" s="21" t="s">
        <v>141</v>
      </c>
      <c r="K208" s="21" t="s">
        <v>109</v>
      </c>
      <c r="L208" s="26">
        <v>44476</v>
      </c>
    </row>
    <row r="209" spans="1:12" ht="14.25" hidden="1" x14ac:dyDescent="0.2">
      <c r="A209" s="21">
        <v>21071</v>
      </c>
      <c r="B209" s="21" t="str">
        <f t="shared" si="25"/>
        <v>松行　桃香</v>
      </c>
      <c r="C209" s="26">
        <v>44461</v>
      </c>
      <c r="D209" s="26"/>
      <c r="E209" s="26"/>
      <c r="F209" s="27">
        <v>0.4375</v>
      </c>
      <c r="G209" s="27">
        <v>0.4861111111111111</v>
      </c>
      <c r="H209" s="28">
        <f t="shared" si="28"/>
        <v>4.8611111111111105E-2</v>
      </c>
      <c r="I209" s="29">
        <f t="shared" si="29"/>
        <v>1.9999999999999998</v>
      </c>
      <c r="J209" s="21" t="s">
        <v>28</v>
      </c>
      <c r="K209" s="21" t="s">
        <v>152</v>
      </c>
      <c r="L209" s="26">
        <v>44461</v>
      </c>
    </row>
    <row r="210" spans="1:12" ht="14.25" hidden="1" x14ac:dyDescent="0.2">
      <c r="A210" s="21">
        <v>21071</v>
      </c>
      <c r="B210" s="21" t="str">
        <f t="shared" si="25"/>
        <v>松行　桃香</v>
      </c>
      <c r="C210" s="26">
        <v>44461</v>
      </c>
      <c r="D210" s="26"/>
      <c r="E210" s="26"/>
      <c r="F210" s="27">
        <v>0.72569444444444442</v>
      </c>
      <c r="G210" s="27">
        <v>0.77430555555555558</v>
      </c>
      <c r="H210" s="28">
        <f t="shared" si="28"/>
        <v>4.861111111111116E-2</v>
      </c>
      <c r="I210" s="29">
        <f t="shared" si="29"/>
        <v>2.0000000000000018</v>
      </c>
      <c r="J210" s="21" t="s">
        <v>28</v>
      </c>
      <c r="K210" s="21" t="s">
        <v>152</v>
      </c>
      <c r="L210" s="26">
        <v>44461</v>
      </c>
    </row>
    <row r="211" spans="1:12" ht="14.25" hidden="1" x14ac:dyDescent="0.2">
      <c r="A211" s="21">
        <v>21071</v>
      </c>
      <c r="B211" s="21" t="str">
        <f t="shared" si="25"/>
        <v>松行　桃香</v>
      </c>
      <c r="C211" s="26">
        <v>44462</v>
      </c>
      <c r="D211" s="26"/>
      <c r="E211" s="26"/>
      <c r="F211" s="27">
        <v>0.53125</v>
      </c>
      <c r="G211" s="27">
        <v>0.57986111111111116</v>
      </c>
      <c r="H211" s="28">
        <f t="shared" si="28"/>
        <v>4.861111111111116E-2</v>
      </c>
      <c r="I211" s="29">
        <f t="shared" si="29"/>
        <v>2.0000000000000018</v>
      </c>
      <c r="J211" s="21" t="s">
        <v>28</v>
      </c>
      <c r="K211" s="21" t="s">
        <v>153</v>
      </c>
      <c r="L211" s="26">
        <v>44462</v>
      </c>
    </row>
    <row r="212" spans="1:12" ht="14.25" hidden="1" x14ac:dyDescent="0.2">
      <c r="A212" s="21">
        <v>21071</v>
      </c>
      <c r="B212" s="21" t="str">
        <f t="shared" si="25"/>
        <v>松行　桃香</v>
      </c>
      <c r="C212" s="26">
        <v>44468</v>
      </c>
      <c r="D212" s="26"/>
      <c r="E212" s="26"/>
      <c r="F212" s="27">
        <v>0.44097222222222221</v>
      </c>
      <c r="G212" s="27">
        <v>0.48958333333333331</v>
      </c>
      <c r="H212" s="28">
        <f t="shared" si="28"/>
        <v>4.8611111111111105E-2</v>
      </c>
      <c r="I212" s="29">
        <f t="shared" si="29"/>
        <v>1.9999999999999998</v>
      </c>
      <c r="J212" s="21" t="s">
        <v>28</v>
      </c>
      <c r="K212" s="21" t="s">
        <v>154</v>
      </c>
      <c r="L212" s="26">
        <v>44468</v>
      </c>
    </row>
    <row r="213" spans="1:12" ht="14.25" hidden="1" x14ac:dyDescent="0.2">
      <c r="A213" s="21">
        <v>21071</v>
      </c>
      <c r="B213" s="21" t="str">
        <f t="shared" si="25"/>
        <v>松行　桃香</v>
      </c>
      <c r="C213" s="26">
        <v>44470</v>
      </c>
      <c r="D213" s="26"/>
      <c r="E213" s="26"/>
      <c r="F213" s="27">
        <v>0.64236111111111116</v>
      </c>
      <c r="G213" s="27">
        <v>0.69097222222222221</v>
      </c>
      <c r="H213" s="28">
        <f t="shared" si="28"/>
        <v>4.8611111111111049E-2</v>
      </c>
      <c r="I213" s="29">
        <f t="shared" si="29"/>
        <v>1.9999999999999973</v>
      </c>
      <c r="J213" s="21" t="s">
        <v>28</v>
      </c>
    </row>
    <row r="214" spans="1:12" ht="14.25" hidden="1" x14ac:dyDescent="0.2">
      <c r="A214" s="21">
        <v>21071</v>
      </c>
      <c r="B214" s="21" t="str">
        <f t="shared" si="25"/>
        <v>松行　桃香</v>
      </c>
      <c r="C214" s="26">
        <v>44475</v>
      </c>
      <c r="D214" s="26"/>
      <c r="E214" s="26"/>
      <c r="F214" s="27">
        <v>0.44097222222222221</v>
      </c>
      <c r="G214" s="27">
        <v>0.48958333333333331</v>
      </c>
      <c r="H214" s="28">
        <f t="shared" si="28"/>
        <v>4.8611111111111105E-2</v>
      </c>
      <c r="I214" s="29">
        <f t="shared" si="29"/>
        <v>1.9999999999999998</v>
      </c>
      <c r="J214" s="21" t="s">
        <v>28</v>
      </c>
    </row>
    <row r="215" spans="1:12" ht="14.25" hidden="1" x14ac:dyDescent="0.2">
      <c r="A215" s="21">
        <v>21071</v>
      </c>
      <c r="B215" s="25" t="s">
        <v>13</v>
      </c>
      <c r="C215" s="26">
        <v>44413</v>
      </c>
      <c r="D215" s="26"/>
      <c r="E215" s="26"/>
      <c r="F215" s="27">
        <v>0.44097222222222221</v>
      </c>
      <c r="G215" s="27">
        <v>0.48958333333333331</v>
      </c>
      <c r="H215" s="28">
        <f t="shared" si="28"/>
        <v>4.8611111111111105E-2</v>
      </c>
      <c r="I215" s="29">
        <f t="shared" si="29"/>
        <v>1.9999999999999998</v>
      </c>
      <c r="J215" s="21" t="s">
        <v>155</v>
      </c>
      <c r="K215" s="21" t="s">
        <v>156</v>
      </c>
    </row>
    <row r="216" spans="1:12" ht="14.25" hidden="1" x14ac:dyDescent="0.2">
      <c r="A216" s="21">
        <v>21071</v>
      </c>
      <c r="B216" s="25" t="s">
        <v>13</v>
      </c>
      <c r="C216" s="26">
        <v>44413</v>
      </c>
      <c r="D216" s="26"/>
      <c r="E216" s="26"/>
      <c r="F216" s="27">
        <v>0.53125</v>
      </c>
      <c r="G216" s="27">
        <v>0.57986111111111116</v>
      </c>
      <c r="H216" s="28">
        <f t="shared" si="28"/>
        <v>4.861111111111116E-2</v>
      </c>
      <c r="I216" s="29">
        <f t="shared" si="29"/>
        <v>2.0000000000000018</v>
      </c>
      <c r="J216" s="21" t="s">
        <v>155</v>
      </c>
      <c r="K216" s="21" t="s">
        <v>157</v>
      </c>
    </row>
    <row r="217" spans="1:12" ht="14.25" hidden="1" x14ac:dyDescent="0.2">
      <c r="A217" s="21">
        <v>21071</v>
      </c>
      <c r="B217" s="21" t="str">
        <f>VLOOKUP(A217,$A$3:$B$13,2,FALSE)</f>
        <v>松行　桃香</v>
      </c>
      <c r="C217" s="26">
        <v>44461</v>
      </c>
      <c r="D217" s="26"/>
      <c r="E217" s="26"/>
      <c r="F217" s="27">
        <v>0.62847222222222221</v>
      </c>
      <c r="G217" s="27">
        <v>0.67708333333333337</v>
      </c>
      <c r="H217" s="28">
        <f t="shared" si="28"/>
        <v>4.861111111111116E-2</v>
      </c>
      <c r="I217" s="29">
        <f t="shared" si="29"/>
        <v>2.0000000000000018</v>
      </c>
      <c r="J217" s="21" t="s">
        <v>155</v>
      </c>
      <c r="K217" s="21" t="s">
        <v>158</v>
      </c>
      <c r="L217" s="26">
        <v>44349</v>
      </c>
    </row>
    <row r="218" spans="1:12" ht="14.25" hidden="1" x14ac:dyDescent="0.2">
      <c r="A218" s="21">
        <v>21071</v>
      </c>
      <c r="B218" s="21" t="str">
        <f>VLOOKUP(A218,$A$3:$B$13,2,FALSE)</f>
        <v>松行　桃香</v>
      </c>
      <c r="C218" s="26">
        <v>44475</v>
      </c>
      <c r="D218" s="26"/>
      <c r="E218" s="26"/>
      <c r="F218" s="27">
        <v>0.53125</v>
      </c>
      <c r="G218" s="27">
        <v>0.57986111111111116</v>
      </c>
      <c r="H218" s="28">
        <f t="shared" si="28"/>
        <v>4.861111111111116E-2</v>
      </c>
      <c r="I218" s="29">
        <f t="shared" si="29"/>
        <v>2.0000000000000018</v>
      </c>
      <c r="J218" s="21" t="s">
        <v>44</v>
      </c>
    </row>
    <row r="219" spans="1:12" ht="14.25" hidden="1" x14ac:dyDescent="0.2">
      <c r="A219" s="21">
        <v>21071</v>
      </c>
      <c r="B219" s="21" t="str">
        <f>VLOOKUP(A219,$A$3:$B$13,2,FALSE)</f>
        <v>松行　桃香</v>
      </c>
      <c r="C219" s="26">
        <v>44461</v>
      </c>
      <c r="D219" s="26"/>
      <c r="E219" s="26"/>
      <c r="F219" s="27">
        <v>0.51736111111111116</v>
      </c>
      <c r="G219" s="27">
        <v>0.56597222222222221</v>
      </c>
      <c r="H219" s="28">
        <f t="shared" si="28"/>
        <v>4.8611111111111049E-2</v>
      </c>
      <c r="I219" s="29">
        <f t="shared" si="29"/>
        <v>1.9999999999999973</v>
      </c>
      <c r="J219" s="21" t="s">
        <v>155</v>
      </c>
      <c r="K219" s="21" t="s">
        <v>159</v>
      </c>
      <c r="L219" s="26">
        <v>44356</v>
      </c>
    </row>
    <row r="220" spans="1:12" ht="14.25" hidden="1" x14ac:dyDescent="0.2">
      <c r="A220" s="21">
        <v>21071</v>
      </c>
      <c r="B220" s="21" t="str">
        <f>VLOOKUP(A220,$A$3:$B$13,2,FALSE)</f>
        <v>松行　桃香</v>
      </c>
      <c r="C220" s="26">
        <v>44461</v>
      </c>
      <c r="D220" s="26"/>
      <c r="E220" s="26"/>
      <c r="F220" s="27">
        <v>0.57291666666666663</v>
      </c>
      <c r="G220" s="27">
        <v>0.62152777777777779</v>
      </c>
      <c r="H220" s="28">
        <f t="shared" si="28"/>
        <v>4.861111111111116E-2</v>
      </c>
      <c r="I220" s="29">
        <f t="shared" si="29"/>
        <v>2.0000000000000018</v>
      </c>
      <c r="J220" s="21" t="s">
        <v>155</v>
      </c>
      <c r="K220" s="21" t="s">
        <v>160</v>
      </c>
      <c r="L220" s="26">
        <v>44363</v>
      </c>
    </row>
    <row r="221" spans="1:12" ht="14.25" hidden="1" x14ac:dyDescent="0.2">
      <c r="A221" s="21">
        <v>21071</v>
      </c>
      <c r="B221" s="21" t="str">
        <f>VLOOKUP(A221,$A$3:$B$13,2,FALSE)</f>
        <v>松行　桃香</v>
      </c>
      <c r="C221" s="26"/>
      <c r="D221" s="26"/>
      <c r="E221" s="26"/>
      <c r="H221" s="28">
        <f t="shared" si="28"/>
        <v>0</v>
      </c>
      <c r="I221" s="29">
        <f t="shared" si="29"/>
        <v>0</v>
      </c>
      <c r="J221" s="21" t="s">
        <v>155</v>
      </c>
    </row>
    <row r="222" spans="1:12" ht="14.25" hidden="1" x14ac:dyDescent="0.2">
      <c r="A222" s="21">
        <v>21071</v>
      </c>
      <c r="B222" s="25" t="s">
        <v>13</v>
      </c>
      <c r="C222" s="26">
        <v>44412</v>
      </c>
      <c r="D222" s="26"/>
      <c r="E222" s="26"/>
      <c r="F222" s="30">
        <v>0.76388888888888884</v>
      </c>
      <c r="G222" s="30">
        <v>0.8125</v>
      </c>
      <c r="H222" s="28">
        <f t="shared" si="28"/>
        <v>4.861111111111116E-2</v>
      </c>
      <c r="I222" s="29">
        <f t="shared" si="29"/>
        <v>2.0000000000000018</v>
      </c>
      <c r="J222" s="25" t="s">
        <v>29</v>
      </c>
      <c r="K222" s="25" t="s">
        <v>30</v>
      </c>
    </row>
    <row r="223" spans="1:12" ht="14.25" hidden="1" x14ac:dyDescent="0.2">
      <c r="A223" s="21">
        <v>21071</v>
      </c>
      <c r="B223" s="25" t="s">
        <v>13</v>
      </c>
      <c r="C223" s="26">
        <v>44412</v>
      </c>
      <c r="D223" s="26"/>
      <c r="E223" s="26"/>
      <c r="F223" s="27">
        <v>0.70833333333333337</v>
      </c>
      <c r="G223" s="27">
        <v>0.75694444444444442</v>
      </c>
      <c r="H223" s="28">
        <f t="shared" si="28"/>
        <v>4.8611111111111049E-2</v>
      </c>
      <c r="I223" s="29">
        <f t="shared" si="29"/>
        <v>1.9999999999999973</v>
      </c>
      <c r="J223" s="21" t="s">
        <v>29</v>
      </c>
      <c r="K223" s="21" t="s">
        <v>161</v>
      </c>
    </row>
    <row r="224" spans="1:12" ht="14.25" hidden="1" x14ac:dyDescent="0.2">
      <c r="A224" s="21">
        <v>21071</v>
      </c>
      <c r="B224" s="25" t="s">
        <v>13</v>
      </c>
      <c r="C224" s="26">
        <v>44456</v>
      </c>
      <c r="D224" s="26"/>
      <c r="E224" s="26"/>
      <c r="F224" s="27">
        <v>0.41666666666666669</v>
      </c>
      <c r="G224" s="27">
        <v>0.44097222222222221</v>
      </c>
      <c r="H224" s="28">
        <f t="shared" si="28"/>
        <v>2.4305555555555525E-2</v>
      </c>
      <c r="I224" s="29">
        <f t="shared" si="29"/>
        <v>0.99999999999999867</v>
      </c>
      <c r="J224" s="21" t="s">
        <v>29</v>
      </c>
      <c r="K224" s="21" t="s">
        <v>161</v>
      </c>
    </row>
    <row r="225" spans="1:12" ht="14.25" hidden="1" x14ac:dyDescent="0.2">
      <c r="A225" s="21">
        <v>21071</v>
      </c>
      <c r="B225" s="21" t="str">
        <f t="shared" ref="B225:B241" si="30">VLOOKUP(A225,$A$3:$B$13,2,FALSE)</f>
        <v>松行　桃香</v>
      </c>
      <c r="C225" s="26">
        <v>44407</v>
      </c>
      <c r="D225" s="26"/>
      <c r="E225" s="26"/>
      <c r="F225" s="27">
        <v>0.64236111111111116</v>
      </c>
      <c r="G225" s="27">
        <v>0.69097222222222221</v>
      </c>
      <c r="H225" s="28">
        <f t="shared" si="28"/>
        <v>4.8611111111111049E-2</v>
      </c>
      <c r="I225" s="29">
        <f t="shared" si="29"/>
        <v>1.9999999999999973</v>
      </c>
      <c r="J225" s="21" t="s">
        <v>35</v>
      </c>
      <c r="K225" s="21" t="s">
        <v>162</v>
      </c>
      <c r="L225" s="26"/>
    </row>
    <row r="226" spans="1:12" ht="14.25" hidden="1" x14ac:dyDescent="0.2">
      <c r="A226" s="21">
        <v>21071</v>
      </c>
      <c r="B226" s="21" t="str">
        <f t="shared" si="30"/>
        <v>松行　桃香</v>
      </c>
      <c r="C226" s="26">
        <v>44407</v>
      </c>
      <c r="D226" s="26"/>
      <c r="E226" s="26"/>
      <c r="F226" s="27">
        <v>0.69791666666666663</v>
      </c>
      <c r="G226" s="27">
        <v>0.74652777777777779</v>
      </c>
      <c r="H226" s="28">
        <f t="shared" si="28"/>
        <v>4.861111111111116E-2</v>
      </c>
      <c r="I226" s="29">
        <f t="shared" si="29"/>
        <v>2.0000000000000018</v>
      </c>
      <c r="J226" s="21" t="s">
        <v>35</v>
      </c>
      <c r="K226" s="21" t="s">
        <v>162</v>
      </c>
      <c r="L226" s="21"/>
    </row>
    <row r="227" spans="1:12" ht="14.25" hidden="1" x14ac:dyDescent="0.2">
      <c r="A227" s="21">
        <v>21071</v>
      </c>
      <c r="B227" s="21" t="str">
        <f t="shared" si="30"/>
        <v>松行　桃香</v>
      </c>
      <c r="C227" s="26">
        <v>44407</v>
      </c>
      <c r="D227" s="26"/>
      <c r="E227" s="26"/>
      <c r="F227" s="27">
        <v>0.75347222222222221</v>
      </c>
      <c r="G227" s="27">
        <v>0.80208333333333337</v>
      </c>
      <c r="H227" s="28">
        <f t="shared" si="28"/>
        <v>4.861111111111116E-2</v>
      </c>
      <c r="I227" s="29">
        <f t="shared" si="29"/>
        <v>2.0000000000000018</v>
      </c>
      <c r="J227" s="21" t="s">
        <v>35</v>
      </c>
      <c r="K227" s="21" t="s">
        <v>163</v>
      </c>
      <c r="L227" s="26">
        <v>44375</v>
      </c>
    </row>
    <row r="228" spans="1:12" ht="14.25" hidden="1" x14ac:dyDescent="0.2">
      <c r="A228" s="21">
        <v>21071</v>
      </c>
      <c r="B228" s="21" t="str">
        <f t="shared" si="30"/>
        <v>松行　桃香</v>
      </c>
      <c r="C228" s="26">
        <v>44462</v>
      </c>
      <c r="D228" s="26"/>
      <c r="E228" s="26"/>
      <c r="F228" s="27">
        <v>0.39583333333333331</v>
      </c>
      <c r="G228" s="27">
        <v>0.44444444444444442</v>
      </c>
      <c r="H228" s="28">
        <f t="shared" si="28"/>
        <v>4.8611111111111105E-2</v>
      </c>
      <c r="I228" s="29">
        <f t="shared" si="29"/>
        <v>1.9999999999999998</v>
      </c>
      <c r="J228" s="21" t="s">
        <v>35</v>
      </c>
      <c r="K228" s="21" t="s">
        <v>36</v>
      </c>
      <c r="L228" s="26">
        <v>44340</v>
      </c>
    </row>
    <row r="229" spans="1:12" ht="14.25" hidden="1" x14ac:dyDescent="0.2">
      <c r="A229" s="21">
        <v>21071</v>
      </c>
      <c r="B229" s="21" t="str">
        <f t="shared" si="30"/>
        <v>松行　桃香</v>
      </c>
      <c r="C229" s="26">
        <v>44463</v>
      </c>
      <c r="D229" s="26"/>
      <c r="E229" s="26"/>
      <c r="F229" s="27">
        <v>0.4513888888888889</v>
      </c>
      <c r="G229" s="27">
        <v>0.5</v>
      </c>
      <c r="H229" s="28">
        <f t="shared" ref="H229:H260" si="31">G229-F229</f>
        <v>4.8611111111111105E-2</v>
      </c>
      <c r="I229" s="29">
        <f t="shared" si="29"/>
        <v>1.9999999999999998</v>
      </c>
      <c r="J229" s="21" t="s">
        <v>35</v>
      </c>
      <c r="K229" s="21" t="s">
        <v>38</v>
      </c>
      <c r="L229" s="26">
        <v>44347</v>
      </c>
    </row>
    <row r="230" spans="1:12" ht="14.25" hidden="1" x14ac:dyDescent="0.2">
      <c r="A230" s="21">
        <v>21071</v>
      </c>
      <c r="B230" s="21" t="str">
        <f t="shared" si="30"/>
        <v>松行　桃香</v>
      </c>
      <c r="C230" s="26">
        <v>44463</v>
      </c>
      <c r="D230" s="26"/>
      <c r="E230" s="26"/>
      <c r="F230" s="27">
        <v>0.54166666666666663</v>
      </c>
      <c r="G230" s="27">
        <v>0.59027777777777779</v>
      </c>
      <c r="H230" s="28">
        <f t="shared" si="31"/>
        <v>4.861111111111116E-2</v>
      </c>
      <c r="I230" s="29">
        <f t="shared" si="29"/>
        <v>2.0000000000000018</v>
      </c>
      <c r="J230" s="21" t="s">
        <v>35</v>
      </c>
      <c r="K230" s="21" t="s">
        <v>39</v>
      </c>
      <c r="L230" s="26">
        <v>44354</v>
      </c>
    </row>
    <row r="231" spans="1:12" ht="14.25" hidden="1" x14ac:dyDescent="0.2">
      <c r="A231" s="21">
        <v>21071</v>
      </c>
      <c r="B231" s="21" t="str">
        <f t="shared" si="30"/>
        <v>松行　桃香</v>
      </c>
      <c r="C231" s="26">
        <v>44463</v>
      </c>
      <c r="D231" s="26"/>
      <c r="E231" s="26"/>
      <c r="F231" s="27">
        <v>0.59722222222222221</v>
      </c>
      <c r="G231" s="27">
        <v>0.64583333333333337</v>
      </c>
      <c r="H231" s="28">
        <f t="shared" si="31"/>
        <v>4.861111111111116E-2</v>
      </c>
      <c r="J231" s="21" t="s">
        <v>35</v>
      </c>
      <c r="K231" s="21" t="s">
        <v>37</v>
      </c>
      <c r="L231" s="26">
        <v>44361</v>
      </c>
    </row>
    <row r="232" spans="1:12" ht="14.25" hidden="1" x14ac:dyDescent="0.2">
      <c r="A232" s="21">
        <v>21071</v>
      </c>
      <c r="B232" s="21" t="str">
        <f t="shared" si="30"/>
        <v>松行　桃香</v>
      </c>
      <c r="C232" s="26">
        <v>44481</v>
      </c>
      <c r="D232" s="26"/>
      <c r="E232" s="26"/>
      <c r="F232" s="27">
        <v>0.53125</v>
      </c>
      <c r="G232" s="27">
        <v>0.57986111111111116</v>
      </c>
      <c r="H232" s="28">
        <f t="shared" si="31"/>
        <v>4.861111111111116E-2</v>
      </c>
      <c r="I232" s="29">
        <f t="shared" ref="I232:I240" si="32">H232/(35/(60*24))</f>
        <v>2.0000000000000018</v>
      </c>
      <c r="J232" s="21" t="s">
        <v>164</v>
      </c>
      <c r="L232" s="26">
        <v>44481</v>
      </c>
    </row>
    <row r="233" spans="1:12" ht="14.25" hidden="1" x14ac:dyDescent="0.2">
      <c r="A233" s="21">
        <v>21071</v>
      </c>
      <c r="B233" s="21" t="str">
        <f t="shared" si="30"/>
        <v>松行　桃香</v>
      </c>
      <c r="C233" s="26">
        <v>44455</v>
      </c>
      <c r="D233" s="26"/>
      <c r="E233" s="26"/>
      <c r="F233" s="27">
        <v>0.58680555555555558</v>
      </c>
      <c r="G233" s="27">
        <v>0.63541666666666663</v>
      </c>
      <c r="H233" s="28">
        <f t="shared" si="31"/>
        <v>4.8611111111111049E-2</v>
      </c>
      <c r="I233" s="29">
        <f t="shared" si="32"/>
        <v>1.9999999999999973</v>
      </c>
      <c r="J233" s="21" t="s">
        <v>165</v>
      </c>
      <c r="L233" s="26">
        <v>44326</v>
      </c>
    </row>
    <row r="234" spans="1:12" ht="14.25" hidden="1" x14ac:dyDescent="0.2">
      <c r="A234" s="21">
        <v>21071</v>
      </c>
      <c r="B234" s="21" t="str">
        <f t="shared" si="30"/>
        <v>松行　桃香</v>
      </c>
      <c r="C234" s="26">
        <v>44455</v>
      </c>
      <c r="D234" s="26"/>
      <c r="E234" s="26"/>
      <c r="F234" s="27">
        <v>0.64236111111111116</v>
      </c>
      <c r="G234" s="27">
        <v>0.69097222222222221</v>
      </c>
      <c r="H234" s="28">
        <f t="shared" si="31"/>
        <v>4.8611111111111049E-2</v>
      </c>
      <c r="I234" s="29">
        <f t="shared" si="32"/>
        <v>1.9999999999999973</v>
      </c>
      <c r="J234" s="21" t="s">
        <v>165</v>
      </c>
      <c r="L234" s="26">
        <v>44333</v>
      </c>
    </row>
    <row r="235" spans="1:12" ht="14.25" hidden="1" x14ac:dyDescent="0.2">
      <c r="A235" s="21">
        <v>21071</v>
      </c>
      <c r="B235" s="21" t="str">
        <f t="shared" si="30"/>
        <v>松行　桃香</v>
      </c>
      <c r="C235" s="26">
        <v>44455</v>
      </c>
      <c r="D235" s="26"/>
      <c r="E235" s="26"/>
      <c r="F235" s="27">
        <v>0.69791666666666663</v>
      </c>
      <c r="G235" s="27">
        <v>0.74652777777777779</v>
      </c>
      <c r="H235" s="28">
        <f t="shared" si="31"/>
        <v>4.861111111111116E-2</v>
      </c>
      <c r="I235" s="29">
        <f t="shared" si="32"/>
        <v>2.0000000000000018</v>
      </c>
      <c r="J235" s="21" t="s">
        <v>165</v>
      </c>
      <c r="L235" s="26">
        <v>44340</v>
      </c>
    </row>
    <row r="236" spans="1:12" ht="14.25" hidden="1" x14ac:dyDescent="0.2">
      <c r="A236" s="21">
        <v>21071</v>
      </c>
      <c r="B236" s="21" t="str">
        <f t="shared" si="30"/>
        <v>松行　桃香</v>
      </c>
      <c r="C236" s="26">
        <v>44455</v>
      </c>
      <c r="D236" s="26"/>
      <c r="E236" s="26"/>
      <c r="F236" s="27">
        <v>0.75347222222222221</v>
      </c>
      <c r="G236" s="27">
        <v>0.80208333333333337</v>
      </c>
      <c r="H236" s="28">
        <f t="shared" si="31"/>
        <v>4.861111111111116E-2</v>
      </c>
      <c r="I236" s="29">
        <f t="shared" si="32"/>
        <v>2.0000000000000018</v>
      </c>
      <c r="J236" s="21" t="s">
        <v>165</v>
      </c>
      <c r="L236" s="26">
        <v>44344</v>
      </c>
    </row>
    <row r="237" spans="1:12" ht="14.25" hidden="1" x14ac:dyDescent="0.2">
      <c r="A237" s="21">
        <v>21071</v>
      </c>
      <c r="B237" s="21" t="str">
        <f t="shared" si="30"/>
        <v>松行　桃香</v>
      </c>
      <c r="C237" s="26">
        <v>44470</v>
      </c>
      <c r="D237" s="26"/>
      <c r="E237" s="26"/>
      <c r="F237" s="27">
        <v>0.69791666666666663</v>
      </c>
      <c r="G237" s="27">
        <v>0.74652777777777779</v>
      </c>
      <c r="H237" s="28">
        <f t="shared" si="31"/>
        <v>4.861111111111116E-2</v>
      </c>
      <c r="I237" s="29">
        <f t="shared" si="32"/>
        <v>2.0000000000000018</v>
      </c>
      <c r="J237" s="21" t="s">
        <v>41</v>
      </c>
      <c r="K237" s="21" t="s">
        <v>166</v>
      </c>
      <c r="L237" s="26">
        <v>44347</v>
      </c>
    </row>
    <row r="238" spans="1:12" ht="14.25" hidden="1" x14ac:dyDescent="0.2">
      <c r="A238" s="21">
        <v>21071</v>
      </c>
      <c r="B238" s="21" t="str">
        <f t="shared" si="30"/>
        <v>松行　桃香</v>
      </c>
      <c r="C238" s="26">
        <v>44476</v>
      </c>
      <c r="D238" s="26"/>
      <c r="E238" s="26"/>
      <c r="F238" s="27">
        <v>0.64236111111111116</v>
      </c>
      <c r="G238" s="27">
        <v>0.69097222222222221</v>
      </c>
      <c r="H238" s="28">
        <f t="shared" si="31"/>
        <v>4.8611111111111049E-2</v>
      </c>
      <c r="I238" s="29">
        <f t="shared" si="32"/>
        <v>1.9999999999999973</v>
      </c>
      <c r="J238" s="21" t="s">
        <v>41</v>
      </c>
      <c r="L238" s="26">
        <v>44475</v>
      </c>
    </row>
    <row r="239" spans="1:12" ht="14.25" hidden="1" x14ac:dyDescent="0.2">
      <c r="A239" s="21">
        <v>21071</v>
      </c>
      <c r="B239" s="21" t="str">
        <f t="shared" si="30"/>
        <v>松行　桃香</v>
      </c>
      <c r="C239" s="26">
        <v>44476</v>
      </c>
      <c r="D239" s="26"/>
      <c r="E239" s="26"/>
      <c r="F239" s="27">
        <v>0.69791666666666663</v>
      </c>
      <c r="G239" s="27">
        <v>0.74652777777777779</v>
      </c>
      <c r="H239" s="28">
        <f t="shared" si="31"/>
        <v>4.861111111111116E-2</v>
      </c>
      <c r="I239" s="29">
        <f t="shared" si="32"/>
        <v>2.0000000000000018</v>
      </c>
      <c r="J239" s="21" t="s">
        <v>41</v>
      </c>
      <c r="L239" s="26">
        <v>44475</v>
      </c>
    </row>
    <row r="240" spans="1:12" ht="14.25" hidden="1" x14ac:dyDescent="0.2">
      <c r="A240" s="21">
        <v>21071</v>
      </c>
      <c r="B240" s="21" t="str">
        <f t="shared" si="30"/>
        <v>松行　桃香</v>
      </c>
      <c r="C240" s="26">
        <v>44477</v>
      </c>
      <c r="D240" s="26"/>
      <c r="E240" s="26"/>
      <c r="F240" s="27">
        <v>0.53125</v>
      </c>
      <c r="G240" s="27">
        <v>0.57986111111111116</v>
      </c>
      <c r="H240" s="28">
        <f t="shared" si="31"/>
        <v>4.861111111111116E-2</v>
      </c>
      <c r="I240" s="29">
        <f t="shared" si="32"/>
        <v>2.0000000000000018</v>
      </c>
      <c r="J240" s="21" t="s">
        <v>41</v>
      </c>
    </row>
    <row r="241" spans="1:12" ht="14.25" hidden="1" x14ac:dyDescent="0.2">
      <c r="A241" s="21">
        <v>21071</v>
      </c>
      <c r="B241" s="21" t="str">
        <f t="shared" si="30"/>
        <v>松行　桃香</v>
      </c>
      <c r="C241" s="26">
        <v>44505</v>
      </c>
      <c r="D241" s="26"/>
      <c r="E241" s="26"/>
      <c r="F241" s="27">
        <v>0.47222222222222221</v>
      </c>
      <c r="G241" s="27">
        <v>0.51736111111111116</v>
      </c>
      <c r="H241" s="28">
        <f t="shared" si="31"/>
        <v>4.5138888888888951E-2</v>
      </c>
      <c r="I241" s="29">
        <f>H241/(45/(60*24))</f>
        <v>1.4444444444444464</v>
      </c>
      <c r="J241" s="21" t="s">
        <v>52</v>
      </c>
    </row>
    <row r="242" spans="1:12" ht="14.25" hidden="1" x14ac:dyDescent="0.2">
      <c r="A242" s="21">
        <v>21071</v>
      </c>
      <c r="B242" s="25" t="s">
        <v>13</v>
      </c>
      <c r="C242" s="26">
        <v>44406</v>
      </c>
      <c r="D242" s="26"/>
      <c r="E242" s="26"/>
      <c r="F242" s="27">
        <v>0.64236111111111116</v>
      </c>
      <c r="G242" s="27">
        <v>0.69097222222222221</v>
      </c>
      <c r="H242" s="28">
        <f t="shared" si="31"/>
        <v>4.8611111111111049E-2</v>
      </c>
      <c r="I242" s="29">
        <f t="shared" ref="I242:I251" si="33">H242/(35/(60*24))</f>
        <v>1.9999999999999973</v>
      </c>
      <c r="J242" s="21" t="s">
        <v>167</v>
      </c>
      <c r="K242" s="21" t="s">
        <v>168</v>
      </c>
    </row>
    <row r="243" spans="1:12" ht="14.25" hidden="1" x14ac:dyDescent="0.2">
      <c r="A243" s="21">
        <v>21071</v>
      </c>
      <c r="B243" s="21" t="str">
        <f>VLOOKUP(A243,$A$3:$B$13,2,FALSE)</f>
        <v>松行　桃香</v>
      </c>
      <c r="C243" s="26">
        <v>44460</v>
      </c>
      <c r="D243" s="26"/>
      <c r="E243" s="26"/>
      <c r="H243" s="28">
        <f t="shared" si="31"/>
        <v>0</v>
      </c>
      <c r="I243" s="29">
        <f t="shared" si="33"/>
        <v>0</v>
      </c>
      <c r="L243" s="26">
        <v>44364</v>
      </c>
    </row>
    <row r="244" spans="1:12" ht="14.25" hidden="1" x14ac:dyDescent="0.2">
      <c r="A244" s="21">
        <v>21071</v>
      </c>
      <c r="B244" s="21" t="str">
        <f>VLOOKUP(A244,$A$3:$B$13,2,FALSE)</f>
        <v>松行　桃香</v>
      </c>
      <c r="C244" s="26">
        <v>44495</v>
      </c>
      <c r="D244" s="26"/>
      <c r="E244" s="26"/>
      <c r="H244" s="28">
        <f t="shared" si="31"/>
        <v>0</v>
      </c>
      <c r="I244" s="29">
        <f t="shared" si="33"/>
        <v>0</v>
      </c>
    </row>
    <row r="245" spans="1:12" ht="14.25" hidden="1" x14ac:dyDescent="0.2">
      <c r="A245" s="21">
        <v>21090</v>
      </c>
      <c r="B245" s="21" t="str">
        <f>VLOOKUP(A245,$A$3:$B$13,2,FALSE)</f>
        <v>中原　遥翔</v>
      </c>
      <c r="C245" s="26">
        <v>44322</v>
      </c>
      <c r="D245" s="26"/>
      <c r="E245" s="26"/>
      <c r="H245" s="28">
        <f t="shared" si="31"/>
        <v>0</v>
      </c>
      <c r="I245" s="29">
        <f t="shared" si="33"/>
        <v>0</v>
      </c>
      <c r="J245" s="21" t="s">
        <v>31</v>
      </c>
      <c r="K245" s="21" t="s">
        <v>169</v>
      </c>
      <c r="L245" s="21" t="s">
        <v>170</v>
      </c>
    </row>
    <row r="246" spans="1:12" ht="14.25" hidden="1" x14ac:dyDescent="0.2">
      <c r="A246" s="21">
        <v>21090</v>
      </c>
      <c r="B246" s="21" t="str">
        <f>VLOOKUP(A246,$A$3:$B$13,2,FALSE)</f>
        <v>中原　遥翔</v>
      </c>
      <c r="C246" s="26">
        <v>44404</v>
      </c>
      <c r="D246" s="26"/>
      <c r="E246" s="26"/>
      <c r="H246" s="28">
        <v>4.8611111111111112E-2</v>
      </c>
      <c r="I246" s="29">
        <f t="shared" si="33"/>
        <v>2</v>
      </c>
      <c r="J246" s="21" t="s">
        <v>155</v>
      </c>
      <c r="K246" s="21" t="s">
        <v>171</v>
      </c>
      <c r="L246" s="21" t="s">
        <v>172</v>
      </c>
    </row>
    <row r="247" spans="1:12" ht="14.25" hidden="1" x14ac:dyDescent="0.2">
      <c r="A247" s="21">
        <v>21090</v>
      </c>
      <c r="B247" s="21" t="str">
        <f>VLOOKUP(A247,$A$3:$B$11,2,FALSE)</f>
        <v>中原　遥翔</v>
      </c>
      <c r="C247" s="26">
        <v>44407</v>
      </c>
      <c r="D247" s="26"/>
      <c r="E247" s="26"/>
      <c r="F247" s="27">
        <v>0.54166666666666663</v>
      </c>
      <c r="G247" s="27">
        <v>0.59027777777777779</v>
      </c>
      <c r="H247" s="28">
        <f t="shared" ref="H247:H284" si="34">G247-F247</f>
        <v>4.861111111111116E-2</v>
      </c>
      <c r="I247" s="29">
        <f t="shared" si="33"/>
        <v>2.0000000000000018</v>
      </c>
      <c r="J247" s="21" t="s">
        <v>29</v>
      </c>
      <c r="K247" s="21" t="s">
        <v>173</v>
      </c>
    </row>
    <row r="248" spans="1:12" ht="14.25" hidden="1" x14ac:dyDescent="0.2">
      <c r="A248" s="21">
        <v>21090</v>
      </c>
      <c r="B248" s="21" t="str">
        <f>VLOOKUP(A248,$A$3:$B$11,2,FALSE)</f>
        <v>中原　遥翔</v>
      </c>
      <c r="C248" s="26">
        <v>44411</v>
      </c>
      <c r="D248" s="26"/>
      <c r="E248" s="26"/>
      <c r="F248" s="27">
        <v>0.4375</v>
      </c>
      <c r="G248" s="27">
        <v>0.4861111111111111</v>
      </c>
      <c r="H248" s="28">
        <f t="shared" si="34"/>
        <v>4.8611111111111105E-2</v>
      </c>
      <c r="I248" s="29">
        <f t="shared" si="33"/>
        <v>1.9999999999999998</v>
      </c>
      <c r="J248" s="21" t="s">
        <v>31</v>
      </c>
      <c r="K248" s="21" t="s">
        <v>174</v>
      </c>
      <c r="L248" s="21" t="s">
        <v>175</v>
      </c>
    </row>
    <row r="249" spans="1:12" ht="14.25" hidden="1" x14ac:dyDescent="0.2">
      <c r="A249" s="21">
        <v>21090</v>
      </c>
      <c r="B249" s="21" t="str">
        <f>VLOOKUP(A249,$A$3:$B$11,2,FALSE)</f>
        <v>中原　遥翔</v>
      </c>
      <c r="C249" s="26">
        <v>44411</v>
      </c>
      <c r="D249" s="26"/>
      <c r="E249" s="26"/>
      <c r="F249" s="27">
        <v>0.48958333333333331</v>
      </c>
      <c r="G249" s="27">
        <v>0.53819444444444442</v>
      </c>
      <c r="H249" s="28">
        <f t="shared" si="34"/>
        <v>4.8611111111111105E-2</v>
      </c>
      <c r="I249" s="29">
        <f t="shared" si="33"/>
        <v>1.9999999999999998</v>
      </c>
      <c r="J249" s="21" t="s">
        <v>31</v>
      </c>
      <c r="K249" s="21" t="s">
        <v>176</v>
      </c>
    </row>
    <row r="250" spans="1:12" ht="14.25" hidden="1" x14ac:dyDescent="0.2">
      <c r="A250" s="21">
        <v>21090</v>
      </c>
      <c r="B250" s="21" t="str">
        <f>VLOOKUP(A250,$A$3:$B$13,2,FALSE)</f>
        <v>中原　遥翔</v>
      </c>
      <c r="C250" s="26">
        <v>44470</v>
      </c>
      <c r="D250" s="26"/>
      <c r="E250" s="26"/>
      <c r="F250" s="27">
        <v>0.64236111111111116</v>
      </c>
      <c r="G250" s="27">
        <v>0.69097222222222221</v>
      </c>
      <c r="H250" s="28">
        <f t="shared" si="34"/>
        <v>4.8611111111111049E-2</v>
      </c>
      <c r="I250" s="29">
        <f t="shared" si="33"/>
        <v>1.9999999999999973</v>
      </c>
      <c r="J250" s="21" t="s">
        <v>47</v>
      </c>
    </row>
    <row r="251" spans="1:12" ht="14.25" hidden="1" x14ac:dyDescent="0.2">
      <c r="A251" s="21">
        <v>21090</v>
      </c>
      <c r="B251" s="21" t="str">
        <f>VLOOKUP(A251,$A$3:$B$13,2,FALSE)</f>
        <v>中原　遥翔</v>
      </c>
      <c r="C251" s="26">
        <v>44470</v>
      </c>
      <c r="D251" s="26"/>
      <c r="E251" s="26"/>
      <c r="F251" s="27">
        <v>0.69791666666666663</v>
      </c>
      <c r="G251" s="27">
        <v>0.74652777777777779</v>
      </c>
      <c r="H251" s="28">
        <f t="shared" si="34"/>
        <v>4.861111111111116E-2</v>
      </c>
      <c r="I251" s="29">
        <f t="shared" si="33"/>
        <v>2.0000000000000018</v>
      </c>
      <c r="J251" s="21" t="s">
        <v>41</v>
      </c>
      <c r="K251" s="21" t="s">
        <v>166</v>
      </c>
    </row>
    <row r="252" spans="1:12" ht="14.25" hidden="1" x14ac:dyDescent="0.2">
      <c r="A252" s="21">
        <v>21090</v>
      </c>
      <c r="B252" s="21" t="str">
        <f>VLOOKUP(A252,$A$3:$B$13,2,FALSE)</f>
        <v>中原　遥翔</v>
      </c>
      <c r="C252" s="26">
        <v>44534</v>
      </c>
      <c r="D252" s="26"/>
      <c r="E252" s="26"/>
      <c r="F252" s="27">
        <v>0.38541666666666669</v>
      </c>
      <c r="G252" s="27">
        <v>0.44791666666666669</v>
      </c>
      <c r="H252" s="28">
        <f t="shared" si="34"/>
        <v>6.25E-2</v>
      </c>
      <c r="I252" s="29">
        <f>H252/(45/(60*24))</f>
        <v>2</v>
      </c>
      <c r="J252" s="21" t="s">
        <v>60</v>
      </c>
      <c r="K252" s="21" t="s">
        <v>142</v>
      </c>
      <c r="L252" s="21" t="s">
        <v>143</v>
      </c>
    </row>
    <row r="253" spans="1:12" ht="14.25" hidden="1" x14ac:dyDescent="0.2">
      <c r="A253" s="21">
        <v>21087</v>
      </c>
      <c r="B253" s="21" t="s">
        <v>16</v>
      </c>
      <c r="C253" s="26">
        <v>44420</v>
      </c>
      <c r="D253" s="26"/>
      <c r="E253" s="26"/>
      <c r="F253" s="28">
        <v>0.38541666666666669</v>
      </c>
      <c r="G253" s="28">
        <v>0.40972222222222221</v>
      </c>
      <c r="H253" s="28">
        <f t="shared" si="34"/>
        <v>2.4305555555555525E-2</v>
      </c>
      <c r="I253" s="29">
        <f t="shared" ref="I253:I275" si="35">H253/(35/(60*24))</f>
        <v>0.99999999999999867</v>
      </c>
      <c r="J253" s="25" t="s">
        <v>44</v>
      </c>
      <c r="K253" s="25" t="s">
        <v>177</v>
      </c>
    </row>
    <row r="254" spans="1:12" ht="14.25" hidden="1" x14ac:dyDescent="0.2">
      <c r="A254" s="21">
        <v>21087</v>
      </c>
      <c r="B254" s="21" t="s">
        <v>16</v>
      </c>
      <c r="C254" s="26">
        <v>44420</v>
      </c>
      <c r="D254" s="26"/>
      <c r="E254" s="26"/>
      <c r="F254" s="28">
        <v>0.41666666666666669</v>
      </c>
      <c r="G254" s="28">
        <v>0.46527777777777779</v>
      </c>
      <c r="H254" s="28">
        <f t="shared" si="34"/>
        <v>4.8611111111111105E-2</v>
      </c>
      <c r="I254" s="29">
        <f t="shared" si="35"/>
        <v>1.9999999999999998</v>
      </c>
      <c r="J254" s="25" t="s">
        <v>178</v>
      </c>
      <c r="K254" s="25" t="s">
        <v>179</v>
      </c>
    </row>
    <row r="255" spans="1:12" ht="14.25" hidden="1" x14ac:dyDescent="0.2">
      <c r="A255" s="21">
        <v>21087</v>
      </c>
      <c r="B255" s="21" t="s">
        <v>16</v>
      </c>
      <c r="C255" s="26">
        <v>44420</v>
      </c>
      <c r="D255" s="26"/>
      <c r="E255" s="26"/>
      <c r="F255" s="28">
        <v>0.47222222222222221</v>
      </c>
      <c r="G255" s="28">
        <v>0.52083333333333337</v>
      </c>
      <c r="H255" s="28">
        <f t="shared" si="34"/>
        <v>4.861111111111116E-2</v>
      </c>
      <c r="I255" s="29">
        <f t="shared" si="35"/>
        <v>2.0000000000000018</v>
      </c>
      <c r="J255" s="25" t="s">
        <v>180</v>
      </c>
      <c r="K255" s="25" t="s">
        <v>181</v>
      </c>
    </row>
    <row r="256" spans="1:12" ht="14.25" hidden="1" x14ac:dyDescent="0.2">
      <c r="A256" s="21">
        <v>21087</v>
      </c>
      <c r="B256" s="21" t="s">
        <v>16</v>
      </c>
      <c r="C256" s="26">
        <v>44420</v>
      </c>
      <c r="D256" s="26"/>
      <c r="E256" s="26"/>
      <c r="F256" s="28">
        <v>0.52777777777777779</v>
      </c>
      <c r="G256" s="28">
        <v>0.57638888888888884</v>
      </c>
      <c r="H256" s="28">
        <f t="shared" si="34"/>
        <v>4.8611111111111049E-2</v>
      </c>
      <c r="I256" s="29">
        <f t="shared" si="35"/>
        <v>1.9999999999999973</v>
      </c>
      <c r="J256" s="25" t="s">
        <v>180</v>
      </c>
      <c r="K256" s="25" t="s">
        <v>182</v>
      </c>
    </row>
    <row r="257" spans="1:13" ht="14.25" hidden="1" x14ac:dyDescent="0.2">
      <c r="A257" s="21">
        <v>21087</v>
      </c>
      <c r="B257" s="21" t="s">
        <v>16</v>
      </c>
      <c r="C257" s="26">
        <v>44420</v>
      </c>
      <c r="D257" s="26"/>
      <c r="E257" s="26"/>
      <c r="F257" s="28">
        <v>0.58333333333333337</v>
      </c>
      <c r="G257" s="28">
        <v>0.60763888888888884</v>
      </c>
      <c r="H257" s="28">
        <f t="shared" si="34"/>
        <v>2.4305555555555469E-2</v>
      </c>
      <c r="I257" s="29">
        <f t="shared" si="35"/>
        <v>0.99999999999999645</v>
      </c>
      <c r="J257" s="25" t="s">
        <v>180</v>
      </c>
      <c r="K257" s="25" t="s">
        <v>183</v>
      </c>
    </row>
    <row r="258" spans="1:13" ht="14.25" hidden="1" x14ac:dyDescent="0.2">
      <c r="A258" s="21">
        <v>21087</v>
      </c>
      <c r="B258" s="21" t="s">
        <v>16</v>
      </c>
      <c r="C258" s="26">
        <v>44425</v>
      </c>
      <c r="D258" s="26"/>
      <c r="E258" s="26"/>
      <c r="F258" s="30">
        <v>0.41666666666666669</v>
      </c>
      <c r="G258" s="30">
        <v>0.44097222222222221</v>
      </c>
      <c r="H258" s="28">
        <f t="shared" si="34"/>
        <v>2.4305555555555525E-2</v>
      </c>
      <c r="I258" s="29">
        <f t="shared" si="35"/>
        <v>0.99999999999999867</v>
      </c>
      <c r="J258" s="25" t="s">
        <v>178</v>
      </c>
      <c r="K258" s="25" t="s">
        <v>184</v>
      </c>
      <c r="L258" s="21" t="s">
        <v>185</v>
      </c>
    </row>
    <row r="259" spans="1:13" ht="14.25" hidden="1" x14ac:dyDescent="0.2">
      <c r="A259" s="21">
        <v>21087</v>
      </c>
      <c r="B259" s="21" t="str">
        <f>VLOOKUP(A259,$A$3:$B$11,2,FALSE)</f>
        <v>木下　健志郎</v>
      </c>
      <c r="C259" s="26">
        <v>44425</v>
      </c>
      <c r="D259" s="26"/>
      <c r="E259" s="26"/>
      <c r="F259" s="27">
        <v>0.44791666666666669</v>
      </c>
      <c r="G259" s="27">
        <v>0.54513888888888884</v>
      </c>
      <c r="H259" s="28">
        <f t="shared" si="34"/>
        <v>9.7222222222222154E-2</v>
      </c>
      <c r="I259" s="29">
        <f t="shared" si="35"/>
        <v>3.9999999999999973</v>
      </c>
      <c r="J259" s="21" t="s">
        <v>41</v>
      </c>
      <c r="K259" s="21" t="s">
        <v>184</v>
      </c>
      <c r="L259" s="21" t="s">
        <v>186</v>
      </c>
    </row>
    <row r="260" spans="1:13" ht="14.25" hidden="1" x14ac:dyDescent="0.2">
      <c r="A260" s="21">
        <v>21087</v>
      </c>
      <c r="B260" s="21" t="str">
        <f>VLOOKUP(A260,$A$3:$B$13,2,FALSE)</f>
        <v>木下　健志郎</v>
      </c>
      <c r="C260" s="26">
        <v>44425</v>
      </c>
      <c r="D260" s="26"/>
      <c r="E260" s="26"/>
      <c r="F260" s="27">
        <v>0.55208333333333337</v>
      </c>
      <c r="G260" s="27">
        <v>0.60069444444444442</v>
      </c>
      <c r="H260" s="28">
        <f t="shared" si="34"/>
        <v>4.8611111111111049E-2</v>
      </c>
      <c r="I260" s="29">
        <f t="shared" si="35"/>
        <v>1.9999999999999973</v>
      </c>
      <c r="J260" s="21" t="s">
        <v>155</v>
      </c>
      <c r="K260" s="21" t="s">
        <v>187</v>
      </c>
      <c r="L260" s="21" t="s">
        <v>188</v>
      </c>
    </row>
    <row r="261" spans="1:13" ht="14.25" hidden="1" x14ac:dyDescent="0.2">
      <c r="A261" s="21">
        <v>21087</v>
      </c>
      <c r="B261" s="21" t="str">
        <f>VLOOKUP(A261,$A$3:$B$11,2,FALSE)</f>
        <v>木下　健志郎</v>
      </c>
      <c r="C261" s="26">
        <v>44425</v>
      </c>
      <c r="D261" s="26"/>
      <c r="E261" s="26"/>
      <c r="F261" s="27">
        <v>0.60069444444444442</v>
      </c>
      <c r="G261" s="27">
        <v>0.625</v>
      </c>
      <c r="H261" s="28">
        <f t="shared" si="34"/>
        <v>2.430555555555558E-2</v>
      </c>
      <c r="I261" s="29">
        <f t="shared" si="35"/>
        <v>1.0000000000000009</v>
      </c>
      <c r="J261" s="21" t="s">
        <v>41</v>
      </c>
      <c r="K261" s="21" t="s">
        <v>189</v>
      </c>
    </row>
    <row r="262" spans="1:13" ht="14.25" hidden="1" x14ac:dyDescent="0.2">
      <c r="A262" s="21">
        <v>21087</v>
      </c>
      <c r="B262" s="21" t="str">
        <f t="shared" ref="B262:B279" si="36">VLOOKUP(A262,$A$3:$B$13,2,FALSE)</f>
        <v>木下　健志郎</v>
      </c>
      <c r="C262" s="26">
        <v>44425</v>
      </c>
      <c r="D262" s="26"/>
      <c r="E262" s="26"/>
      <c r="F262" s="27">
        <v>0.625</v>
      </c>
      <c r="G262" s="27">
        <v>0.63541666666666663</v>
      </c>
      <c r="H262" s="28">
        <f t="shared" si="34"/>
        <v>1.041666666666663E-2</v>
      </c>
      <c r="I262" s="36">
        <f t="shared" si="35"/>
        <v>0.42857142857142705</v>
      </c>
      <c r="J262" s="21" t="s">
        <v>41</v>
      </c>
      <c r="K262" s="21" t="s">
        <v>189</v>
      </c>
    </row>
    <row r="263" spans="1:13" ht="14.25" hidden="1" x14ac:dyDescent="0.2">
      <c r="A263" s="21">
        <v>21087</v>
      </c>
      <c r="B263" s="21" t="str">
        <f t="shared" si="36"/>
        <v>木下　健志郎</v>
      </c>
      <c r="C263" s="26">
        <v>44426</v>
      </c>
      <c r="D263" s="26"/>
      <c r="E263" s="26"/>
      <c r="F263" s="27">
        <v>0.48958333333333331</v>
      </c>
      <c r="G263" s="27">
        <v>0.53819444444444442</v>
      </c>
      <c r="H263" s="28">
        <f t="shared" si="34"/>
        <v>4.8611111111111105E-2</v>
      </c>
      <c r="I263" s="29">
        <f t="shared" si="35"/>
        <v>1.9999999999999998</v>
      </c>
      <c r="J263" s="21" t="s">
        <v>31</v>
      </c>
      <c r="K263" s="21" t="s">
        <v>190</v>
      </c>
      <c r="L263" s="21" t="s">
        <v>191</v>
      </c>
    </row>
    <row r="264" spans="1:13" ht="14.25" hidden="1" x14ac:dyDescent="0.2">
      <c r="A264" s="21">
        <v>21087</v>
      </c>
      <c r="B264" s="21" t="str">
        <f t="shared" si="36"/>
        <v>木下　健志郎</v>
      </c>
      <c r="C264" s="26">
        <v>44426</v>
      </c>
      <c r="D264" s="26"/>
      <c r="E264" s="26"/>
      <c r="F264" s="27">
        <v>0.54513888888888884</v>
      </c>
      <c r="G264" s="27">
        <v>0.59375</v>
      </c>
      <c r="H264" s="28">
        <f t="shared" si="34"/>
        <v>4.861111111111116E-2</v>
      </c>
      <c r="I264" s="29">
        <f t="shared" si="35"/>
        <v>2.0000000000000018</v>
      </c>
      <c r="J264" s="21" t="s">
        <v>31</v>
      </c>
      <c r="K264" s="21" t="s">
        <v>192</v>
      </c>
      <c r="L264" s="21" t="s">
        <v>191</v>
      </c>
      <c r="M264" s="21" t="s">
        <v>193</v>
      </c>
    </row>
    <row r="265" spans="1:13" ht="14.25" hidden="1" x14ac:dyDescent="0.2">
      <c r="A265" s="21">
        <v>21087</v>
      </c>
      <c r="B265" s="21" t="str">
        <f t="shared" si="36"/>
        <v>木下　健志郎</v>
      </c>
      <c r="C265" s="26">
        <v>44426</v>
      </c>
      <c r="D265" s="26"/>
      <c r="E265" s="26"/>
      <c r="F265" s="27">
        <v>0.60763888888888884</v>
      </c>
      <c r="G265" s="27">
        <v>0.61458333333333337</v>
      </c>
      <c r="H265" s="28">
        <f t="shared" si="34"/>
        <v>6.9444444444445308E-3</v>
      </c>
      <c r="I265" s="36">
        <f t="shared" si="35"/>
        <v>0.28571428571428925</v>
      </c>
      <c r="J265" s="21" t="s">
        <v>31</v>
      </c>
      <c r="K265" s="21" t="s">
        <v>192</v>
      </c>
      <c r="L265" s="21" t="s">
        <v>194</v>
      </c>
      <c r="M265" s="21" t="s">
        <v>193</v>
      </c>
    </row>
    <row r="266" spans="1:13" ht="14.25" hidden="1" x14ac:dyDescent="0.2">
      <c r="A266" s="21">
        <v>21087</v>
      </c>
      <c r="B266" s="21" t="str">
        <f t="shared" si="36"/>
        <v>木下　健志郎</v>
      </c>
      <c r="C266" s="26">
        <v>44427</v>
      </c>
      <c r="D266" s="26"/>
      <c r="E266" s="26"/>
      <c r="F266" s="27">
        <v>0.47916666666666669</v>
      </c>
      <c r="G266" s="27">
        <v>0.53819444444444442</v>
      </c>
      <c r="H266" s="28">
        <f t="shared" si="34"/>
        <v>5.9027777777777735E-2</v>
      </c>
      <c r="I266" s="29">
        <f t="shared" si="35"/>
        <v>2.4285714285714266</v>
      </c>
      <c r="J266" s="21" t="s">
        <v>165</v>
      </c>
      <c r="K266" s="21" t="s">
        <v>195</v>
      </c>
      <c r="L266" s="21" t="s">
        <v>172</v>
      </c>
    </row>
    <row r="267" spans="1:13" ht="14.25" hidden="1" x14ac:dyDescent="0.2">
      <c r="A267" s="21">
        <v>21087</v>
      </c>
      <c r="B267" s="21" t="str">
        <f t="shared" si="36"/>
        <v>木下　健志郎</v>
      </c>
      <c r="C267" s="26">
        <v>44427</v>
      </c>
      <c r="D267" s="26"/>
      <c r="E267" s="26"/>
      <c r="F267" s="27">
        <v>0.54861111111111116</v>
      </c>
      <c r="G267" s="27">
        <v>0.57638888888888884</v>
      </c>
      <c r="H267" s="28">
        <f t="shared" si="34"/>
        <v>2.7777777777777679E-2</v>
      </c>
      <c r="I267" s="29">
        <f t="shared" si="35"/>
        <v>1.1428571428571388</v>
      </c>
      <c r="J267" s="21" t="s">
        <v>165</v>
      </c>
      <c r="K267" s="21" t="s">
        <v>196</v>
      </c>
      <c r="L267" s="21" t="s">
        <v>197</v>
      </c>
    </row>
    <row r="268" spans="1:13" ht="14.25" hidden="1" x14ac:dyDescent="0.2">
      <c r="A268" s="21">
        <v>21087</v>
      </c>
      <c r="B268" s="21" t="str">
        <f t="shared" si="36"/>
        <v>木下　健志郎</v>
      </c>
      <c r="C268" s="26">
        <v>44427</v>
      </c>
      <c r="D268" s="26"/>
      <c r="E268" s="26"/>
      <c r="F268" s="27">
        <v>0.58333333333333337</v>
      </c>
      <c r="G268" s="27">
        <v>0.63541666666666663</v>
      </c>
      <c r="H268" s="28">
        <f t="shared" si="34"/>
        <v>5.2083333333333259E-2</v>
      </c>
      <c r="I268" s="29">
        <f t="shared" si="35"/>
        <v>2.1428571428571397</v>
      </c>
      <c r="J268" s="21" t="s">
        <v>165</v>
      </c>
      <c r="K268" s="21" t="s">
        <v>198</v>
      </c>
      <c r="L268" s="21" t="s">
        <v>199</v>
      </c>
    </row>
    <row r="269" spans="1:13" ht="14.25" hidden="1" x14ac:dyDescent="0.2">
      <c r="A269" s="21">
        <v>21087</v>
      </c>
      <c r="B269" s="21" t="str">
        <f t="shared" si="36"/>
        <v>木下　健志郎</v>
      </c>
      <c r="C269" s="26">
        <v>44427</v>
      </c>
      <c r="D269" s="26"/>
      <c r="E269" s="26"/>
      <c r="F269" s="27">
        <v>0.61111111111111116</v>
      </c>
      <c r="G269" s="27">
        <v>0.63541666666666663</v>
      </c>
      <c r="H269" s="28">
        <f t="shared" si="34"/>
        <v>2.4305555555555469E-2</v>
      </c>
      <c r="I269" s="29">
        <f t="shared" si="35"/>
        <v>0.99999999999999645</v>
      </c>
      <c r="J269" s="21" t="s">
        <v>165</v>
      </c>
      <c r="K269" s="21" t="s">
        <v>200</v>
      </c>
      <c r="L269" s="21" t="s">
        <v>201</v>
      </c>
    </row>
    <row r="270" spans="1:13" ht="14.25" hidden="1" x14ac:dyDescent="0.2">
      <c r="A270" s="21">
        <v>21087</v>
      </c>
      <c r="B270" s="21" t="str">
        <f t="shared" si="36"/>
        <v>木下　健志郎</v>
      </c>
      <c r="C270" s="26">
        <v>44428</v>
      </c>
      <c r="D270" s="26"/>
      <c r="E270" s="26"/>
      <c r="F270" s="27">
        <v>0.52083333333333337</v>
      </c>
      <c r="G270" s="27">
        <v>0.56944444444444442</v>
      </c>
      <c r="H270" s="28">
        <f t="shared" si="34"/>
        <v>4.8611111111111049E-2</v>
      </c>
      <c r="I270" s="29">
        <f t="shared" si="35"/>
        <v>1.9999999999999973</v>
      </c>
      <c r="J270" s="21" t="s">
        <v>202</v>
      </c>
      <c r="K270" s="21" t="s">
        <v>203</v>
      </c>
      <c r="L270" s="26">
        <v>44333</v>
      </c>
      <c r="M270" s="26">
        <v>44333</v>
      </c>
    </row>
    <row r="271" spans="1:13" ht="14.25" hidden="1" x14ac:dyDescent="0.2">
      <c r="A271" s="21">
        <v>21087</v>
      </c>
      <c r="B271" s="21" t="str">
        <f t="shared" si="36"/>
        <v>木下　健志郎</v>
      </c>
      <c r="C271" s="26">
        <v>44428</v>
      </c>
      <c r="D271" s="26"/>
      <c r="E271" s="26"/>
      <c r="F271" s="27">
        <v>0.57638888888888884</v>
      </c>
      <c r="G271" s="27">
        <v>0.625</v>
      </c>
      <c r="H271" s="28">
        <f t="shared" si="34"/>
        <v>4.861111111111116E-2</v>
      </c>
      <c r="I271" s="29">
        <f t="shared" si="35"/>
        <v>2.0000000000000018</v>
      </c>
      <c r="J271" s="21" t="s">
        <v>202</v>
      </c>
      <c r="K271" s="21" t="s">
        <v>204</v>
      </c>
      <c r="L271" s="26">
        <v>44337</v>
      </c>
      <c r="M271" s="26">
        <v>44337</v>
      </c>
    </row>
    <row r="272" spans="1:13" ht="14.25" hidden="1" x14ac:dyDescent="0.2">
      <c r="A272" s="21">
        <v>21087</v>
      </c>
      <c r="B272" s="21" t="str">
        <f t="shared" si="36"/>
        <v>木下　健志郎</v>
      </c>
      <c r="C272" s="26">
        <v>44432</v>
      </c>
      <c r="D272" s="26"/>
      <c r="E272" s="26"/>
      <c r="F272" s="27">
        <v>0.46875</v>
      </c>
      <c r="G272" s="27">
        <v>0.51736111111111116</v>
      </c>
      <c r="H272" s="28">
        <f t="shared" si="34"/>
        <v>4.861111111111116E-2</v>
      </c>
      <c r="I272" s="29">
        <f t="shared" si="35"/>
        <v>2.0000000000000018</v>
      </c>
      <c r="J272" s="21" t="s">
        <v>31</v>
      </c>
      <c r="K272" s="21" t="s">
        <v>205</v>
      </c>
      <c r="L272" s="26">
        <v>44350</v>
      </c>
    </row>
    <row r="273" spans="1:12" ht="14.25" hidden="1" x14ac:dyDescent="0.2">
      <c r="A273" s="21">
        <v>21087</v>
      </c>
      <c r="B273" s="21" t="str">
        <f t="shared" si="36"/>
        <v>木下　健志郎</v>
      </c>
      <c r="C273" s="26">
        <v>44432</v>
      </c>
      <c r="D273" s="26"/>
      <c r="E273" s="26"/>
      <c r="F273" s="27">
        <v>0.52430555555555558</v>
      </c>
      <c r="G273" s="27">
        <v>0.57291666666666663</v>
      </c>
      <c r="H273" s="28">
        <f t="shared" si="34"/>
        <v>4.8611111111111049E-2</v>
      </c>
      <c r="I273" s="29">
        <f t="shared" si="35"/>
        <v>1.9999999999999973</v>
      </c>
      <c r="J273" s="21" t="s">
        <v>31</v>
      </c>
      <c r="K273" s="21" t="s">
        <v>205</v>
      </c>
      <c r="L273" s="26">
        <v>44350</v>
      </c>
    </row>
    <row r="274" spans="1:12" ht="14.25" hidden="1" x14ac:dyDescent="0.2">
      <c r="A274" s="21">
        <v>21087</v>
      </c>
      <c r="B274" s="21" t="str">
        <f t="shared" si="36"/>
        <v>木下　健志郎</v>
      </c>
      <c r="C274" s="26">
        <v>44441</v>
      </c>
      <c r="D274" s="26"/>
      <c r="E274" s="26"/>
      <c r="F274" s="27">
        <v>0.53125</v>
      </c>
      <c r="G274" s="27">
        <v>0.57986111111111116</v>
      </c>
      <c r="H274" s="28">
        <f t="shared" si="34"/>
        <v>4.861111111111116E-2</v>
      </c>
      <c r="I274" s="29">
        <f t="shared" si="35"/>
        <v>2.0000000000000018</v>
      </c>
      <c r="J274" s="21" t="s">
        <v>202</v>
      </c>
      <c r="K274" s="21" t="s">
        <v>206</v>
      </c>
      <c r="L274" s="26">
        <v>44354</v>
      </c>
    </row>
    <row r="275" spans="1:12" ht="14.25" hidden="1" x14ac:dyDescent="0.2">
      <c r="A275" s="21">
        <v>21087</v>
      </c>
      <c r="B275" s="21" t="str">
        <f t="shared" si="36"/>
        <v>木下　健志郎</v>
      </c>
      <c r="C275" s="26">
        <v>44441</v>
      </c>
      <c r="D275" s="26"/>
      <c r="E275" s="26"/>
      <c r="F275" s="27">
        <v>0.58680555555555558</v>
      </c>
      <c r="G275" s="27">
        <v>0.63541666666666663</v>
      </c>
      <c r="H275" s="28">
        <f t="shared" si="34"/>
        <v>4.8611111111111049E-2</v>
      </c>
      <c r="I275" s="29">
        <f t="shared" si="35"/>
        <v>1.9999999999999973</v>
      </c>
      <c r="J275" s="21" t="s">
        <v>202</v>
      </c>
      <c r="K275" s="21" t="s">
        <v>207</v>
      </c>
      <c r="L275" s="26">
        <v>44358</v>
      </c>
    </row>
    <row r="276" spans="1:12" ht="14.25" hidden="1" x14ac:dyDescent="0.2">
      <c r="A276" s="21">
        <v>21087</v>
      </c>
      <c r="B276" s="21" t="str">
        <f t="shared" si="36"/>
        <v>木下　健志郎</v>
      </c>
      <c r="C276" s="26">
        <v>44509</v>
      </c>
      <c r="D276" s="26"/>
      <c r="E276" s="26"/>
      <c r="F276" s="27">
        <v>0.40138888888888891</v>
      </c>
      <c r="G276" s="27">
        <v>0.49652777777777779</v>
      </c>
      <c r="H276" s="28">
        <f t="shared" si="34"/>
        <v>9.5138888888888884E-2</v>
      </c>
      <c r="I276" s="29">
        <f t="shared" ref="I276:I281" si="37">H276/(45/(60*24))</f>
        <v>3.0444444444444443</v>
      </c>
      <c r="J276" s="21" t="s">
        <v>144</v>
      </c>
      <c r="L276" s="26">
        <v>44509</v>
      </c>
    </row>
    <row r="277" spans="1:12" ht="14.25" hidden="1" x14ac:dyDescent="0.2">
      <c r="A277" s="21">
        <v>21087</v>
      </c>
      <c r="B277" s="21" t="str">
        <f t="shared" si="36"/>
        <v>木下　健志郎</v>
      </c>
      <c r="C277" s="26">
        <v>44531</v>
      </c>
      <c r="D277" s="26"/>
      <c r="E277" s="26"/>
      <c r="F277" s="27">
        <v>0.46180555555555558</v>
      </c>
      <c r="G277" s="27">
        <v>0.48958333333333331</v>
      </c>
      <c r="H277" s="28">
        <f t="shared" si="34"/>
        <v>2.7777777777777735E-2</v>
      </c>
      <c r="I277" s="29">
        <f t="shared" si="37"/>
        <v>0.88888888888888751</v>
      </c>
      <c r="J277" s="21" t="s">
        <v>44</v>
      </c>
    </row>
    <row r="278" spans="1:12" ht="14.25" hidden="1" x14ac:dyDescent="0.2">
      <c r="A278" s="21">
        <v>21087</v>
      </c>
      <c r="B278" s="21" t="str">
        <f t="shared" si="36"/>
        <v>木下　健志郎</v>
      </c>
      <c r="C278" s="26">
        <v>44538</v>
      </c>
      <c r="D278" s="26"/>
      <c r="E278" s="26"/>
      <c r="F278" s="27">
        <v>0.43194444444444446</v>
      </c>
      <c r="G278" s="27">
        <v>0.44722222222222224</v>
      </c>
      <c r="H278" s="28">
        <f t="shared" si="34"/>
        <v>1.5277777777777779E-2</v>
      </c>
      <c r="I278" s="29">
        <f t="shared" si="37"/>
        <v>0.48888888888888893</v>
      </c>
      <c r="J278" s="21" t="s">
        <v>46</v>
      </c>
    </row>
    <row r="279" spans="1:12" ht="14.25" hidden="1" x14ac:dyDescent="0.2">
      <c r="A279" s="21">
        <v>21090</v>
      </c>
      <c r="B279" s="21" t="str">
        <f t="shared" si="36"/>
        <v>中原　遥翔</v>
      </c>
      <c r="C279" s="26">
        <v>44539</v>
      </c>
      <c r="D279" s="26"/>
      <c r="E279" s="26"/>
      <c r="F279" s="27">
        <v>0.50347222222222221</v>
      </c>
      <c r="G279" s="27">
        <v>0.56597222222222221</v>
      </c>
      <c r="H279" s="28">
        <f t="shared" si="34"/>
        <v>6.25E-2</v>
      </c>
      <c r="I279" s="29">
        <f t="shared" si="37"/>
        <v>2</v>
      </c>
      <c r="J279" s="21" t="s">
        <v>56</v>
      </c>
      <c r="K279" s="21" t="s">
        <v>208</v>
      </c>
      <c r="L279" s="21" t="s">
        <v>209</v>
      </c>
    </row>
    <row r="280" spans="1:12" ht="12.75" hidden="1" x14ac:dyDescent="0.2">
      <c r="A280" s="22">
        <v>21068</v>
      </c>
      <c r="B280" s="22" t="s">
        <v>268</v>
      </c>
      <c r="C280" s="26">
        <v>44550</v>
      </c>
      <c r="D280" s="26"/>
      <c r="E280" s="26"/>
      <c r="F280" s="38">
        <v>0.4548611111111111</v>
      </c>
      <c r="G280" s="38">
        <v>0.51736111111111105</v>
      </c>
      <c r="H280" s="38">
        <f t="shared" si="34"/>
        <v>6.2499999999999944E-2</v>
      </c>
      <c r="I280" s="22">
        <f t="shared" si="37"/>
        <v>1.9999999999999982</v>
      </c>
      <c r="J280" s="22" t="s">
        <v>269</v>
      </c>
      <c r="K280" s="22" t="s">
        <v>270</v>
      </c>
    </row>
    <row r="281" spans="1:12" ht="14.25" hidden="1" x14ac:dyDescent="0.2">
      <c r="A281" s="21">
        <v>21090</v>
      </c>
      <c r="B281" s="21" t="str">
        <f t="shared" ref="B281:B312" si="38">VLOOKUP(A281,$A$3:$B$13,2,FALSE)</f>
        <v>中原　遥翔</v>
      </c>
      <c r="C281" s="26">
        <v>44545</v>
      </c>
      <c r="D281" s="26"/>
      <c r="E281" s="26"/>
      <c r="F281" s="27">
        <v>0.55902777777777779</v>
      </c>
      <c r="G281" s="27">
        <v>0.62152777777777779</v>
      </c>
      <c r="H281" s="28">
        <f t="shared" si="34"/>
        <v>6.25E-2</v>
      </c>
      <c r="I281" s="29">
        <f t="shared" si="37"/>
        <v>2</v>
      </c>
      <c r="J281" s="21" t="s">
        <v>56</v>
      </c>
      <c r="K281" s="33" t="s">
        <v>212</v>
      </c>
      <c r="L281" s="21" t="s">
        <v>213</v>
      </c>
    </row>
    <row r="282" spans="1:12" ht="14.25" x14ac:dyDescent="0.2">
      <c r="A282" s="21">
        <v>19055</v>
      </c>
      <c r="B282" s="21" t="str">
        <f t="shared" si="38"/>
        <v>宮本　希</v>
      </c>
      <c r="C282" s="26">
        <v>44419</v>
      </c>
      <c r="D282" s="54">
        <v>2</v>
      </c>
      <c r="E282" s="26"/>
      <c r="F282" s="27">
        <v>0.64930555555555558</v>
      </c>
      <c r="G282" s="27">
        <v>0.69791666666666663</v>
      </c>
      <c r="H282" s="28">
        <f t="shared" si="34"/>
        <v>4.8611111111111049E-2</v>
      </c>
      <c r="I282" s="29">
        <f>H282/(35/(60*24))</f>
        <v>1.9999999999999973</v>
      </c>
      <c r="J282" s="21" t="s">
        <v>72</v>
      </c>
      <c r="L282" s="26">
        <v>44377</v>
      </c>
    </row>
    <row r="283" spans="1:12" ht="14.25" x14ac:dyDescent="0.2">
      <c r="A283" s="21">
        <v>19055</v>
      </c>
      <c r="B283" s="21" t="str">
        <f t="shared" si="38"/>
        <v>宮本　希</v>
      </c>
      <c r="C283" s="26">
        <v>44419</v>
      </c>
      <c r="D283" s="54">
        <v>2</v>
      </c>
      <c r="E283" s="26"/>
      <c r="F283" s="27">
        <v>0.70486111111111116</v>
      </c>
      <c r="G283" s="27">
        <v>0.75347222222222221</v>
      </c>
      <c r="H283" s="28">
        <f t="shared" si="34"/>
        <v>4.8611111111111049E-2</v>
      </c>
      <c r="I283" s="29">
        <f>H283/(35/(60*24))</f>
        <v>1.9999999999999973</v>
      </c>
      <c r="J283" s="21" t="s">
        <v>72</v>
      </c>
      <c r="L283" s="21" t="s">
        <v>80</v>
      </c>
    </row>
    <row r="284" spans="1:12" ht="14.25" hidden="1" x14ac:dyDescent="0.2">
      <c r="A284" s="21">
        <v>21087</v>
      </c>
      <c r="B284" s="21" t="str">
        <f t="shared" si="38"/>
        <v>木下　健志郎</v>
      </c>
      <c r="C284" s="26">
        <v>44545</v>
      </c>
      <c r="D284" s="26"/>
      <c r="E284" s="26"/>
      <c r="F284" s="27">
        <v>0.39791666666666664</v>
      </c>
      <c r="G284" s="27">
        <v>0.43333333333333335</v>
      </c>
      <c r="H284" s="28">
        <f t="shared" si="34"/>
        <v>3.5416666666666707E-2</v>
      </c>
      <c r="I284" s="29">
        <f>H284/(45/(60*24))</f>
        <v>1.1333333333333346</v>
      </c>
      <c r="J284" s="21" t="s">
        <v>46</v>
      </c>
      <c r="K284" s="21" t="s">
        <v>70</v>
      </c>
    </row>
    <row r="285" spans="1:12" ht="12.75" hidden="1" x14ac:dyDescent="0.2">
      <c r="A285" s="21">
        <v>21036</v>
      </c>
      <c r="B285" s="21" t="str">
        <f t="shared" si="38"/>
        <v>吉丸　果林</v>
      </c>
      <c r="C285" s="26"/>
      <c r="D285" s="26"/>
      <c r="E285" s="26"/>
      <c r="F285" s="27"/>
      <c r="G285" s="27"/>
    </row>
    <row r="286" spans="1:12" ht="14.25" hidden="1" x14ac:dyDescent="0.2">
      <c r="A286" s="21">
        <v>21087</v>
      </c>
      <c r="B286" s="21" t="str">
        <f t="shared" si="38"/>
        <v>木下　健志郎</v>
      </c>
      <c r="C286" s="26">
        <v>44545</v>
      </c>
      <c r="D286" s="26"/>
      <c r="E286" s="26"/>
      <c r="F286" s="27">
        <v>0.45833333333333331</v>
      </c>
      <c r="G286" s="27">
        <v>0.54166666666666663</v>
      </c>
      <c r="H286" s="28">
        <f t="shared" ref="H286:H292" si="39">G286-F286</f>
        <v>8.3333333333333315E-2</v>
      </c>
      <c r="I286" s="29">
        <f>H286/(45/(60*24))</f>
        <v>2.6666666666666661</v>
      </c>
      <c r="J286" s="21" t="s">
        <v>44</v>
      </c>
      <c r="K286" s="21" t="s">
        <v>70</v>
      </c>
    </row>
    <row r="287" spans="1:12" ht="14.25" hidden="1" x14ac:dyDescent="0.2">
      <c r="A287" s="21">
        <v>21074</v>
      </c>
      <c r="B287" s="21" t="str">
        <f t="shared" si="38"/>
        <v>佐藤　大起</v>
      </c>
      <c r="C287" s="26">
        <v>44543</v>
      </c>
      <c r="D287" s="26"/>
      <c r="E287" s="26" t="s">
        <v>348</v>
      </c>
      <c r="F287" s="27">
        <v>0.4777777777777778</v>
      </c>
      <c r="G287" s="27">
        <v>0.50763888888888886</v>
      </c>
      <c r="H287" s="28">
        <f t="shared" si="39"/>
        <v>2.9861111111111061E-2</v>
      </c>
      <c r="I287" s="29">
        <f>H287/(45/(60*24))</f>
        <v>0.95555555555555394</v>
      </c>
      <c r="J287" s="21" t="s">
        <v>56</v>
      </c>
      <c r="K287" s="21" t="s">
        <v>70</v>
      </c>
    </row>
    <row r="288" spans="1:12" ht="14.25" hidden="1" x14ac:dyDescent="0.2">
      <c r="A288" s="21">
        <v>21074</v>
      </c>
      <c r="B288" s="21" t="str">
        <f t="shared" si="38"/>
        <v>佐藤　大起</v>
      </c>
      <c r="C288" s="26">
        <v>44545</v>
      </c>
      <c r="D288" s="26"/>
      <c r="E288" s="26" t="s">
        <v>348</v>
      </c>
      <c r="F288" s="27">
        <v>0.47569444444444442</v>
      </c>
      <c r="G288" s="27">
        <v>0.53541666666666665</v>
      </c>
      <c r="H288" s="28">
        <f t="shared" si="39"/>
        <v>5.9722222222222232E-2</v>
      </c>
      <c r="I288" s="29">
        <v>2</v>
      </c>
      <c r="J288" s="21" t="s">
        <v>44</v>
      </c>
      <c r="K288" s="21" t="s">
        <v>70</v>
      </c>
    </row>
    <row r="289" spans="1:13" ht="14.25" x14ac:dyDescent="0.2">
      <c r="A289" s="21">
        <v>19055</v>
      </c>
      <c r="B289" s="21" t="str">
        <f t="shared" si="38"/>
        <v>宮本　希</v>
      </c>
      <c r="C289" s="26">
        <v>44424</v>
      </c>
      <c r="D289" s="54">
        <v>3</v>
      </c>
      <c r="E289" s="26"/>
      <c r="H289" s="28">
        <f t="shared" si="39"/>
        <v>0</v>
      </c>
      <c r="I289" s="29">
        <v>2</v>
      </c>
      <c r="J289" s="21" t="s">
        <v>72</v>
      </c>
      <c r="K289" s="21" t="s">
        <v>82</v>
      </c>
      <c r="L289" s="21" t="s">
        <v>83</v>
      </c>
    </row>
    <row r="290" spans="1:13" ht="14.25" x14ac:dyDescent="0.2">
      <c r="A290" s="21">
        <v>19055</v>
      </c>
      <c r="B290" s="21" t="str">
        <f t="shared" si="38"/>
        <v>宮本　希</v>
      </c>
      <c r="C290" s="26">
        <v>44418</v>
      </c>
      <c r="D290" s="54">
        <v>2</v>
      </c>
      <c r="E290" s="26"/>
      <c r="F290" s="27">
        <v>0.64236111111111116</v>
      </c>
      <c r="G290" s="27">
        <v>0.69097222222222221</v>
      </c>
      <c r="H290" s="28">
        <f t="shared" si="39"/>
        <v>4.8611111111111049E-2</v>
      </c>
      <c r="I290" s="29">
        <f>H290/(35/(60*24))</f>
        <v>1.9999999999999973</v>
      </c>
      <c r="J290" s="21" t="s">
        <v>78</v>
      </c>
      <c r="L290" s="26">
        <v>44326</v>
      </c>
      <c r="M290" s="21" t="s">
        <v>79</v>
      </c>
    </row>
    <row r="291" spans="1:13" ht="14.25" x14ac:dyDescent="0.2">
      <c r="A291" s="21">
        <v>19055</v>
      </c>
      <c r="B291" s="21" t="str">
        <f t="shared" si="38"/>
        <v>宮本　希</v>
      </c>
      <c r="C291" s="26">
        <v>44566</v>
      </c>
      <c r="D291" s="54">
        <v>1</v>
      </c>
      <c r="E291" s="26"/>
      <c r="H291" s="28">
        <f t="shared" si="39"/>
        <v>0</v>
      </c>
      <c r="I291" s="29">
        <v>2</v>
      </c>
      <c r="J291" s="21" t="s">
        <v>71</v>
      </c>
    </row>
    <row r="292" spans="1:13" ht="14.25" x14ac:dyDescent="0.2">
      <c r="A292" s="21">
        <v>19055</v>
      </c>
      <c r="B292" s="21" t="str">
        <f t="shared" si="38"/>
        <v>宮本　希</v>
      </c>
      <c r="C292" s="26">
        <v>44334</v>
      </c>
      <c r="D292" s="54">
        <v>4</v>
      </c>
      <c r="E292" s="26"/>
      <c r="H292" s="28">
        <f t="shared" si="39"/>
        <v>0</v>
      </c>
      <c r="I292" s="29">
        <v>2</v>
      </c>
      <c r="J292" s="21" t="s">
        <v>74</v>
      </c>
    </row>
    <row r="293" spans="1:13" ht="14.25" x14ac:dyDescent="0.2">
      <c r="A293" s="21">
        <v>19055</v>
      </c>
      <c r="B293" s="21" t="str">
        <f t="shared" si="38"/>
        <v>宮本　希</v>
      </c>
      <c r="C293" s="26">
        <v>44343</v>
      </c>
      <c r="D293" s="54">
        <v>5</v>
      </c>
      <c r="E293" s="26"/>
      <c r="I293" s="29">
        <v>2</v>
      </c>
      <c r="J293" s="21" t="s">
        <v>74</v>
      </c>
    </row>
    <row r="294" spans="1:13" ht="14.25" hidden="1" x14ac:dyDescent="0.2">
      <c r="A294" s="21">
        <v>21087</v>
      </c>
      <c r="B294" s="21" t="str">
        <f t="shared" si="38"/>
        <v>木下　健志郎</v>
      </c>
      <c r="C294" s="26">
        <v>44548</v>
      </c>
      <c r="D294" s="26"/>
      <c r="E294" s="26"/>
      <c r="H294" s="28">
        <v>6.25E-2</v>
      </c>
      <c r="I294" s="29">
        <f t="shared" ref="I294:I306" si="40">H294/(45/(60*24))</f>
        <v>2</v>
      </c>
      <c r="J294" s="22" t="s">
        <v>238</v>
      </c>
      <c r="K294" s="22" t="s">
        <v>251</v>
      </c>
    </row>
    <row r="295" spans="1:13" ht="14.25" hidden="1" x14ac:dyDescent="0.2">
      <c r="A295" s="22">
        <v>21087</v>
      </c>
      <c r="B295" s="21" t="str">
        <f t="shared" si="38"/>
        <v>木下　健志郎</v>
      </c>
      <c r="C295" s="26">
        <v>44548</v>
      </c>
      <c r="D295" s="26"/>
      <c r="E295" s="26"/>
      <c r="H295" s="28">
        <v>6.25E-2</v>
      </c>
      <c r="I295" s="29">
        <f t="shared" si="40"/>
        <v>2</v>
      </c>
      <c r="J295" s="22" t="s">
        <v>238</v>
      </c>
      <c r="K295" s="22" t="s">
        <v>252</v>
      </c>
    </row>
    <row r="296" spans="1:13" ht="14.25" hidden="1" x14ac:dyDescent="0.2">
      <c r="A296" s="22">
        <v>21087</v>
      </c>
      <c r="B296" s="21" t="str">
        <f t="shared" si="38"/>
        <v>木下　健志郎</v>
      </c>
      <c r="C296" s="26">
        <v>44548</v>
      </c>
      <c r="D296" s="26"/>
      <c r="E296" s="26"/>
      <c r="H296" s="28">
        <v>6.25E-2</v>
      </c>
      <c r="I296" s="29">
        <f t="shared" si="40"/>
        <v>2</v>
      </c>
      <c r="J296" s="22" t="s">
        <v>238</v>
      </c>
      <c r="K296" s="39" t="s">
        <v>253</v>
      </c>
    </row>
    <row r="297" spans="1:13" ht="14.25" hidden="1" x14ac:dyDescent="0.2">
      <c r="A297" s="22">
        <v>21087</v>
      </c>
      <c r="B297" s="21" t="str">
        <f t="shared" si="38"/>
        <v>木下　健志郎</v>
      </c>
      <c r="C297" s="26">
        <v>44548</v>
      </c>
      <c r="D297" s="26"/>
      <c r="E297" s="26"/>
      <c r="H297" s="28">
        <v>6.25E-2</v>
      </c>
      <c r="I297" s="29">
        <f t="shared" si="40"/>
        <v>2</v>
      </c>
      <c r="J297" s="22" t="s">
        <v>238</v>
      </c>
      <c r="K297" s="22" t="s">
        <v>254</v>
      </c>
    </row>
    <row r="298" spans="1:13" ht="14.25" hidden="1" x14ac:dyDescent="0.2">
      <c r="A298" s="22">
        <v>21087</v>
      </c>
      <c r="B298" s="21" t="str">
        <f t="shared" si="38"/>
        <v>木下　健志郎</v>
      </c>
      <c r="C298" s="26">
        <v>44548</v>
      </c>
      <c r="D298" s="26"/>
      <c r="E298" s="26"/>
      <c r="H298" s="28">
        <v>6.25E-2</v>
      </c>
      <c r="I298" s="29">
        <f t="shared" si="40"/>
        <v>2</v>
      </c>
      <c r="J298" s="22" t="s">
        <v>238</v>
      </c>
      <c r="K298" s="22" t="s">
        <v>255</v>
      </c>
    </row>
    <row r="299" spans="1:13" ht="14.25" hidden="1" x14ac:dyDescent="0.2">
      <c r="A299" s="22">
        <v>21087</v>
      </c>
      <c r="B299" s="21" t="str">
        <f t="shared" si="38"/>
        <v>木下　健志郎</v>
      </c>
      <c r="C299" s="26">
        <v>44548</v>
      </c>
      <c r="D299" s="26"/>
      <c r="E299" s="26"/>
      <c r="H299" s="28">
        <v>6.25E-2</v>
      </c>
      <c r="I299" s="29">
        <f t="shared" si="40"/>
        <v>2</v>
      </c>
      <c r="J299" s="22" t="s">
        <v>238</v>
      </c>
      <c r="K299" s="22" t="s">
        <v>239</v>
      </c>
    </row>
    <row r="300" spans="1:13" ht="14.25" hidden="1" x14ac:dyDescent="0.2">
      <c r="A300" s="21">
        <v>21071</v>
      </c>
      <c r="B300" s="21" t="str">
        <f t="shared" si="38"/>
        <v>松行　桃香</v>
      </c>
      <c r="C300" s="26">
        <v>44551</v>
      </c>
      <c r="D300" s="26"/>
      <c r="E300" s="26"/>
      <c r="F300" s="38">
        <v>0.63541666666666663</v>
      </c>
      <c r="G300" s="38">
        <v>0.69791666666666663</v>
      </c>
      <c r="H300" s="28">
        <f t="shared" ref="H300:H306" si="41">G300-F300</f>
        <v>6.25E-2</v>
      </c>
      <c r="I300" s="29">
        <f t="shared" si="40"/>
        <v>2</v>
      </c>
      <c r="J300" s="22" t="s">
        <v>242</v>
      </c>
      <c r="K300" s="22" t="s">
        <v>244</v>
      </c>
    </row>
    <row r="301" spans="1:13" ht="14.25" hidden="1" x14ac:dyDescent="0.2">
      <c r="A301" s="21">
        <v>21071</v>
      </c>
      <c r="B301" s="21" t="str">
        <f t="shared" si="38"/>
        <v>松行　桃香</v>
      </c>
      <c r="C301" s="26">
        <v>44551</v>
      </c>
      <c r="D301" s="26"/>
      <c r="E301" s="26"/>
      <c r="F301" s="38">
        <v>0.69791666666666663</v>
      </c>
      <c r="G301" s="38">
        <v>0.72916666666666663</v>
      </c>
      <c r="H301" s="28">
        <f t="shared" si="41"/>
        <v>3.125E-2</v>
      </c>
      <c r="I301" s="29">
        <f t="shared" si="40"/>
        <v>1</v>
      </c>
      <c r="J301" s="22" t="s">
        <v>243</v>
      </c>
      <c r="K301" s="22" t="s">
        <v>244</v>
      </c>
    </row>
    <row r="302" spans="1:13" ht="14.25" hidden="1" x14ac:dyDescent="0.2">
      <c r="A302" s="21">
        <v>21087</v>
      </c>
      <c r="B302" s="21" t="str">
        <f t="shared" si="38"/>
        <v>木下　健志郎</v>
      </c>
      <c r="C302" s="26">
        <v>44552</v>
      </c>
      <c r="D302" s="26"/>
      <c r="E302" s="26"/>
      <c r="F302" s="38">
        <v>0.4548611111111111</v>
      </c>
      <c r="G302" s="38">
        <v>0.51736111111111105</v>
      </c>
      <c r="H302" s="28">
        <f t="shared" si="41"/>
        <v>6.2499999999999944E-2</v>
      </c>
      <c r="I302" s="29">
        <f t="shared" si="40"/>
        <v>1.9999999999999982</v>
      </c>
      <c r="J302" s="22" t="s">
        <v>241</v>
      </c>
      <c r="K302" s="22" t="s">
        <v>245</v>
      </c>
    </row>
    <row r="303" spans="1:13" ht="14.25" hidden="1" x14ac:dyDescent="0.2">
      <c r="A303" s="21">
        <v>21068</v>
      </c>
      <c r="B303" s="21" t="str">
        <f t="shared" si="38"/>
        <v>今村　駿太郎</v>
      </c>
      <c r="C303" s="26">
        <v>44550</v>
      </c>
      <c r="D303" s="26"/>
      <c r="E303" s="26"/>
      <c r="F303" s="38">
        <v>0.38541666666666669</v>
      </c>
      <c r="G303" s="38">
        <v>0.44791666666666669</v>
      </c>
      <c r="H303" s="28">
        <f t="shared" si="41"/>
        <v>6.25E-2</v>
      </c>
      <c r="I303" s="29">
        <f t="shared" si="40"/>
        <v>2</v>
      </c>
      <c r="J303" s="21" t="s">
        <v>246</v>
      </c>
      <c r="K303" s="22" t="s">
        <v>247</v>
      </c>
      <c r="L303" s="22" t="s">
        <v>248</v>
      </c>
    </row>
    <row r="304" spans="1:13" ht="14.25" hidden="1" x14ac:dyDescent="0.2">
      <c r="A304" s="22">
        <v>21068</v>
      </c>
      <c r="B304" s="21" t="str">
        <f t="shared" si="38"/>
        <v>今村　駿太郎</v>
      </c>
      <c r="C304" s="26">
        <v>44553</v>
      </c>
      <c r="D304" s="26"/>
      <c r="E304" s="26"/>
      <c r="F304" s="38">
        <v>0.62847222222222221</v>
      </c>
      <c r="G304" s="38">
        <v>0.69097222222222221</v>
      </c>
      <c r="H304" s="28">
        <f t="shared" si="41"/>
        <v>6.25E-2</v>
      </c>
      <c r="I304" s="29">
        <f t="shared" si="40"/>
        <v>2</v>
      </c>
      <c r="J304" s="22" t="s">
        <v>257</v>
      </c>
      <c r="K304" s="22" t="s">
        <v>258</v>
      </c>
    </row>
    <row r="305" spans="1:11" ht="14.25" hidden="1" x14ac:dyDescent="0.2">
      <c r="A305" s="22">
        <v>21036</v>
      </c>
      <c r="B305" s="21" t="str">
        <f t="shared" si="38"/>
        <v>吉丸　果林</v>
      </c>
      <c r="C305" s="26">
        <v>44553</v>
      </c>
      <c r="D305" s="26"/>
      <c r="E305" s="26"/>
      <c r="F305" s="38">
        <v>0.55902777777777779</v>
      </c>
      <c r="G305" s="38">
        <v>0.62152777777777779</v>
      </c>
      <c r="H305" s="28">
        <f t="shared" si="41"/>
        <v>6.25E-2</v>
      </c>
      <c r="I305" s="29">
        <f t="shared" si="40"/>
        <v>2</v>
      </c>
      <c r="J305" s="22" t="s">
        <v>256</v>
      </c>
      <c r="K305" s="22" t="s">
        <v>250</v>
      </c>
    </row>
    <row r="306" spans="1:11" ht="14.25" hidden="1" x14ac:dyDescent="0.2">
      <c r="A306" s="22">
        <v>21068</v>
      </c>
      <c r="B306" s="21" t="str">
        <f t="shared" si="38"/>
        <v>今村　駿太郎</v>
      </c>
      <c r="C306" s="26">
        <v>44553</v>
      </c>
      <c r="D306" s="26"/>
      <c r="E306" s="26"/>
      <c r="F306" s="38">
        <v>0.55902777777777779</v>
      </c>
      <c r="G306" s="38">
        <v>0.62152777777777779</v>
      </c>
      <c r="H306" s="28">
        <f t="shared" si="41"/>
        <v>6.25E-2</v>
      </c>
      <c r="I306" s="29">
        <f t="shared" si="40"/>
        <v>2</v>
      </c>
      <c r="J306" s="22" t="s">
        <v>249</v>
      </c>
      <c r="K306" s="22" t="s">
        <v>250</v>
      </c>
    </row>
    <row r="307" spans="1:11" ht="14.25" x14ac:dyDescent="0.2">
      <c r="A307" s="21">
        <v>19055</v>
      </c>
      <c r="B307" s="21" t="str">
        <f t="shared" si="38"/>
        <v>宮本　希</v>
      </c>
      <c r="C307" s="26">
        <v>44350</v>
      </c>
      <c r="D307" s="54">
        <v>1</v>
      </c>
      <c r="E307" s="26"/>
      <c r="I307" s="29">
        <v>2</v>
      </c>
      <c r="J307" s="21" t="s">
        <v>74</v>
      </c>
    </row>
    <row r="308" spans="1:11" ht="14.25" hidden="1" x14ac:dyDescent="0.2">
      <c r="A308" s="22">
        <v>21036</v>
      </c>
      <c r="B308" s="21" t="str">
        <f t="shared" si="38"/>
        <v>吉丸　果林</v>
      </c>
      <c r="C308" s="26">
        <v>44553</v>
      </c>
      <c r="D308" s="26"/>
      <c r="E308" s="26"/>
      <c r="H308" s="28">
        <f t="shared" ref="H308:H317" si="42">G308-F308</f>
        <v>0</v>
      </c>
      <c r="I308" s="29">
        <f t="shared" ref="I308:I317" si="43">H308/(45/(60*24))</f>
        <v>0</v>
      </c>
      <c r="J308" s="22" t="s">
        <v>261</v>
      </c>
      <c r="K308" s="22" t="s">
        <v>266</v>
      </c>
    </row>
    <row r="309" spans="1:11" ht="14.25" hidden="1" x14ac:dyDescent="0.2">
      <c r="A309" s="22">
        <v>21036</v>
      </c>
      <c r="B309" s="21" t="str">
        <f t="shared" si="38"/>
        <v>吉丸　果林</v>
      </c>
      <c r="C309" s="26">
        <v>44553</v>
      </c>
      <c r="D309" s="26"/>
      <c r="E309" s="26"/>
      <c r="H309" s="28">
        <f t="shared" si="42"/>
        <v>0</v>
      </c>
      <c r="I309" s="29">
        <f t="shared" si="43"/>
        <v>0</v>
      </c>
      <c r="J309" s="22" t="s">
        <v>262</v>
      </c>
      <c r="K309" s="22" t="s">
        <v>263</v>
      </c>
    </row>
    <row r="310" spans="1:11" ht="14.25" hidden="1" x14ac:dyDescent="0.2">
      <c r="A310" s="22">
        <v>21036</v>
      </c>
      <c r="B310" s="21" t="str">
        <f t="shared" si="38"/>
        <v>吉丸　果林</v>
      </c>
      <c r="C310" s="26">
        <v>44553</v>
      </c>
      <c r="D310" s="26"/>
      <c r="E310" s="26"/>
      <c r="H310" s="28">
        <f t="shared" si="42"/>
        <v>0</v>
      </c>
      <c r="I310" s="29">
        <f t="shared" si="43"/>
        <v>0</v>
      </c>
      <c r="J310" s="22" t="s">
        <v>257</v>
      </c>
      <c r="K310" s="22" t="s">
        <v>264</v>
      </c>
    </row>
    <row r="311" spans="1:11" ht="14.25" hidden="1" x14ac:dyDescent="0.2">
      <c r="A311" s="22">
        <v>21036</v>
      </c>
      <c r="B311" s="21" t="str">
        <f t="shared" si="38"/>
        <v>吉丸　果林</v>
      </c>
      <c r="C311" s="26">
        <v>44553</v>
      </c>
      <c r="D311" s="26"/>
      <c r="E311" s="26"/>
      <c r="H311" s="28">
        <f t="shared" si="42"/>
        <v>0</v>
      </c>
      <c r="I311" s="29">
        <f t="shared" si="43"/>
        <v>0</v>
      </c>
      <c r="J311" s="22" t="s">
        <v>257</v>
      </c>
      <c r="K311" s="22" t="s">
        <v>265</v>
      </c>
    </row>
    <row r="312" spans="1:11" ht="14.25" hidden="1" x14ac:dyDescent="0.2">
      <c r="A312" s="22">
        <v>21036</v>
      </c>
      <c r="B312" s="21" t="str">
        <f t="shared" si="38"/>
        <v>吉丸　果林</v>
      </c>
      <c r="C312" s="26">
        <v>44553</v>
      </c>
      <c r="D312" s="26"/>
      <c r="E312" s="26"/>
      <c r="H312" s="28">
        <f t="shared" si="42"/>
        <v>0</v>
      </c>
      <c r="I312" s="29">
        <f t="shared" si="43"/>
        <v>0</v>
      </c>
      <c r="J312" s="22" t="s">
        <v>257</v>
      </c>
      <c r="K312" s="22" t="s">
        <v>267</v>
      </c>
    </row>
    <row r="313" spans="1:11" ht="14.25" hidden="1" x14ac:dyDescent="0.2">
      <c r="A313" s="22">
        <v>21090</v>
      </c>
      <c r="B313" s="21" t="str">
        <f t="shared" ref="B313:B344" si="44">VLOOKUP(A313,$A$3:$B$13,2,FALSE)</f>
        <v>中原　遥翔</v>
      </c>
      <c r="C313" s="26">
        <v>44558</v>
      </c>
      <c r="D313" s="26"/>
      <c r="E313" s="26"/>
      <c r="F313" s="38">
        <v>0.52430555555555558</v>
      </c>
      <c r="G313" s="38">
        <v>0.58680555555555558</v>
      </c>
      <c r="H313" s="28">
        <f t="shared" si="42"/>
        <v>6.25E-2</v>
      </c>
      <c r="I313" s="29">
        <f t="shared" si="43"/>
        <v>2</v>
      </c>
      <c r="J313" s="22" t="s">
        <v>296</v>
      </c>
      <c r="K313" s="22" t="s">
        <v>297</v>
      </c>
    </row>
    <row r="314" spans="1:11" ht="12.75" hidden="1" x14ac:dyDescent="0.2">
      <c r="A314" s="22">
        <v>21090</v>
      </c>
      <c r="B314" s="22" t="str">
        <f t="shared" si="44"/>
        <v>中原　遥翔</v>
      </c>
      <c r="C314" s="26">
        <v>44558</v>
      </c>
      <c r="D314" s="26"/>
      <c r="E314" s="26"/>
      <c r="F314" s="38">
        <v>0.39583333333333331</v>
      </c>
      <c r="G314" s="38">
        <v>0.45833333333333331</v>
      </c>
      <c r="H314" s="38">
        <f t="shared" si="42"/>
        <v>6.25E-2</v>
      </c>
      <c r="I314" s="22">
        <f t="shared" si="43"/>
        <v>2</v>
      </c>
      <c r="J314" s="22" t="s">
        <v>285</v>
      </c>
      <c r="K314" s="22" t="s">
        <v>286</v>
      </c>
    </row>
    <row r="315" spans="1:11" ht="12.75" hidden="1" x14ac:dyDescent="0.2">
      <c r="A315" s="22">
        <v>21090</v>
      </c>
      <c r="B315" s="22" t="str">
        <f t="shared" si="44"/>
        <v>中原　遥翔</v>
      </c>
      <c r="C315" s="26">
        <v>44558</v>
      </c>
      <c r="D315" s="26"/>
      <c r="E315" s="26"/>
      <c r="F315" s="38">
        <v>0.45833333333333331</v>
      </c>
      <c r="G315" s="38">
        <v>0.52083333333333337</v>
      </c>
      <c r="H315" s="38">
        <f t="shared" si="42"/>
        <v>6.2500000000000056E-2</v>
      </c>
      <c r="I315" s="22">
        <f t="shared" si="43"/>
        <v>2.0000000000000018</v>
      </c>
      <c r="J315" s="22" t="s">
        <v>287</v>
      </c>
      <c r="K315" s="22" t="s">
        <v>286</v>
      </c>
    </row>
    <row r="316" spans="1:11" ht="12.75" hidden="1" x14ac:dyDescent="0.2">
      <c r="A316" s="22">
        <v>21068</v>
      </c>
      <c r="B316" s="22" t="str">
        <f t="shared" si="44"/>
        <v>今村　駿太郎</v>
      </c>
      <c r="C316" s="26">
        <v>44565</v>
      </c>
      <c r="D316" s="26"/>
      <c r="E316" s="26"/>
      <c r="F316" s="38">
        <v>0.31944444444444448</v>
      </c>
      <c r="G316" s="38">
        <v>0.38194444444444442</v>
      </c>
      <c r="H316" s="38">
        <f t="shared" si="42"/>
        <v>6.2499999999999944E-2</v>
      </c>
      <c r="I316" s="22">
        <f t="shared" si="43"/>
        <v>1.9999999999999982</v>
      </c>
      <c r="J316" s="22" t="s">
        <v>291</v>
      </c>
      <c r="K316" s="22" t="s">
        <v>292</v>
      </c>
    </row>
    <row r="317" spans="1:11" ht="12.75" hidden="1" x14ac:dyDescent="0.2">
      <c r="A317" s="22">
        <v>21068</v>
      </c>
      <c r="B317" s="22" t="str">
        <f t="shared" si="44"/>
        <v>今村　駿太郎</v>
      </c>
      <c r="C317" s="26">
        <v>44565</v>
      </c>
      <c r="D317" s="26"/>
      <c r="E317" s="26"/>
      <c r="F317" s="38">
        <v>0.17569444444444446</v>
      </c>
      <c r="G317" s="38">
        <v>0.23819444444444446</v>
      </c>
      <c r="H317" s="38">
        <f t="shared" si="42"/>
        <v>6.25E-2</v>
      </c>
      <c r="I317" s="22">
        <f t="shared" si="43"/>
        <v>2</v>
      </c>
      <c r="J317" s="22" t="s">
        <v>288</v>
      </c>
      <c r="K317" s="22" t="s">
        <v>289</v>
      </c>
    </row>
    <row r="318" spans="1:11" ht="14.25" x14ac:dyDescent="0.2">
      <c r="A318" s="21">
        <v>19055</v>
      </c>
      <c r="B318" s="21" t="str">
        <f t="shared" si="44"/>
        <v>宮本　希</v>
      </c>
      <c r="C318" s="26">
        <v>44364</v>
      </c>
      <c r="D318" s="54">
        <v>3</v>
      </c>
      <c r="E318" s="26"/>
      <c r="I318" s="29">
        <v>2</v>
      </c>
      <c r="J318" s="21" t="s">
        <v>74</v>
      </c>
    </row>
    <row r="319" spans="1:11" ht="14.25" x14ac:dyDescent="0.2">
      <c r="A319" s="21">
        <v>19055</v>
      </c>
      <c r="B319" s="21" t="str">
        <f t="shared" si="44"/>
        <v>宮本　希</v>
      </c>
      <c r="C319" s="26">
        <v>44369</v>
      </c>
      <c r="D319" s="54">
        <v>4</v>
      </c>
      <c r="E319" s="26"/>
      <c r="I319" s="29">
        <v>2</v>
      </c>
      <c r="J319" s="21" t="s">
        <v>74</v>
      </c>
    </row>
    <row r="320" spans="1:11" ht="12.75" hidden="1" x14ac:dyDescent="0.2">
      <c r="A320" s="22">
        <v>21049</v>
      </c>
      <c r="B320" s="22" t="str">
        <f t="shared" si="44"/>
        <v>本岡　龍陽</v>
      </c>
      <c r="C320" s="26">
        <v>44557</v>
      </c>
      <c r="D320" s="26"/>
      <c r="E320" s="26"/>
      <c r="F320" s="38">
        <v>0.5</v>
      </c>
      <c r="G320" s="38">
        <v>0.5625</v>
      </c>
      <c r="H320" s="22">
        <f>G320-F320</f>
        <v>6.25E-2</v>
      </c>
      <c r="I320" s="22">
        <f>H320/(45/(60*24))</f>
        <v>2</v>
      </c>
      <c r="J320" s="22" t="s">
        <v>275</v>
      </c>
      <c r="K320" s="22" t="s">
        <v>277</v>
      </c>
    </row>
    <row r="321" spans="1:11" ht="12.75" hidden="1" x14ac:dyDescent="0.2">
      <c r="A321" s="22">
        <v>21049</v>
      </c>
      <c r="B321" s="22" t="str">
        <f t="shared" si="44"/>
        <v>本岡　龍陽</v>
      </c>
      <c r="C321" s="26">
        <v>44557</v>
      </c>
      <c r="D321" s="26"/>
      <c r="E321" s="26"/>
      <c r="F321" s="38">
        <v>0.56944444444444442</v>
      </c>
      <c r="G321" s="38">
        <v>0.63194444444444442</v>
      </c>
      <c r="J321" s="22" t="s">
        <v>276</v>
      </c>
      <c r="K321" s="22" t="s">
        <v>277</v>
      </c>
    </row>
    <row r="322" spans="1:11" ht="14.25" x14ac:dyDescent="0.2">
      <c r="A322" s="21">
        <v>19055</v>
      </c>
      <c r="B322" s="21" t="str">
        <f t="shared" si="44"/>
        <v>宮本　希</v>
      </c>
      <c r="C322" s="26">
        <v>44377</v>
      </c>
      <c r="D322" s="54">
        <v>5</v>
      </c>
      <c r="E322" s="26"/>
      <c r="I322" s="29">
        <v>2</v>
      </c>
      <c r="J322" s="21" t="s">
        <v>74</v>
      </c>
    </row>
    <row r="323" spans="1:11" ht="14.25" x14ac:dyDescent="0.2">
      <c r="A323" s="21">
        <v>19055</v>
      </c>
      <c r="B323" s="21" t="str">
        <f t="shared" si="44"/>
        <v>宮本　希</v>
      </c>
      <c r="C323" s="26">
        <v>44383</v>
      </c>
      <c r="D323" s="54">
        <v>2</v>
      </c>
      <c r="E323" s="26"/>
      <c r="I323" s="29">
        <v>2</v>
      </c>
      <c r="J323" s="21" t="s">
        <v>74</v>
      </c>
    </row>
    <row r="324" spans="1:11" ht="14.25" x14ac:dyDescent="0.2">
      <c r="A324" s="21">
        <v>19055</v>
      </c>
      <c r="B324" s="21" t="str">
        <f t="shared" si="44"/>
        <v>宮本　希</v>
      </c>
      <c r="C324" s="26">
        <v>44383</v>
      </c>
      <c r="D324" s="54">
        <v>2</v>
      </c>
      <c r="E324" s="26"/>
      <c r="I324" s="29">
        <v>2</v>
      </c>
      <c r="J324" s="21" t="s">
        <v>74</v>
      </c>
    </row>
    <row r="325" spans="1:11" ht="12.75" hidden="1" x14ac:dyDescent="0.2">
      <c r="A325" s="22">
        <v>21068</v>
      </c>
      <c r="B325" s="22" t="str">
        <f t="shared" si="44"/>
        <v>今村　駿太郎</v>
      </c>
      <c r="C325" s="26">
        <v>44565</v>
      </c>
      <c r="D325" s="26"/>
      <c r="E325" s="26"/>
      <c r="F325" s="38">
        <v>0.25</v>
      </c>
      <c r="G325" s="38">
        <v>0.3125</v>
      </c>
      <c r="H325" s="38">
        <f t="shared" ref="H325:H333" si="45">G325-F325</f>
        <v>6.25E-2</v>
      </c>
      <c r="I325" s="22">
        <f t="shared" ref="I325:I333" si="46">H325/(45/(60*24))</f>
        <v>2</v>
      </c>
      <c r="J325" s="22" t="s">
        <v>288</v>
      </c>
      <c r="K325" s="22" t="s">
        <v>290</v>
      </c>
    </row>
    <row r="326" spans="1:11" ht="12.75" hidden="1" x14ac:dyDescent="0.2">
      <c r="A326" s="22">
        <v>21096</v>
      </c>
      <c r="B326" s="22" t="str">
        <f t="shared" si="44"/>
        <v>輪竹　真弥</v>
      </c>
      <c r="C326" s="26">
        <v>44558</v>
      </c>
      <c r="D326" s="26"/>
      <c r="E326" s="26"/>
      <c r="F326" s="38">
        <v>0.39583333333333331</v>
      </c>
      <c r="G326" s="38">
        <v>0.45833333333333331</v>
      </c>
      <c r="H326" s="38">
        <f t="shared" si="45"/>
        <v>6.25E-2</v>
      </c>
      <c r="I326" s="22">
        <f t="shared" si="46"/>
        <v>2</v>
      </c>
      <c r="J326" s="22" t="s">
        <v>285</v>
      </c>
      <c r="K326" s="22" t="s">
        <v>286</v>
      </c>
    </row>
    <row r="327" spans="1:11" ht="14.25" hidden="1" x14ac:dyDescent="0.2">
      <c r="A327" s="22">
        <v>21068</v>
      </c>
      <c r="B327" s="21" t="str">
        <f t="shared" si="44"/>
        <v>今村　駿太郎</v>
      </c>
      <c r="C327" s="26">
        <v>44568</v>
      </c>
      <c r="D327" s="26"/>
      <c r="E327" s="26"/>
      <c r="F327" s="38">
        <v>0.41666666666666669</v>
      </c>
      <c r="G327" s="38">
        <v>0.47916666666666669</v>
      </c>
      <c r="H327" s="28">
        <f t="shared" si="45"/>
        <v>6.25E-2</v>
      </c>
      <c r="I327" s="29">
        <f t="shared" si="46"/>
        <v>2</v>
      </c>
      <c r="J327" s="22" t="s">
        <v>300</v>
      </c>
      <c r="K327" s="22" t="s">
        <v>301</v>
      </c>
    </row>
    <row r="328" spans="1:11" ht="12.75" hidden="1" x14ac:dyDescent="0.2">
      <c r="A328" s="22">
        <v>21096</v>
      </c>
      <c r="B328" s="22" t="str">
        <f t="shared" si="44"/>
        <v>輪竹　真弥</v>
      </c>
      <c r="C328" s="26">
        <v>44558</v>
      </c>
      <c r="D328" s="26"/>
      <c r="E328" s="26"/>
      <c r="F328" s="38">
        <v>0.45833333333333331</v>
      </c>
      <c r="G328" s="38">
        <v>0.52083333333333337</v>
      </c>
      <c r="H328" s="38">
        <f t="shared" si="45"/>
        <v>6.2500000000000056E-2</v>
      </c>
      <c r="I328" s="22">
        <f t="shared" si="46"/>
        <v>2.0000000000000018</v>
      </c>
      <c r="J328" s="22" t="s">
        <v>287</v>
      </c>
      <c r="K328" s="22" t="s">
        <v>286</v>
      </c>
    </row>
    <row r="329" spans="1:11" ht="14.25" hidden="1" x14ac:dyDescent="0.2">
      <c r="A329" s="22">
        <v>21090</v>
      </c>
      <c r="B329" s="21" t="str">
        <f t="shared" si="44"/>
        <v>中原　遥翔</v>
      </c>
      <c r="C329" s="26">
        <v>44568</v>
      </c>
      <c r="D329" s="26"/>
      <c r="E329" s="26"/>
      <c r="F329" s="38">
        <v>0.41666666666666669</v>
      </c>
      <c r="G329" s="38">
        <v>0.47916666666666669</v>
      </c>
      <c r="H329" s="28">
        <f t="shared" si="45"/>
        <v>6.25E-2</v>
      </c>
      <c r="I329" s="29">
        <f t="shared" si="46"/>
        <v>2</v>
      </c>
      <c r="J329" s="22" t="s">
        <v>300</v>
      </c>
      <c r="K329" s="22" t="s">
        <v>301</v>
      </c>
    </row>
    <row r="330" spans="1:11" ht="12.75" hidden="1" x14ac:dyDescent="0.2">
      <c r="A330" s="22">
        <v>21068</v>
      </c>
      <c r="B330" s="22" t="str">
        <f t="shared" si="44"/>
        <v>今村　駿太郎</v>
      </c>
      <c r="C330" s="26">
        <v>44571</v>
      </c>
      <c r="D330" s="26"/>
      <c r="E330" s="26"/>
      <c r="F330" s="38">
        <v>0.46527777777777773</v>
      </c>
      <c r="G330" s="38">
        <v>0.52777777777777779</v>
      </c>
      <c r="H330" s="22">
        <f t="shared" si="45"/>
        <v>6.2500000000000056E-2</v>
      </c>
      <c r="I330" s="22">
        <f t="shared" si="46"/>
        <v>2.0000000000000018</v>
      </c>
      <c r="J330" s="22" t="s">
        <v>304</v>
      </c>
      <c r="K330" s="22" t="s">
        <v>305</v>
      </c>
    </row>
    <row r="331" spans="1:11" ht="14.25" hidden="1" x14ac:dyDescent="0.2">
      <c r="A331" s="22">
        <v>21071</v>
      </c>
      <c r="B331" s="21" t="str">
        <f t="shared" si="44"/>
        <v>松行　桃香</v>
      </c>
      <c r="C331" s="26">
        <v>44568</v>
      </c>
      <c r="D331" s="26"/>
      <c r="E331" s="26"/>
      <c r="F331" s="38">
        <v>0.5625</v>
      </c>
      <c r="G331" s="38">
        <v>0.58333333333333337</v>
      </c>
      <c r="H331" s="28">
        <f t="shared" si="45"/>
        <v>2.083333333333337E-2</v>
      </c>
      <c r="I331" s="29">
        <f t="shared" si="46"/>
        <v>0.66666666666666785</v>
      </c>
      <c r="J331" s="22" t="s">
        <v>302</v>
      </c>
    </row>
    <row r="332" spans="1:11" ht="12.75" hidden="1" x14ac:dyDescent="0.2">
      <c r="A332" s="22">
        <v>21068</v>
      </c>
      <c r="B332" s="22" t="str">
        <f t="shared" si="44"/>
        <v>今村　駿太郎</v>
      </c>
      <c r="C332" s="26">
        <v>44571</v>
      </c>
      <c r="D332" s="26"/>
      <c r="E332" s="26"/>
      <c r="H332" s="22">
        <f t="shared" si="45"/>
        <v>0</v>
      </c>
      <c r="I332" s="22">
        <f t="shared" si="46"/>
        <v>0</v>
      </c>
      <c r="J332" s="22" t="s">
        <v>308</v>
      </c>
      <c r="K332" s="22" t="s">
        <v>309</v>
      </c>
    </row>
    <row r="333" spans="1:11" ht="12.75" hidden="1" x14ac:dyDescent="0.2">
      <c r="A333" s="22">
        <v>21091</v>
      </c>
      <c r="B333" s="22" t="str">
        <f t="shared" si="44"/>
        <v>金子　凌</v>
      </c>
      <c r="C333" s="26">
        <v>44575</v>
      </c>
      <c r="D333" s="26"/>
      <c r="E333" s="26"/>
      <c r="F333" s="38">
        <v>0.42708333333333331</v>
      </c>
      <c r="G333" s="38">
        <v>0.48958333333333331</v>
      </c>
      <c r="H333" s="38">
        <f t="shared" si="45"/>
        <v>6.25E-2</v>
      </c>
      <c r="I333" s="22">
        <f t="shared" si="46"/>
        <v>2</v>
      </c>
      <c r="J333" s="22" t="s">
        <v>316</v>
      </c>
    </row>
    <row r="334" spans="1:11" ht="14.25" x14ac:dyDescent="0.2">
      <c r="A334" s="21">
        <v>19055</v>
      </c>
      <c r="B334" s="21" t="str">
        <f t="shared" si="44"/>
        <v>宮本　希</v>
      </c>
      <c r="C334" s="26">
        <v>44390</v>
      </c>
      <c r="D334" s="54">
        <v>3</v>
      </c>
      <c r="E334" s="26"/>
      <c r="I334" s="29">
        <v>2</v>
      </c>
      <c r="J334" s="21" t="s">
        <v>74</v>
      </c>
    </row>
    <row r="335" spans="1:11" ht="14.25" x14ac:dyDescent="0.2">
      <c r="A335" s="21">
        <v>19055</v>
      </c>
      <c r="B335" s="21" t="str">
        <f t="shared" si="44"/>
        <v>宮本　希</v>
      </c>
      <c r="C335" s="26">
        <v>44392</v>
      </c>
      <c r="D335" s="54">
        <v>3</v>
      </c>
      <c r="E335" s="26"/>
      <c r="I335" s="29">
        <v>2</v>
      </c>
      <c r="J335" s="21" t="s">
        <v>74</v>
      </c>
    </row>
    <row r="336" spans="1:11" ht="12.75" hidden="1" x14ac:dyDescent="0.2">
      <c r="A336" s="22">
        <v>21068</v>
      </c>
      <c r="B336" s="22" t="str">
        <f t="shared" si="44"/>
        <v>今村　駿太郎</v>
      </c>
      <c r="C336" s="26">
        <v>44571</v>
      </c>
      <c r="D336" s="26"/>
      <c r="E336" s="26"/>
      <c r="H336" s="22">
        <f>G336-F336</f>
        <v>0</v>
      </c>
      <c r="I336" s="22">
        <f>H336/(45/(60*24))</f>
        <v>0</v>
      </c>
      <c r="J336" s="22" t="s">
        <v>308</v>
      </c>
      <c r="K336" s="22" t="s">
        <v>310</v>
      </c>
    </row>
    <row r="337" spans="1:12" ht="14.25" x14ac:dyDescent="0.2">
      <c r="A337" s="21">
        <v>19055</v>
      </c>
      <c r="B337" s="21" t="str">
        <f t="shared" si="44"/>
        <v>宮本　希</v>
      </c>
      <c r="C337" s="26">
        <v>44397</v>
      </c>
      <c r="D337" s="54">
        <v>4</v>
      </c>
      <c r="E337" s="26"/>
      <c r="I337" s="29">
        <v>2</v>
      </c>
      <c r="J337" s="21" t="s">
        <v>74</v>
      </c>
    </row>
    <row r="338" spans="1:12" ht="12.75" hidden="1" x14ac:dyDescent="0.2">
      <c r="A338" s="22">
        <v>21068</v>
      </c>
      <c r="B338" s="22" t="str">
        <f t="shared" si="44"/>
        <v>今村　駿太郎</v>
      </c>
      <c r="C338" s="26">
        <v>44571</v>
      </c>
      <c r="D338" s="26"/>
      <c r="E338" s="26"/>
      <c r="F338" s="38">
        <v>0.1111111111111111</v>
      </c>
      <c r="G338" s="38">
        <v>0.13819444444444443</v>
      </c>
      <c r="H338" s="22">
        <f>G338-F338</f>
        <v>2.708333333333332E-2</v>
      </c>
      <c r="I338" s="22">
        <f>H338/(45/(60*24))</f>
        <v>0.86666666666666625</v>
      </c>
      <c r="J338" s="22" t="s">
        <v>306</v>
      </c>
      <c r="K338" s="22" t="s">
        <v>307</v>
      </c>
    </row>
    <row r="339" spans="1:12" ht="12.75" hidden="1" x14ac:dyDescent="0.2">
      <c r="A339" s="22">
        <v>21068</v>
      </c>
      <c r="B339" s="22" t="str">
        <f t="shared" si="44"/>
        <v>今村　駿太郎</v>
      </c>
      <c r="C339" s="26">
        <v>44571</v>
      </c>
      <c r="D339" s="26"/>
      <c r="E339" s="26"/>
      <c r="H339" s="22">
        <f>G339-F339</f>
        <v>0</v>
      </c>
      <c r="I339" s="22">
        <f>H339/(45/(60*24))</f>
        <v>0</v>
      </c>
      <c r="J339" s="22" t="s">
        <v>306</v>
      </c>
      <c r="K339" s="22" t="s">
        <v>310</v>
      </c>
    </row>
    <row r="340" spans="1:12" ht="12.75" hidden="1" x14ac:dyDescent="0.2">
      <c r="A340" s="22">
        <v>21068</v>
      </c>
      <c r="B340" s="22" t="str">
        <f t="shared" si="44"/>
        <v>今村　駿太郎</v>
      </c>
      <c r="C340" s="50">
        <v>44572</v>
      </c>
      <c r="D340" s="50"/>
      <c r="E340" s="50"/>
      <c r="F340" s="38">
        <v>0.40902777777777777</v>
      </c>
      <c r="G340" s="38">
        <v>0.45277777777777778</v>
      </c>
      <c r="H340" s="22">
        <f>G340-F340</f>
        <v>4.3750000000000011E-2</v>
      </c>
      <c r="I340" s="22">
        <f>H340/(45/(60*24))</f>
        <v>1.4000000000000004</v>
      </c>
      <c r="J340" s="22" t="s">
        <v>311</v>
      </c>
    </row>
    <row r="341" spans="1:12" ht="12.75" hidden="1" x14ac:dyDescent="0.2">
      <c r="A341" s="22">
        <v>21068</v>
      </c>
      <c r="B341" s="22" t="str">
        <f t="shared" si="44"/>
        <v>今村　駿太郎</v>
      </c>
      <c r="C341" s="26">
        <v>44574</v>
      </c>
      <c r="D341" s="26"/>
      <c r="E341" s="26"/>
      <c r="F341" s="38">
        <v>0.40833333333333338</v>
      </c>
      <c r="G341" s="38">
        <v>0.47083333333333338</v>
      </c>
      <c r="H341" s="38">
        <f>G341-F341</f>
        <v>6.25E-2</v>
      </c>
      <c r="I341" s="22">
        <f>H341/(45/(60*24))</f>
        <v>2</v>
      </c>
      <c r="J341" s="22" t="s">
        <v>319</v>
      </c>
      <c r="K341" s="22" t="s">
        <v>320</v>
      </c>
    </row>
    <row r="342" spans="1:12" ht="12.75" hidden="1" x14ac:dyDescent="0.2">
      <c r="A342" s="22">
        <v>21068</v>
      </c>
      <c r="B342" s="22" t="str">
        <f t="shared" si="44"/>
        <v>今村　駿太郎</v>
      </c>
      <c r="C342" s="50">
        <v>44574</v>
      </c>
      <c r="D342" s="50"/>
      <c r="E342" s="50"/>
      <c r="I342" s="22">
        <v>2</v>
      </c>
      <c r="J342" s="22" t="s">
        <v>319</v>
      </c>
      <c r="K342" s="22" t="s">
        <v>321</v>
      </c>
    </row>
    <row r="343" spans="1:12" ht="15.75" hidden="1" customHeight="1" x14ac:dyDescent="0.2">
      <c r="A343" s="22">
        <v>21068</v>
      </c>
      <c r="B343" s="22" t="str">
        <f t="shared" si="44"/>
        <v>今村　駿太郎</v>
      </c>
      <c r="C343" s="50">
        <v>44575</v>
      </c>
      <c r="D343" s="50"/>
      <c r="E343" s="50"/>
      <c r="F343" s="38"/>
      <c r="G343" s="38"/>
    </row>
    <row r="344" spans="1:12" ht="15.75" hidden="1" customHeight="1" x14ac:dyDescent="0.2">
      <c r="A344" s="22">
        <v>21087</v>
      </c>
      <c r="B344" s="22" t="str">
        <f t="shared" si="44"/>
        <v>木下　健志郎</v>
      </c>
      <c r="C344" s="50">
        <v>44572</v>
      </c>
      <c r="D344" s="50"/>
      <c r="E344" s="50"/>
      <c r="F344" s="38">
        <v>0.47500000000000003</v>
      </c>
      <c r="G344" s="38">
        <v>0.50763888888888886</v>
      </c>
      <c r="H344" s="22">
        <f>G344-F344</f>
        <v>3.2638888888888828E-2</v>
      </c>
      <c r="I344" s="22">
        <f>H344/(45/(60*24))</f>
        <v>1.0444444444444425</v>
      </c>
      <c r="J344" s="22" t="s">
        <v>312</v>
      </c>
    </row>
    <row r="345" spans="1:12" ht="15.75" customHeight="1" x14ac:dyDescent="0.2">
      <c r="A345" s="21">
        <v>19055</v>
      </c>
      <c r="B345" s="21" t="str">
        <f t="shared" ref="B345:B376" si="47">VLOOKUP(A345,$A$3:$B$13,2,FALSE)</f>
        <v>宮本　希</v>
      </c>
      <c r="C345" s="26">
        <v>44404</v>
      </c>
      <c r="D345" s="54">
        <v>5</v>
      </c>
      <c r="E345" s="26"/>
      <c r="I345" s="29">
        <v>2</v>
      </c>
      <c r="J345" s="21" t="s">
        <v>74</v>
      </c>
    </row>
    <row r="346" spans="1:12" ht="15.75" hidden="1" customHeight="1" x14ac:dyDescent="0.2">
      <c r="A346" s="22">
        <v>21068</v>
      </c>
      <c r="B346" s="22" t="str">
        <f t="shared" si="47"/>
        <v>今村　駿太郎</v>
      </c>
      <c r="C346" s="26">
        <v>44575</v>
      </c>
      <c r="D346" s="26"/>
      <c r="E346" s="26"/>
      <c r="F346" s="38">
        <v>0.4548611111111111</v>
      </c>
      <c r="G346" s="38">
        <v>0.51736111111111105</v>
      </c>
      <c r="H346" s="38">
        <f>G346-F346</f>
        <v>6.2499999999999944E-2</v>
      </c>
      <c r="I346" s="22">
        <f>H346/(45/(60*24))</f>
        <v>1.9999999999999982</v>
      </c>
      <c r="J346" s="22" t="s">
        <v>317</v>
      </c>
      <c r="K346" s="22" t="s">
        <v>318</v>
      </c>
    </row>
    <row r="347" spans="1:12" ht="15.75" hidden="1" customHeight="1" x14ac:dyDescent="0.2">
      <c r="A347" s="21">
        <v>21068</v>
      </c>
      <c r="B347" s="21" t="str">
        <f t="shared" si="47"/>
        <v>今村　駿太郎</v>
      </c>
      <c r="C347" s="26"/>
      <c r="D347" s="26"/>
      <c r="E347" s="26"/>
      <c r="H347" s="28">
        <f>G347-F347</f>
        <v>0</v>
      </c>
      <c r="I347" s="29">
        <f>H347/(35/(60*24))</f>
        <v>0</v>
      </c>
      <c r="J347" s="21" t="s">
        <v>31</v>
      </c>
      <c r="K347" s="21" t="s">
        <v>210</v>
      </c>
      <c r="L347" s="21" t="s">
        <v>211</v>
      </c>
    </row>
    <row r="348" spans="1:12" ht="15.75" hidden="1" customHeight="1" x14ac:dyDescent="0.2">
      <c r="A348" s="22">
        <v>21091</v>
      </c>
      <c r="B348" s="22" t="str">
        <f t="shared" si="47"/>
        <v>金子　凌</v>
      </c>
      <c r="C348" s="50">
        <v>44578</v>
      </c>
      <c r="D348" s="50"/>
      <c r="E348" s="50"/>
      <c r="I348" s="22">
        <v>12</v>
      </c>
      <c r="J348" s="22" t="s">
        <v>322</v>
      </c>
      <c r="K348" s="22" t="s">
        <v>323</v>
      </c>
    </row>
    <row r="349" spans="1:12" ht="15.75" hidden="1" customHeight="1" x14ac:dyDescent="0.2">
      <c r="A349" s="22">
        <v>21091</v>
      </c>
      <c r="B349" s="22" t="str">
        <f t="shared" si="47"/>
        <v>金子　凌</v>
      </c>
      <c r="C349" s="50">
        <v>44579</v>
      </c>
      <c r="D349" s="50"/>
      <c r="E349" s="50"/>
      <c r="I349" s="22">
        <v>16</v>
      </c>
      <c r="J349" s="22" t="s">
        <v>322</v>
      </c>
      <c r="K349" s="22" t="s">
        <v>324</v>
      </c>
    </row>
    <row r="350" spans="1:12" ht="15.75" hidden="1" customHeight="1" x14ac:dyDescent="0.2">
      <c r="A350" s="22">
        <v>21096</v>
      </c>
      <c r="B350" s="22" t="str">
        <f t="shared" si="47"/>
        <v>輪竹　真弥</v>
      </c>
      <c r="C350" s="50">
        <v>44578</v>
      </c>
      <c r="D350" s="50"/>
      <c r="E350" s="50"/>
      <c r="I350" s="22">
        <v>12</v>
      </c>
      <c r="J350" s="22" t="s">
        <v>322</v>
      </c>
      <c r="K350" s="22" t="s">
        <v>323</v>
      </c>
    </row>
    <row r="351" spans="1:12" ht="15.75" hidden="1" customHeight="1" x14ac:dyDescent="0.2">
      <c r="A351" s="22">
        <v>21096</v>
      </c>
      <c r="B351" s="22" t="str">
        <f t="shared" si="47"/>
        <v>輪竹　真弥</v>
      </c>
      <c r="C351" s="50">
        <v>44579</v>
      </c>
      <c r="D351" s="50"/>
      <c r="E351" s="50"/>
      <c r="I351" s="22">
        <v>16</v>
      </c>
      <c r="J351" s="22" t="s">
        <v>322</v>
      </c>
      <c r="K351" s="22" t="s">
        <v>324</v>
      </c>
    </row>
    <row r="352" spans="1:12" ht="15.75" customHeight="1" x14ac:dyDescent="0.2">
      <c r="A352" s="21">
        <v>19055</v>
      </c>
      <c r="B352" s="21" t="str">
        <f t="shared" si="47"/>
        <v>宮本　希</v>
      </c>
      <c r="C352" s="26">
        <v>44425</v>
      </c>
      <c r="D352" s="54">
        <v>3</v>
      </c>
      <c r="E352" s="26"/>
      <c r="F352" s="27">
        <v>0.55208333333333337</v>
      </c>
      <c r="G352" s="27">
        <v>0.60069444444444442</v>
      </c>
      <c r="H352" s="28">
        <f t="shared" ref="H352:H358" si="48">G352-F352</f>
        <v>4.8611111111111049E-2</v>
      </c>
      <c r="I352" s="29">
        <f t="shared" ref="I352:I358" si="49">H352/(35/(60*24))</f>
        <v>1.9999999999999973</v>
      </c>
      <c r="J352" s="21" t="s">
        <v>74</v>
      </c>
      <c r="K352" s="21" t="s">
        <v>84</v>
      </c>
      <c r="L352" s="26">
        <v>44322</v>
      </c>
    </row>
    <row r="353" spans="1:13" ht="15.75" customHeight="1" x14ac:dyDescent="0.2">
      <c r="A353" s="21">
        <v>19055</v>
      </c>
      <c r="B353" s="21" t="str">
        <f t="shared" si="47"/>
        <v>宮本　希</v>
      </c>
      <c r="C353" s="26">
        <v>44425</v>
      </c>
      <c r="D353" s="54">
        <v>3</v>
      </c>
      <c r="E353" s="26"/>
      <c r="F353" s="27">
        <v>0.60763888888888884</v>
      </c>
      <c r="G353" s="27">
        <v>0.65625</v>
      </c>
      <c r="H353" s="28">
        <f t="shared" si="48"/>
        <v>4.861111111111116E-2</v>
      </c>
      <c r="I353" s="29">
        <f t="shared" si="49"/>
        <v>2.0000000000000018</v>
      </c>
      <c r="J353" s="21" t="s">
        <v>74</v>
      </c>
      <c r="K353" s="21" t="s">
        <v>85</v>
      </c>
      <c r="L353" s="26">
        <v>44322</v>
      </c>
      <c r="M353" s="21" t="s">
        <v>86</v>
      </c>
    </row>
    <row r="354" spans="1:13" ht="15.75" customHeight="1" x14ac:dyDescent="0.2">
      <c r="A354" s="21">
        <v>19055</v>
      </c>
      <c r="B354" s="21" t="str">
        <f t="shared" si="47"/>
        <v>宮本　希</v>
      </c>
      <c r="C354" s="26">
        <v>44425</v>
      </c>
      <c r="D354" s="54">
        <v>3</v>
      </c>
      <c r="E354" s="26"/>
      <c r="F354" s="31">
        <f>G353</f>
        <v>0.65625</v>
      </c>
      <c r="G354" s="27">
        <v>0.66666666666666663</v>
      </c>
      <c r="H354" s="28">
        <f t="shared" si="48"/>
        <v>1.041666666666663E-2</v>
      </c>
      <c r="I354" s="29">
        <f t="shared" si="49"/>
        <v>0.42857142857142705</v>
      </c>
      <c r="J354" s="21" t="s">
        <v>74</v>
      </c>
      <c r="K354" s="21" t="s">
        <v>85</v>
      </c>
      <c r="L354" s="26">
        <v>44329</v>
      </c>
      <c r="M354" s="21" t="s">
        <v>86</v>
      </c>
    </row>
    <row r="355" spans="1:13" ht="15.75" customHeight="1" x14ac:dyDescent="0.2">
      <c r="A355" s="21">
        <v>19055</v>
      </c>
      <c r="B355" s="21" t="str">
        <f t="shared" si="47"/>
        <v>宮本　希</v>
      </c>
      <c r="C355" s="26">
        <v>44428</v>
      </c>
      <c r="D355" s="54">
        <v>3</v>
      </c>
      <c r="E355" s="26"/>
      <c r="F355" s="27">
        <v>0.41666666666666669</v>
      </c>
      <c r="G355" s="27">
        <v>0.46527777777777779</v>
      </c>
      <c r="H355" s="28">
        <f t="shared" si="48"/>
        <v>4.8611111111111105E-2</v>
      </c>
      <c r="I355" s="29">
        <f t="shared" si="49"/>
        <v>1.9999999999999998</v>
      </c>
      <c r="J355" s="21" t="s">
        <v>74</v>
      </c>
      <c r="K355" s="25" t="s">
        <v>89</v>
      </c>
      <c r="L355" s="26">
        <v>44334</v>
      </c>
    </row>
    <row r="356" spans="1:13" ht="15.75" customHeight="1" x14ac:dyDescent="0.2">
      <c r="A356" s="21">
        <v>19055</v>
      </c>
      <c r="B356" s="21" t="str">
        <f t="shared" si="47"/>
        <v>宮本　希</v>
      </c>
      <c r="C356" s="26">
        <v>44428</v>
      </c>
      <c r="D356" s="54">
        <v>3</v>
      </c>
      <c r="E356" s="26"/>
      <c r="F356" s="27">
        <v>0.47222222222222221</v>
      </c>
      <c r="G356" s="27">
        <v>0.52083333333333337</v>
      </c>
      <c r="H356" s="28">
        <f t="shared" si="48"/>
        <v>4.861111111111116E-2</v>
      </c>
      <c r="I356" s="29">
        <f t="shared" si="49"/>
        <v>2.0000000000000018</v>
      </c>
      <c r="J356" s="21" t="s">
        <v>74</v>
      </c>
      <c r="K356" s="25" t="s">
        <v>90</v>
      </c>
      <c r="L356" s="26">
        <v>44343</v>
      </c>
    </row>
    <row r="357" spans="1:13" ht="15.75" customHeight="1" x14ac:dyDescent="0.2">
      <c r="A357" s="21">
        <v>19055</v>
      </c>
      <c r="B357" s="21" t="str">
        <f t="shared" si="47"/>
        <v>宮本　希</v>
      </c>
      <c r="C357" s="26">
        <v>44432</v>
      </c>
      <c r="D357" s="54">
        <v>4</v>
      </c>
      <c r="E357" s="26"/>
      <c r="F357" s="27">
        <v>0.41666666666666669</v>
      </c>
      <c r="G357" s="27">
        <v>0.46527777777777779</v>
      </c>
      <c r="H357" s="28">
        <f t="shared" si="48"/>
        <v>4.8611111111111105E-2</v>
      </c>
      <c r="I357" s="29">
        <f t="shared" si="49"/>
        <v>1.9999999999999998</v>
      </c>
      <c r="J357" s="21" t="s">
        <v>74</v>
      </c>
      <c r="K357" s="21" t="s">
        <v>91</v>
      </c>
      <c r="L357" s="26">
        <v>44350</v>
      </c>
    </row>
    <row r="358" spans="1:13" ht="15.75" customHeight="1" x14ac:dyDescent="0.2">
      <c r="A358" s="21">
        <v>19055</v>
      </c>
      <c r="B358" s="21" t="str">
        <f t="shared" si="47"/>
        <v>宮本　希</v>
      </c>
      <c r="C358" s="26">
        <v>44434</v>
      </c>
      <c r="D358" s="54">
        <v>4</v>
      </c>
      <c r="E358" s="26"/>
      <c r="F358" s="27">
        <v>0.41666666666666669</v>
      </c>
      <c r="G358" s="27">
        <v>0.46527777777777779</v>
      </c>
      <c r="H358" s="28">
        <f t="shared" si="48"/>
        <v>4.8611111111111105E-2</v>
      </c>
      <c r="I358" s="29">
        <f t="shared" si="49"/>
        <v>1.9999999999999998</v>
      </c>
      <c r="J358" s="52" t="s">
        <v>74</v>
      </c>
      <c r="K358" s="21" t="s">
        <v>92</v>
      </c>
      <c r="L358" s="26">
        <v>44364</v>
      </c>
    </row>
    <row r="359" spans="1:13" ht="15.75" hidden="1" customHeight="1" x14ac:dyDescent="0.2">
      <c r="A359" s="22">
        <v>21068</v>
      </c>
      <c r="B359" s="22" t="str">
        <f t="shared" si="47"/>
        <v>今村　駿太郎</v>
      </c>
      <c r="C359" s="50">
        <v>44593</v>
      </c>
      <c r="D359" s="50"/>
      <c r="E359" s="50"/>
      <c r="I359" s="22">
        <v>2</v>
      </c>
      <c r="J359" s="22" t="s">
        <v>338</v>
      </c>
      <c r="K359" s="22" t="s">
        <v>337</v>
      </c>
    </row>
    <row r="360" spans="1:13" ht="15.75" customHeight="1" x14ac:dyDescent="0.2">
      <c r="A360" s="21">
        <v>19055</v>
      </c>
      <c r="B360" s="21" t="str">
        <f t="shared" si="47"/>
        <v>宮本　希</v>
      </c>
      <c r="C360" s="26">
        <v>44434</v>
      </c>
      <c r="D360" s="54">
        <v>4</v>
      </c>
      <c r="E360" s="26"/>
      <c r="F360" s="27">
        <v>0.47222222222222221</v>
      </c>
      <c r="G360" s="27">
        <v>0.52083333333333337</v>
      </c>
      <c r="H360" s="28">
        <f t="shared" ref="H360:H374" si="50">G360-F360</f>
        <v>4.861111111111116E-2</v>
      </c>
      <c r="I360" s="29">
        <f t="shared" ref="I360:I370" si="51">H360/(35/(60*24))</f>
        <v>2.0000000000000018</v>
      </c>
      <c r="J360" s="52" t="s">
        <v>74</v>
      </c>
      <c r="K360" s="21" t="s">
        <v>93</v>
      </c>
      <c r="L360" s="26">
        <v>44369</v>
      </c>
    </row>
    <row r="361" spans="1:13" ht="15.75" customHeight="1" x14ac:dyDescent="0.2">
      <c r="A361" s="21">
        <v>19055</v>
      </c>
      <c r="B361" s="21" t="str">
        <f t="shared" si="47"/>
        <v>宮本　希</v>
      </c>
      <c r="C361" s="26">
        <v>44439</v>
      </c>
      <c r="D361" s="54">
        <v>5</v>
      </c>
      <c r="E361" s="26"/>
      <c r="F361" s="27">
        <v>0.58333333333333337</v>
      </c>
      <c r="G361" s="27">
        <v>0.63194444444444442</v>
      </c>
      <c r="H361" s="28">
        <f t="shared" si="50"/>
        <v>4.8611111111111049E-2</v>
      </c>
      <c r="I361" s="29">
        <f t="shared" si="51"/>
        <v>1.9999999999999973</v>
      </c>
      <c r="J361" s="52" t="s">
        <v>74</v>
      </c>
      <c r="K361" s="21" t="s">
        <v>94</v>
      </c>
      <c r="L361" s="26">
        <v>44371</v>
      </c>
    </row>
    <row r="362" spans="1:13" ht="15.75" customHeight="1" x14ac:dyDescent="0.2">
      <c r="A362" s="21">
        <v>19055</v>
      </c>
      <c r="B362" s="21" t="str">
        <f t="shared" si="47"/>
        <v>宮本　希</v>
      </c>
      <c r="C362" s="26">
        <v>44439</v>
      </c>
      <c r="D362" s="54">
        <v>5</v>
      </c>
      <c r="E362" s="26"/>
      <c r="F362" s="27">
        <v>0.63888888888888884</v>
      </c>
      <c r="G362" s="27">
        <v>0.6875</v>
      </c>
      <c r="H362" s="28">
        <f t="shared" si="50"/>
        <v>4.861111111111116E-2</v>
      </c>
      <c r="I362" s="29">
        <f t="shared" si="51"/>
        <v>2.0000000000000018</v>
      </c>
      <c r="J362" s="52" t="s">
        <v>74</v>
      </c>
      <c r="K362" s="21" t="s">
        <v>95</v>
      </c>
      <c r="L362" s="26">
        <v>44378</v>
      </c>
    </row>
    <row r="363" spans="1:13" ht="15.75" customHeight="1" x14ac:dyDescent="0.2">
      <c r="A363" s="21">
        <v>19055</v>
      </c>
      <c r="B363" s="21" t="str">
        <f t="shared" si="47"/>
        <v>宮本　希</v>
      </c>
      <c r="C363" s="26">
        <v>44440</v>
      </c>
      <c r="D363" s="54">
        <v>1</v>
      </c>
      <c r="E363" s="26"/>
      <c r="F363" s="27">
        <v>0.41666666666666669</v>
      </c>
      <c r="G363" s="27">
        <v>0.46527777777777779</v>
      </c>
      <c r="H363" s="28">
        <f t="shared" si="50"/>
        <v>4.8611111111111105E-2</v>
      </c>
      <c r="I363" s="29">
        <f t="shared" si="51"/>
        <v>1.9999999999999998</v>
      </c>
      <c r="J363" s="52" t="s">
        <v>74</v>
      </c>
      <c r="K363" s="21" t="s">
        <v>96</v>
      </c>
      <c r="L363" s="26">
        <v>44383</v>
      </c>
    </row>
    <row r="364" spans="1:13" ht="15.75" customHeight="1" x14ac:dyDescent="0.2">
      <c r="A364" s="21">
        <v>19055</v>
      </c>
      <c r="B364" s="21" t="str">
        <f t="shared" si="47"/>
        <v>宮本　希</v>
      </c>
      <c r="C364" s="26">
        <v>44440</v>
      </c>
      <c r="D364" s="54">
        <v>1</v>
      </c>
      <c r="E364" s="26"/>
      <c r="F364" s="27">
        <v>0.47222222222222221</v>
      </c>
      <c r="G364" s="27">
        <v>0.52083333333333337</v>
      </c>
      <c r="H364" s="28">
        <f t="shared" si="50"/>
        <v>4.861111111111116E-2</v>
      </c>
      <c r="I364" s="29">
        <f t="shared" si="51"/>
        <v>2.0000000000000018</v>
      </c>
      <c r="J364" s="52" t="s">
        <v>74</v>
      </c>
      <c r="K364" s="21" t="s">
        <v>97</v>
      </c>
      <c r="L364" s="26">
        <v>44385</v>
      </c>
    </row>
    <row r="365" spans="1:13" ht="15.75" customHeight="1" x14ac:dyDescent="0.2">
      <c r="A365" s="21">
        <v>19055</v>
      </c>
      <c r="B365" s="21" t="str">
        <f t="shared" si="47"/>
        <v>宮本　希</v>
      </c>
      <c r="C365" s="26">
        <v>44441</v>
      </c>
      <c r="D365" s="54">
        <v>1</v>
      </c>
      <c r="E365" s="26"/>
      <c r="F365" s="27">
        <v>0.41666666666666669</v>
      </c>
      <c r="G365" s="27">
        <v>0.46527777777777779</v>
      </c>
      <c r="H365" s="28">
        <f t="shared" si="50"/>
        <v>4.8611111111111105E-2</v>
      </c>
      <c r="I365" s="29">
        <f t="shared" si="51"/>
        <v>1.9999999999999998</v>
      </c>
      <c r="J365" s="52" t="s">
        <v>74</v>
      </c>
      <c r="K365" s="21" t="s">
        <v>98</v>
      </c>
      <c r="L365" s="26">
        <v>44390</v>
      </c>
    </row>
    <row r="366" spans="1:13" ht="15.75" customHeight="1" x14ac:dyDescent="0.2">
      <c r="A366" s="21">
        <v>19055</v>
      </c>
      <c r="B366" s="21" t="str">
        <f t="shared" si="47"/>
        <v>宮本　希</v>
      </c>
      <c r="C366" s="26">
        <v>44441</v>
      </c>
      <c r="D366" s="54">
        <v>1</v>
      </c>
      <c r="E366" s="26"/>
      <c r="F366" s="27">
        <v>0.47222222222222221</v>
      </c>
      <c r="G366" s="27">
        <v>0.52083333333333337</v>
      </c>
      <c r="H366" s="28">
        <f t="shared" si="50"/>
        <v>4.861111111111116E-2</v>
      </c>
      <c r="I366" s="29">
        <f t="shared" si="51"/>
        <v>2.0000000000000018</v>
      </c>
      <c r="J366" s="52" t="s">
        <v>74</v>
      </c>
      <c r="K366" s="32" t="s">
        <v>99</v>
      </c>
      <c r="L366" s="26">
        <v>44392</v>
      </c>
    </row>
    <row r="367" spans="1:13" ht="15.75" customHeight="1" x14ac:dyDescent="0.2">
      <c r="A367" s="21">
        <v>19055</v>
      </c>
      <c r="B367" s="21" t="str">
        <f t="shared" si="47"/>
        <v>宮本　希</v>
      </c>
      <c r="C367" s="26">
        <v>44442</v>
      </c>
      <c r="D367" s="54">
        <v>1</v>
      </c>
      <c r="E367" s="26"/>
      <c r="F367" s="27">
        <v>0.41666666666666669</v>
      </c>
      <c r="G367" s="27">
        <v>0.46527777777777779</v>
      </c>
      <c r="H367" s="28">
        <f t="shared" si="50"/>
        <v>4.8611111111111105E-2</v>
      </c>
      <c r="I367" s="29">
        <f t="shared" si="51"/>
        <v>1.9999999999999998</v>
      </c>
      <c r="J367" s="52" t="s">
        <v>74</v>
      </c>
      <c r="K367" s="21" t="s">
        <v>100</v>
      </c>
      <c r="L367" s="26">
        <v>44397</v>
      </c>
    </row>
    <row r="368" spans="1:13" ht="15.75" customHeight="1" x14ac:dyDescent="0.2">
      <c r="A368" s="21">
        <v>19055</v>
      </c>
      <c r="B368" s="21" t="str">
        <f t="shared" si="47"/>
        <v>宮本　希</v>
      </c>
      <c r="C368" s="26">
        <v>44442</v>
      </c>
      <c r="D368" s="54">
        <v>1</v>
      </c>
      <c r="E368" s="26"/>
      <c r="F368" s="27">
        <v>0.47222222222222221</v>
      </c>
      <c r="G368" s="27">
        <v>0.52083333333333337</v>
      </c>
      <c r="H368" s="28">
        <f t="shared" si="50"/>
        <v>4.861111111111116E-2</v>
      </c>
      <c r="I368" s="29">
        <f t="shared" si="51"/>
        <v>2.0000000000000018</v>
      </c>
      <c r="J368" s="52" t="s">
        <v>74</v>
      </c>
      <c r="K368" s="21" t="s">
        <v>100</v>
      </c>
      <c r="L368" s="26">
        <v>44404</v>
      </c>
    </row>
    <row r="369" spans="1:13" ht="15.75" customHeight="1" x14ac:dyDescent="0.2">
      <c r="A369" s="21">
        <v>19055</v>
      </c>
      <c r="B369" s="21" t="str">
        <f t="shared" si="47"/>
        <v>宮本　希</v>
      </c>
      <c r="C369" s="26">
        <v>44481</v>
      </c>
      <c r="D369" s="54">
        <v>2</v>
      </c>
      <c r="E369" s="26"/>
      <c r="F369" s="27">
        <v>0.70486111111111116</v>
      </c>
      <c r="G369" s="27">
        <v>0.75347222222222221</v>
      </c>
      <c r="H369" s="28">
        <f t="shared" si="50"/>
        <v>4.8611111111111049E-2</v>
      </c>
      <c r="I369" s="29">
        <f t="shared" si="51"/>
        <v>1.9999999999999973</v>
      </c>
      <c r="J369" s="52" t="s">
        <v>74</v>
      </c>
      <c r="K369" s="21" t="s">
        <v>110</v>
      </c>
      <c r="L369" s="26">
        <v>44322</v>
      </c>
    </row>
    <row r="370" spans="1:13" ht="15.75" customHeight="1" x14ac:dyDescent="0.2">
      <c r="A370" s="21">
        <v>19055</v>
      </c>
      <c r="B370" s="21" t="str">
        <f t="shared" si="47"/>
        <v>宮本　希</v>
      </c>
      <c r="C370" s="26">
        <v>44481</v>
      </c>
      <c r="D370" s="54">
        <v>2</v>
      </c>
      <c r="E370" s="26"/>
      <c r="F370" s="27">
        <v>0.44097222222222221</v>
      </c>
      <c r="G370" s="27">
        <v>0.48958333333333331</v>
      </c>
      <c r="H370" s="28">
        <f t="shared" si="50"/>
        <v>4.8611111111111105E-2</v>
      </c>
      <c r="I370" s="29">
        <f t="shared" si="51"/>
        <v>1.9999999999999998</v>
      </c>
      <c r="J370" s="52" t="s">
        <v>74</v>
      </c>
      <c r="K370" s="21" t="s">
        <v>42</v>
      </c>
      <c r="L370" s="26">
        <v>44481</v>
      </c>
    </row>
    <row r="371" spans="1:13" ht="15.75" customHeight="1" x14ac:dyDescent="0.2">
      <c r="A371" s="21">
        <v>19055</v>
      </c>
      <c r="B371" s="21" t="str">
        <f t="shared" si="47"/>
        <v>宮本　希</v>
      </c>
      <c r="C371" s="26">
        <v>44518</v>
      </c>
      <c r="D371" s="54">
        <v>3</v>
      </c>
      <c r="E371" s="26"/>
      <c r="F371" s="27">
        <v>0.55833333333333335</v>
      </c>
      <c r="G371" s="27">
        <v>0.62083333333333335</v>
      </c>
      <c r="H371" s="28">
        <f t="shared" si="50"/>
        <v>6.25E-2</v>
      </c>
      <c r="I371" s="29">
        <f>H371/(45/(60*24))</f>
        <v>2</v>
      </c>
      <c r="J371" s="21" t="s">
        <v>130</v>
      </c>
      <c r="K371" s="33" t="s">
        <v>214</v>
      </c>
      <c r="L371" s="21" t="s">
        <v>215</v>
      </c>
      <c r="M371" s="21" t="s">
        <v>216</v>
      </c>
    </row>
    <row r="372" spans="1:13" ht="15.75" customHeight="1" x14ac:dyDescent="0.2">
      <c r="A372" s="21">
        <v>19055</v>
      </c>
      <c r="B372" s="21" t="str">
        <f t="shared" si="47"/>
        <v>宮本　希</v>
      </c>
      <c r="C372" s="26">
        <v>44530</v>
      </c>
      <c r="D372" s="54">
        <v>5</v>
      </c>
      <c r="E372" s="26"/>
      <c r="F372" s="27">
        <v>0.55833333333333335</v>
      </c>
      <c r="G372" s="27">
        <v>0.62083333333333335</v>
      </c>
      <c r="H372" s="28">
        <f t="shared" si="50"/>
        <v>6.25E-2</v>
      </c>
      <c r="I372" s="29">
        <f>H372/(45/(60*24))</f>
        <v>2</v>
      </c>
      <c r="J372" s="21" t="s">
        <v>130</v>
      </c>
      <c r="K372" s="33" t="s">
        <v>214</v>
      </c>
      <c r="L372" s="21" t="s">
        <v>215</v>
      </c>
      <c r="M372" s="21" t="s">
        <v>217</v>
      </c>
    </row>
    <row r="373" spans="1:13" ht="15.75" customHeight="1" x14ac:dyDescent="0.2">
      <c r="A373" s="21">
        <v>19055</v>
      </c>
      <c r="B373" s="21" t="str">
        <f t="shared" si="47"/>
        <v>宮本　希</v>
      </c>
      <c r="C373" s="26">
        <v>44544</v>
      </c>
      <c r="D373" s="54">
        <v>3</v>
      </c>
      <c r="E373" s="26"/>
      <c r="F373" s="27">
        <v>0.38541666666666669</v>
      </c>
      <c r="G373" s="27">
        <v>0.44791666666666669</v>
      </c>
      <c r="H373" s="28">
        <f t="shared" si="50"/>
        <v>6.25E-2</v>
      </c>
      <c r="I373" s="29">
        <f>H373/(45/(60*24))</f>
        <v>2</v>
      </c>
      <c r="J373" s="21" t="s">
        <v>130</v>
      </c>
      <c r="K373" s="21" t="s">
        <v>131</v>
      </c>
    </row>
    <row r="374" spans="1:13" ht="15.75" customHeight="1" x14ac:dyDescent="0.2">
      <c r="A374" s="21">
        <v>19055</v>
      </c>
      <c r="B374" s="21" t="str">
        <f t="shared" si="47"/>
        <v>宮本　希</v>
      </c>
      <c r="C374" s="26">
        <v>44546</v>
      </c>
      <c r="D374" s="54">
        <v>3</v>
      </c>
      <c r="E374" s="26"/>
      <c r="F374" s="27">
        <v>0.38541666666666669</v>
      </c>
      <c r="G374" s="27">
        <v>0.44791666666666669</v>
      </c>
      <c r="H374" s="28">
        <f t="shared" si="50"/>
        <v>6.25E-2</v>
      </c>
      <c r="I374" s="29">
        <f>H374/(45/(60*24))</f>
        <v>2</v>
      </c>
      <c r="J374" s="21" t="s">
        <v>130</v>
      </c>
      <c r="K374" s="21" t="s">
        <v>70</v>
      </c>
    </row>
    <row r="375" spans="1:13" ht="15.75" hidden="1" customHeight="1" x14ac:dyDescent="0.2">
      <c r="A375" s="22">
        <v>21090</v>
      </c>
      <c r="B375" s="22" t="str">
        <f t="shared" ref="B375:B377" si="52">VLOOKUP(A375,$A$3:$B$13,2,FALSE)</f>
        <v>中原　遥翔</v>
      </c>
      <c r="C375" s="50">
        <v>44609</v>
      </c>
      <c r="D375" s="50"/>
      <c r="J375" s="22" t="s">
        <v>363</v>
      </c>
      <c r="K375" s="22" t="s">
        <v>364</v>
      </c>
    </row>
    <row r="376" spans="1:13" ht="15.75" customHeight="1" x14ac:dyDescent="0.2">
      <c r="A376" s="22">
        <v>19055</v>
      </c>
      <c r="B376" s="22" t="str">
        <f t="shared" si="52"/>
        <v>宮本　希</v>
      </c>
      <c r="C376" s="50">
        <v>44613</v>
      </c>
      <c r="I376" s="22">
        <v>2</v>
      </c>
      <c r="J376" s="22" t="s">
        <v>366</v>
      </c>
      <c r="K376" s="22" t="s">
        <v>367</v>
      </c>
    </row>
    <row r="377" spans="1:13" ht="15.75" customHeight="1" x14ac:dyDescent="0.2">
      <c r="A377" s="22">
        <v>19055</v>
      </c>
      <c r="B377" s="22" t="str">
        <f t="shared" si="52"/>
        <v>宮本　希</v>
      </c>
      <c r="C377" s="50">
        <v>44613</v>
      </c>
      <c r="I377" s="22">
        <v>2</v>
      </c>
      <c r="J377" s="22" t="s">
        <v>368</v>
      </c>
      <c r="K377" s="22" t="s">
        <v>367</v>
      </c>
    </row>
  </sheetData>
  <autoFilter ref="A16:M375">
    <filterColumn colId="1">
      <filters>
        <filter val="宮本　希"/>
      </filters>
    </filterColumn>
    <sortState ref="A67:M374">
      <sortCondition ref="J17:J375"/>
      <sortCondition ref="C17:C375"/>
    </sortState>
  </autoFilter>
  <sortState ref="A67:M290">
    <sortCondition ref="J17:J290"/>
    <sortCondition ref="C17:C290"/>
  </sortState>
  <phoneticPr fontId="4"/>
  <dataValidations count="1">
    <dataValidation imeMode="off" allowBlank="1" showInputMessage="1" showErrorMessage="1" sqref="C1:I1048576"/>
  </dataValidations>
  <hyperlinks>
    <hyperlink ref="L138" r:id="rId1" location="section-14"/>
    <hyperlink ref="L139" r:id="rId2" location="section-14"/>
    <hyperlink ref="L140" r:id="rId3" location="section-13"/>
    <hyperlink ref="L141" r:id="rId4" location="section-13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CJ69"/>
  <sheetViews>
    <sheetView topLeftCell="A37" workbookViewId="0">
      <pane xSplit="2" topLeftCell="C1" activePane="topRight" state="frozen"/>
      <selection pane="topRight" activeCell="O64" sqref="O64"/>
    </sheetView>
  </sheetViews>
  <sheetFormatPr defaultColWidth="14.42578125" defaultRowHeight="15.75" customHeight="1" x14ac:dyDescent="0.2"/>
  <cols>
    <col min="3" max="32" width="5.85546875" customWidth="1"/>
    <col min="33" max="88" width="4.85546875" customWidth="1"/>
  </cols>
  <sheetData>
    <row r="1" spans="1:88" ht="12.75" x14ac:dyDescent="0.2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88" ht="12.75" x14ac:dyDescent="0.2">
      <c r="A2" s="1" t="s">
        <v>2</v>
      </c>
      <c r="B2" s="1" t="s">
        <v>3</v>
      </c>
      <c r="C2" s="3">
        <v>44397</v>
      </c>
      <c r="D2" s="3">
        <v>44398</v>
      </c>
      <c r="E2" s="3">
        <v>44399</v>
      </c>
      <c r="F2" s="3">
        <v>44400</v>
      </c>
      <c r="G2" s="4">
        <v>44401</v>
      </c>
      <c r="H2" s="4">
        <v>44402</v>
      </c>
      <c r="I2" s="3">
        <v>44403</v>
      </c>
      <c r="J2" s="3">
        <v>44404</v>
      </c>
      <c r="K2" s="3">
        <v>44405</v>
      </c>
      <c r="L2" s="3">
        <v>44406</v>
      </c>
      <c r="M2" s="3">
        <v>44407</v>
      </c>
      <c r="N2" s="4">
        <v>44408</v>
      </c>
      <c r="AI2" s="48" t="s">
        <v>298</v>
      </c>
      <c r="AK2" s="48" t="s">
        <v>299</v>
      </c>
      <c r="CB2" s="3"/>
      <c r="CC2" s="3"/>
      <c r="CD2" s="3"/>
      <c r="CE2" s="3"/>
      <c r="CF2" s="3"/>
      <c r="CG2" s="3"/>
      <c r="CH2" s="3"/>
      <c r="CI2" s="3"/>
      <c r="CJ2" s="3"/>
    </row>
    <row r="3" spans="1:88" ht="12.75" x14ac:dyDescent="0.2">
      <c r="A3" s="1">
        <v>21091</v>
      </c>
      <c r="B3" s="1" t="s">
        <v>10</v>
      </c>
      <c r="G3" s="5"/>
      <c r="H3" s="5"/>
      <c r="J3" s="6" t="s">
        <v>219</v>
      </c>
      <c r="M3" s="6" t="s">
        <v>219</v>
      </c>
      <c r="N3" s="5"/>
      <c r="AI3">
        <f t="shared" ref="AI3:AI8" si="0">SUM(C3:AG3)</f>
        <v>0</v>
      </c>
      <c r="CB3" s="1"/>
      <c r="CC3" s="1"/>
      <c r="CD3" s="1"/>
      <c r="CE3" s="1"/>
      <c r="CF3" s="1"/>
      <c r="CG3" s="1"/>
      <c r="CH3" s="1"/>
      <c r="CI3" s="1"/>
      <c r="CJ3" s="1"/>
    </row>
    <row r="4" spans="1:88" ht="12.75" x14ac:dyDescent="0.2">
      <c r="A4" s="1">
        <v>21036</v>
      </c>
      <c r="B4" s="1" t="s">
        <v>12</v>
      </c>
      <c r="C4" s="1" t="s">
        <v>220</v>
      </c>
      <c r="G4" s="5"/>
      <c r="H4" s="5"/>
      <c r="N4" s="5"/>
      <c r="AI4">
        <f t="shared" si="0"/>
        <v>0</v>
      </c>
      <c r="CB4" s="1"/>
      <c r="CC4" s="1"/>
      <c r="CD4" s="1"/>
      <c r="CE4" s="1"/>
      <c r="CF4" s="1"/>
      <c r="CG4" s="1"/>
      <c r="CH4" s="1"/>
      <c r="CI4" s="1"/>
      <c r="CJ4" s="1"/>
    </row>
    <row r="5" spans="1:88" ht="12.75" x14ac:dyDescent="0.2">
      <c r="A5" s="1">
        <v>21071</v>
      </c>
      <c r="B5" s="1" t="s">
        <v>13</v>
      </c>
      <c r="G5" s="5"/>
      <c r="H5" s="5"/>
      <c r="L5" s="1" t="s">
        <v>219</v>
      </c>
      <c r="M5" s="1" t="s">
        <v>221</v>
      </c>
      <c r="N5" s="5"/>
      <c r="AI5">
        <f t="shared" si="0"/>
        <v>0</v>
      </c>
      <c r="CB5" s="1"/>
      <c r="CC5" s="1"/>
      <c r="CD5" s="1"/>
      <c r="CE5" s="1"/>
      <c r="CF5" s="1"/>
      <c r="CG5" s="1"/>
      <c r="CH5" s="1"/>
      <c r="CI5" s="1"/>
      <c r="CJ5" s="1"/>
    </row>
    <row r="6" spans="1:88" ht="12.75" x14ac:dyDescent="0.2">
      <c r="A6" s="1">
        <v>21083</v>
      </c>
      <c r="B6" s="1" t="s">
        <v>15</v>
      </c>
      <c r="G6" s="5"/>
      <c r="H6" s="5"/>
      <c r="N6" s="5"/>
      <c r="AI6">
        <f t="shared" si="0"/>
        <v>0</v>
      </c>
      <c r="CB6" s="1"/>
      <c r="CC6" s="1"/>
      <c r="CD6" s="1"/>
      <c r="CE6" s="1"/>
      <c r="CF6" s="1"/>
      <c r="CG6" s="1"/>
      <c r="CH6" s="1"/>
      <c r="CI6" s="1"/>
      <c r="CJ6" s="1"/>
    </row>
    <row r="7" spans="1:88" ht="12.75" x14ac:dyDescent="0.2">
      <c r="A7" s="1">
        <v>21087</v>
      </c>
      <c r="B7" s="1" t="s">
        <v>16</v>
      </c>
      <c r="G7" s="5"/>
      <c r="H7" s="5"/>
      <c r="N7" s="5"/>
      <c r="AI7">
        <f t="shared" si="0"/>
        <v>0</v>
      </c>
      <c r="CB7" s="1"/>
      <c r="CC7" s="1"/>
      <c r="CD7" s="1"/>
      <c r="CE7" s="1"/>
      <c r="CF7" s="1"/>
      <c r="CG7" s="1"/>
      <c r="CH7" s="1"/>
      <c r="CI7" s="1"/>
      <c r="CJ7" s="1"/>
    </row>
    <row r="8" spans="1:88" ht="12.75" x14ac:dyDescent="0.2">
      <c r="A8" s="1">
        <v>21068</v>
      </c>
      <c r="B8" s="1" t="s">
        <v>17</v>
      </c>
      <c r="D8" s="1" t="s">
        <v>220</v>
      </c>
      <c r="G8" s="5"/>
      <c r="H8" s="5"/>
      <c r="J8" s="1" t="s">
        <v>222</v>
      </c>
      <c r="N8" s="5"/>
      <c r="AI8">
        <f t="shared" si="0"/>
        <v>0</v>
      </c>
      <c r="CB8" s="1"/>
      <c r="CC8" s="1"/>
      <c r="CD8" s="1"/>
      <c r="CE8" s="1"/>
      <c r="CF8" s="1"/>
      <c r="CG8" s="1"/>
      <c r="CH8" s="1"/>
      <c r="CI8" s="1"/>
      <c r="CJ8" s="1"/>
    </row>
    <row r="9" spans="1:88" ht="12.75" x14ac:dyDescent="0.2">
      <c r="A9" s="1">
        <v>19055</v>
      </c>
      <c r="B9" s="1" t="s">
        <v>18</v>
      </c>
      <c r="C9" s="1"/>
      <c r="D9" s="1"/>
      <c r="E9" s="1"/>
      <c r="F9" s="1"/>
      <c r="G9" s="7"/>
      <c r="H9" s="7"/>
      <c r="I9" s="1"/>
      <c r="J9" s="1"/>
      <c r="K9" s="1"/>
      <c r="L9" s="1"/>
      <c r="M9" s="1"/>
      <c r="N9" s="7"/>
      <c r="AI9">
        <f>SUM(C9:AG9)</f>
        <v>0</v>
      </c>
      <c r="CB9" s="1"/>
      <c r="CC9" s="1"/>
      <c r="CD9" s="1"/>
      <c r="CE9" s="1"/>
      <c r="CF9" s="1"/>
      <c r="CG9" s="1"/>
      <c r="CH9" s="1"/>
      <c r="CI9" s="1"/>
      <c r="CJ9" s="1"/>
    </row>
    <row r="10" spans="1:88" ht="12.75" x14ac:dyDescent="0.2">
      <c r="AS10" s="8"/>
      <c r="AT10" s="8"/>
    </row>
    <row r="11" spans="1:88" ht="12.7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223</v>
      </c>
      <c r="AS11" s="8"/>
      <c r="AT11" s="8"/>
    </row>
    <row r="12" spans="1:88" ht="12.75" x14ac:dyDescent="0.2">
      <c r="A12" s="1" t="s">
        <v>2</v>
      </c>
      <c r="B12" s="1" t="s">
        <v>3</v>
      </c>
      <c r="C12" s="4">
        <v>44409</v>
      </c>
      <c r="D12" s="3">
        <v>44410</v>
      </c>
      <c r="E12" s="3">
        <v>44411</v>
      </c>
      <c r="F12" s="3">
        <v>44412</v>
      </c>
      <c r="G12" s="3">
        <v>44413</v>
      </c>
      <c r="H12" s="3">
        <v>44414</v>
      </c>
      <c r="I12" s="4">
        <v>44415</v>
      </c>
      <c r="J12" s="4">
        <v>44416</v>
      </c>
      <c r="K12" s="3">
        <v>44417</v>
      </c>
      <c r="L12" s="3">
        <v>44418</v>
      </c>
      <c r="M12" s="3">
        <v>44419</v>
      </c>
      <c r="N12" s="3">
        <v>44420</v>
      </c>
      <c r="O12" s="4">
        <v>44421</v>
      </c>
      <c r="P12" s="4">
        <v>44422</v>
      </c>
      <c r="Q12" s="4">
        <v>44423</v>
      </c>
      <c r="R12" s="3">
        <v>44424</v>
      </c>
      <c r="S12" s="3">
        <v>44425</v>
      </c>
      <c r="T12" s="3">
        <v>44426</v>
      </c>
      <c r="U12" s="3">
        <v>44427</v>
      </c>
      <c r="V12" s="3">
        <v>44428</v>
      </c>
      <c r="W12" s="4">
        <v>44429</v>
      </c>
      <c r="X12" s="4">
        <v>44430</v>
      </c>
      <c r="Y12" s="3">
        <v>44431</v>
      </c>
      <c r="Z12" s="3">
        <v>44432</v>
      </c>
      <c r="AA12" s="3">
        <v>44433</v>
      </c>
      <c r="AB12" s="3">
        <v>44434</v>
      </c>
      <c r="AC12" s="3">
        <v>44435</v>
      </c>
      <c r="AD12" s="4">
        <v>44436</v>
      </c>
      <c r="AE12" s="4">
        <v>44437</v>
      </c>
      <c r="AF12" s="3">
        <v>44438</v>
      </c>
      <c r="AG12" s="3">
        <v>44439</v>
      </c>
      <c r="AS12" s="8"/>
      <c r="AT12" s="8"/>
    </row>
    <row r="13" spans="1:88" ht="12.75" x14ac:dyDescent="0.2">
      <c r="A13" s="1">
        <v>21091</v>
      </c>
      <c r="B13" s="1" t="s">
        <v>10</v>
      </c>
      <c r="C13" s="5"/>
      <c r="E13" s="6" t="s">
        <v>220</v>
      </c>
      <c r="I13" s="5"/>
      <c r="J13" s="5"/>
      <c r="K13" s="1" t="s">
        <v>150</v>
      </c>
      <c r="L13" s="1" t="s">
        <v>150</v>
      </c>
      <c r="M13" s="1" t="s">
        <v>150</v>
      </c>
      <c r="N13" s="1" t="s">
        <v>150</v>
      </c>
      <c r="O13" s="5"/>
      <c r="P13" s="5"/>
      <c r="Q13" s="5"/>
      <c r="R13" s="1" t="s">
        <v>150</v>
      </c>
      <c r="S13" s="1" t="s">
        <v>150</v>
      </c>
      <c r="T13" s="1" t="s">
        <v>150</v>
      </c>
      <c r="U13" s="1" t="s">
        <v>150</v>
      </c>
      <c r="V13" s="1" t="s">
        <v>150</v>
      </c>
      <c r="W13" s="5"/>
      <c r="X13" s="5"/>
      <c r="Y13" s="1" t="s">
        <v>150</v>
      </c>
      <c r="Z13" s="1" t="s">
        <v>150</v>
      </c>
      <c r="AA13" s="1" t="s">
        <v>150</v>
      </c>
      <c r="AB13" s="1" t="s">
        <v>150</v>
      </c>
      <c r="AC13" s="1" t="s">
        <v>150</v>
      </c>
      <c r="AD13" s="5"/>
      <c r="AE13" s="5"/>
      <c r="AF13" s="1" t="s">
        <v>150</v>
      </c>
      <c r="AG13" s="1" t="s">
        <v>150</v>
      </c>
      <c r="AI13">
        <f t="shared" ref="AI13:AI18" si="1">SUM(C13:AG13)</f>
        <v>0</v>
      </c>
      <c r="AK13">
        <f t="shared" ref="AK13:AK19" si="2">AI13+AI3</f>
        <v>0</v>
      </c>
      <c r="AS13" s="8"/>
      <c r="AT13" s="8"/>
    </row>
    <row r="14" spans="1:88" ht="12.75" x14ac:dyDescent="0.2">
      <c r="A14" s="1">
        <v>21036</v>
      </c>
      <c r="B14" s="1" t="s">
        <v>12</v>
      </c>
      <c r="C14" s="5"/>
      <c r="D14" s="1" t="s">
        <v>150</v>
      </c>
      <c r="E14" s="1" t="s">
        <v>150</v>
      </c>
      <c r="F14" s="1" t="s">
        <v>224</v>
      </c>
      <c r="G14" s="1" t="s">
        <v>150</v>
      </c>
      <c r="H14" s="1" t="s">
        <v>150</v>
      </c>
      <c r="I14" s="5"/>
      <c r="J14" s="5"/>
      <c r="K14" s="1" t="s">
        <v>150</v>
      </c>
      <c r="L14" s="1" t="s">
        <v>150</v>
      </c>
      <c r="M14" s="1" t="s">
        <v>150</v>
      </c>
      <c r="N14" s="1" t="s">
        <v>150</v>
      </c>
      <c r="O14" s="5"/>
      <c r="P14" s="5"/>
      <c r="Q14" s="5"/>
      <c r="R14" s="1" t="s">
        <v>150</v>
      </c>
      <c r="S14" s="1" t="s">
        <v>150</v>
      </c>
      <c r="T14" s="1" t="s">
        <v>150</v>
      </c>
      <c r="U14" s="1" t="s">
        <v>150</v>
      </c>
      <c r="V14" s="1" t="s">
        <v>150</v>
      </c>
      <c r="W14" s="5"/>
      <c r="X14" s="5"/>
      <c r="Y14" s="1" t="s">
        <v>150</v>
      </c>
      <c r="Z14" s="1" t="s">
        <v>150</v>
      </c>
      <c r="AA14" s="1" t="s">
        <v>150</v>
      </c>
      <c r="AB14" s="1" t="s">
        <v>150</v>
      </c>
      <c r="AC14" s="1" t="s">
        <v>150</v>
      </c>
      <c r="AD14" s="5"/>
      <c r="AE14" s="5"/>
      <c r="AF14" s="1" t="s">
        <v>150</v>
      </c>
      <c r="AG14" s="1" t="s">
        <v>150</v>
      </c>
      <c r="AI14">
        <f t="shared" si="1"/>
        <v>0</v>
      </c>
      <c r="AK14">
        <f t="shared" si="2"/>
        <v>0</v>
      </c>
      <c r="AS14" s="8"/>
      <c r="AT14" s="8"/>
    </row>
    <row r="15" spans="1:88" ht="12.75" x14ac:dyDescent="0.2">
      <c r="A15" s="1">
        <v>21071</v>
      </c>
      <c r="B15" s="1" t="s">
        <v>13</v>
      </c>
      <c r="C15" s="5"/>
      <c r="D15" s="1" t="s">
        <v>150</v>
      </c>
      <c r="E15" s="1" t="s">
        <v>150</v>
      </c>
      <c r="F15" s="1" t="s">
        <v>220</v>
      </c>
      <c r="G15" s="1" t="s">
        <v>220</v>
      </c>
      <c r="H15" s="1" t="s">
        <v>150</v>
      </c>
      <c r="I15" s="5"/>
      <c r="J15" s="5"/>
      <c r="K15" s="1" t="s">
        <v>150</v>
      </c>
      <c r="L15" s="1" t="s">
        <v>150</v>
      </c>
      <c r="M15" s="1" t="s">
        <v>150</v>
      </c>
      <c r="N15" s="1" t="s">
        <v>150</v>
      </c>
      <c r="O15" s="5"/>
      <c r="P15" s="5"/>
      <c r="Q15" s="5"/>
      <c r="R15" s="1" t="s">
        <v>150</v>
      </c>
      <c r="S15" s="1" t="s">
        <v>150</v>
      </c>
      <c r="T15" s="1" t="s">
        <v>150</v>
      </c>
      <c r="U15" s="1" t="s">
        <v>150</v>
      </c>
      <c r="V15" s="1" t="s">
        <v>150</v>
      </c>
      <c r="W15" s="5"/>
      <c r="X15" s="5"/>
      <c r="Y15" s="1" t="s">
        <v>150</v>
      </c>
      <c r="Z15" s="1" t="s">
        <v>150</v>
      </c>
      <c r="AA15" s="1" t="s">
        <v>150</v>
      </c>
      <c r="AB15" s="1" t="s">
        <v>150</v>
      </c>
      <c r="AC15" s="1" t="s">
        <v>150</v>
      </c>
      <c r="AD15" s="5"/>
      <c r="AE15" s="5"/>
      <c r="AF15" s="1" t="s">
        <v>150</v>
      </c>
      <c r="AG15" s="1" t="s">
        <v>150</v>
      </c>
      <c r="AI15">
        <f t="shared" si="1"/>
        <v>0</v>
      </c>
      <c r="AK15">
        <f t="shared" si="2"/>
        <v>0</v>
      </c>
    </row>
    <row r="16" spans="1:88" ht="12.75" x14ac:dyDescent="0.2">
      <c r="A16" s="1">
        <v>21083</v>
      </c>
      <c r="B16" s="1" t="s">
        <v>15</v>
      </c>
      <c r="C16" s="5"/>
      <c r="D16" s="1" t="s">
        <v>150</v>
      </c>
      <c r="E16" s="1" t="s">
        <v>150</v>
      </c>
      <c r="F16" s="1" t="s">
        <v>150</v>
      </c>
      <c r="G16" s="1" t="s">
        <v>150</v>
      </c>
      <c r="H16" s="1" t="s">
        <v>150</v>
      </c>
      <c r="I16" s="5"/>
      <c r="J16" s="5"/>
      <c r="K16" s="1" t="s">
        <v>150</v>
      </c>
      <c r="L16" s="1" t="s">
        <v>150</v>
      </c>
      <c r="M16" s="1" t="s">
        <v>150</v>
      </c>
      <c r="N16" s="1" t="s">
        <v>150</v>
      </c>
      <c r="O16" s="5"/>
      <c r="P16" s="5"/>
      <c r="Q16" s="5"/>
      <c r="R16" s="1" t="s">
        <v>150</v>
      </c>
      <c r="S16" s="1" t="s">
        <v>150</v>
      </c>
      <c r="T16" s="1" t="s">
        <v>150</v>
      </c>
      <c r="U16" s="1" t="s">
        <v>150</v>
      </c>
      <c r="V16" s="1" t="s">
        <v>150</v>
      </c>
      <c r="W16" s="5"/>
      <c r="X16" s="5"/>
      <c r="Y16" s="1" t="s">
        <v>150</v>
      </c>
      <c r="Z16" s="1" t="s">
        <v>150</v>
      </c>
      <c r="AA16" s="1" t="s">
        <v>150</v>
      </c>
      <c r="AB16" s="1" t="s">
        <v>150</v>
      </c>
      <c r="AC16" s="1" t="s">
        <v>150</v>
      </c>
      <c r="AD16" s="5"/>
      <c r="AE16" s="5"/>
      <c r="AF16" s="1" t="s">
        <v>150</v>
      </c>
      <c r="AG16" s="1" t="s">
        <v>150</v>
      </c>
      <c r="AI16">
        <f t="shared" si="1"/>
        <v>0</v>
      </c>
      <c r="AK16">
        <f t="shared" si="2"/>
        <v>0</v>
      </c>
    </row>
    <row r="17" spans="1:37" ht="12.75" x14ac:dyDescent="0.2">
      <c r="A17" s="1">
        <v>21087</v>
      </c>
      <c r="B17" s="1" t="s">
        <v>16</v>
      </c>
      <c r="C17" s="5"/>
      <c r="D17" s="1" t="s">
        <v>150</v>
      </c>
      <c r="E17" s="1" t="s">
        <v>150</v>
      </c>
      <c r="F17" s="1" t="s">
        <v>150</v>
      </c>
      <c r="G17" s="1" t="s">
        <v>150</v>
      </c>
      <c r="H17" s="1" t="s">
        <v>150</v>
      </c>
      <c r="I17" s="5"/>
      <c r="J17" s="5"/>
      <c r="K17" s="1" t="s">
        <v>150</v>
      </c>
      <c r="L17" s="1" t="s">
        <v>150</v>
      </c>
      <c r="M17" s="1" t="s">
        <v>150</v>
      </c>
      <c r="N17" s="1" t="s">
        <v>225</v>
      </c>
      <c r="O17" s="5"/>
      <c r="P17" s="5"/>
      <c r="Q17" s="5"/>
      <c r="R17" s="1" t="s">
        <v>150</v>
      </c>
      <c r="S17" s="1" t="s">
        <v>225</v>
      </c>
      <c r="T17" s="1" t="s">
        <v>220</v>
      </c>
      <c r="U17" s="1" t="s">
        <v>226</v>
      </c>
      <c r="V17" s="1">
        <v>7.3</v>
      </c>
      <c r="W17" s="5"/>
      <c r="X17" s="5"/>
      <c r="Y17" s="1" t="s">
        <v>150</v>
      </c>
      <c r="Z17" s="1" t="s">
        <v>220</v>
      </c>
      <c r="AA17" s="1" t="s">
        <v>150</v>
      </c>
      <c r="AB17" s="1" t="s">
        <v>150</v>
      </c>
      <c r="AC17" s="1" t="s">
        <v>150</v>
      </c>
      <c r="AD17" s="5"/>
      <c r="AE17" s="5"/>
      <c r="AF17" s="1" t="s">
        <v>150</v>
      </c>
      <c r="AG17" s="9" t="s">
        <v>150</v>
      </c>
      <c r="AI17">
        <f t="shared" si="1"/>
        <v>7.3</v>
      </c>
      <c r="AK17">
        <f t="shared" si="2"/>
        <v>7.3</v>
      </c>
    </row>
    <row r="18" spans="1:37" ht="12.75" x14ac:dyDescent="0.2">
      <c r="A18" s="1">
        <v>21068</v>
      </c>
      <c r="B18" s="1" t="s">
        <v>17</v>
      </c>
      <c r="C18" s="5"/>
      <c r="D18" s="1" t="s">
        <v>150</v>
      </c>
      <c r="E18" s="1" t="s">
        <v>150</v>
      </c>
      <c r="F18" s="1" t="s">
        <v>219</v>
      </c>
      <c r="G18" s="1" t="s">
        <v>150</v>
      </c>
      <c r="H18" s="1" t="s">
        <v>150</v>
      </c>
      <c r="I18" s="5"/>
      <c r="J18" s="5"/>
      <c r="K18" s="1" t="s">
        <v>150</v>
      </c>
      <c r="L18" s="1" t="s">
        <v>150</v>
      </c>
      <c r="M18" s="1" t="s">
        <v>150</v>
      </c>
      <c r="N18" s="1" t="s">
        <v>150</v>
      </c>
      <c r="O18" s="5"/>
      <c r="P18" s="5"/>
      <c r="Q18" s="5"/>
      <c r="R18" s="1" t="s">
        <v>150</v>
      </c>
      <c r="S18" s="1" t="s">
        <v>150</v>
      </c>
      <c r="T18" s="1" t="s">
        <v>150</v>
      </c>
      <c r="U18" s="1" t="s">
        <v>150</v>
      </c>
      <c r="V18" s="1" t="s">
        <v>150</v>
      </c>
      <c r="W18" s="5"/>
      <c r="X18" s="5"/>
      <c r="Y18" s="1" t="s">
        <v>150</v>
      </c>
      <c r="Z18" s="1" t="s">
        <v>150</v>
      </c>
      <c r="AA18" s="1" t="s">
        <v>150</v>
      </c>
      <c r="AB18" s="1" t="s">
        <v>150</v>
      </c>
      <c r="AC18" s="1" t="s">
        <v>150</v>
      </c>
      <c r="AD18" s="5"/>
      <c r="AE18" s="5"/>
      <c r="AF18" s="1" t="s">
        <v>150</v>
      </c>
      <c r="AG18" s="10" t="s">
        <v>150</v>
      </c>
      <c r="AI18">
        <f t="shared" si="1"/>
        <v>0</v>
      </c>
      <c r="AK18">
        <f t="shared" si="2"/>
        <v>0</v>
      </c>
    </row>
    <row r="19" spans="1:37" ht="12.75" x14ac:dyDescent="0.2">
      <c r="A19" s="1">
        <v>19055</v>
      </c>
      <c r="B19" s="1" t="s">
        <v>18</v>
      </c>
      <c r="C19" s="7"/>
      <c r="D19" s="1"/>
      <c r="E19" s="1"/>
      <c r="F19" s="1"/>
      <c r="G19" s="1"/>
      <c r="H19" s="1"/>
      <c r="I19" s="7"/>
      <c r="J19" s="7"/>
      <c r="K19" s="1"/>
      <c r="L19" s="1">
        <v>9</v>
      </c>
      <c r="M19" s="1">
        <v>7</v>
      </c>
      <c r="N19" s="1" t="s">
        <v>150</v>
      </c>
      <c r="O19" s="7"/>
      <c r="P19" s="7"/>
      <c r="Q19" s="7"/>
      <c r="R19" s="1" t="s">
        <v>219</v>
      </c>
      <c r="S19" s="1">
        <v>4.4000000000000004</v>
      </c>
      <c r="T19" s="1" t="s">
        <v>150</v>
      </c>
      <c r="U19" s="1">
        <v>3.4</v>
      </c>
      <c r="V19" s="1">
        <v>4</v>
      </c>
      <c r="W19" s="5"/>
      <c r="X19" s="5"/>
      <c r="Y19" s="1" t="s">
        <v>150</v>
      </c>
      <c r="Z19" s="1">
        <v>2</v>
      </c>
      <c r="AA19" s="1" t="s">
        <v>150</v>
      </c>
      <c r="AB19" s="1" t="s">
        <v>220</v>
      </c>
      <c r="AC19" s="1" t="s">
        <v>150</v>
      </c>
      <c r="AD19" s="5"/>
      <c r="AE19" s="5"/>
      <c r="AF19" s="1" t="s">
        <v>150</v>
      </c>
      <c r="AG19" s="10" t="s">
        <v>220</v>
      </c>
      <c r="AI19">
        <f>SUM(C19:AG19)</f>
        <v>29.799999999999997</v>
      </c>
      <c r="AK19">
        <f t="shared" si="2"/>
        <v>29.799999999999997</v>
      </c>
    </row>
    <row r="21" spans="1:37" ht="12.75" x14ac:dyDescent="0.2">
      <c r="C21" s="1" t="s">
        <v>227</v>
      </c>
    </row>
    <row r="22" spans="1:37" ht="12.75" x14ac:dyDescent="0.2">
      <c r="A22" s="1" t="s">
        <v>2</v>
      </c>
      <c r="B22" s="1" t="s">
        <v>3</v>
      </c>
      <c r="C22" s="3">
        <v>44440</v>
      </c>
      <c r="D22" s="3">
        <v>44441</v>
      </c>
      <c r="E22" s="3">
        <v>44442</v>
      </c>
      <c r="F22" s="4">
        <v>44443</v>
      </c>
      <c r="G22" s="4">
        <v>44444</v>
      </c>
      <c r="H22" s="3">
        <v>44445</v>
      </c>
      <c r="I22" s="3">
        <v>44446</v>
      </c>
      <c r="J22" s="3">
        <v>44447</v>
      </c>
      <c r="K22" s="3">
        <v>44448</v>
      </c>
      <c r="L22" s="3">
        <v>44449</v>
      </c>
      <c r="M22" s="4">
        <v>44450</v>
      </c>
      <c r="N22" s="4">
        <v>44451</v>
      </c>
      <c r="O22" s="3">
        <v>44452</v>
      </c>
      <c r="P22" s="3">
        <v>44453</v>
      </c>
      <c r="Q22" s="3">
        <v>44454</v>
      </c>
      <c r="R22" s="3">
        <v>44455</v>
      </c>
      <c r="S22" s="3">
        <v>44456</v>
      </c>
      <c r="T22" s="4">
        <v>44457</v>
      </c>
      <c r="U22" s="4">
        <v>44458</v>
      </c>
      <c r="V22" s="4">
        <v>44459</v>
      </c>
      <c r="W22" s="3">
        <v>44460</v>
      </c>
      <c r="X22" s="3">
        <v>44461</v>
      </c>
      <c r="Y22" s="11">
        <v>44462</v>
      </c>
      <c r="Z22" s="3">
        <v>44463</v>
      </c>
      <c r="AA22" s="11">
        <v>44464</v>
      </c>
      <c r="AB22" s="11">
        <v>44465</v>
      </c>
      <c r="AC22" s="3">
        <v>44466</v>
      </c>
      <c r="AD22" s="3">
        <v>44467</v>
      </c>
      <c r="AE22" s="3">
        <v>44468</v>
      </c>
      <c r="AF22" s="3">
        <v>44469</v>
      </c>
      <c r="AG22" s="3"/>
      <c r="AH22" s="3"/>
      <c r="AI22" s="3"/>
      <c r="AJ22" s="3"/>
    </row>
    <row r="23" spans="1:37" ht="12.75" x14ac:dyDescent="0.2">
      <c r="A23" s="1">
        <v>21091</v>
      </c>
      <c r="B23" s="1" t="s">
        <v>10</v>
      </c>
      <c r="C23" s="1" t="s">
        <v>150</v>
      </c>
      <c r="D23" s="1" t="s">
        <v>150</v>
      </c>
      <c r="E23" s="1" t="s">
        <v>150</v>
      </c>
      <c r="F23" s="5"/>
      <c r="G23" s="5"/>
      <c r="H23" s="1" t="s">
        <v>150</v>
      </c>
      <c r="I23" s="1" t="s">
        <v>150</v>
      </c>
      <c r="J23" s="1" t="s">
        <v>150</v>
      </c>
      <c r="K23" s="1" t="s">
        <v>150</v>
      </c>
      <c r="L23" s="1" t="s">
        <v>150</v>
      </c>
      <c r="M23" s="7"/>
      <c r="N23" s="7"/>
      <c r="O23" s="1" t="s">
        <v>150</v>
      </c>
      <c r="P23" s="1" t="s">
        <v>150</v>
      </c>
      <c r="Q23" s="1" t="s">
        <v>150</v>
      </c>
      <c r="R23" s="1" t="s">
        <v>150</v>
      </c>
      <c r="S23" s="1" t="s">
        <v>150</v>
      </c>
      <c r="T23" s="7" t="s">
        <v>150</v>
      </c>
      <c r="U23" s="7" t="s">
        <v>150</v>
      </c>
      <c r="V23" s="7" t="s">
        <v>150</v>
      </c>
      <c r="W23" s="1" t="s">
        <v>150</v>
      </c>
      <c r="X23" s="1" t="s">
        <v>150</v>
      </c>
      <c r="Y23" s="12" t="s">
        <v>150</v>
      </c>
      <c r="Z23" s="1" t="s">
        <v>150</v>
      </c>
      <c r="AA23" s="12" t="s">
        <v>150</v>
      </c>
      <c r="AB23" s="12" t="s">
        <v>150</v>
      </c>
      <c r="AC23" s="1" t="s">
        <v>150</v>
      </c>
      <c r="AD23" s="1" t="s">
        <v>150</v>
      </c>
      <c r="AE23" s="1" t="s">
        <v>150</v>
      </c>
      <c r="AF23" s="1" t="s">
        <v>150</v>
      </c>
      <c r="AG23" s="1"/>
      <c r="AH23" s="1"/>
      <c r="AI23" s="1">
        <f t="shared" ref="AI23:AI29" si="3">SUM(C23:AG23)</f>
        <v>0</v>
      </c>
      <c r="AJ23" s="1"/>
      <c r="AK23">
        <f t="shared" ref="AK23:AK29" si="4">AK13+AI23</f>
        <v>0</v>
      </c>
    </row>
    <row r="24" spans="1:37" ht="12.75" x14ac:dyDescent="0.2">
      <c r="A24" s="1">
        <v>21036</v>
      </c>
      <c r="B24" s="1" t="s">
        <v>12</v>
      </c>
      <c r="C24" s="1" t="s">
        <v>150</v>
      </c>
      <c r="D24" s="1" t="s">
        <v>150</v>
      </c>
      <c r="E24" s="1" t="s">
        <v>150</v>
      </c>
      <c r="F24" s="5"/>
      <c r="G24" s="5"/>
      <c r="H24" s="1" t="s">
        <v>150</v>
      </c>
      <c r="I24" s="1" t="s">
        <v>150</v>
      </c>
      <c r="J24" s="1" t="s">
        <v>150</v>
      </c>
      <c r="K24" s="1" t="s">
        <v>150</v>
      </c>
      <c r="L24" s="1" t="s">
        <v>150</v>
      </c>
      <c r="M24" s="7"/>
      <c r="N24" s="7"/>
      <c r="O24" s="1" t="s">
        <v>150</v>
      </c>
      <c r="P24" s="1" t="s">
        <v>150</v>
      </c>
      <c r="Q24" s="1" t="s">
        <v>150</v>
      </c>
      <c r="R24" s="1" t="s">
        <v>150</v>
      </c>
      <c r="S24" s="1">
        <v>2</v>
      </c>
      <c r="T24" s="7" t="s">
        <v>150</v>
      </c>
      <c r="U24" s="7" t="s">
        <v>150</v>
      </c>
      <c r="V24" s="7" t="s">
        <v>150</v>
      </c>
      <c r="W24" s="1" t="s">
        <v>150</v>
      </c>
      <c r="X24" s="1" t="s">
        <v>150</v>
      </c>
      <c r="Y24" s="12">
        <v>4</v>
      </c>
      <c r="Z24" s="1">
        <v>4</v>
      </c>
      <c r="AA24" s="12" t="s">
        <v>150</v>
      </c>
      <c r="AB24" s="12" t="s">
        <v>150</v>
      </c>
      <c r="AC24" s="1" t="s">
        <v>150</v>
      </c>
      <c r="AD24" s="1" t="s">
        <v>150</v>
      </c>
      <c r="AE24" s="1" t="s">
        <v>150</v>
      </c>
      <c r="AF24" s="1" t="s">
        <v>150</v>
      </c>
      <c r="AG24" s="1"/>
      <c r="AH24" s="1"/>
      <c r="AI24" s="1">
        <f t="shared" si="3"/>
        <v>10</v>
      </c>
      <c r="AJ24" s="1"/>
      <c r="AK24">
        <f t="shared" si="4"/>
        <v>10</v>
      </c>
    </row>
    <row r="25" spans="1:37" ht="12.75" x14ac:dyDescent="0.2">
      <c r="A25" s="1">
        <v>21071</v>
      </c>
      <c r="B25" s="1" t="s">
        <v>13</v>
      </c>
      <c r="C25" s="1" t="s">
        <v>150</v>
      </c>
      <c r="D25" s="1" t="s">
        <v>150</v>
      </c>
      <c r="E25" s="1" t="s">
        <v>150</v>
      </c>
      <c r="F25" s="5"/>
      <c r="G25" s="5"/>
      <c r="H25" s="1" t="s">
        <v>150</v>
      </c>
      <c r="I25" s="1" t="s">
        <v>150</v>
      </c>
      <c r="J25" s="1" t="s">
        <v>150</v>
      </c>
      <c r="K25" s="1" t="s">
        <v>150</v>
      </c>
      <c r="L25" s="1" t="s">
        <v>150</v>
      </c>
      <c r="M25" s="7"/>
      <c r="N25" s="7"/>
      <c r="O25" s="1" t="s">
        <v>150</v>
      </c>
      <c r="P25" s="1" t="s">
        <v>150</v>
      </c>
      <c r="Q25" s="1" t="s">
        <v>219</v>
      </c>
      <c r="R25" s="1" t="s">
        <v>225</v>
      </c>
      <c r="S25" s="1">
        <v>1</v>
      </c>
      <c r="T25" s="7" t="s">
        <v>150</v>
      </c>
      <c r="U25" s="7" t="s">
        <v>150</v>
      </c>
      <c r="V25" s="7" t="s">
        <v>150</v>
      </c>
      <c r="W25" s="1">
        <v>4</v>
      </c>
      <c r="X25" s="1">
        <v>10</v>
      </c>
      <c r="Y25" s="12" t="s">
        <v>150</v>
      </c>
      <c r="Z25" s="1">
        <v>2</v>
      </c>
      <c r="AA25" s="12" t="s">
        <v>150</v>
      </c>
      <c r="AB25" s="12" t="s">
        <v>150</v>
      </c>
      <c r="AC25" s="1" t="s">
        <v>150</v>
      </c>
      <c r="AD25" s="1" t="s">
        <v>150</v>
      </c>
      <c r="AE25" s="1" t="s">
        <v>150</v>
      </c>
      <c r="AF25" s="1" t="s">
        <v>150</v>
      </c>
      <c r="AG25" s="1"/>
      <c r="AH25" s="1"/>
      <c r="AI25" s="1">
        <f t="shared" si="3"/>
        <v>17</v>
      </c>
      <c r="AJ25" s="1"/>
      <c r="AK25">
        <f t="shared" si="4"/>
        <v>17</v>
      </c>
    </row>
    <row r="26" spans="1:37" ht="12.75" x14ac:dyDescent="0.2">
      <c r="A26" s="1">
        <v>21083</v>
      </c>
      <c r="B26" s="1" t="s">
        <v>15</v>
      </c>
      <c r="C26" s="1" t="s">
        <v>150</v>
      </c>
      <c r="D26" s="1" t="s">
        <v>150</v>
      </c>
      <c r="E26" s="1" t="s">
        <v>150</v>
      </c>
      <c r="F26" s="5"/>
      <c r="G26" s="5"/>
      <c r="H26" s="1" t="s">
        <v>150</v>
      </c>
      <c r="I26" s="1" t="s">
        <v>150</v>
      </c>
      <c r="J26" s="1" t="s">
        <v>150</v>
      </c>
      <c r="K26" s="1" t="s">
        <v>150</v>
      </c>
      <c r="L26" s="1" t="s">
        <v>150</v>
      </c>
      <c r="M26" s="7"/>
      <c r="N26" s="7"/>
      <c r="O26" s="1" t="s">
        <v>150</v>
      </c>
      <c r="P26" s="1" t="s">
        <v>150</v>
      </c>
      <c r="Q26" s="1" t="s">
        <v>150</v>
      </c>
      <c r="R26" s="1" t="s">
        <v>150</v>
      </c>
      <c r="S26" s="1" t="s">
        <v>150</v>
      </c>
      <c r="T26" s="7" t="s">
        <v>150</v>
      </c>
      <c r="U26" s="7" t="s">
        <v>150</v>
      </c>
      <c r="V26" s="7" t="s">
        <v>150</v>
      </c>
      <c r="W26" s="1" t="s">
        <v>150</v>
      </c>
      <c r="X26" s="1" t="s">
        <v>150</v>
      </c>
      <c r="Y26" s="12" t="s">
        <v>150</v>
      </c>
      <c r="Z26" s="1" t="s">
        <v>150</v>
      </c>
      <c r="AA26" s="12" t="s">
        <v>150</v>
      </c>
      <c r="AB26" s="12" t="s">
        <v>150</v>
      </c>
      <c r="AC26" s="1" t="s">
        <v>150</v>
      </c>
      <c r="AD26" s="1" t="s">
        <v>150</v>
      </c>
      <c r="AE26" s="1" t="s">
        <v>150</v>
      </c>
      <c r="AF26" s="1" t="s">
        <v>150</v>
      </c>
      <c r="AG26" s="1"/>
      <c r="AH26" s="1"/>
      <c r="AI26" s="1">
        <f t="shared" si="3"/>
        <v>0</v>
      </c>
      <c r="AJ26" s="1"/>
      <c r="AK26">
        <f t="shared" si="4"/>
        <v>0</v>
      </c>
    </row>
    <row r="27" spans="1:37" ht="12.75" x14ac:dyDescent="0.2">
      <c r="A27" s="1">
        <v>21087</v>
      </c>
      <c r="B27" s="1" t="s">
        <v>16</v>
      </c>
      <c r="C27" s="9" t="s">
        <v>150</v>
      </c>
      <c r="D27" s="1">
        <v>4</v>
      </c>
      <c r="E27" s="1" t="s">
        <v>150</v>
      </c>
      <c r="F27" s="5"/>
      <c r="G27" s="5"/>
      <c r="H27" s="1" t="s">
        <v>150</v>
      </c>
      <c r="I27" s="1" t="s">
        <v>150</v>
      </c>
      <c r="J27" s="1" t="s">
        <v>150</v>
      </c>
      <c r="K27" s="1" t="s">
        <v>150</v>
      </c>
      <c r="L27" s="1" t="s">
        <v>150</v>
      </c>
      <c r="M27" s="7"/>
      <c r="N27" s="7"/>
      <c r="O27" s="1" t="s">
        <v>150</v>
      </c>
      <c r="P27" s="1" t="s">
        <v>150</v>
      </c>
      <c r="Q27" s="1" t="s">
        <v>150</v>
      </c>
      <c r="R27" s="1" t="s">
        <v>150</v>
      </c>
      <c r="S27" s="1" t="s">
        <v>150</v>
      </c>
      <c r="T27" s="7" t="s">
        <v>150</v>
      </c>
      <c r="U27" s="7" t="s">
        <v>150</v>
      </c>
      <c r="V27" s="7" t="s">
        <v>150</v>
      </c>
      <c r="W27" s="1" t="s">
        <v>150</v>
      </c>
      <c r="X27" s="1" t="s">
        <v>150</v>
      </c>
      <c r="Y27" s="12" t="s">
        <v>150</v>
      </c>
      <c r="Z27" s="1" t="s">
        <v>150</v>
      </c>
      <c r="AA27" s="12" t="s">
        <v>150</v>
      </c>
      <c r="AB27" s="12" t="s">
        <v>150</v>
      </c>
      <c r="AC27" s="1" t="s">
        <v>150</v>
      </c>
      <c r="AD27" s="1" t="s">
        <v>150</v>
      </c>
      <c r="AE27" s="1" t="s">
        <v>150</v>
      </c>
      <c r="AF27" s="1" t="s">
        <v>150</v>
      </c>
      <c r="AG27" s="1"/>
      <c r="AH27" s="1"/>
      <c r="AI27" s="1">
        <f t="shared" si="3"/>
        <v>4</v>
      </c>
      <c r="AJ27" s="1"/>
      <c r="AK27">
        <f t="shared" si="4"/>
        <v>11.3</v>
      </c>
    </row>
    <row r="28" spans="1:37" ht="12.75" x14ac:dyDescent="0.2">
      <c r="A28" s="1">
        <v>21068</v>
      </c>
      <c r="B28" s="1" t="s">
        <v>17</v>
      </c>
      <c r="C28" s="10" t="s">
        <v>150</v>
      </c>
      <c r="D28" s="1" t="s">
        <v>150</v>
      </c>
      <c r="E28" s="1" t="s">
        <v>150</v>
      </c>
      <c r="F28" s="5"/>
      <c r="G28" s="5"/>
      <c r="H28" s="1" t="s">
        <v>150</v>
      </c>
      <c r="I28" s="1" t="s">
        <v>150</v>
      </c>
      <c r="J28" s="1" t="s">
        <v>150</v>
      </c>
      <c r="K28" s="1" t="s">
        <v>150</v>
      </c>
      <c r="L28" s="1" t="s">
        <v>150</v>
      </c>
      <c r="M28" s="7"/>
      <c r="N28" s="7"/>
      <c r="O28" s="1" t="s">
        <v>150</v>
      </c>
      <c r="P28" s="1" t="s">
        <v>150</v>
      </c>
      <c r="Q28" s="1" t="s">
        <v>150</v>
      </c>
      <c r="R28" s="1" t="s">
        <v>150</v>
      </c>
      <c r="S28" s="1" t="s">
        <v>150</v>
      </c>
      <c r="T28" s="7" t="s">
        <v>150</v>
      </c>
      <c r="U28" s="7" t="s">
        <v>150</v>
      </c>
      <c r="V28" s="7" t="s">
        <v>150</v>
      </c>
      <c r="W28" s="1" t="s">
        <v>150</v>
      </c>
      <c r="X28" s="1" t="s">
        <v>150</v>
      </c>
      <c r="Y28" s="12" t="s">
        <v>150</v>
      </c>
      <c r="Z28" s="1" t="s">
        <v>150</v>
      </c>
      <c r="AA28" s="12" t="s">
        <v>150</v>
      </c>
      <c r="AB28" s="12" t="s">
        <v>150</v>
      </c>
      <c r="AC28" s="1" t="s">
        <v>150</v>
      </c>
      <c r="AD28" s="1" t="s">
        <v>150</v>
      </c>
      <c r="AE28" s="1" t="s">
        <v>150</v>
      </c>
      <c r="AF28" s="1" t="s">
        <v>150</v>
      </c>
      <c r="AG28" s="1"/>
      <c r="AH28" s="1"/>
      <c r="AI28" s="1">
        <f t="shared" si="3"/>
        <v>0</v>
      </c>
      <c r="AJ28" s="1"/>
      <c r="AK28">
        <f t="shared" si="4"/>
        <v>0</v>
      </c>
    </row>
    <row r="29" spans="1:37" ht="12.75" x14ac:dyDescent="0.2">
      <c r="A29" s="1">
        <v>19055</v>
      </c>
      <c r="B29" s="1" t="s">
        <v>18</v>
      </c>
      <c r="C29" s="10">
        <v>4</v>
      </c>
      <c r="D29" s="1">
        <v>4</v>
      </c>
      <c r="E29" s="1">
        <v>4</v>
      </c>
      <c r="F29" s="5"/>
      <c r="G29" s="5"/>
      <c r="H29" s="1">
        <v>1</v>
      </c>
      <c r="I29" s="1" t="s">
        <v>150</v>
      </c>
      <c r="J29" s="1" t="s">
        <v>150</v>
      </c>
      <c r="K29" s="1" t="s">
        <v>150</v>
      </c>
      <c r="L29" s="1" t="s">
        <v>150</v>
      </c>
      <c r="M29" s="7"/>
      <c r="N29" s="7"/>
      <c r="O29" s="1" t="s">
        <v>150</v>
      </c>
      <c r="P29" s="1" t="s">
        <v>150</v>
      </c>
      <c r="Q29" s="1" t="s">
        <v>150</v>
      </c>
      <c r="R29" s="1" t="s">
        <v>150</v>
      </c>
      <c r="S29" s="1">
        <v>2</v>
      </c>
      <c r="T29" s="7" t="s">
        <v>150</v>
      </c>
      <c r="U29" s="7" t="s">
        <v>150</v>
      </c>
      <c r="V29" s="7" t="s">
        <v>150</v>
      </c>
      <c r="W29" s="1" t="s">
        <v>150</v>
      </c>
      <c r="X29" s="1">
        <v>2</v>
      </c>
      <c r="Y29" s="12" t="s">
        <v>150</v>
      </c>
      <c r="Z29" s="1" t="s">
        <v>150</v>
      </c>
      <c r="AA29" s="12" t="s">
        <v>150</v>
      </c>
      <c r="AB29" s="12" t="s">
        <v>150</v>
      </c>
      <c r="AC29" s="1" t="s">
        <v>150</v>
      </c>
      <c r="AD29" s="1" t="s">
        <v>150</v>
      </c>
      <c r="AE29" s="1" t="s">
        <v>150</v>
      </c>
      <c r="AF29" s="1" t="s">
        <v>150</v>
      </c>
      <c r="AG29" s="1"/>
      <c r="AH29" s="1"/>
      <c r="AI29" s="1">
        <f t="shared" si="3"/>
        <v>17</v>
      </c>
      <c r="AJ29" s="1"/>
      <c r="AK29">
        <f t="shared" si="4"/>
        <v>46.8</v>
      </c>
    </row>
    <row r="31" spans="1:37" ht="12.75" x14ac:dyDescent="0.2">
      <c r="C31" s="1" t="s">
        <v>228</v>
      </c>
    </row>
    <row r="32" spans="1:37" ht="12.75" x14ac:dyDescent="0.2">
      <c r="A32" s="1" t="s">
        <v>2</v>
      </c>
      <c r="B32" s="1" t="s">
        <v>3</v>
      </c>
      <c r="C32" s="3">
        <v>44470</v>
      </c>
      <c r="D32" s="4">
        <v>44471</v>
      </c>
      <c r="E32" s="4">
        <v>44472</v>
      </c>
      <c r="F32" s="3">
        <v>44473</v>
      </c>
      <c r="G32" s="3">
        <v>44474</v>
      </c>
      <c r="H32" s="3">
        <v>44475</v>
      </c>
      <c r="I32" s="3">
        <v>44476</v>
      </c>
      <c r="J32" s="3">
        <v>44477</v>
      </c>
      <c r="K32" s="11">
        <v>44478</v>
      </c>
      <c r="L32" s="11">
        <v>44479</v>
      </c>
      <c r="M32" s="3">
        <v>44480</v>
      </c>
      <c r="N32" s="3">
        <v>44481</v>
      </c>
      <c r="O32" s="3">
        <v>44482</v>
      </c>
      <c r="P32" s="3">
        <v>44483</v>
      </c>
      <c r="Q32" s="3">
        <v>44484</v>
      </c>
      <c r="R32" s="4">
        <v>44485</v>
      </c>
      <c r="S32" s="4">
        <v>44486</v>
      </c>
      <c r="T32" s="3">
        <v>44487</v>
      </c>
      <c r="U32" s="3">
        <v>44488</v>
      </c>
      <c r="V32" s="3">
        <v>44489</v>
      </c>
      <c r="W32" s="3">
        <v>44490</v>
      </c>
      <c r="X32" s="3">
        <v>44491</v>
      </c>
      <c r="Y32" s="3">
        <v>44492</v>
      </c>
      <c r="Z32" s="3">
        <v>44493</v>
      </c>
      <c r="AA32" s="3">
        <v>44494</v>
      </c>
      <c r="AB32" s="3">
        <v>44495</v>
      </c>
      <c r="AC32" s="3">
        <v>44496</v>
      </c>
      <c r="AD32" s="3">
        <v>44497</v>
      </c>
      <c r="AE32" s="3">
        <v>44498</v>
      </c>
      <c r="AF32" s="3">
        <v>44499</v>
      </c>
    </row>
    <row r="33" spans="1:37" ht="12.75" x14ac:dyDescent="0.2">
      <c r="A33" s="1">
        <v>21091</v>
      </c>
      <c r="B33" s="1" t="s">
        <v>10</v>
      </c>
      <c r="C33" s="13">
        <v>4</v>
      </c>
      <c r="D33" s="14" t="s">
        <v>150</v>
      </c>
      <c r="E33" s="14" t="s">
        <v>150</v>
      </c>
      <c r="F33" s="10" t="s">
        <v>150</v>
      </c>
      <c r="G33" s="10" t="s">
        <v>150</v>
      </c>
      <c r="H33" s="10" t="s">
        <v>150</v>
      </c>
      <c r="I33" s="10" t="s">
        <v>150</v>
      </c>
      <c r="J33" s="10" t="s">
        <v>150</v>
      </c>
      <c r="K33" s="15" t="s">
        <v>150</v>
      </c>
      <c r="L33" s="15" t="s">
        <v>150</v>
      </c>
      <c r="M33" s="10" t="s">
        <v>150</v>
      </c>
      <c r="N33" s="10" t="s">
        <v>150</v>
      </c>
      <c r="O33" s="10" t="s">
        <v>150</v>
      </c>
      <c r="P33" s="10" t="s">
        <v>150</v>
      </c>
      <c r="Q33" s="10" t="s">
        <v>150</v>
      </c>
      <c r="R33" s="14" t="s">
        <v>150</v>
      </c>
      <c r="S33" s="14" t="s">
        <v>150</v>
      </c>
      <c r="T33" s="10" t="s">
        <v>150</v>
      </c>
      <c r="U33" s="10" t="s">
        <v>150</v>
      </c>
      <c r="V33" s="10" t="s">
        <v>150</v>
      </c>
      <c r="W33" s="10" t="s">
        <v>150</v>
      </c>
      <c r="X33" s="10" t="s">
        <v>150</v>
      </c>
      <c r="Y33" s="10" t="s">
        <v>150</v>
      </c>
      <c r="Z33" s="10" t="s">
        <v>150</v>
      </c>
      <c r="AA33" s="10" t="s">
        <v>150</v>
      </c>
      <c r="AB33" s="10" t="s">
        <v>150</v>
      </c>
      <c r="AC33" s="10" t="s">
        <v>150</v>
      </c>
      <c r="AD33" s="10" t="s">
        <v>150</v>
      </c>
      <c r="AE33" s="10" t="s">
        <v>150</v>
      </c>
      <c r="AF33" s="10" t="s">
        <v>150</v>
      </c>
      <c r="AI33">
        <f t="shared" ref="AI33:AI39" si="5">SUM(C33:AG33)</f>
        <v>4</v>
      </c>
      <c r="AK33">
        <f t="shared" ref="AK33:AK38" si="6">AK23+AI33</f>
        <v>4</v>
      </c>
    </row>
    <row r="34" spans="1:37" ht="12.75" x14ac:dyDescent="0.2">
      <c r="A34" s="1">
        <v>21036</v>
      </c>
      <c r="B34" s="1" t="s">
        <v>12</v>
      </c>
      <c r="C34" s="10" t="s">
        <v>150</v>
      </c>
      <c r="D34" s="14" t="s">
        <v>150</v>
      </c>
      <c r="E34" s="14" t="s">
        <v>150</v>
      </c>
      <c r="F34" s="10" t="s">
        <v>150</v>
      </c>
      <c r="G34" s="10" t="s">
        <v>150</v>
      </c>
      <c r="H34" s="10" t="s">
        <v>150</v>
      </c>
      <c r="I34" s="10" t="s">
        <v>150</v>
      </c>
      <c r="J34" s="10" t="s">
        <v>150</v>
      </c>
      <c r="K34" s="15" t="s">
        <v>150</v>
      </c>
      <c r="L34" s="15" t="s">
        <v>150</v>
      </c>
      <c r="M34" s="16" t="s">
        <v>220</v>
      </c>
      <c r="N34" s="16" t="s">
        <v>219</v>
      </c>
      <c r="O34" s="10" t="s">
        <v>150</v>
      </c>
      <c r="P34" s="10" t="s">
        <v>150</v>
      </c>
      <c r="Q34" s="10" t="s">
        <v>150</v>
      </c>
      <c r="R34" s="14" t="s">
        <v>150</v>
      </c>
      <c r="S34" s="14" t="s">
        <v>150</v>
      </c>
      <c r="T34" s="10" t="s">
        <v>150</v>
      </c>
      <c r="U34" s="10" t="s">
        <v>150</v>
      </c>
      <c r="V34" s="10" t="s">
        <v>150</v>
      </c>
      <c r="W34" s="10" t="s">
        <v>150</v>
      </c>
      <c r="X34" s="10" t="s">
        <v>150</v>
      </c>
      <c r="Y34" s="10" t="s">
        <v>150</v>
      </c>
      <c r="Z34" s="10" t="s">
        <v>150</v>
      </c>
      <c r="AA34" s="10" t="s">
        <v>150</v>
      </c>
      <c r="AB34" s="10" t="s">
        <v>150</v>
      </c>
      <c r="AC34" s="10" t="s">
        <v>150</v>
      </c>
      <c r="AD34" s="10" t="s">
        <v>150</v>
      </c>
      <c r="AE34" s="10" t="s">
        <v>150</v>
      </c>
      <c r="AF34" s="10" t="s">
        <v>150</v>
      </c>
      <c r="AI34">
        <f t="shared" si="5"/>
        <v>0</v>
      </c>
      <c r="AK34">
        <f t="shared" si="6"/>
        <v>10</v>
      </c>
    </row>
    <row r="35" spans="1:37" ht="12.75" x14ac:dyDescent="0.2">
      <c r="A35" s="1">
        <v>21071</v>
      </c>
      <c r="B35" s="1" t="s">
        <v>13</v>
      </c>
      <c r="C35" s="16">
        <v>4</v>
      </c>
      <c r="D35" s="14" t="s">
        <v>150</v>
      </c>
      <c r="E35" s="14" t="s">
        <v>150</v>
      </c>
      <c r="F35" s="10" t="s">
        <v>150</v>
      </c>
      <c r="G35" s="10" t="s">
        <v>150</v>
      </c>
      <c r="H35" s="16">
        <v>4</v>
      </c>
      <c r="I35" s="16">
        <v>8</v>
      </c>
      <c r="J35" s="16">
        <v>2</v>
      </c>
      <c r="K35" s="15" t="s">
        <v>150</v>
      </c>
      <c r="L35" s="15" t="s">
        <v>150</v>
      </c>
      <c r="M35" s="16">
        <v>2</v>
      </c>
      <c r="N35" s="10" t="s">
        <v>150</v>
      </c>
      <c r="O35" s="10" t="s">
        <v>150</v>
      </c>
      <c r="P35" s="10" t="s">
        <v>150</v>
      </c>
      <c r="Q35" s="10" t="s">
        <v>150</v>
      </c>
      <c r="R35" s="14" t="s">
        <v>150</v>
      </c>
      <c r="S35" s="14" t="s">
        <v>150</v>
      </c>
      <c r="T35" s="10" t="s">
        <v>150</v>
      </c>
      <c r="U35" s="10" t="s">
        <v>150</v>
      </c>
      <c r="V35" s="10" t="s">
        <v>150</v>
      </c>
      <c r="W35" s="10" t="s">
        <v>150</v>
      </c>
      <c r="X35" s="10" t="s">
        <v>150</v>
      </c>
      <c r="Y35" s="10" t="s">
        <v>150</v>
      </c>
      <c r="Z35" s="10" t="s">
        <v>150</v>
      </c>
      <c r="AA35" s="10" t="s">
        <v>150</v>
      </c>
      <c r="AB35" s="10" t="s">
        <v>150</v>
      </c>
      <c r="AC35" s="10" t="s">
        <v>150</v>
      </c>
      <c r="AD35" s="10" t="s">
        <v>150</v>
      </c>
      <c r="AE35" s="10" t="s">
        <v>150</v>
      </c>
      <c r="AF35" s="10" t="s">
        <v>150</v>
      </c>
      <c r="AI35">
        <f t="shared" si="5"/>
        <v>20</v>
      </c>
      <c r="AK35">
        <f t="shared" si="6"/>
        <v>37</v>
      </c>
    </row>
    <row r="36" spans="1:37" ht="12.75" x14ac:dyDescent="0.2">
      <c r="A36" s="1">
        <v>21083</v>
      </c>
      <c r="B36" s="1" t="s">
        <v>15</v>
      </c>
      <c r="C36" s="10" t="s">
        <v>150</v>
      </c>
      <c r="D36" s="14" t="s">
        <v>150</v>
      </c>
      <c r="E36" s="14" t="s">
        <v>150</v>
      </c>
      <c r="F36" s="10" t="s">
        <v>150</v>
      </c>
      <c r="G36" s="10" t="s">
        <v>150</v>
      </c>
      <c r="H36" s="10" t="s">
        <v>150</v>
      </c>
      <c r="I36" s="10" t="s">
        <v>150</v>
      </c>
      <c r="J36" s="10" t="s">
        <v>150</v>
      </c>
      <c r="K36" s="15" t="s">
        <v>150</v>
      </c>
      <c r="L36" s="15" t="s">
        <v>150</v>
      </c>
      <c r="M36" s="10" t="s">
        <v>150</v>
      </c>
      <c r="N36" s="10" t="s">
        <v>150</v>
      </c>
      <c r="O36" s="10" t="s">
        <v>150</v>
      </c>
      <c r="P36" s="10" t="s">
        <v>150</v>
      </c>
      <c r="Q36" s="10" t="s">
        <v>150</v>
      </c>
      <c r="R36" s="14" t="s">
        <v>150</v>
      </c>
      <c r="S36" s="14" t="s">
        <v>150</v>
      </c>
      <c r="T36" s="10" t="s">
        <v>150</v>
      </c>
      <c r="U36" s="10" t="s">
        <v>150</v>
      </c>
      <c r="V36" s="10" t="s">
        <v>150</v>
      </c>
      <c r="W36" s="10" t="s">
        <v>150</v>
      </c>
      <c r="X36" s="10" t="s">
        <v>150</v>
      </c>
      <c r="Y36" s="10" t="s">
        <v>150</v>
      </c>
      <c r="Z36" s="10" t="s">
        <v>150</v>
      </c>
      <c r="AA36" s="10" t="s">
        <v>150</v>
      </c>
      <c r="AB36" s="10" t="s">
        <v>150</v>
      </c>
      <c r="AC36" s="10" t="s">
        <v>150</v>
      </c>
      <c r="AD36" s="10" t="s">
        <v>150</v>
      </c>
      <c r="AE36" s="10" t="s">
        <v>150</v>
      </c>
      <c r="AF36" s="10" t="s">
        <v>150</v>
      </c>
      <c r="AI36">
        <f t="shared" si="5"/>
        <v>0</v>
      </c>
      <c r="AK36">
        <f t="shared" si="6"/>
        <v>0</v>
      </c>
    </row>
    <row r="37" spans="1:37" ht="12.75" x14ac:dyDescent="0.2">
      <c r="A37" s="1">
        <v>21087</v>
      </c>
      <c r="B37" s="1" t="s">
        <v>16</v>
      </c>
      <c r="C37" s="10" t="s">
        <v>150</v>
      </c>
      <c r="D37" s="14" t="s">
        <v>150</v>
      </c>
      <c r="E37" s="14" t="s">
        <v>150</v>
      </c>
      <c r="F37" s="10" t="s">
        <v>150</v>
      </c>
      <c r="G37" s="10" t="s">
        <v>150</v>
      </c>
      <c r="H37" s="10" t="s">
        <v>150</v>
      </c>
      <c r="I37" s="10" t="s">
        <v>150</v>
      </c>
      <c r="J37" s="10" t="s">
        <v>150</v>
      </c>
      <c r="K37" s="15" t="s">
        <v>150</v>
      </c>
      <c r="L37" s="15" t="s">
        <v>150</v>
      </c>
      <c r="M37" s="10" t="s">
        <v>150</v>
      </c>
      <c r="N37" s="10" t="s">
        <v>150</v>
      </c>
      <c r="O37" s="10" t="s">
        <v>150</v>
      </c>
      <c r="P37" s="10" t="s">
        <v>150</v>
      </c>
      <c r="Q37" s="10" t="s">
        <v>150</v>
      </c>
      <c r="R37" s="14" t="s">
        <v>150</v>
      </c>
      <c r="S37" s="14" t="s">
        <v>150</v>
      </c>
      <c r="T37" s="10" t="s">
        <v>150</v>
      </c>
      <c r="U37" s="10" t="s">
        <v>150</v>
      </c>
      <c r="V37" s="10" t="s">
        <v>150</v>
      </c>
      <c r="W37" s="10" t="s">
        <v>150</v>
      </c>
      <c r="X37" s="10" t="s">
        <v>150</v>
      </c>
      <c r="Y37" s="10" t="s">
        <v>150</v>
      </c>
      <c r="Z37" s="10" t="s">
        <v>150</v>
      </c>
      <c r="AA37" s="10" t="s">
        <v>150</v>
      </c>
      <c r="AB37" s="10" t="s">
        <v>150</v>
      </c>
      <c r="AC37" s="10" t="s">
        <v>150</v>
      </c>
      <c r="AD37" s="10" t="s">
        <v>150</v>
      </c>
      <c r="AE37" s="10" t="s">
        <v>150</v>
      </c>
      <c r="AF37" s="10" t="s">
        <v>150</v>
      </c>
      <c r="AI37">
        <f t="shared" si="5"/>
        <v>0</v>
      </c>
      <c r="AK37">
        <f t="shared" si="6"/>
        <v>11.3</v>
      </c>
    </row>
    <row r="38" spans="1:37" ht="12.75" x14ac:dyDescent="0.2">
      <c r="A38" s="1">
        <v>21068</v>
      </c>
      <c r="B38" s="1" t="s">
        <v>17</v>
      </c>
      <c r="C38" s="10" t="s">
        <v>150</v>
      </c>
      <c r="D38" s="14" t="s">
        <v>150</v>
      </c>
      <c r="E38" s="14" t="s">
        <v>150</v>
      </c>
      <c r="F38" s="10" t="s">
        <v>150</v>
      </c>
      <c r="G38" s="10" t="s">
        <v>150</v>
      </c>
      <c r="H38" s="10" t="s">
        <v>150</v>
      </c>
      <c r="I38" s="16">
        <v>4</v>
      </c>
      <c r="J38" s="10" t="s">
        <v>150</v>
      </c>
      <c r="K38" s="15" t="s">
        <v>150</v>
      </c>
      <c r="L38" s="15" t="s">
        <v>150</v>
      </c>
      <c r="M38" s="16">
        <v>2</v>
      </c>
      <c r="N38" s="10" t="s">
        <v>150</v>
      </c>
      <c r="O38" s="10" t="s">
        <v>150</v>
      </c>
      <c r="P38" s="10" t="s">
        <v>150</v>
      </c>
      <c r="Q38" s="10" t="s">
        <v>150</v>
      </c>
      <c r="R38" s="14" t="s">
        <v>150</v>
      </c>
      <c r="S38" s="14" t="s">
        <v>150</v>
      </c>
      <c r="T38" s="10" t="s">
        <v>150</v>
      </c>
      <c r="U38" s="10" t="s">
        <v>150</v>
      </c>
      <c r="V38" s="10" t="s">
        <v>150</v>
      </c>
      <c r="W38" s="10" t="s">
        <v>150</v>
      </c>
      <c r="X38" s="10" t="s">
        <v>150</v>
      </c>
      <c r="Y38" s="10" t="s">
        <v>150</v>
      </c>
      <c r="Z38" s="10" t="s">
        <v>150</v>
      </c>
      <c r="AA38" s="10" t="s">
        <v>150</v>
      </c>
      <c r="AB38" s="16">
        <v>2</v>
      </c>
      <c r="AC38" s="10" t="s">
        <v>150</v>
      </c>
      <c r="AD38" s="10" t="s">
        <v>150</v>
      </c>
      <c r="AE38" s="10" t="s">
        <v>150</v>
      </c>
      <c r="AF38" s="10" t="s">
        <v>150</v>
      </c>
      <c r="AI38">
        <f t="shared" si="5"/>
        <v>8</v>
      </c>
      <c r="AK38">
        <f t="shared" si="6"/>
        <v>8</v>
      </c>
    </row>
    <row r="39" spans="1:37" ht="12.75" x14ac:dyDescent="0.2">
      <c r="A39" s="1">
        <v>19055</v>
      </c>
      <c r="B39" s="1" t="s">
        <v>18</v>
      </c>
      <c r="C39" s="10" t="s">
        <v>150</v>
      </c>
      <c r="D39" s="14" t="s">
        <v>150</v>
      </c>
      <c r="E39" s="14" t="s">
        <v>150</v>
      </c>
      <c r="F39" s="10" t="s">
        <v>150</v>
      </c>
      <c r="G39" s="16" t="s">
        <v>219</v>
      </c>
      <c r="H39" s="10" t="s">
        <v>150</v>
      </c>
      <c r="I39" s="16">
        <v>2</v>
      </c>
      <c r="J39" s="10" t="s">
        <v>150</v>
      </c>
      <c r="K39" s="15" t="s">
        <v>150</v>
      </c>
      <c r="L39" s="15" t="s">
        <v>150</v>
      </c>
      <c r="M39" s="10" t="s">
        <v>150</v>
      </c>
      <c r="N39" s="16" t="s">
        <v>221</v>
      </c>
      <c r="O39" s="10" t="s">
        <v>150</v>
      </c>
      <c r="P39" s="10" t="s">
        <v>150</v>
      </c>
      <c r="Q39" s="10" t="s">
        <v>150</v>
      </c>
      <c r="R39" s="14" t="s">
        <v>150</v>
      </c>
      <c r="S39" s="14" t="s">
        <v>150</v>
      </c>
      <c r="T39" s="10" t="s">
        <v>150</v>
      </c>
      <c r="U39" s="10" t="s">
        <v>150</v>
      </c>
      <c r="V39" s="10" t="s">
        <v>150</v>
      </c>
      <c r="W39" s="10" t="s">
        <v>150</v>
      </c>
      <c r="X39" s="10" t="s">
        <v>150</v>
      </c>
      <c r="Y39" s="10" t="s">
        <v>150</v>
      </c>
      <c r="Z39" s="10" t="s">
        <v>150</v>
      </c>
      <c r="AA39" s="10" t="s">
        <v>150</v>
      </c>
      <c r="AB39" s="10" t="s">
        <v>150</v>
      </c>
      <c r="AC39" s="10" t="s">
        <v>150</v>
      </c>
      <c r="AD39" s="10" t="s">
        <v>150</v>
      </c>
      <c r="AE39" s="10" t="s">
        <v>150</v>
      </c>
      <c r="AF39" s="10" t="s">
        <v>150</v>
      </c>
      <c r="AI39">
        <f t="shared" si="5"/>
        <v>2</v>
      </c>
      <c r="AK39">
        <f>AK29+AI39</f>
        <v>48.8</v>
      </c>
    </row>
    <row r="41" spans="1:37" ht="12.75" x14ac:dyDescent="0.2">
      <c r="C41" s="1" t="s">
        <v>229</v>
      </c>
    </row>
    <row r="42" spans="1:37" ht="12.75" x14ac:dyDescent="0.2">
      <c r="A42" s="1" t="s">
        <v>2</v>
      </c>
      <c r="B42" s="1" t="s">
        <v>3</v>
      </c>
      <c r="C42" s="3">
        <v>44501</v>
      </c>
      <c r="D42" s="3">
        <v>44502</v>
      </c>
      <c r="E42" s="3">
        <v>44503</v>
      </c>
      <c r="F42" s="3">
        <v>44504</v>
      </c>
      <c r="G42" s="3">
        <v>44505</v>
      </c>
      <c r="H42" s="4">
        <v>44506</v>
      </c>
      <c r="I42" s="4">
        <v>44507</v>
      </c>
      <c r="J42" s="3">
        <v>44508</v>
      </c>
      <c r="K42" s="3">
        <v>44509</v>
      </c>
      <c r="L42" s="3">
        <v>44510</v>
      </c>
      <c r="M42" s="3">
        <v>44511</v>
      </c>
      <c r="N42" s="3">
        <v>44512</v>
      </c>
      <c r="O42" s="4">
        <v>44513</v>
      </c>
      <c r="P42" s="4">
        <v>44514</v>
      </c>
      <c r="Q42" s="3">
        <v>44515</v>
      </c>
      <c r="R42" s="3">
        <v>44516</v>
      </c>
      <c r="S42" s="3">
        <v>44517</v>
      </c>
      <c r="T42" s="3">
        <v>44518</v>
      </c>
      <c r="U42" s="3">
        <v>44519</v>
      </c>
      <c r="V42" s="4">
        <v>44520</v>
      </c>
      <c r="W42" s="4">
        <v>44521</v>
      </c>
      <c r="X42" s="3">
        <v>44522</v>
      </c>
      <c r="Y42" s="4">
        <v>44523</v>
      </c>
      <c r="Z42" s="3">
        <v>44524</v>
      </c>
      <c r="AA42" s="3">
        <v>44525</v>
      </c>
      <c r="AB42" s="3">
        <v>44526</v>
      </c>
      <c r="AC42" s="4">
        <v>44527</v>
      </c>
      <c r="AD42" s="4">
        <v>44528</v>
      </c>
      <c r="AE42" s="3">
        <v>44529</v>
      </c>
      <c r="AF42" s="3">
        <v>44530</v>
      </c>
    </row>
    <row r="43" spans="1:37" ht="12.75" x14ac:dyDescent="0.2">
      <c r="A43" s="1">
        <v>21091</v>
      </c>
      <c r="B43" s="1" t="s">
        <v>10</v>
      </c>
      <c r="H43" s="5"/>
      <c r="I43" s="5"/>
      <c r="O43" s="5"/>
      <c r="P43" s="5"/>
      <c r="V43" s="5"/>
      <c r="W43" s="5"/>
      <c r="Y43" s="5"/>
      <c r="AC43" s="5"/>
      <c r="AD43" s="5"/>
      <c r="AI43">
        <f t="shared" ref="AI43:AI49" si="7">SUM(C43:AG43)</f>
        <v>0</v>
      </c>
      <c r="AK43">
        <f t="shared" ref="AK43:AK48" si="8">AK33+AI43</f>
        <v>4</v>
      </c>
    </row>
    <row r="44" spans="1:37" ht="12.75" x14ac:dyDescent="0.2">
      <c r="A44" s="1">
        <v>21036</v>
      </c>
      <c r="B44" s="1" t="s">
        <v>12</v>
      </c>
      <c r="H44" s="5"/>
      <c r="I44" s="5"/>
      <c r="O44" s="5"/>
      <c r="P44" s="5"/>
      <c r="S44" s="1">
        <v>4</v>
      </c>
      <c r="V44" s="5"/>
      <c r="W44" s="5"/>
      <c r="Y44" s="5"/>
      <c r="Z44" s="1">
        <v>2</v>
      </c>
      <c r="AA44" s="1">
        <v>2</v>
      </c>
      <c r="AB44" s="1">
        <v>4</v>
      </c>
      <c r="AC44" s="5"/>
      <c r="AD44" s="5"/>
      <c r="AI44">
        <f t="shared" si="7"/>
        <v>12</v>
      </c>
      <c r="AK44">
        <f t="shared" si="8"/>
        <v>22</v>
      </c>
    </row>
    <row r="45" spans="1:37" ht="12.75" x14ac:dyDescent="0.2">
      <c r="A45" s="1">
        <v>21071</v>
      </c>
      <c r="B45" s="1" t="s">
        <v>13</v>
      </c>
      <c r="H45" s="5"/>
      <c r="I45" s="5"/>
      <c r="O45" s="5"/>
      <c r="P45" s="5"/>
      <c r="V45" s="5"/>
      <c r="W45" s="5"/>
      <c r="Y45" s="5"/>
      <c r="AC45" s="5"/>
      <c r="AD45" s="5"/>
      <c r="AI45">
        <f t="shared" si="7"/>
        <v>0</v>
      </c>
      <c r="AK45">
        <f t="shared" si="8"/>
        <v>37</v>
      </c>
    </row>
    <row r="46" spans="1:37" ht="12.75" x14ac:dyDescent="0.2">
      <c r="A46" s="1">
        <v>21083</v>
      </c>
      <c r="B46" s="1" t="s">
        <v>15</v>
      </c>
      <c r="H46" s="5"/>
      <c r="I46" s="5"/>
      <c r="O46" s="5"/>
      <c r="P46" s="5"/>
      <c r="V46" s="5"/>
      <c r="W46" s="5"/>
      <c r="Y46" s="5"/>
      <c r="AC46" s="5"/>
      <c r="AD46" s="5"/>
      <c r="AI46">
        <f t="shared" si="7"/>
        <v>0</v>
      </c>
      <c r="AK46">
        <f t="shared" si="8"/>
        <v>0</v>
      </c>
    </row>
    <row r="47" spans="1:37" ht="12.75" x14ac:dyDescent="0.2">
      <c r="A47" s="1">
        <v>21087</v>
      </c>
      <c r="B47" s="1" t="s">
        <v>16</v>
      </c>
      <c r="H47" s="5"/>
      <c r="I47" s="5"/>
      <c r="O47" s="5"/>
      <c r="P47" s="5"/>
      <c r="V47" s="5"/>
      <c r="W47" s="5"/>
      <c r="Y47" s="5"/>
      <c r="AC47" s="5"/>
      <c r="AD47" s="5"/>
      <c r="AI47">
        <f t="shared" si="7"/>
        <v>0</v>
      </c>
      <c r="AK47">
        <f t="shared" si="8"/>
        <v>11.3</v>
      </c>
    </row>
    <row r="48" spans="1:37" ht="12.75" x14ac:dyDescent="0.2">
      <c r="A48" s="1">
        <v>21068</v>
      </c>
      <c r="B48" s="1" t="s">
        <v>17</v>
      </c>
      <c r="H48" s="5"/>
      <c r="I48" s="5"/>
      <c r="O48" s="5"/>
      <c r="P48" s="5"/>
      <c r="V48" s="5"/>
      <c r="W48" s="5"/>
      <c r="Y48" s="5"/>
      <c r="Z48" s="1">
        <v>1</v>
      </c>
      <c r="AB48" s="1">
        <v>4</v>
      </c>
      <c r="AC48" s="5"/>
      <c r="AD48" s="5"/>
      <c r="AI48">
        <f t="shared" si="7"/>
        <v>5</v>
      </c>
      <c r="AK48">
        <f t="shared" si="8"/>
        <v>13</v>
      </c>
    </row>
    <row r="49" spans="1:37" ht="12.75" x14ac:dyDescent="0.2">
      <c r="A49" s="1">
        <v>19055</v>
      </c>
      <c r="B49" s="1" t="s">
        <v>18</v>
      </c>
      <c r="H49" s="5"/>
      <c r="I49" s="5"/>
      <c r="O49" s="5"/>
      <c r="P49" s="5"/>
      <c r="T49" s="1">
        <v>8</v>
      </c>
      <c r="U49" s="1">
        <v>2</v>
      </c>
      <c r="V49" s="7">
        <v>2</v>
      </c>
      <c r="W49" s="5"/>
      <c r="X49" s="1">
        <v>2</v>
      </c>
      <c r="Y49" s="7">
        <v>2</v>
      </c>
      <c r="Z49" s="17">
        <v>2</v>
      </c>
      <c r="AA49" s="17">
        <v>4</v>
      </c>
      <c r="AB49" s="1">
        <v>4</v>
      </c>
      <c r="AC49" s="5"/>
      <c r="AD49" s="5"/>
      <c r="AI49">
        <f t="shared" si="7"/>
        <v>26</v>
      </c>
      <c r="AK49">
        <f>AK39+AI49</f>
        <v>74.8</v>
      </c>
    </row>
    <row r="50" spans="1:37" ht="12.75" x14ac:dyDescent="0.2">
      <c r="Z50" s="8"/>
      <c r="AA50" s="8"/>
    </row>
    <row r="51" spans="1:37" ht="12.75" x14ac:dyDescent="0.2">
      <c r="C51" s="1" t="s">
        <v>230</v>
      </c>
      <c r="Z51" s="8"/>
      <c r="AA51" s="8"/>
    </row>
    <row r="52" spans="1:37" ht="12.75" x14ac:dyDescent="0.2">
      <c r="A52" s="1" t="s">
        <v>2</v>
      </c>
      <c r="B52" s="1" t="s">
        <v>3</v>
      </c>
      <c r="C52" s="3">
        <v>44531</v>
      </c>
      <c r="D52" s="3">
        <v>44532</v>
      </c>
      <c r="E52" s="3">
        <v>44533</v>
      </c>
      <c r="F52" s="11">
        <v>44534</v>
      </c>
      <c r="G52" s="11">
        <v>44535</v>
      </c>
      <c r="H52" s="3">
        <v>44536</v>
      </c>
      <c r="I52" s="3">
        <v>44537</v>
      </c>
      <c r="J52" s="3">
        <v>44538</v>
      </c>
      <c r="K52" s="3">
        <v>44539</v>
      </c>
      <c r="L52" s="3">
        <v>44540</v>
      </c>
      <c r="M52" s="11">
        <v>44541</v>
      </c>
      <c r="N52" s="11">
        <v>44542</v>
      </c>
      <c r="O52" s="3">
        <v>44543</v>
      </c>
      <c r="P52" s="3">
        <v>44544</v>
      </c>
      <c r="Q52" s="3">
        <v>44545</v>
      </c>
      <c r="R52" s="3">
        <v>44546</v>
      </c>
      <c r="S52" s="3">
        <v>44547</v>
      </c>
      <c r="T52" s="45">
        <v>44548</v>
      </c>
      <c r="U52" s="45">
        <v>44549</v>
      </c>
      <c r="V52" s="3">
        <v>44550</v>
      </c>
      <c r="W52" s="3">
        <v>44551</v>
      </c>
      <c r="X52" s="3">
        <v>44552</v>
      </c>
      <c r="Y52" s="3">
        <v>44553</v>
      </c>
      <c r="Z52" s="3">
        <v>44554</v>
      </c>
      <c r="AA52" s="45">
        <v>44555</v>
      </c>
      <c r="AB52" s="45">
        <v>44556</v>
      </c>
      <c r="AC52" s="3">
        <v>44557</v>
      </c>
      <c r="AD52" s="3">
        <v>44558</v>
      </c>
      <c r="AE52" s="3">
        <v>44559</v>
      </c>
      <c r="AF52" s="3">
        <v>44560</v>
      </c>
    </row>
    <row r="53" spans="1:37" ht="12.75" x14ac:dyDescent="0.2">
      <c r="A53" s="1">
        <v>21091</v>
      </c>
      <c r="B53" s="1" t="s">
        <v>10</v>
      </c>
      <c r="F53" s="6">
        <v>2</v>
      </c>
      <c r="G53" s="18"/>
      <c r="K53" s="6">
        <v>4</v>
      </c>
      <c r="M53" s="18"/>
      <c r="N53" s="18"/>
      <c r="Q53" s="6" t="s">
        <v>219</v>
      </c>
      <c r="T53" s="47"/>
      <c r="U53" s="47"/>
      <c r="Z53" s="8"/>
      <c r="AA53" s="46"/>
      <c r="AB53" s="47"/>
      <c r="AD53" s="49">
        <v>6</v>
      </c>
      <c r="AI53">
        <f t="shared" ref="AI53:AI59" si="9">SUM(C53:AG53)</f>
        <v>12</v>
      </c>
      <c r="AK53">
        <f t="shared" ref="AK53:AK59" si="10">AK43+AI53</f>
        <v>16</v>
      </c>
    </row>
    <row r="54" spans="1:37" ht="12.75" x14ac:dyDescent="0.2">
      <c r="A54" s="1">
        <v>21036</v>
      </c>
      <c r="B54" s="1" t="s">
        <v>12</v>
      </c>
      <c r="C54" s="1">
        <v>5.4</v>
      </c>
      <c r="F54" s="18"/>
      <c r="G54" s="18"/>
      <c r="J54" s="1">
        <v>1.3</v>
      </c>
      <c r="K54" s="1">
        <v>2</v>
      </c>
      <c r="M54" s="18"/>
      <c r="N54" s="18"/>
      <c r="O54" s="1">
        <v>6</v>
      </c>
      <c r="P54" s="1">
        <v>4</v>
      </c>
      <c r="Q54" s="1">
        <v>1</v>
      </c>
      <c r="T54" s="47"/>
      <c r="U54" s="47"/>
      <c r="Z54" s="8"/>
      <c r="AA54" s="46"/>
      <c r="AB54" s="47"/>
      <c r="AI54">
        <f t="shared" si="9"/>
        <v>19.7</v>
      </c>
      <c r="AK54">
        <f t="shared" si="10"/>
        <v>41.7</v>
      </c>
    </row>
    <row r="55" spans="1:37" ht="12.75" x14ac:dyDescent="0.2">
      <c r="A55" s="1">
        <v>21071</v>
      </c>
      <c r="B55" s="1" t="s">
        <v>13</v>
      </c>
      <c r="F55" s="18"/>
      <c r="G55" s="18"/>
      <c r="M55" s="18"/>
      <c r="N55" s="18"/>
      <c r="T55" s="47"/>
      <c r="U55" s="47"/>
      <c r="Z55" s="8"/>
      <c r="AA55" s="46"/>
      <c r="AB55" s="47"/>
      <c r="AI55">
        <f t="shared" si="9"/>
        <v>0</v>
      </c>
      <c r="AK55">
        <f t="shared" si="10"/>
        <v>37</v>
      </c>
    </row>
    <row r="56" spans="1:37" ht="12.75" x14ac:dyDescent="0.2">
      <c r="A56" s="1">
        <v>21083</v>
      </c>
      <c r="B56" s="1" t="s">
        <v>15</v>
      </c>
      <c r="F56" s="18"/>
      <c r="G56" s="18"/>
      <c r="M56" s="18"/>
      <c r="N56" s="18"/>
      <c r="T56" s="47"/>
      <c r="U56" s="47"/>
      <c r="Z56" s="8"/>
      <c r="AA56" s="46"/>
      <c r="AB56" s="47"/>
      <c r="AI56">
        <f t="shared" si="9"/>
        <v>0</v>
      </c>
      <c r="AK56">
        <f t="shared" si="10"/>
        <v>0</v>
      </c>
    </row>
    <row r="57" spans="1:37" ht="12.75" x14ac:dyDescent="0.2">
      <c r="A57" s="1">
        <v>21087</v>
      </c>
      <c r="B57" s="1" t="s">
        <v>16</v>
      </c>
      <c r="F57" s="18"/>
      <c r="G57" s="18"/>
      <c r="M57" s="18"/>
      <c r="N57" s="18"/>
      <c r="T57" s="47"/>
      <c r="U57" s="47"/>
      <c r="AA57" s="47"/>
      <c r="AB57" s="47"/>
      <c r="AI57">
        <f t="shared" si="9"/>
        <v>0</v>
      </c>
      <c r="AK57">
        <f t="shared" si="10"/>
        <v>11.3</v>
      </c>
    </row>
    <row r="58" spans="1:37" ht="12.75" x14ac:dyDescent="0.2">
      <c r="A58" s="1">
        <v>21068</v>
      </c>
      <c r="B58" s="1" t="s">
        <v>17</v>
      </c>
      <c r="C58" s="1">
        <v>0.8</v>
      </c>
      <c r="F58" s="12">
        <v>2</v>
      </c>
      <c r="G58" s="18"/>
      <c r="M58" s="18"/>
      <c r="N58" s="18"/>
      <c r="T58" s="47"/>
      <c r="U58" s="47"/>
      <c r="V58">
        <v>4</v>
      </c>
      <c r="Y58">
        <v>4</v>
      </c>
      <c r="AA58" s="47"/>
      <c r="AB58" s="47"/>
      <c r="AI58">
        <f t="shared" si="9"/>
        <v>10.8</v>
      </c>
      <c r="AK58">
        <f t="shared" si="10"/>
        <v>23.8</v>
      </c>
    </row>
    <row r="59" spans="1:37" ht="12.75" x14ac:dyDescent="0.2">
      <c r="A59" s="1">
        <v>19055</v>
      </c>
      <c r="B59" s="1" t="s">
        <v>18</v>
      </c>
      <c r="E59" s="1">
        <v>20</v>
      </c>
      <c r="F59" s="18"/>
      <c r="G59" s="18"/>
      <c r="H59" s="1">
        <v>8</v>
      </c>
      <c r="I59" s="1">
        <v>4</v>
      </c>
      <c r="M59" s="18"/>
      <c r="N59" s="18"/>
      <c r="P59" s="1">
        <v>6</v>
      </c>
      <c r="T59" s="47"/>
      <c r="U59" s="47"/>
      <c r="W59">
        <v>6</v>
      </c>
      <c r="X59">
        <v>2</v>
      </c>
      <c r="Y59">
        <v>2</v>
      </c>
      <c r="Z59">
        <v>2</v>
      </c>
      <c r="AA59" s="47"/>
      <c r="AB59" s="47"/>
      <c r="AC59">
        <v>4</v>
      </c>
      <c r="AI59">
        <f t="shared" si="9"/>
        <v>54</v>
      </c>
      <c r="AK59">
        <f t="shared" si="10"/>
        <v>128.80000000000001</v>
      </c>
    </row>
    <row r="61" spans="1:37" ht="15.75" customHeight="1" x14ac:dyDescent="0.2">
      <c r="C61" s="40" t="s">
        <v>293</v>
      </c>
    </row>
    <row r="62" spans="1:37" ht="15.75" customHeight="1" x14ac:dyDescent="0.2">
      <c r="A62" s="16" t="s">
        <v>2</v>
      </c>
      <c r="B62" s="16" t="s">
        <v>3</v>
      </c>
      <c r="C62" s="42">
        <v>44562</v>
      </c>
      <c r="D62" s="43">
        <f t="shared" ref="D62:AG62" si="11">C62+1</f>
        <v>44563</v>
      </c>
      <c r="E62" s="43">
        <f t="shared" si="11"/>
        <v>44564</v>
      </c>
      <c r="F62" s="43">
        <f t="shared" si="11"/>
        <v>44565</v>
      </c>
      <c r="G62" s="41">
        <f t="shared" si="11"/>
        <v>44566</v>
      </c>
      <c r="H62" s="41">
        <f t="shared" si="11"/>
        <v>44567</v>
      </c>
      <c r="I62" s="41">
        <f t="shared" si="11"/>
        <v>44568</v>
      </c>
      <c r="J62" s="43">
        <f t="shared" si="11"/>
        <v>44569</v>
      </c>
      <c r="K62" s="43">
        <f t="shared" si="11"/>
        <v>44570</v>
      </c>
      <c r="L62" s="43">
        <f t="shared" si="11"/>
        <v>44571</v>
      </c>
      <c r="M62" s="41">
        <f t="shared" si="11"/>
        <v>44572</v>
      </c>
      <c r="N62" s="41">
        <f t="shared" si="11"/>
        <v>44573</v>
      </c>
      <c r="O62" s="41">
        <f t="shared" si="11"/>
        <v>44574</v>
      </c>
      <c r="P62" s="51">
        <f t="shared" si="11"/>
        <v>44575</v>
      </c>
      <c r="Q62" s="51">
        <f t="shared" si="11"/>
        <v>44576</v>
      </c>
      <c r="R62" s="51">
        <f t="shared" si="11"/>
        <v>44577</v>
      </c>
      <c r="S62" s="41">
        <f t="shared" si="11"/>
        <v>44578</v>
      </c>
      <c r="T62" s="41">
        <f t="shared" si="11"/>
        <v>44579</v>
      </c>
      <c r="U62" s="41">
        <f t="shared" si="11"/>
        <v>44580</v>
      </c>
      <c r="V62" s="41">
        <f t="shared" si="11"/>
        <v>44581</v>
      </c>
      <c r="W62" s="41">
        <f t="shared" si="11"/>
        <v>44582</v>
      </c>
      <c r="X62" s="51">
        <f t="shared" si="11"/>
        <v>44583</v>
      </c>
      <c r="Y62" s="51">
        <f t="shared" si="11"/>
        <v>44584</v>
      </c>
      <c r="Z62" s="41">
        <f t="shared" si="11"/>
        <v>44585</v>
      </c>
      <c r="AA62" s="41">
        <f t="shared" si="11"/>
        <v>44586</v>
      </c>
      <c r="AB62" s="41">
        <f t="shared" si="11"/>
        <v>44587</v>
      </c>
      <c r="AC62" s="41">
        <f t="shared" si="11"/>
        <v>44588</v>
      </c>
      <c r="AD62" s="41">
        <f t="shared" si="11"/>
        <v>44589</v>
      </c>
      <c r="AE62" s="51">
        <f t="shared" si="11"/>
        <v>44590</v>
      </c>
      <c r="AF62" s="51">
        <f t="shared" si="11"/>
        <v>44591</v>
      </c>
      <c r="AG62" s="41">
        <f t="shared" si="11"/>
        <v>44592</v>
      </c>
    </row>
    <row r="63" spans="1:37" ht="15.75" customHeight="1" x14ac:dyDescent="0.2">
      <c r="A63" s="16">
        <v>21091</v>
      </c>
      <c r="B63" s="16" t="s">
        <v>10</v>
      </c>
      <c r="C63" s="44"/>
      <c r="D63" s="44"/>
      <c r="E63" s="44"/>
      <c r="F63" s="44"/>
      <c r="I63">
        <v>2</v>
      </c>
      <c r="J63" s="44"/>
      <c r="K63" s="44"/>
      <c r="L63" s="44"/>
      <c r="P63" s="47"/>
      <c r="Q63" s="47"/>
      <c r="R63" s="47"/>
      <c r="X63" s="47"/>
      <c r="Y63" s="47"/>
      <c r="AE63" s="47"/>
      <c r="AF63" s="47"/>
      <c r="AI63">
        <f t="shared" ref="AI63:AI69" si="12">SUM(C63:AG63)</f>
        <v>2</v>
      </c>
    </row>
    <row r="64" spans="1:37" ht="15.75" customHeight="1" x14ac:dyDescent="0.2">
      <c r="A64" s="16">
        <v>21036</v>
      </c>
      <c r="B64" s="16" t="s">
        <v>12</v>
      </c>
      <c r="C64" s="44"/>
      <c r="D64" s="44"/>
      <c r="E64" s="44"/>
      <c r="F64" s="44"/>
      <c r="J64" s="44"/>
      <c r="K64" s="44"/>
      <c r="L64" s="44"/>
      <c r="P64" s="47"/>
      <c r="Q64" s="47"/>
      <c r="R64" s="47"/>
      <c r="X64" s="47"/>
      <c r="Y64" s="47"/>
      <c r="AE64" s="47"/>
      <c r="AF64" s="47"/>
      <c r="AI64">
        <f t="shared" si="12"/>
        <v>0</v>
      </c>
    </row>
    <row r="65" spans="1:35" ht="15.75" customHeight="1" x14ac:dyDescent="0.2">
      <c r="A65" s="16">
        <v>21071</v>
      </c>
      <c r="B65" s="16" t="s">
        <v>13</v>
      </c>
      <c r="C65" s="44"/>
      <c r="D65" s="44"/>
      <c r="E65" s="44"/>
      <c r="F65" s="44"/>
      <c r="I65">
        <v>2</v>
      </c>
      <c r="J65" s="44"/>
      <c r="K65" s="44"/>
      <c r="L65" s="44"/>
      <c r="P65" s="47"/>
      <c r="Q65" s="47"/>
      <c r="R65" s="47"/>
      <c r="X65" s="47"/>
      <c r="Y65" s="47"/>
      <c r="AE65" s="47"/>
      <c r="AF65" s="47"/>
      <c r="AI65">
        <f t="shared" si="12"/>
        <v>2</v>
      </c>
    </row>
    <row r="66" spans="1:35" ht="15.75" customHeight="1" x14ac:dyDescent="0.2">
      <c r="A66" s="16">
        <v>21083</v>
      </c>
      <c r="B66" s="16" t="s">
        <v>15</v>
      </c>
      <c r="C66" s="44"/>
      <c r="D66" s="44"/>
      <c r="E66" s="44"/>
      <c r="F66" s="44"/>
      <c r="J66" s="44"/>
      <c r="K66" s="44"/>
      <c r="L66" s="44"/>
      <c r="P66" s="47"/>
      <c r="Q66" s="47"/>
      <c r="R66" s="47"/>
      <c r="X66" s="47"/>
      <c r="Y66" s="47"/>
      <c r="AE66" s="47"/>
      <c r="AF66" s="47"/>
      <c r="AI66">
        <f t="shared" si="12"/>
        <v>0</v>
      </c>
    </row>
    <row r="67" spans="1:35" ht="15.75" customHeight="1" x14ac:dyDescent="0.2">
      <c r="A67" s="16">
        <v>21087</v>
      </c>
      <c r="B67" s="16" t="s">
        <v>16</v>
      </c>
      <c r="C67" s="44"/>
      <c r="D67" s="44"/>
      <c r="E67" s="44"/>
      <c r="F67" s="44"/>
      <c r="J67" s="44"/>
      <c r="K67" s="44"/>
      <c r="L67" s="44"/>
      <c r="P67" s="47"/>
      <c r="Q67" s="47"/>
      <c r="R67" s="47"/>
      <c r="X67" s="47"/>
      <c r="Y67" s="47"/>
      <c r="AE67" s="47"/>
      <c r="AF67" s="47"/>
      <c r="AI67">
        <f t="shared" si="12"/>
        <v>0</v>
      </c>
    </row>
    <row r="68" spans="1:35" ht="15.75" customHeight="1" x14ac:dyDescent="0.2">
      <c r="A68" s="16">
        <v>21068</v>
      </c>
      <c r="B68" s="16" t="s">
        <v>17</v>
      </c>
      <c r="C68" s="44"/>
      <c r="D68" s="44"/>
      <c r="E68" s="44"/>
      <c r="F68" s="44"/>
      <c r="G68">
        <v>6</v>
      </c>
      <c r="I68">
        <v>2</v>
      </c>
      <c r="J68" s="44"/>
      <c r="K68" s="44"/>
      <c r="L68" s="44"/>
      <c r="P68" s="47"/>
      <c r="Q68" s="47"/>
      <c r="R68" s="47"/>
      <c r="X68" s="47"/>
      <c r="Y68" s="47"/>
      <c r="AE68" s="47"/>
      <c r="AF68" s="47"/>
      <c r="AI68">
        <f t="shared" si="12"/>
        <v>8</v>
      </c>
    </row>
    <row r="69" spans="1:35" ht="15.75" customHeight="1" x14ac:dyDescent="0.2">
      <c r="A69" s="16">
        <v>19055</v>
      </c>
      <c r="B69" s="16" t="s">
        <v>18</v>
      </c>
      <c r="C69" s="44"/>
      <c r="D69" s="44"/>
      <c r="E69" s="44"/>
      <c r="F69" s="44"/>
      <c r="I69">
        <v>2</v>
      </c>
      <c r="J69" s="44"/>
      <c r="K69" s="44"/>
      <c r="L69" s="44"/>
      <c r="P69" s="47"/>
      <c r="Q69" s="47"/>
      <c r="R69" s="47"/>
      <c r="X69" s="47"/>
      <c r="Y69" s="47"/>
      <c r="AE69" s="47"/>
      <c r="AF69" s="47"/>
      <c r="AI69">
        <f t="shared" si="12"/>
        <v>2</v>
      </c>
    </row>
  </sheetData>
  <phoneticPr fontId="4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outlinePr summaryBelow="0" summaryRight="0"/>
  </sheetPr>
  <dimension ref="A1:D210"/>
  <sheetViews>
    <sheetView workbookViewId="0"/>
  </sheetViews>
  <sheetFormatPr defaultColWidth="14.42578125" defaultRowHeight="15.75" customHeight="1" x14ac:dyDescent="0.2"/>
  <sheetData>
    <row r="1" spans="1:4" ht="12.75" x14ac:dyDescent="0.2">
      <c r="A1" s="1" t="s">
        <v>231</v>
      </c>
      <c r="B1" s="1" t="s">
        <v>232</v>
      </c>
      <c r="C1" s="1" t="s">
        <v>233</v>
      </c>
      <c r="D1" s="1" t="s">
        <v>234</v>
      </c>
    </row>
    <row r="2" spans="1:4" ht="18.75" hidden="1" x14ac:dyDescent="0.4">
      <c r="A2" s="19">
        <v>44334</v>
      </c>
      <c r="B2" s="2" t="s">
        <v>75</v>
      </c>
      <c r="C2" s="2" t="s">
        <v>235</v>
      </c>
    </row>
    <row r="3" spans="1:4" ht="18.75" hidden="1" x14ac:dyDescent="0.4">
      <c r="A3" s="19">
        <v>44355</v>
      </c>
      <c r="B3" s="2" t="s">
        <v>75</v>
      </c>
      <c r="C3" s="2" t="s">
        <v>235</v>
      </c>
    </row>
    <row r="4" spans="1:4" ht="18.75" hidden="1" x14ac:dyDescent="0.4">
      <c r="A4" s="19">
        <v>44369</v>
      </c>
      <c r="B4" s="2" t="s">
        <v>75</v>
      </c>
      <c r="C4" s="2" t="s">
        <v>235</v>
      </c>
    </row>
    <row r="5" spans="1:4" ht="18.75" hidden="1" x14ac:dyDescent="0.4">
      <c r="A5" s="19">
        <v>44376</v>
      </c>
      <c r="B5" s="2" t="s">
        <v>75</v>
      </c>
      <c r="C5" s="2" t="s">
        <v>235</v>
      </c>
    </row>
    <row r="6" spans="1:4" ht="18.75" hidden="1" x14ac:dyDescent="0.4">
      <c r="A6" s="19">
        <v>44322</v>
      </c>
      <c r="B6" s="2" t="s">
        <v>104</v>
      </c>
      <c r="C6" s="2" t="s">
        <v>235</v>
      </c>
    </row>
    <row r="7" spans="1:4" ht="18.75" hidden="1" x14ac:dyDescent="0.4">
      <c r="A7" s="19">
        <v>44322</v>
      </c>
      <c r="B7" s="2" t="s">
        <v>104</v>
      </c>
      <c r="C7" s="2" t="s">
        <v>235</v>
      </c>
    </row>
    <row r="8" spans="1:4" ht="18.75" hidden="1" x14ac:dyDescent="0.4">
      <c r="A8" s="19">
        <v>44323</v>
      </c>
      <c r="B8" s="2" t="s">
        <v>104</v>
      </c>
      <c r="C8" s="2" t="s">
        <v>235</v>
      </c>
    </row>
    <row r="9" spans="1:4" ht="18.75" hidden="1" x14ac:dyDescent="0.4">
      <c r="A9" s="19">
        <v>44328</v>
      </c>
      <c r="B9" s="2" t="s">
        <v>104</v>
      </c>
      <c r="C9" s="2" t="s">
        <v>235</v>
      </c>
    </row>
    <row r="10" spans="1:4" ht="18.75" hidden="1" x14ac:dyDescent="0.4">
      <c r="A10" s="19">
        <v>44328</v>
      </c>
      <c r="B10" s="2" t="s">
        <v>104</v>
      </c>
      <c r="C10" s="2" t="s">
        <v>235</v>
      </c>
    </row>
    <row r="11" spans="1:4" ht="18.75" hidden="1" x14ac:dyDescent="0.4">
      <c r="A11" s="19">
        <v>44329</v>
      </c>
      <c r="B11" s="2" t="s">
        <v>104</v>
      </c>
      <c r="C11" s="2" t="s">
        <v>235</v>
      </c>
    </row>
    <row r="12" spans="1:4" ht="18.75" hidden="1" x14ac:dyDescent="0.4">
      <c r="A12" s="19">
        <v>44329</v>
      </c>
      <c r="B12" s="2" t="s">
        <v>104</v>
      </c>
      <c r="C12" s="2" t="s">
        <v>235</v>
      </c>
    </row>
    <row r="13" spans="1:4" ht="18.75" hidden="1" x14ac:dyDescent="0.4">
      <c r="A13" s="19">
        <v>44330</v>
      </c>
      <c r="B13" s="2" t="s">
        <v>104</v>
      </c>
      <c r="C13" s="2" t="s">
        <v>235</v>
      </c>
    </row>
    <row r="14" spans="1:4" ht="18.75" hidden="1" x14ac:dyDescent="0.4">
      <c r="A14" s="19">
        <v>44333</v>
      </c>
      <c r="B14" s="2" t="s">
        <v>104</v>
      </c>
      <c r="C14" s="2" t="s">
        <v>235</v>
      </c>
    </row>
    <row r="15" spans="1:4" ht="18.75" hidden="1" x14ac:dyDescent="0.4">
      <c r="A15" s="19">
        <v>44333</v>
      </c>
      <c r="B15" s="2" t="s">
        <v>104</v>
      </c>
      <c r="C15" s="2" t="s">
        <v>235</v>
      </c>
    </row>
    <row r="16" spans="1:4" ht="18.75" hidden="1" x14ac:dyDescent="0.4">
      <c r="A16" s="19">
        <v>44334</v>
      </c>
      <c r="B16" s="2" t="s">
        <v>104</v>
      </c>
      <c r="C16" s="2" t="s">
        <v>235</v>
      </c>
    </row>
    <row r="17" spans="1:3" ht="18.75" hidden="1" x14ac:dyDescent="0.4">
      <c r="A17" s="19">
        <v>44334</v>
      </c>
      <c r="B17" s="2" t="s">
        <v>104</v>
      </c>
      <c r="C17" s="2" t="s">
        <v>235</v>
      </c>
    </row>
    <row r="18" spans="1:3" ht="18.75" hidden="1" x14ac:dyDescent="0.4">
      <c r="A18" s="19">
        <v>44343</v>
      </c>
      <c r="B18" s="2" t="s">
        <v>104</v>
      </c>
      <c r="C18" s="2" t="s">
        <v>235</v>
      </c>
    </row>
    <row r="19" spans="1:3" ht="18.75" hidden="1" x14ac:dyDescent="0.4">
      <c r="A19" s="19">
        <v>44343</v>
      </c>
      <c r="B19" s="2" t="s">
        <v>104</v>
      </c>
      <c r="C19" s="2" t="s">
        <v>235</v>
      </c>
    </row>
    <row r="20" spans="1:3" ht="18.75" hidden="1" x14ac:dyDescent="0.4">
      <c r="A20" s="19">
        <v>44350</v>
      </c>
      <c r="B20" s="2" t="s">
        <v>104</v>
      </c>
      <c r="C20" s="2" t="s">
        <v>235</v>
      </c>
    </row>
    <row r="21" spans="1:3" ht="18.75" hidden="1" x14ac:dyDescent="0.4">
      <c r="A21" s="19">
        <v>44350</v>
      </c>
      <c r="B21" s="2" t="s">
        <v>104</v>
      </c>
      <c r="C21" s="2" t="s">
        <v>235</v>
      </c>
    </row>
    <row r="22" spans="1:3" ht="18.75" hidden="1" x14ac:dyDescent="0.4">
      <c r="A22" s="19">
        <v>44354</v>
      </c>
      <c r="B22" s="2" t="s">
        <v>104</v>
      </c>
      <c r="C22" s="2" t="s">
        <v>235</v>
      </c>
    </row>
    <row r="23" spans="1:3" ht="18.75" hidden="1" x14ac:dyDescent="0.4">
      <c r="A23" s="19">
        <v>44354</v>
      </c>
      <c r="B23" s="2" t="s">
        <v>104</v>
      </c>
      <c r="C23" s="2" t="s">
        <v>235</v>
      </c>
    </row>
    <row r="24" spans="1:3" ht="18.75" hidden="1" x14ac:dyDescent="0.4">
      <c r="A24" s="19">
        <v>44355</v>
      </c>
      <c r="B24" s="2" t="s">
        <v>104</v>
      </c>
      <c r="C24" s="2" t="s">
        <v>235</v>
      </c>
    </row>
    <row r="25" spans="1:3" ht="18.75" hidden="1" x14ac:dyDescent="0.4">
      <c r="A25" s="19">
        <v>44355</v>
      </c>
      <c r="B25" s="2" t="s">
        <v>104</v>
      </c>
      <c r="C25" s="2" t="s">
        <v>235</v>
      </c>
    </row>
    <row r="26" spans="1:3" ht="18.75" hidden="1" x14ac:dyDescent="0.4">
      <c r="A26" s="19">
        <v>44364</v>
      </c>
      <c r="B26" s="2" t="s">
        <v>104</v>
      </c>
      <c r="C26" s="2" t="s">
        <v>235</v>
      </c>
    </row>
    <row r="27" spans="1:3" ht="18.75" hidden="1" x14ac:dyDescent="0.4">
      <c r="A27" s="19">
        <v>44364</v>
      </c>
      <c r="B27" s="2" t="s">
        <v>104</v>
      </c>
      <c r="C27" s="2" t="s">
        <v>235</v>
      </c>
    </row>
    <row r="28" spans="1:3" ht="18.75" hidden="1" x14ac:dyDescent="0.4">
      <c r="A28" s="19">
        <v>44365</v>
      </c>
      <c r="B28" s="2" t="s">
        <v>104</v>
      </c>
      <c r="C28" s="2" t="s">
        <v>235</v>
      </c>
    </row>
    <row r="29" spans="1:3" ht="18.75" hidden="1" x14ac:dyDescent="0.4">
      <c r="A29" s="19">
        <v>44368</v>
      </c>
      <c r="B29" s="2" t="s">
        <v>104</v>
      </c>
      <c r="C29" s="2" t="s">
        <v>235</v>
      </c>
    </row>
    <row r="30" spans="1:3" ht="18.75" hidden="1" x14ac:dyDescent="0.4">
      <c r="A30" s="19">
        <v>44368</v>
      </c>
      <c r="B30" s="2" t="s">
        <v>104</v>
      </c>
      <c r="C30" s="2" t="s">
        <v>235</v>
      </c>
    </row>
    <row r="31" spans="1:3" ht="18.75" hidden="1" x14ac:dyDescent="0.4">
      <c r="A31" s="19">
        <v>44369</v>
      </c>
      <c r="B31" s="2" t="s">
        <v>104</v>
      </c>
      <c r="C31" s="2" t="s">
        <v>235</v>
      </c>
    </row>
    <row r="32" spans="1:3" ht="18.75" hidden="1" x14ac:dyDescent="0.4">
      <c r="A32" s="19">
        <v>44369</v>
      </c>
      <c r="B32" s="2" t="s">
        <v>104</v>
      </c>
      <c r="C32" s="2" t="s">
        <v>235</v>
      </c>
    </row>
    <row r="33" spans="1:3" ht="18.75" hidden="1" x14ac:dyDescent="0.4">
      <c r="A33" s="19">
        <v>44370</v>
      </c>
      <c r="B33" s="2" t="s">
        <v>104</v>
      </c>
      <c r="C33" s="2" t="s">
        <v>235</v>
      </c>
    </row>
    <row r="34" spans="1:3" ht="18.75" hidden="1" x14ac:dyDescent="0.4">
      <c r="A34" s="19">
        <v>44370</v>
      </c>
      <c r="B34" s="2" t="s">
        <v>104</v>
      </c>
      <c r="C34" s="2" t="s">
        <v>235</v>
      </c>
    </row>
    <row r="35" spans="1:3" ht="18.75" hidden="1" x14ac:dyDescent="0.4">
      <c r="A35" s="19">
        <v>44371</v>
      </c>
      <c r="B35" s="2" t="s">
        <v>104</v>
      </c>
      <c r="C35" s="2" t="s">
        <v>235</v>
      </c>
    </row>
    <row r="36" spans="1:3" ht="18.75" hidden="1" x14ac:dyDescent="0.4">
      <c r="A36" s="19">
        <v>44371</v>
      </c>
      <c r="B36" s="2" t="s">
        <v>104</v>
      </c>
      <c r="C36" s="2" t="s">
        <v>235</v>
      </c>
    </row>
    <row r="37" spans="1:3" ht="18.75" hidden="1" x14ac:dyDescent="0.4">
      <c r="A37" s="19">
        <v>44372</v>
      </c>
      <c r="B37" s="2" t="s">
        <v>104</v>
      </c>
      <c r="C37" s="2" t="s">
        <v>235</v>
      </c>
    </row>
    <row r="38" spans="1:3" ht="18.75" hidden="1" x14ac:dyDescent="0.4">
      <c r="A38" s="19">
        <v>44375</v>
      </c>
      <c r="B38" s="2" t="s">
        <v>104</v>
      </c>
      <c r="C38" s="2" t="s">
        <v>235</v>
      </c>
    </row>
    <row r="39" spans="1:3" ht="18.75" hidden="1" x14ac:dyDescent="0.4">
      <c r="A39" s="19">
        <v>44375</v>
      </c>
      <c r="B39" s="2" t="s">
        <v>104</v>
      </c>
      <c r="C39" s="2" t="s">
        <v>235</v>
      </c>
    </row>
    <row r="40" spans="1:3" ht="18.75" hidden="1" x14ac:dyDescent="0.4">
      <c r="A40" s="19">
        <v>44376</v>
      </c>
      <c r="B40" s="2" t="s">
        <v>104</v>
      </c>
      <c r="C40" s="2" t="s">
        <v>235</v>
      </c>
    </row>
    <row r="41" spans="1:3" ht="18.75" hidden="1" x14ac:dyDescent="0.4">
      <c r="A41" s="19">
        <v>44376</v>
      </c>
      <c r="B41" s="2" t="s">
        <v>104</v>
      </c>
      <c r="C41" s="2" t="s">
        <v>235</v>
      </c>
    </row>
    <row r="42" spans="1:3" ht="18.75" hidden="1" x14ac:dyDescent="0.4">
      <c r="A42" s="19">
        <v>44377</v>
      </c>
      <c r="B42" s="2" t="s">
        <v>104</v>
      </c>
      <c r="C42" s="2" t="s">
        <v>235</v>
      </c>
    </row>
    <row r="43" spans="1:3" ht="18.75" hidden="1" x14ac:dyDescent="0.4">
      <c r="A43" s="19">
        <v>44377</v>
      </c>
      <c r="B43" s="2" t="s">
        <v>104</v>
      </c>
      <c r="C43" s="2" t="s">
        <v>235</v>
      </c>
    </row>
    <row r="44" spans="1:3" ht="18.75" hidden="1" x14ac:dyDescent="0.4">
      <c r="A44" s="19">
        <v>44378</v>
      </c>
      <c r="B44" s="2" t="s">
        <v>104</v>
      </c>
      <c r="C44" s="2" t="s">
        <v>235</v>
      </c>
    </row>
    <row r="45" spans="1:3" ht="18.75" hidden="1" x14ac:dyDescent="0.4">
      <c r="A45" s="19">
        <v>44378</v>
      </c>
      <c r="B45" s="2" t="s">
        <v>104</v>
      </c>
      <c r="C45" s="2" t="s">
        <v>235</v>
      </c>
    </row>
    <row r="46" spans="1:3" ht="18.75" hidden="1" x14ac:dyDescent="0.4">
      <c r="A46" s="19">
        <v>44379</v>
      </c>
      <c r="B46" s="2" t="s">
        <v>104</v>
      </c>
      <c r="C46" s="2" t="s">
        <v>235</v>
      </c>
    </row>
    <row r="47" spans="1:3" ht="18.75" hidden="1" x14ac:dyDescent="0.4">
      <c r="A47" s="19">
        <v>44382</v>
      </c>
      <c r="B47" s="2" t="s">
        <v>104</v>
      </c>
      <c r="C47" s="2" t="s">
        <v>235</v>
      </c>
    </row>
    <row r="48" spans="1:3" ht="18.75" hidden="1" x14ac:dyDescent="0.4">
      <c r="A48" s="19">
        <v>44382</v>
      </c>
      <c r="B48" s="2" t="s">
        <v>104</v>
      </c>
      <c r="C48" s="2" t="s">
        <v>235</v>
      </c>
    </row>
    <row r="49" spans="1:3" ht="18.75" hidden="1" x14ac:dyDescent="0.4">
      <c r="A49" s="19">
        <v>44383</v>
      </c>
      <c r="B49" s="2" t="s">
        <v>104</v>
      </c>
      <c r="C49" s="2" t="s">
        <v>235</v>
      </c>
    </row>
    <row r="50" spans="1:3" ht="18.75" hidden="1" x14ac:dyDescent="0.4">
      <c r="A50" s="19">
        <v>44383</v>
      </c>
      <c r="B50" s="2" t="s">
        <v>104</v>
      </c>
      <c r="C50" s="2" t="s">
        <v>235</v>
      </c>
    </row>
    <row r="51" spans="1:3" ht="18.75" hidden="1" x14ac:dyDescent="0.4">
      <c r="A51" s="19">
        <v>44384</v>
      </c>
      <c r="B51" s="2" t="s">
        <v>104</v>
      </c>
      <c r="C51" s="2" t="s">
        <v>235</v>
      </c>
    </row>
    <row r="52" spans="1:3" ht="18.75" hidden="1" x14ac:dyDescent="0.4">
      <c r="A52" s="19">
        <v>44384</v>
      </c>
      <c r="B52" s="2" t="s">
        <v>104</v>
      </c>
      <c r="C52" s="2" t="s">
        <v>235</v>
      </c>
    </row>
    <row r="53" spans="1:3" ht="18.75" hidden="1" x14ac:dyDescent="0.4">
      <c r="A53" s="19">
        <v>44385</v>
      </c>
      <c r="B53" s="2" t="s">
        <v>104</v>
      </c>
      <c r="C53" s="2" t="s">
        <v>235</v>
      </c>
    </row>
    <row r="54" spans="1:3" ht="18.75" hidden="1" x14ac:dyDescent="0.4">
      <c r="A54" s="19">
        <v>44385</v>
      </c>
      <c r="B54" s="2" t="s">
        <v>104</v>
      </c>
      <c r="C54" s="2" t="s">
        <v>235</v>
      </c>
    </row>
    <row r="55" spans="1:3" ht="18.75" hidden="1" x14ac:dyDescent="0.4">
      <c r="A55" s="19">
        <v>44386</v>
      </c>
      <c r="B55" s="2" t="s">
        <v>104</v>
      </c>
      <c r="C55" s="2" t="s">
        <v>235</v>
      </c>
    </row>
    <row r="56" spans="1:3" ht="18.75" hidden="1" x14ac:dyDescent="0.4">
      <c r="A56" s="19">
        <v>44389</v>
      </c>
      <c r="B56" s="2" t="s">
        <v>104</v>
      </c>
      <c r="C56" s="2" t="s">
        <v>235</v>
      </c>
    </row>
    <row r="57" spans="1:3" ht="18.75" hidden="1" x14ac:dyDescent="0.4">
      <c r="A57" s="19">
        <v>44389</v>
      </c>
      <c r="B57" s="2" t="s">
        <v>104</v>
      </c>
      <c r="C57" s="2" t="s">
        <v>235</v>
      </c>
    </row>
    <row r="58" spans="1:3" ht="18.75" hidden="1" x14ac:dyDescent="0.4">
      <c r="A58" s="19">
        <v>44390</v>
      </c>
      <c r="B58" s="2" t="s">
        <v>104</v>
      </c>
      <c r="C58" s="2" t="s">
        <v>235</v>
      </c>
    </row>
    <row r="59" spans="1:3" ht="18.75" hidden="1" x14ac:dyDescent="0.4">
      <c r="A59" s="19">
        <v>44390</v>
      </c>
      <c r="B59" s="2" t="s">
        <v>104</v>
      </c>
      <c r="C59" s="2" t="s">
        <v>235</v>
      </c>
    </row>
    <row r="60" spans="1:3" ht="18.75" hidden="1" x14ac:dyDescent="0.4">
      <c r="A60" s="19">
        <v>44391</v>
      </c>
      <c r="B60" s="2" t="s">
        <v>104</v>
      </c>
      <c r="C60" s="2" t="s">
        <v>235</v>
      </c>
    </row>
    <row r="61" spans="1:3" ht="18.75" hidden="1" x14ac:dyDescent="0.4">
      <c r="A61" s="19">
        <v>44391</v>
      </c>
      <c r="B61" s="2" t="s">
        <v>104</v>
      </c>
      <c r="C61" s="2" t="s">
        <v>235</v>
      </c>
    </row>
    <row r="62" spans="1:3" ht="18.75" hidden="1" x14ac:dyDescent="0.4">
      <c r="A62" s="19">
        <v>44392</v>
      </c>
      <c r="B62" s="2" t="s">
        <v>104</v>
      </c>
      <c r="C62" s="2" t="s">
        <v>235</v>
      </c>
    </row>
    <row r="63" spans="1:3" ht="18.75" hidden="1" x14ac:dyDescent="0.4">
      <c r="A63" s="19">
        <v>44392</v>
      </c>
      <c r="B63" s="2" t="s">
        <v>104</v>
      </c>
      <c r="C63" s="2" t="s">
        <v>235</v>
      </c>
    </row>
    <row r="64" spans="1:3" ht="18.75" hidden="1" x14ac:dyDescent="0.4">
      <c r="A64" s="19">
        <v>44393</v>
      </c>
      <c r="B64" s="2" t="s">
        <v>104</v>
      </c>
      <c r="C64" s="2" t="s">
        <v>235</v>
      </c>
    </row>
    <row r="65" spans="1:3" ht="18.75" hidden="1" x14ac:dyDescent="0.4">
      <c r="A65" s="19">
        <v>44396</v>
      </c>
      <c r="B65" s="2" t="s">
        <v>104</v>
      </c>
      <c r="C65" s="2" t="s">
        <v>235</v>
      </c>
    </row>
    <row r="66" spans="1:3" ht="18.75" hidden="1" x14ac:dyDescent="0.4">
      <c r="A66" s="19">
        <v>44396</v>
      </c>
      <c r="B66" s="2" t="s">
        <v>104</v>
      </c>
      <c r="C66" s="2" t="s">
        <v>235</v>
      </c>
    </row>
    <row r="67" spans="1:3" ht="18.75" hidden="1" x14ac:dyDescent="0.4">
      <c r="A67" s="19">
        <v>44397</v>
      </c>
      <c r="B67" s="2" t="s">
        <v>104</v>
      </c>
      <c r="C67" s="2" t="s">
        <v>235</v>
      </c>
    </row>
    <row r="68" spans="1:3" ht="18.75" hidden="1" x14ac:dyDescent="0.4">
      <c r="A68" s="19">
        <v>44397</v>
      </c>
      <c r="B68" s="2" t="s">
        <v>104</v>
      </c>
      <c r="C68" s="2" t="s">
        <v>235</v>
      </c>
    </row>
    <row r="69" spans="1:3" ht="18.75" hidden="1" x14ac:dyDescent="0.4">
      <c r="A69" s="19">
        <v>44398</v>
      </c>
      <c r="B69" s="2" t="s">
        <v>104</v>
      </c>
      <c r="C69" s="2" t="s">
        <v>235</v>
      </c>
    </row>
    <row r="70" spans="1:3" ht="18.75" hidden="1" x14ac:dyDescent="0.4">
      <c r="A70" s="19">
        <v>44398</v>
      </c>
      <c r="B70" s="2" t="s">
        <v>104</v>
      </c>
      <c r="C70" s="2" t="s">
        <v>235</v>
      </c>
    </row>
    <row r="71" spans="1:3" ht="18.75" hidden="1" x14ac:dyDescent="0.4">
      <c r="A71" s="19">
        <v>44403</v>
      </c>
      <c r="B71" s="2" t="s">
        <v>104</v>
      </c>
      <c r="C71" s="2" t="s">
        <v>235</v>
      </c>
    </row>
    <row r="72" spans="1:3" ht="18.75" hidden="1" x14ac:dyDescent="0.4">
      <c r="A72" s="19">
        <v>44403</v>
      </c>
      <c r="B72" s="2" t="s">
        <v>104</v>
      </c>
      <c r="C72" s="2" t="s">
        <v>235</v>
      </c>
    </row>
    <row r="73" spans="1:3" ht="18.75" hidden="1" x14ac:dyDescent="0.4">
      <c r="A73" s="19">
        <v>44404</v>
      </c>
      <c r="B73" s="2" t="s">
        <v>104</v>
      </c>
      <c r="C73" s="2" t="s">
        <v>235</v>
      </c>
    </row>
    <row r="74" spans="1:3" ht="18.75" hidden="1" x14ac:dyDescent="0.4">
      <c r="A74" s="19">
        <v>44404</v>
      </c>
      <c r="B74" s="2" t="s">
        <v>104</v>
      </c>
      <c r="C74" s="2" t="s">
        <v>235</v>
      </c>
    </row>
    <row r="75" spans="1:3" ht="18.75" hidden="1" x14ac:dyDescent="0.4">
      <c r="A75" s="19">
        <v>44405</v>
      </c>
      <c r="B75" s="2" t="s">
        <v>104</v>
      </c>
      <c r="C75" s="2" t="s">
        <v>235</v>
      </c>
    </row>
    <row r="76" spans="1:3" ht="18.75" hidden="1" x14ac:dyDescent="0.4">
      <c r="A76" s="19">
        <v>44405</v>
      </c>
      <c r="B76" s="2" t="s">
        <v>104</v>
      </c>
      <c r="C76" s="2" t="s">
        <v>235</v>
      </c>
    </row>
    <row r="77" spans="1:3" ht="18.75" hidden="1" x14ac:dyDescent="0.4">
      <c r="A77" s="19">
        <v>44406</v>
      </c>
      <c r="B77" s="2" t="s">
        <v>104</v>
      </c>
      <c r="C77" s="2" t="s">
        <v>235</v>
      </c>
    </row>
    <row r="78" spans="1:3" ht="18.75" hidden="1" x14ac:dyDescent="0.4">
      <c r="A78" s="19">
        <v>44406</v>
      </c>
      <c r="B78" s="2" t="s">
        <v>104</v>
      </c>
      <c r="C78" s="2" t="s">
        <v>235</v>
      </c>
    </row>
    <row r="79" spans="1:3" ht="18.75" hidden="1" x14ac:dyDescent="0.4">
      <c r="A79" s="19">
        <v>44452</v>
      </c>
      <c r="B79" s="2" t="s">
        <v>104</v>
      </c>
      <c r="C79" s="2" t="s">
        <v>235</v>
      </c>
    </row>
    <row r="80" spans="1:3" ht="18.75" hidden="1" x14ac:dyDescent="0.4">
      <c r="A80" s="19">
        <v>44452</v>
      </c>
      <c r="B80" s="2" t="s">
        <v>104</v>
      </c>
      <c r="C80" s="2" t="s">
        <v>235</v>
      </c>
    </row>
    <row r="81" spans="1:3" ht="18.75" hidden="1" x14ac:dyDescent="0.4">
      <c r="A81" s="19">
        <v>44453</v>
      </c>
      <c r="B81" s="2" t="s">
        <v>104</v>
      </c>
      <c r="C81" s="2" t="s">
        <v>235</v>
      </c>
    </row>
    <row r="82" spans="1:3" ht="18.75" hidden="1" x14ac:dyDescent="0.4">
      <c r="A82" s="19">
        <v>44454</v>
      </c>
      <c r="B82" s="2" t="s">
        <v>104</v>
      </c>
      <c r="C82" s="2" t="s">
        <v>235</v>
      </c>
    </row>
    <row r="83" spans="1:3" ht="18.75" hidden="1" x14ac:dyDescent="0.4">
      <c r="A83" s="19">
        <v>44454</v>
      </c>
      <c r="B83" s="2" t="s">
        <v>104</v>
      </c>
      <c r="C83" s="2" t="s">
        <v>235</v>
      </c>
    </row>
    <row r="84" spans="1:3" ht="18.75" hidden="1" x14ac:dyDescent="0.4">
      <c r="A84" s="19">
        <v>44455</v>
      </c>
      <c r="B84" s="2" t="s">
        <v>104</v>
      </c>
      <c r="C84" s="2" t="s">
        <v>235</v>
      </c>
    </row>
    <row r="85" spans="1:3" ht="18.75" hidden="1" x14ac:dyDescent="0.4">
      <c r="A85" s="19">
        <v>44455</v>
      </c>
      <c r="B85" s="2" t="s">
        <v>104</v>
      </c>
      <c r="C85" s="2" t="s">
        <v>235</v>
      </c>
    </row>
    <row r="86" spans="1:3" ht="18.75" hidden="1" x14ac:dyDescent="0.4">
      <c r="A86" s="19">
        <v>44456</v>
      </c>
      <c r="B86" s="2" t="s">
        <v>104</v>
      </c>
      <c r="C86" s="2" t="s">
        <v>235</v>
      </c>
    </row>
    <row r="87" spans="1:3" ht="18.75" hidden="1" x14ac:dyDescent="0.4">
      <c r="A87" s="19">
        <v>44460</v>
      </c>
      <c r="B87" s="2" t="s">
        <v>104</v>
      </c>
      <c r="C87" s="2" t="s">
        <v>235</v>
      </c>
    </row>
    <row r="88" spans="1:3" ht="18.75" hidden="1" x14ac:dyDescent="0.4">
      <c r="A88" s="19">
        <v>44466</v>
      </c>
      <c r="B88" s="2" t="s">
        <v>104</v>
      </c>
      <c r="C88" s="2" t="s">
        <v>235</v>
      </c>
    </row>
    <row r="89" spans="1:3" ht="18.75" hidden="1" x14ac:dyDescent="0.4">
      <c r="A89" s="19">
        <v>44466</v>
      </c>
      <c r="B89" s="2" t="s">
        <v>104</v>
      </c>
      <c r="C89" s="2" t="s">
        <v>235</v>
      </c>
    </row>
    <row r="90" spans="1:3" ht="18.75" hidden="1" x14ac:dyDescent="0.4">
      <c r="A90" s="19">
        <v>44467</v>
      </c>
      <c r="B90" s="2" t="s">
        <v>104</v>
      </c>
      <c r="C90" s="2" t="s">
        <v>235</v>
      </c>
    </row>
    <row r="91" spans="1:3" ht="18.75" hidden="1" x14ac:dyDescent="0.4">
      <c r="A91" s="19">
        <v>44468</v>
      </c>
      <c r="B91" s="2" t="s">
        <v>104</v>
      </c>
      <c r="C91" s="2" t="s">
        <v>235</v>
      </c>
    </row>
    <row r="92" spans="1:3" ht="18.75" hidden="1" x14ac:dyDescent="0.4">
      <c r="A92" s="19">
        <v>44468</v>
      </c>
      <c r="B92" s="2" t="s">
        <v>104</v>
      </c>
      <c r="C92" s="2" t="s">
        <v>235</v>
      </c>
    </row>
    <row r="93" spans="1:3" ht="18.75" hidden="1" x14ac:dyDescent="0.4">
      <c r="A93" s="19">
        <v>44469</v>
      </c>
      <c r="B93" s="2" t="s">
        <v>104</v>
      </c>
      <c r="C93" s="2" t="s">
        <v>235</v>
      </c>
    </row>
    <row r="94" spans="1:3" ht="18.75" hidden="1" x14ac:dyDescent="0.4">
      <c r="A94" s="19">
        <v>44469</v>
      </c>
      <c r="B94" s="2" t="s">
        <v>104</v>
      </c>
      <c r="C94" s="2" t="s">
        <v>235</v>
      </c>
    </row>
    <row r="95" spans="1:3" ht="18.75" hidden="1" x14ac:dyDescent="0.4">
      <c r="A95" s="19">
        <v>44474</v>
      </c>
      <c r="B95" s="2" t="s">
        <v>104</v>
      </c>
      <c r="C95" s="2" t="s">
        <v>235</v>
      </c>
    </row>
    <row r="96" spans="1:3" ht="18.75" hidden="1" x14ac:dyDescent="0.4">
      <c r="A96" s="19">
        <v>44475</v>
      </c>
      <c r="B96" s="2" t="s">
        <v>104</v>
      </c>
      <c r="C96" s="2" t="s">
        <v>235</v>
      </c>
    </row>
    <row r="97" spans="1:3" ht="18.75" hidden="1" x14ac:dyDescent="0.4">
      <c r="A97" s="19">
        <v>44475</v>
      </c>
      <c r="B97" s="2" t="s">
        <v>104</v>
      </c>
      <c r="C97" s="2" t="s">
        <v>235</v>
      </c>
    </row>
    <row r="98" spans="1:3" ht="18.75" hidden="1" x14ac:dyDescent="0.4">
      <c r="A98" s="19">
        <v>44476</v>
      </c>
      <c r="B98" s="2" t="s">
        <v>104</v>
      </c>
      <c r="C98" s="2" t="s">
        <v>235</v>
      </c>
    </row>
    <row r="99" spans="1:3" ht="18.75" hidden="1" x14ac:dyDescent="0.4">
      <c r="A99" s="19">
        <v>44476</v>
      </c>
      <c r="B99" s="2" t="s">
        <v>104</v>
      </c>
      <c r="C99" s="2" t="s">
        <v>235</v>
      </c>
    </row>
    <row r="100" spans="1:3" ht="18.75" hidden="1" x14ac:dyDescent="0.4">
      <c r="A100" s="19">
        <v>44477</v>
      </c>
      <c r="B100" s="2" t="s">
        <v>104</v>
      </c>
      <c r="C100" s="2" t="s">
        <v>235</v>
      </c>
    </row>
    <row r="101" spans="1:3" ht="18.75" x14ac:dyDescent="0.4">
      <c r="A101" s="19">
        <v>44378</v>
      </c>
      <c r="B101" s="2" t="s">
        <v>76</v>
      </c>
      <c r="C101" s="2" t="s">
        <v>235</v>
      </c>
    </row>
    <row r="102" spans="1:3" ht="18.75" x14ac:dyDescent="0.4">
      <c r="A102" s="19">
        <v>44383</v>
      </c>
      <c r="B102" s="2" t="s">
        <v>76</v>
      </c>
      <c r="C102" s="2" t="s">
        <v>235</v>
      </c>
    </row>
    <row r="103" spans="1:3" ht="18.75" x14ac:dyDescent="0.4">
      <c r="A103" s="19">
        <v>44385</v>
      </c>
      <c r="B103" s="2" t="s">
        <v>76</v>
      </c>
      <c r="C103" s="2" t="s">
        <v>235</v>
      </c>
    </row>
    <row r="104" spans="1:3" ht="18.75" x14ac:dyDescent="0.4">
      <c r="A104" s="19">
        <v>44390</v>
      </c>
      <c r="B104" s="2" t="s">
        <v>76</v>
      </c>
      <c r="C104" s="2" t="s">
        <v>235</v>
      </c>
    </row>
    <row r="105" spans="1:3" ht="18.75" x14ac:dyDescent="0.4">
      <c r="A105" s="19">
        <v>44392</v>
      </c>
      <c r="B105" s="2" t="s">
        <v>76</v>
      </c>
      <c r="C105" s="2" t="s">
        <v>235</v>
      </c>
    </row>
    <row r="106" spans="1:3" ht="18.75" x14ac:dyDescent="0.4">
      <c r="A106" s="19">
        <v>44397</v>
      </c>
      <c r="B106" s="2" t="s">
        <v>76</v>
      </c>
      <c r="C106" s="2" t="s">
        <v>235</v>
      </c>
    </row>
    <row r="107" spans="1:3" ht="18.75" x14ac:dyDescent="0.4">
      <c r="A107" s="19">
        <v>44404</v>
      </c>
      <c r="B107" s="2" t="s">
        <v>76</v>
      </c>
      <c r="C107" s="2" t="s">
        <v>235</v>
      </c>
    </row>
    <row r="108" spans="1:3" ht="18.75" x14ac:dyDescent="0.4">
      <c r="A108" s="19">
        <v>44406</v>
      </c>
      <c r="B108" s="2" t="s">
        <v>76</v>
      </c>
      <c r="C108" s="2" t="s">
        <v>235</v>
      </c>
    </row>
    <row r="109" spans="1:3" ht="18.75" x14ac:dyDescent="0.4">
      <c r="A109" s="19">
        <v>44453</v>
      </c>
      <c r="B109" s="2" t="s">
        <v>76</v>
      </c>
      <c r="C109" s="2" t="s">
        <v>235</v>
      </c>
    </row>
    <row r="110" spans="1:3" ht="18.75" x14ac:dyDescent="0.4">
      <c r="A110" s="19">
        <v>44455</v>
      </c>
      <c r="B110" s="2" t="s">
        <v>76</v>
      </c>
      <c r="C110" s="2" t="s">
        <v>235</v>
      </c>
    </row>
    <row r="111" spans="1:3" ht="18.75" x14ac:dyDescent="0.4">
      <c r="A111" s="19">
        <v>44460</v>
      </c>
      <c r="B111" s="2" t="s">
        <v>76</v>
      </c>
      <c r="C111" s="2" t="s">
        <v>235</v>
      </c>
    </row>
    <row r="112" spans="1:3" ht="18.75" x14ac:dyDescent="0.4">
      <c r="A112" s="19">
        <v>44467</v>
      </c>
      <c r="B112" s="2" t="s">
        <v>76</v>
      </c>
      <c r="C112" s="2" t="s">
        <v>235</v>
      </c>
    </row>
    <row r="113" spans="1:3" ht="18.75" x14ac:dyDescent="0.4">
      <c r="A113" s="19">
        <v>44469</v>
      </c>
      <c r="B113" s="2" t="s">
        <v>76</v>
      </c>
      <c r="C113" s="2" t="s">
        <v>235</v>
      </c>
    </row>
    <row r="114" spans="1:3" ht="18.75" x14ac:dyDescent="0.4">
      <c r="A114" s="19">
        <v>44474</v>
      </c>
      <c r="B114" s="2" t="s">
        <v>76</v>
      </c>
      <c r="C114" s="2" t="s">
        <v>235</v>
      </c>
    </row>
    <row r="115" spans="1:3" ht="18.75" x14ac:dyDescent="0.4">
      <c r="A115" s="19">
        <v>44476</v>
      </c>
      <c r="B115" s="2" t="s">
        <v>76</v>
      </c>
      <c r="C115" s="2" t="s">
        <v>235</v>
      </c>
    </row>
    <row r="116" spans="1:3" ht="18.75" hidden="1" x14ac:dyDescent="0.4">
      <c r="A116" s="19">
        <v>44323</v>
      </c>
      <c r="B116" s="2" t="s">
        <v>44</v>
      </c>
      <c r="C116" s="2" t="s">
        <v>235</v>
      </c>
    </row>
    <row r="117" spans="1:3" ht="18.75" hidden="1" x14ac:dyDescent="0.4">
      <c r="A117" s="19">
        <v>44323</v>
      </c>
      <c r="B117" s="2" t="s">
        <v>44</v>
      </c>
      <c r="C117" s="2" t="s">
        <v>235</v>
      </c>
    </row>
    <row r="118" spans="1:3" ht="18.75" hidden="1" x14ac:dyDescent="0.4">
      <c r="A118" s="19">
        <v>44328</v>
      </c>
      <c r="B118" s="2" t="s">
        <v>44</v>
      </c>
      <c r="C118" s="2" t="s">
        <v>235</v>
      </c>
    </row>
    <row r="119" spans="1:3" ht="18.75" hidden="1" x14ac:dyDescent="0.4">
      <c r="A119" s="19">
        <v>44370</v>
      </c>
      <c r="B119" s="2" t="s">
        <v>44</v>
      </c>
      <c r="C119" s="2" t="s">
        <v>235</v>
      </c>
    </row>
    <row r="120" spans="1:3" ht="18.75" hidden="1" x14ac:dyDescent="0.4">
      <c r="A120" s="19">
        <v>44377</v>
      </c>
      <c r="B120" s="2" t="s">
        <v>44</v>
      </c>
      <c r="C120" s="2" t="s">
        <v>235</v>
      </c>
    </row>
    <row r="121" spans="1:3" ht="18.75" hidden="1" x14ac:dyDescent="0.4">
      <c r="A121" s="19">
        <v>44384</v>
      </c>
      <c r="B121" s="2" t="s">
        <v>44</v>
      </c>
      <c r="C121" s="2" t="s">
        <v>235</v>
      </c>
    </row>
    <row r="122" spans="1:3" ht="18.75" hidden="1" x14ac:dyDescent="0.4">
      <c r="A122" s="19">
        <v>44391</v>
      </c>
      <c r="B122" s="2" t="s">
        <v>44</v>
      </c>
      <c r="C122" s="2" t="s">
        <v>235</v>
      </c>
    </row>
    <row r="123" spans="1:3" ht="18.75" hidden="1" x14ac:dyDescent="0.4">
      <c r="A123" s="19">
        <v>44398</v>
      </c>
      <c r="B123" s="2" t="s">
        <v>44</v>
      </c>
      <c r="C123" s="2" t="s">
        <v>235</v>
      </c>
    </row>
    <row r="124" spans="1:3" ht="18.75" hidden="1" x14ac:dyDescent="0.4">
      <c r="A124" s="19">
        <v>44405</v>
      </c>
      <c r="B124" s="2" t="s">
        <v>44</v>
      </c>
      <c r="C124" s="2" t="s">
        <v>235</v>
      </c>
    </row>
    <row r="125" spans="1:3" ht="18.75" hidden="1" x14ac:dyDescent="0.4">
      <c r="A125" s="19">
        <v>44453</v>
      </c>
      <c r="B125" s="2" t="s">
        <v>44</v>
      </c>
      <c r="C125" s="2" t="s">
        <v>235</v>
      </c>
    </row>
    <row r="126" spans="1:3" ht="18.75" hidden="1" x14ac:dyDescent="0.4">
      <c r="A126" s="19">
        <v>44460</v>
      </c>
      <c r="B126" s="2" t="s">
        <v>44</v>
      </c>
      <c r="C126" s="2" t="s">
        <v>235</v>
      </c>
    </row>
    <row r="127" spans="1:3" ht="18.75" hidden="1" x14ac:dyDescent="0.4">
      <c r="A127" s="19">
        <v>44474</v>
      </c>
      <c r="B127" s="2" t="s">
        <v>44</v>
      </c>
      <c r="C127" s="2" t="s">
        <v>235</v>
      </c>
    </row>
    <row r="128" spans="1:3" ht="18.75" hidden="1" x14ac:dyDescent="0.4">
      <c r="A128" s="19">
        <v>44333</v>
      </c>
      <c r="B128" s="2" t="s">
        <v>73</v>
      </c>
      <c r="C128" s="2" t="s">
        <v>235</v>
      </c>
    </row>
    <row r="129" spans="1:3" ht="18.75" hidden="1" x14ac:dyDescent="0.4">
      <c r="A129" s="19">
        <v>44333</v>
      </c>
      <c r="B129" s="2" t="s">
        <v>73</v>
      </c>
      <c r="C129" s="2" t="s">
        <v>235</v>
      </c>
    </row>
    <row r="130" spans="1:3" ht="18.75" hidden="1" x14ac:dyDescent="0.4">
      <c r="A130" s="19">
        <v>44354</v>
      </c>
      <c r="B130" s="2" t="s">
        <v>73</v>
      </c>
      <c r="C130" s="2" t="s">
        <v>235</v>
      </c>
    </row>
    <row r="131" spans="1:3" ht="18.75" hidden="1" x14ac:dyDescent="0.4">
      <c r="A131" s="19">
        <v>44354</v>
      </c>
      <c r="B131" s="2" t="s">
        <v>73</v>
      </c>
      <c r="C131" s="2" t="s">
        <v>235</v>
      </c>
    </row>
    <row r="132" spans="1:3" ht="18.75" hidden="1" x14ac:dyDescent="0.4">
      <c r="A132" s="19">
        <v>44368</v>
      </c>
      <c r="B132" s="2" t="s">
        <v>73</v>
      </c>
      <c r="C132" s="2" t="s">
        <v>235</v>
      </c>
    </row>
    <row r="133" spans="1:3" ht="18.75" hidden="1" x14ac:dyDescent="0.4">
      <c r="A133" s="19">
        <v>44368</v>
      </c>
      <c r="B133" s="2" t="s">
        <v>73</v>
      </c>
      <c r="C133" s="2" t="s">
        <v>235</v>
      </c>
    </row>
    <row r="134" spans="1:3" ht="18.75" hidden="1" x14ac:dyDescent="0.4">
      <c r="A134" s="19">
        <v>44375</v>
      </c>
      <c r="B134" s="2" t="s">
        <v>73</v>
      </c>
      <c r="C134" s="2" t="s">
        <v>235</v>
      </c>
    </row>
    <row r="135" spans="1:3" ht="18.75" hidden="1" x14ac:dyDescent="0.4">
      <c r="A135" s="19">
        <v>44382</v>
      </c>
      <c r="B135" s="2" t="s">
        <v>73</v>
      </c>
      <c r="C135" s="2" t="s">
        <v>235</v>
      </c>
    </row>
    <row r="136" spans="1:3" ht="18.75" hidden="1" x14ac:dyDescent="0.4">
      <c r="A136" s="19">
        <v>44382</v>
      </c>
      <c r="B136" s="2" t="s">
        <v>73</v>
      </c>
      <c r="C136" s="2" t="s">
        <v>235</v>
      </c>
    </row>
    <row r="137" spans="1:3" ht="18.75" hidden="1" x14ac:dyDescent="0.4">
      <c r="A137" s="19">
        <v>44389</v>
      </c>
      <c r="B137" s="2" t="s">
        <v>73</v>
      </c>
      <c r="C137" s="2" t="s">
        <v>235</v>
      </c>
    </row>
    <row r="138" spans="1:3" ht="18.75" hidden="1" x14ac:dyDescent="0.4">
      <c r="A138" s="19">
        <v>44389</v>
      </c>
      <c r="B138" s="2" t="s">
        <v>73</v>
      </c>
      <c r="C138" s="2" t="s">
        <v>235</v>
      </c>
    </row>
    <row r="139" spans="1:3" ht="18.75" hidden="1" x14ac:dyDescent="0.4">
      <c r="A139" s="19">
        <v>44396</v>
      </c>
      <c r="B139" s="2" t="s">
        <v>73</v>
      </c>
      <c r="C139" s="2" t="s">
        <v>235</v>
      </c>
    </row>
    <row r="140" spans="1:3" ht="18.75" hidden="1" x14ac:dyDescent="0.4">
      <c r="A140" s="19">
        <v>44396</v>
      </c>
      <c r="B140" s="2" t="s">
        <v>73</v>
      </c>
      <c r="C140" s="2" t="s">
        <v>235</v>
      </c>
    </row>
    <row r="141" spans="1:3" ht="18.75" hidden="1" x14ac:dyDescent="0.4">
      <c r="A141" s="19">
        <v>44403</v>
      </c>
      <c r="B141" s="2" t="s">
        <v>73</v>
      </c>
      <c r="C141" s="2" t="s">
        <v>235</v>
      </c>
    </row>
    <row r="142" spans="1:3" ht="18.75" hidden="1" x14ac:dyDescent="0.4">
      <c r="A142" s="19">
        <v>44403</v>
      </c>
      <c r="B142" s="2" t="s">
        <v>73</v>
      </c>
      <c r="C142" s="2" t="s">
        <v>235</v>
      </c>
    </row>
    <row r="143" spans="1:3" ht="18.75" hidden="1" x14ac:dyDescent="0.4">
      <c r="A143" s="19">
        <v>44452</v>
      </c>
      <c r="B143" s="2" t="s">
        <v>73</v>
      </c>
      <c r="C143" s="2" t="s">
        <v>235</v>
      </c>
    </row>
    <row r="144" spans="1:3" ht="18.75" hidden="1" x14ac:dyDescent="0.4">
      <c r="A144" s="19">
        <v>44452</v>
      </c>
      <c r="B144" s="2" t="s">
        <v>73</v>
      </c>
      <c r="C144" s="2" t="s">
        <v>235</v>
      </c>
    </row>
    <row r="145" spans="1:3" ht="18.75" hidden="1" x14ac:dyDescent="0.4">
      <c r="A145" s="19">
        <v>44466</v>
      </c>
      <c r="B145" s="2" t="s">
        <v>73</v>
      </c>
      <c r="C145" s="2" t="s">
        <v>235</v>
      </c>
    </row>
    <row r="146" spans="1:3" ht="18.75" hidden="1" x14ac:dyDescent="0.4">
      <c r="A146" s="19">
        <v>44466</v>
      </c>
      <c r="B146" s="2" t="s">
        <v>73</v>
      </c>
      <c r="C146" s="2" t="s">
        <v>235</v>
      </c>
    </row>
    <row r="147" spans="1:3" ht="18.75" hidden="1" x14ac:dyDescent="0.4">
      <c r="A147" s="19">
        <v>44330</v>
      </c>
      <c r="B147" s="2" t="s">
        <v>236</v>
      </c>
      <c r="C147" s="2" t="s">
        <v>235</v>
      </c>
    </row>
    <row r="148" spans="1:3" ht="18.75" hidden="1" x14ac:dyDescent="0.4">
      <c r="A148" s="19">
        <v>44330</v>
      </c>
      <c r="B148" s="2" t="s">
        <v>236</v>
      </c>
      <c r="C148" s="2" t="s">
        <v>235</v>
      </c>
    </row>
    <row r="149" spans="1:3" ht="18.75" hidden="1" x14ac:dyDescent="0.4">
      <c r="A149" s="19">
        <v>44365</v>
      </c>
      <c r="B149" s="2" t="s">
        <v>236</v>
      </c>
      <c r="C149" s="2" t="s">
        <v>235</v>
      </c>
    </row>
    <row r="150" spans="1:3" ht="18.75" hidden="1" x14ac:dyDescent="0.4">
      <c r="A150" s="19">
        <v>44365</v>
      </c>
      <c r="B150" s="2" t="s">
        <v>236</v>
      </c>
      <c r="C150" s="2" t="s">
        <v>235</v>
      </c>
    </row>
    <row r="151" spans="1:3" ht="18.75" hidden="1" x14ac:dyDescent="0.4">
      <c r="A151" s="19">
        <v>44372</v>
      </c>
      <c r="B151" s="2" t="s">
        <v>236</v>
      </c>
      <c r="C151" s="2" t="s">
        <v>235</v>
      </c>
    </row>
    <row r="152" spans="1:3" ht="18.75" hidden="1" x14ac:dyDescent="0.4">
      <c r="A152" s="19">
        <v>44372</v>
      </c>
      <c r="B152" s="2" t="s">
        <v>236</v>
      </c>
      <c r="C152" s="2" t="s">
        <v>235</v>
      </c>
    </row>
    <row r="153" spans="1:3" ht="18.75" hidden="1" x14ac:dyDescent="0.4">
      <c r="A153" s="19">
        <v>44379</v>
      </c>
      <c r="B153" s="2" t="s">
        <v>236</v>
      </c>
      <c r="C153" s="2" t="s">
        <v>235</v>
      </c>
    </row>
    <row r="154" spans="1:3" ht="18.75" hidden="1" x14ac:dyDescent="0.4">
      <c r="A154" s="19">
        <v>44379</v>
      </c>
      <c r="B154" s="2" t="s">
        <v>236</v>
      </c>
      <c r="C154" s="2" t="s">
        <v>235</v>
      </c>
    </row>
    <row r="155" spans="1:3" ht="18.75" hidden="1" x14ac:dyDescent="0.4">
      <c r="A155" s="19">
        <v>44386</v>
      </c>
      <c r="B155" s="2" t="s">
        <v>236</v>
      </c>
      <c r="C155" s="2" t="s">
        <v>235</v>
      </c>
    </row>
    <row r="156" spans="1:3" ht="18.75" hidden="1" x14ac:dyDescent="0.4">
      <c r="A156" s="19">
        <v>44386</v>
      </c>
      <c r="B156" s="2" t="s">
        <v>236</v>
      </c>
      <c r="C156" s="2" t="s">
        <v>235</v>
      </c>
    </row>
    <row r="157" spans="1:3" ht="18.75" hidden="1" x14ac:dyDescent="0.4">
      <c r="A157" s="19">
        <v>44393</v>
      </c>
      <c r="B157" s="2" t="s">
        <v>236</v>
      </c>
      <c r="C157" s="2" t="s">
        <v>235</v>
      </c>
    </row>
    <row r="158" spans="1:3" ht="18.75" hidden="1" x14ac:dyDescent="0.4">
      <c r="A158" s="19">
        <v>44393</v>
      </c>
      <c r="B158" s="2" t="s">
        <v>236</v>
      </c>
      <c r="C158" s="2" t="s">
        <v>235</v>
      </c>
    </row>
    <row r="159" spans="1:3" ht="18.75" hidden="1" x14ac:dyDescent="0.4">
      <c r="A159" s="19">
        <v>44477</v>
      </c>
      <c r="B159" s="2" t="s">
        <v>236</v>
      </c>
      <c r="C159" s="2" t="s">
        <v>235</v>
      </c>
    </row>
    <row r="160" spans="1:3" ht="18.75" hidden="1" x14ac:dyDescent="0.4">
      <c r="A160" s="19">
        <v>44477</v>
      </c>
      <c r="B160" s="2" t="s">
        <v>236</v>
      </c>
      <c r="C160" s="2" t="s">
        <v>235</v>
      </c>
    </row>
    <row r="161" spans="1:3" ht="18.75" hidden="1" x14ac:dyDescent="0.4">
      <c r="A161" s="19">
        <v>44323</v>
      </c>
      <c r="B161" s="2" t="s">
        <v>106</v>
      </c>
      <c r="C161" s="2" t="s">
        <v>235</v>
      </c>
    </row>
    <row r="162" spans="1:3" ht="18.75" hidden="1" x14ac:dyDescent="0.4">
      <c r="A162" s="19">
        <v>44330</v>
      </c>
      <c r="B162" s="2" t="s">
        <v>106</v>
      </c>
      <c r="C162" s="2" t="s">
        <v>235</v>
      </c>
    </row>
    <row r="163" spans="1:3" ht="18.75" hidden="1" x14ac:dyDescent="0.4">
      <c r="A163" s="19">
        <v>44365</v>
      </c>
      <c r="B163" s="2" t="s">
        <v>106</v>
      </c>
      <c r="C163" s="2" t="s">
        <v>235</v>
      </c>
    </row>
    <row r="164" spans="1:3" ht="18.75" hidden="1" x14ac:dyDescent="0.4">
      <c r="A164" s="19">
        <v>44372</v>
      </c>
      <c r="B164" s="2" t="s">
        <v>106</v>
      </c>
      <c r="C164" s="2" t="s">
        <v>235</v>
      </c>
    </row>
    <row r="165" spans="1:3" ht="18.75" hidden="1" x14ac:dyDescent="0.4">
      <c r="A165" s="19">
        <v>44379</v>
      </c>
      <c r="B165" s="2" t="s">
        <v>106</v>
      </c>
      <c r="C165" s="2" t="s">
        <v>235</v>
      </c>
    </row>
    <row r="166" spans="1:3" ht="18.75" hidden="1" x14ac:dyDescent="0.4">
      <c r="A166" s="19">
        <v>44386</v>
      </c>
      <c r="B166" s="2" t="s">
        <v>106</v>
      </c>
      <c r="C166" s="2" t="s">
        <v>235</v>
      </c>
    </row>
    <row r="167" spans="1:3" ht="18.75" hidden="1" x14ac:dyDescent="0.4">
      <c r="A167" s="19">
        <v>44393</v>
      </c>
      <c r="B167" s="2" t="s">
        <v>106</v>
      </c>
      <c r="C167" s="2" t="s">
        <v>235</v>
      </c>
    </row>
    <row r="168" spans="1:3" ht="18.75" hidden="1" x14ac:dyDescent="0.4">
      <c r="A168" s="19">
        <v>44456</v>
      </c>
      <c r="B168" s="2" t="s">
        <v>106</v>
      </c>
      <c r="C168" s="2" t="s">
        <v>235</v>
      </c>
    </row>
    <row r="169" spans="1:3" ht="18.75" hidden="1" x14ac:dyDescent="0.4">
      <c r="A169" s="19">
        <v>44477</v>
      </c>
      <c r="B169" s="2" t="s">
        <v>106</v>
      </c>
      <c r="C169" s="2" t="s">
        <v>235</v>
      </c>
    </row>
    <row r="170" spans="1:3" ht="18.75" hidden="1" x14ac:dyDescent="0.4">
      <c r="A170" s="19">
        <v>44328</v>
      </c>
      <c r="B170" s="2" t="s">
        <v>72</v>
      </c>
      <c r="C170" s="2" t="s">
        <v>235</v>
      </c>
    </row>
    <row r="171" spans="1:3" ht="18.75" hidden="1" x14ac:dyDescent="0.4">
      <c r="A171" s="19">
        <v>44370</v>
      </c>
      <c r="B171" s="2" t="s">
        <v>72</v>
      </c>
      <c r="C171" s="2" t="s">
        <v>235</v>
      </c>
    </row>
    <row r="172" spans="1:3" ht="18.75" hidden="1" x14ac:dyDescent="0.4">
      <c r="A172" s="19">
        <v>44377</v>
      </c>
      <c r="B172" s="2" t="s">
        <v>72</v>
      </c>
      <c r="C172" s="2" t="s">
        <v>235</v>
      </c>
    </row>
    <row r="173" spans="1:3" ht="18.75" hidden="1" x14ac:dyDescent="0.4">
      <c r="A173" s="19">
        <v>44384</v>
      </c>
      <c r="B173" s="2" t="s">
        <v>72</v>
      </c>
      <c r="C173" s="2" t="s">
        <v>235</v>
      </c>
    </row>
    <row r="174" spans="1:3" ht="18.75" hidden="1" x14ac:dyDescent="0.4">
      <c r="A174" s="19">
        <v>44391</v>
      </c>
      <c r="B174" s="2" t="s">
        <v>72</v>
      </c>
      <c r="C174" s="2" t="s">
        <v>235</v>
      </c>
    </row>
    <row r="175" spans="1:3" ht="18.75" hidden="1" x14ac:dyDescent="0.4">
      <c r="A175" s="19">
        <v>44398</v>
      </c>
      <c r="B175" s="2" t="s">
        <v>72</v>
      </c>
      <c r="C175" s="2" t="s">
        <v>235</v>
      </c>
    </row>
    <row r="176" spans="1:3" ht="18.75" hidden="1" x14ac:dyDescent="0.4">
      <c r="A176" s="19">
        <v>44405</v>
      </c>
      <c r="B176" s="2" t="s">
        <v>72</v>
      </c>
      <c r="C176" s="2" t="s">
        <v>235</v>
      </c>
    </row>
    <row r="177" spans="1:3" ht="18.75" hidden="1" x14ac:dyDescent="0.4">
      <c r="A177" s="19">
        <v>44454</v>
      </c>
      <c r="B177" s="2" t="s">
        <v>72</v>
      </c>
      <c r="C177" s="2" t="s">
        <v>235</v>
      </c>
    </row>
    <row r="178" spans="1:3" ht="18.75" hidden="1" x14ac:dyDescent="0.4">
      <c r="A178" s="19">
        <v>44475</v>
      </c>
      <c r="B178" s="2" t="s">
        <v>72</v>
      </c>
      <c r="C178" s="2" t="s">
        <v>235</v>
      </c>
    </row>
    <row r="179" spans="1:3" ht="18.75" hidden="1" x14ac:dyDescent="0.4">
      <c r="A179" s="19">
        <v>44322</v>
      </c>
      <c r="B179" s="2" t="s">
        <v>71</v>
      </c>
      <c r="C179" s="2" t="s">
        <v>235</v>
      </c>
    </row>
    <row r="180" spans="1:3" ht="18.75" hidden="1" x14ac:dyDescent="0.4">
      <c r="A180" s="19">
        <v>44343</v>
      </c>
      <c r="B180" s="2" t="s">
        <v>71</v>
      </c>
      <c r="C180" s="2" t="s">
        <v>235</v>
      </c>
    </row>
    <row r="181" spans="1:3" ht="18.75" hidden="1" x14ac:dyDescent="0.4">
      <c r="A181" s="19">
        <v>44350</v>
      </c>
      <c r="B181" s="2" t="s">
        <v>71</v>
      </c>
      <c r="C181" s="2" t="s">
        <v>235</v>
      </c>
    </row>
    <row r="182" spans="1:3" ht="18.75" hidden="1" x14ac:dyDescent="0.4">
      <c r="A182" s="19">
        <v>44364</v>
      </c>
      <c r="B182" s="2" t="s">
        <v>71</v>
      </c>
      <c r="C182" s="2" t="s">
        <v>235</v>
      </c>
    </row>
    <row r="183" spans="1:3" ht="18.75" hidden="1" x14ac:dyDescent="0.4">
      <c r="A183" s="19">
        <v>44371</v>
      </c>
      <c r="B183" s="2" t="s">
        <v>71</v>
      </c>
      <c r="C183" s="2" t="s">
        <v>235</v>
      </c>
    </row>
    <row r="184" spans="1:3" ht="18.75" hidden="1" x14ac:dyDescent="0.4">
      <c r="A184" s="19">
        <v>44322</v>
      </c>
      <c r="B184" s="2" t="s">
        <v>74</v>
      </c>
      <c r="C184" s="2" t="s">
        <v>235</v>
      </c>
    </row>
    <row r="185" spans="1:3" ht="18.75" hidden="1" x14ac:dyDescent="0.4">
      <c r="A185" s="19">
        <v>44329</v>
      </c>
      <c r="B185" s="2" t="s">
        <v>74</v>
      </c>
      <c r="C185" s="2" t="s">
        <v>235</v>
      </c>
    </row>
    <row r="186" spans="1:3" ht="18.75" hidden="1" x14ac:dyDescent="0.4">
      <c r="A186" s="19">
        <v>44334</v>
      </c>
      <c r="B186" s="2" t="s">
        <v>74</v>
      </c>
      <c r="C186" s="2" t="s">
        <v>235</v>
      </c>
    </row>
    <row r="187" spans="1:3" ht="18.75" hidden="1" x14ac:dyDescent="0.4">
      <c r="A187" s="19">
        <v>44343</v>
      </c>
      <c r="B187" s="2" t="s">
        <v>74</v>
      </c>
      <c r="C187" s="2" t="s">
        <v>235</v>
      </c>
    </row>
    <row r="188" spans="1:3" ht="18.75" hidden="1" x14ac:dyDescent="0.4">
      <c r="A188" s="19">
        <v>44350</v>
      </c>
      <c r="B188" s="2" t="s">
        <v>74</v>
      </c>
      <c r="C188" s="2" t="s">
        <v>235</v>
      </c>
    </row>
    <row r="189" spans="1:3" ht="18.75" hidden="1" x14ac:dyDescent="0.4">
      <c r="A189" s="19">
        <v>44355</v>
      </c>
      <c r="B189" s="2" t="s">
        <v>74</v>
      </c>
      <c r="C189" s="2" t="s">
        <v>235</v>
      </c>
    </row>
    <row r="190" spans="1:3" ht="18.75" hidden="1" x14ac:dyDescent="0.4">
      <c r="A190" s="19">
        <v>44364</v>
      </c>
      <c r="B190" s="2" t="s">
        <v>74</v>
      </c>
      <c r="C190" s="2" t="s">
        <v>235</v>
      </c>
    </row>
    <row r="191" spans="1:3" ht="18.75" hidden="1" x14ac:dyDescent="0.4">
      <c r="A191" s="19">
        <v>44369</v>
      </c>
      <c r="B191" s="2" t="s">
        <v>74</v>
      </c>
      <c r="C191" s="2" t="s">
        <v>235</v>
      </c>
    </row>
    <row r="192" spans="1:3" ht="18.75" hidden="1" x14ac:dyDescent="0.4">
      <c r="A192" s="19">
        <v>44371</v>
      </c>
      <c r="B192" s="2" t="s">
        <v>74</v>
      </c>
      <c r="C192" s="2" t="s">
        <v>235</v>
      </c>
    </row>
    <row r="193" spans="1:3" ht="18.75" hidden="1" x14ac:dyDescent="0.4">
      <c r="A193" s="19">
        <v>44376</v>
      </c>
      <c r="B193" s="2" t="s">
        <v>74</v>
      </c>
      <c r="C193" s="2" t="s">
        <v>235</v>
      </c>
    </row>
    <row r="194" spans="1:3" ht="18.75" hidden="1" x14ac:dyDescent="0.4">
      <c r="A194" s="19">
        <v>44378</v>
      </c>
      <c r="B194" s="2" t="s">
        <v>74</v>
      </c>
      <c r="C194" s="2" t="s">
        <v>235</v>
      </c>
    </row>
    <row r="195" spans="1:3" ht="18.75" hidden="1" x14ac:dyDescent="0.4">
      <c r="A195" s="19">
        <v>44383</v>
      </c>
      <c r="B195" s="2" t="s">
        <v>74</v>
      </c>
      <c r="C195" s="2" t="s">
        <v>235</v>
      </c>
    </row>
    <row r="196" spans="1:3" ht="18.75" hidden="1" x14ac:dyDescent="0.4">
      <c r="A196" s="19">
        <v>44385</v>
      </c>
      <c r="B196" s="2" t="s">
        <v>74</v>
      </c>
      <c r="C196" s="2" t="s">
        <v>235</v>
      </c>
    </row>
    <row r="197" spans="1:3" ht="18.75" hidden="1" x14ac:dyDescent="0.4">
      <c r="A197" s="19">
        <v>44390</v>
      </c>
      <c r="B197" s="2" t="s">
        <v>74</v>
      </c>
      <c r="C197" s="2" t="s">
        <v>235</v>
      </c>
    </row>
    <row r="198" spans="1:3" ht="18.75" hidden="1" x14ac:dyDescent="0.4">
      <c r="A198" s="19">
        <v>44392</v>
      </c>
      <c r="B198" s="2" t="s">
        <v>74</v>
      </c>
      <c r="C198" s="2" t="s">
        <v>235</v>
      </c>
    </row>
    <row r="199" spans="1:3" ht="18.75" hidden="1" x14ac:dyDescent="0.4">
      <c r="A199" s="19">
        <v>44397</v>
      </c>
      <c r="B199" s="2" t="s">
        <v>74</v>
      </c>
      <c r="C199" s="2" t="s">
        <v>235</v>
      </c>
    </row>
    <row r="200" spans="1:3" ht="18.75" hidden="1" x14ac:dyDescent="0.4">
      <c r="A200" s="19">
        <v>44404</v>
      </c>
      <c r="B200" s="2" t="s">
        <v>74</v>
      </c>
      <c r="C200" s="2" t="s">
        <v>235</v>
      </c>
    </row>
    <row r="201" spans="1:3" ht="18.75" hidden="1" x14ac:dyDescent="0.4">
      <c r="A201" s="19">
        <v>44406</v>
      </c>
      <c r="B201" s="2" t="s">
        <v>74</v>
      </c>
      <c r="C201" s="2" t="s">
        <v>235</v>
      </c>
    </row>
    <row r="202" spans="1:3" ht="18.75" hidden="1" x14ac:dyDescent="0.4">
      <c r="A202" s="19">
        <v>44453</v>
      </c>
      <c r="B202" s="2" t="s">
        <v>74</v>
      </c>
      <c r="C202" s="2" t="s">
        <v>235</v>
      </c>
    </row>
    <row r="203" spans="1:3" ht="18.75" hidden="1" x14ac:dyDescent="0.4">
      <c r="A203" s="19">
        <v>44455</v>
      </c>
      <c r="B203" s="2" t="s">
        <v>74</v>
      </c>
      <c r="C203" s="2" t="s">
        <v>235</v>
      </c>
    </row>
    <row r="204" spans="1:3" ht="18.75" hidden="1" x14ac:dyDescent="0.4">
      <c r="A204" s="19">
        <v>44460</v>
      </c>
      <c r="B204" s="2" t="s">
        <v>74</v>
      </c>
      <c r="C204" s="2" t="s">
        <v>235</v>
      </c>
    </row>
    <row r="205" spans="1:3" ht="18.75" hidden="1" x14ac:dyDescent="0.4">
      <c r="A205" s="19">
        <v>44467</v>
      </c>
      <c r="B205" s="2" t="s">
        <v>74</v>
      </c>
      <c r="C205" s="2" t="s">
        <v>235</v>
      </c>
    </row>
    <row r="206" spans="1:3" ht="18.75" hidden="1" x14ac:dyDescent="0.4">
      <c r="A206" s="19">
        <v>44469</v>
      </c>
      <c r="B206" s="2" t="s">
        <v>74</v>
      </c>
      <c r="C206" s="2" t="s">
        <v>235</v>
      </c>
    </row>
    <row r="207" spans="1:3" ht="18.75" hidden="1" x14ac:dyDescent="0.4">
      <c r="A207" s="19">
        <v>44474</v>
      </c>
      <c r="B207" s="2" t="s">
        <v>74</v>
      </c>
      <c r="C207" s="2" t="s">
        <v>235</v>
      </c>
    </row>
    <row r="208" spans="1:3" ht="18.75" hidden="1" x14ac:dyDescent="0.4">
      <c r="A208" s="19">
        <v>44476</v>
      </c>
      <c r="B208" s="2" t="s">
        <v>74</v>
      </c>
      <c r="C208" s="2" t="s">
        <v>235</v>
      </c>
    </row>
    <row r="209" spans="1:4" ht="12.75" hidden="1" x14ac:dyDescent="0.2">
      <c r="A209" s="20">
        <v>44481</v>
      </c>
      <c r="B209" s="1" t="s">
        <v>74</v>
      </c>
      <c r="C209" s="1" t="s">
        <v>235</v>
      </c>
      <c r="D209" s="1" t="s">
        <v>237</v>
      </c>
    </row>
    <row r="210" spans="1:4" ht="12.75" hidden="1" x14ac:dyDescent="0.2">
      <c r="A210" s="20">
        <v>44481</v>
      </c>
      <c r="B210" s="1" t="s">
        <v>44</v>
      </c>
      <c r="C210" s="1" t="s">
        <v>235</v>
      </c>
      <c r="D210" s="1" t="s">
        <v>237</v>
      </c>
    </row>
  </sheetData>
  <autoFilter ref="A1:D210">
    <filterColumn colId="1">
      <filters>
        <filter val="HTML/CSS"/>
      </filters>
    </filterColumn>
  </autoFilter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補講実績明細</vt:lpstr>
      <vt:lpstr>実績計上</vt:lpstr>
      <vt:lpstr>宮本欠席授業一覧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y.ueda</cp:lastModifiedBy>
  <dcterms:modified xsi:type="dcterms:W3CDTF">2022-02-21T08:01:45Z</dcterms:modified>
</cp:coreProperties>
</file>