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800" windowHeight="11460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73" i="1" l="1"/>
  <c r="T69" i="1"/>
  <c r="T70" i="1"/>
  <c r="T71" i="1"/>
  <c r="T131" i="1"/>
  <c r="T132" i="1"/>
  <c r="T83" i="1"/>
  <c r="T38" i="1"/>
  <c r="T63" i="1"/>
  <c r="T107" i="1"/>
  <c r="T109" i="1"/>
  <c r="T121" i="1"/>
  <c r="T123" i="1"/>
  <c r="T125" i="1"/>
  <c r="T128" i="1"/>
  <c r="T100" i="1"/>
  <c r="T101" i="1"/>
  <c r="T106" i="1"/>
  <c r="T108" i="1"/>
  <c r="T120" i="1"/>
  <c r="T122" i="1"/>
  <c r="T126" i="1"/>
  <c r="T129" i="1"/>
  <c r="T124" i="1"/>
  <c r="T127" i="1"/>
  <c r="T130" i="1"/>
  <c r="T46" i="1"/>
  <c r="T47" i="1"/>
  <c r="T66" i="1"/>
  <c r="T65" i="1"/>
  <c r="T37" i="1"/>
  <c r="T14" i="1"/>
  <c r="T13" i="1"/>
  <c r="T67" i="1"/>
  <c r="T68" i="1"/>
  <c r="T77" i="1"/>
  <c r="T76" i="1"/>
  <c r="T23" i="1"/>
  <c r="T26" i="1"/>
  <c r="T75" i="1"/>
  <c r="T74" i="1"/>
  <c r="T20" i="1"/>
  <c r="T98" i="1"/>
  <c r="T99" i="1"/>
  <c r="T96" i="1"/>
  <c r="T97" i="1"/>
  <c r="T30" i="1"/>
  <c r="T31" i="1"/>
  <c r="T32" i="1"/>
  <c r="T33" i="1"/>
  <c r="T24" i="1"/>
  <c r="T25" i="1"/>
  <c r="T29" i="1"/>
  <c r="T49" i="1"/>
  <c r="T116" i="1"/>
  <c r="T117" i="1"/>
  <c r="T113" i="1"/>
  <c r="T114" i="1"/>
  <c r="T21" i="1"/>
  <c r="T22" i="1"/>
  <c r="T18" i="1"/>
  <c r="T19" i="1"/>
  <c r="T10" i="1"/>
  <c r="T11" i="1"/>
  <c r="T111" i="1"/>
  <c r="T112" i="1"/>
  <c r="T36" i="1"/>
  <c r="T12" i="1"/>
  <c r="T39" i="1"/>
  <c r="T40" i="1"/>
  <c r="T27" i="1"/>
  <c r="T64" i="1"/>
  <c r="T115" i="1"/>
  <c r="T60" i="1"/>
  <c r="T59" i="1"/>
  <c r="T82" i="1"/>
  <c r="T48" i="1"/>
  <c r="T55" i="1"/>
  <c r="T56" i="1"/>
  <c r="T57" i="1"/>
  <c r="T58" i="1"/>
  <c r="T8" i="1"/>
  <c r="T5" i="1"/>
  <c r="T6" i="1"/>
  <c r="T7" i="1"/>
  <c r="T53" i="1"/>
  <c r="T54" i="1"/>
  <c r="T61" i="1"/>
  <c r="T62" i="1"/>
  <c r="T72" i="1"/>
  <c r="T88" i="1"/>
  <c r="T87" i="1"/>
  <c r="T84" i="1"/>
  <c r="T85" i="1"/>
  <c r="T86" i="1"/>
  <c r="T89" i="1"/>
  <c r="T119" i="1"/>
  <c r="T105" i="1"/>
  <c r="T102" i="1"/>
  <c r="T103" i="1"/>
  <c r="T104" i="1"/>
  <c r="T9" i="1"/>
  <c r="T4" i="1"/>
  <c r="T79" i="1"/>
  <c r="T78" i="1"/>
  <c r="T133" i="1"/>
  <c r="T110" i="1"/>
  <c r="T95" i="1"/>
  <c r="T94" i="1"/>
  <c r="T28" i="1"/>
  <c r="T34" i="1"/>
  <c r="T35" i="1"/>
  <c r="T2" i="1"/>
  <c r="T3" i="1"/>
  <c r="T80" i="1"/>
  <c r="T81" i="1"/>
  <c r="T41" i="1"/>
  <c r="T42" i="1"/>
  <c r="T43" i="1"/>
  <c r="T90" i="1"/>
  <c r="T91" i="1"/>
  <c r="T92" i="1"/>
  <c r="T93" i="1"/>
  <c r="T44" i="1"/>
  <c r="T45" i="1"/>
  <c r="T51" i="1"/>
  <c r="T16" i="1"/>
  <c r="T52" i="1"/>
  <c r="T17" i="1"/>
  <c r="T50" i="1"/>
  <c r="T15" i="1"/>
  <c r="T118" i="1"/>
  <c r="R83" i="1"/>
  <c r="R38" i="1"/>
  <c r="R63" i="1"/>
  <c r="R107" i="1"/>
  <c r="R109" i="1"/>
  <c r="R121" i="1"/>
  <c r="R123" i="1"/>
  <c r="R125" i="1"/>
  <c r="R128" i="1"/>
  <c r="R100" i="1"/>
  <c r="R101" i="1"/>
  <c r="R106" i="1"/>
  <c r="R108" i="1"/>
  <c r="R120" i="1"/>
  <c r="R122" i="1"/>
  <c r="R126" i="1"/>
  <c r="R129" i="1"/>
  <c r="R124" i="1"/>
  <c r="R127" i="1"/>
  <c r="R130" i="1"/>
  <c r="R46" i="1"/>
  <c r="R47" i="1"/>
  <c r="R66" i="1"/>
  <c r="R65" i="1"/>
  <c r="R37" i="1"/>
  <c r="R14" i="1"/>
  <c r="R13" i="1"/>
  <c r="R67" i="1"/>
  <c r="R68" i="1"/>
  <c r="R77" i="1"/>
  <c r="R76" i="1"/>
  <c r="R23" i="1"/>
  <c r="R26" i="1"/>
  <c r="R75" i="1"/>
  <c r="R74" i="1"/>
  <c r="R20" i="1"/>
  <c r="R98" i="1"/>
  <c r="R99" i="1"/>
  <c r="R96" i="1"/>
  <c r="R97" i="1"/>
  <c r="R30" i="1"/>
  <c r="R31" i="1"/>
  <c r="R32" i="1"/>
  <c r="R33" i="1"/>
  <c r="R24" i="1"/>
  <c r="R25" i="1"/>
  <c r="R29" i="1"/>
  <c r="R49" i="1"/>
  <c r="R116" i="1"/>
  <c r="R117" i="1"/>
  <c r="R113" i="1"/>
  <c r="R114" i="1"/>
  <c r="R21" i="1"/>
  <c r="R22" i="1"/>
  <c r="R18" i="1"/>
  <c r="R19" i="1"/>
  <c r="R10" i="1"/>
  <c r="R11" i="1"/>
  <c r="R111" i="1"/>
  <c r="R112" i="1"/>
  <c r="R36" i="1"/>
  <c r="R12" i="1"/>
  <c r="R39" i="1"/>
  <c r="R40" i="1"/>
  <c r="R27" i="1"/>
  <c r="R64" i="1"/>
  <c r="R115" i="1"/>
  <c r="R60" i="1"/>
  <c r="R59" i="1"/>
  <c r="R82" i="1"/>
  <c r="R48" i="1"/>
  <c r="R55" i="1"/>
  <c r="R56" i="1"/>
  <c r="R57" i="1"/>
  <c r="R58" i="1"/>
  <c r="R8" i="1"/>
  <c r="R5" i="1"/>
  <c r="R6" i="1"/>
  <c r="R7" i="1"/>
  <c r="R61" i="1"/>
  <c r="R62" i="1"/>
  <c r="R72" i="1"/>
  <c r="R88" i="1"/>
  <c r="R87" i="1"/>
  <c r="R84" i="1"/>
  <c r="R85" i="1"/>
  <c r="R86" i="1"/>
  <c r="R89" i="1"/>
  <c r="R119" i="1"/>
  <c r="R105" i="1"/>
  <c r="R102" i="1"/>
  <c r="R103" i="1"/>
  <c r="R104" i="1"/>
  <c r="R9" i="1"/>
  <c r="R4" i="1"/>
  <c r="R79" i="1"/>
  <c r="R78" i="1"/>
  <c r="R133" i="1"/>
  <c r="R110" i="1"/>
  <c r="R95" i="1"/>
  <c r="R94" i="1"/>
  <c r="R28" i="1"/>
  <c r="R34" i="1"/>
  <c r="R35" i="1"/>
  <c r="R2" i="1"/>
  <c r="R3" i="1"/>
  <c r="R80" i="1"/>
  <c r="R81" i="1"/>
  <c r="R41" i="1"/>
  <c r="R42" i="1"/>
  <c r="R43" i="1"/>
  <c r="R90" i="1"/>
  <c r="R91" i="1"/>
  <c r="R92" i="1"/>
  <c r="R93" i="1"/>
  <c r="R44" i="1"/>
  <c r="R45" i="1"/>
  <c r="R51" i="1"/>
  <c r="R16" i="1"/>
  <c r="R52" i="1"/>
  <c r="R17" i="1"/>
  <c r="R50" i="1"/>
  <c r="R15" i="1"/>
  <c r="R73" i="1"/>
  <c r="R69" i="1"/>
  <c r="R70" i="1"/>
  <c r="R71" i="1"/>
  <c r="R131" i="1"/>
  <c r="R132" i="1"/>
  <c r="R118" i="1"/>
  <c r="Q106" i="1"/>
  <c r="Q108" i="1"/>
  <c r="Q120" i="1"/>
  <c r="Q122" i="1"/>
  <c r="Q126" i="1"/>
  <c r="Q129" i="1"/>
  <c r="Q124" i="1"/>
  <c r="Q127" i="1"/>
  <c r="Q130" i="1"/>
  <c r="Q46" i="1"/>
  <c r="Q47" i="1"/>
  <c r="Q66" i="1"/>
  <c r="Q65" i="1"/>
  <c r="Q37" i="1"/>
  <c r="Q14" i="1"/>
  <c r="Q13" i="1"/>
  <c r="Q67" i="1"/>
  <c r="Q68" i="1"/>
  <c r="Q77" i="1"/>
  <c r="Q76" i="1"/>
  <c r="Q23" i="1"/>
  <c r="Q26" i="1"/>
  <c r="Q75" i="1"/>
  <c r="Q74" i="1"/>
  <c r="Q20" i="1"/>
  <c r="Q98" i="1"/>
  <c r="Q99" i="1"/>
  <c r="Q96" i="1"/>
  <c r="Q97" i="1"/>
  <c r="Q30" i="1"/>
  <c r="Q31" i="1"/>
  <c r="Q32" i="1"/>
  <c r="Q33" i="1"/>
  <c r="Q24" i="1"/>
  <c r="Q25" i="1"/>
  <c r="Q29" i="1"/>
  <c r="Q49" i="1"/>
  <c r="Q116" i="1"/>
  <c r="Q117" i="1"/>
  <c r="Q113" i="1"/>
  <c r="Q114" i="1"/>
  <c r="Q21" i="1"/>
  <c r="Q22" i="1"/>
  <c r="Q18" i="1"/>
  <c r="Q19" i="1"/>
  <c r="Q10" i="1"/>
  <c r="Q11" i="1"/>
  <c r="Q111" i="1"/>
  <c r="Q112" i="1"/>
  <c r="Q36" i="1"/>
  <c r="Q12" i="1"/>
  <c r="Q39" i="1"/>
  <c r="Q40" i="1"/>
  <c r="Q27" i="1"/>
  <c r="Q64" i="1"/>
  <c r="Q115" i="1"/>
  <c r="Q60" i="1"/>
  <c r="Q59" i="1"/>
  <c r="Q82" i="1"/>
  <c r="Q48" i="1"/>
  <c r="Q55" i="1"/>
  <c r="Q56" i="1"/>
  <c r="Q57" i="1"/>
  <c r="Q58" i="1"/>
  <c r="Q8" i="1"/>
  <c r="Q5" i="1"/>
  <c r="Q6" i="1"/>
  <c r="Q7" i="1"/>
  <c r="Q53" i="1"/>
  <c r="Q54" i="1"/>
  <c r="Q61" i="1"/>
  <c r="Q62" i="1"/>
  <c r="Q72" i="1"/>
  <c r="Q88" i="1"/>
  <c r="Q87" i="1"/>
  <c r="Q84" i="1"/>
  <c r="Q85" i="1"/>
  <c r="Q86" i="1"/>
  <c r="Q89" i="1"/>
  <c r="Q119" i="1"/>
  <c r="Q105" i="1"/>
  <c r="Q102" i="1"/>
  <c r="Q103" i="1"/>
  <c r="Q104" i="1"/>
  <c r="Q9" i="1"/>
  <c r="Q4" i="1"/>
  <c r="Q79" i="1"/>
  <c r="Q78" i="1"/>
  <c r="Q133" i="1"/>
  <c r="Q110" i="1"/>
  <c r="Q95" i="1"/>
  <c r="Q94" i="1"/>
  <c r="Q28" i="1"/>
  <c r="Q34" i="1"/>
  <c r="Q35" i="1"/>
  <c r="Q2" i="1"/>
  <c r="Q3" i="1"/>
  <c r="Q80" i="1"/>
  <c r="Q81" i="1"/>
  <c r="Q41" i="1"/>
  <c r="Q42" i="1"/>
  <c r="Q43" i="1"/>
  <c r="Q90" i="1"/>
  <c r="Q91" i="1"/>
  <c r="Q92" i="1"/>
  <c r="Q93" i="1"/>
  <c r="Q44" i="1"/>
  <c r="Q45" i="1"/>
  <c r="Q51" i="1"/>
  <c r="Q16" i="1"/>
  <c r="Q52" i="1"/>
  <c r="Q17" i="1"/>
  <c r="Q50" i="1"/>
  <c r="Q15" i="1"/>
  <c r="Q107" i="1"/>
  <c r="Q109" i="1"/>
  <c r="Q121" i="1"/>
  <c r="Q123" i="1"/>
  <c r="Q125" i="1"/>
  <c r="Q128" i="1"/>
  <c r="Q100" i="1"/>
  <c r="Q101" i="1"/>
  <c r="Q73" i="1"/>
  <c r="Q69" i="1"/>
  <c r="Q70" i="1"/>
  <c r="Q71" i="1"/>
  <c r="Q131" i="1"/>
  <c r="Q132" i="1"/>
  <c r="Q83" i="1"/>
  <c r="Q38" i="1"/>
  <c r="Q63" i="1"/>
  <c r="Q118" i="1"/>
  <c r="S118" i="1" s="1"/>
  <c r="S45" i="1" l="1"/>
  <c r="S62" i="1"/>
  <c r="S48" i="1"/>
  <c r="S66" i="1"/>
  <c r="S101" i="1"/>
  <c r="S123" i="1"/>
  <c r="S69" i="1"/>
  <c r="S121" i="1"/>
  <c r="S38" i="1"/>
  <c r="S132" i="1"/>
  <c r="S107" i="1"/>
  <c r="S71" i="1"/>
  <c r="S73" i="1"/>
  <c r="S128" i="1"/>
  <c r="S63" i="1"/>
  <c r="S93" i="1"/>
  <c r="S34" i="1"/>
  <c r="S102" i="1"/>
  <c r="S59" i="1"/>
  <c r="S10" i="1"/>
  <c r="S26" i="1"/>
  <c r="S46" i="1"/>
  <c r="S90" i="1"/>
  <c r="S95" i="1"/>
  <c r="S89" i="1"/>
  <c r="S22" i="1"/>
  <c r="S31" i="1"/>
  <c r="S77" i="1"/>
  <c r="S124" i="1"/>
  <c r="S41" i="1"/>
  <c r="S78" i="1"/>
  <c r="S84" i="1"/>
  <c r="S39" i="1"/>
  <c r="S113" i="1"/>
  <c r="S96" i="1"/>
  <c r="S13" i="1"/>
  <c r="S122" i="1"/>
  <c r="S91" i="1"/>
  <c r="S94" i="1"/>
  <c r="S119" i="1"/>
  <c r="S115" i="1"/>
  <c r="S18" i="1"/>
  <c r="S32" i="1"/>
  <c r="S76" i="1"/>
  <c r="S127" i="1"/>
  <c r="S16" i="1"/>
  <c r="S80" i="1"/>
  <c r="S4" i="1"/>
  <c r="S88" i="1"/>
  <c r="S56" i="1"/>
  <c r="S36" i="1"/>
  <c r="S116" i="1"/>
  <c r="S98" i="1"/>
  <c r="S37" i="1"/>
  <c r="S108" i="1"/>
  <c r="S125" i="1"/>
  <c r="S83" i="1"/>
  <c r="S92" i="1"/>
  <c r="S28" i="1"/>
  <c r="S60" i="1"/>
  <c r="S19" i="1"/>
  <c r="S33" i="1"/>
  <c r="S23" i="1"/>
  <c r="S130" i="1"/>
  <c r="S70" i="1"/>
  <c r="S50" i="1"/>
  <c r="S42" i="1"/>
  <c r="S133" i="1"/>
  <c r="S85" i="1"/>
  <c r="S8" i="1"/>
  <c r="S40" i="1"/>
  <c r="S114" i="1"/>
  <c r="S97" i="1"/>
  <c r="S67" i="1"/>
  <c r="S52" i="1"/>
  <c r="S79" i="1"/>
  <c r="S87" i="1"/>
  <c r="S12" i="1"/>
  <c r="S117" i="1"/>
  <c r="S99" i="1"/>
  <c r="S14" i="1"/>
  <c r="S120" i="1"/>
  <c r="S44" i="1"/>
  <c r="S35" i="1"/>
  <c r="S103" i="1"/>
  <c r="S61" i="1"/>
  <c r="S82" i="1"/>
  <c r="S11" i="1"/>
  <c r="S75" i="1"/>
  <c r="S47" i="1"/>
  <c r="S131" i="1"/>
  <c r="S126" i="1"/>
  <c r="S100" i="1"/>
  <c r="S51" i="1"/>
  <c r="S3" i="1"/>
  <c r="S9" i="1"/>
  <c r="S72" i="1"/>
  <c r="S55" i="1"/>
  <c r="S112" i="1"/>
  <c r="S49" i="1"/>
  <c r="S20" i="1"/>
  <c r="S65" i="1"/>
  <c r="S106" i="1"/>
  <c r="S2" i="1"/>
  <c r="S111" i="1"/>
  <c r="S29" i="1"/>
  <c r="S74" i="1"/>
  <c r="S53" i="1"/>
  <c r="S109" i="1"/>
  <c r="S43" i="1"/>
  <c r="S110" i="1"/>
  <c r="S86" i="1"/>
  <c r="S5" i="1"/>
  <c r="S27" i="1"/>
  <c r="S21" i="1"/>
  <c r="S30" i="1"/>
  <c r="S68" i="1"/>
  <c r="S129" i="1"/>
  <c r="S7" i="1"/>
  <c r="S6" i="1"/>
  <c r="S64" i="1"/>
  <c r="S15" i="1"/>
  <c r="S17" i="1"/>
  <c r="S58" i="1"/>
  <c r="S81" i="1"/>
  <c r="S57" i="1"/>
  <c r="S104" i="1"/>
  <c r="S25" i="1"/>
  <c r="S105" i="1"/>
  <c r="S54" i="1"/>
  <c r="S24" i="1"/>
</calcChain>
</file>

<file path=xl/sharedStrings.xml><?xml version="1.0" encoding="utf-8"?>
<sst xmlns="http://schemas.openxmlformats.org/spreadsheetml/2006/main" count="1318" uniqueCount="314">
  <si>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</si>
  <si>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</si>
  <si>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</si>
  <si>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</si>
  <si>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</si>
  <si>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</si>
  <si>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</si>
  <si>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</si>
  <si>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</si>
  <si>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</si>
  <si>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</si>
  <si>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</si>
  <si>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</si>
  <si>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</si>
  <si>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</si>
  <si>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</si>
  <si>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</si>
  <si>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</si>
  <si>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</si>
  <si>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</si>
  <si>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</si>
  <si>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</si>
  <si>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</si>
  <si>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</si>
  <si>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</si>
  <si>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</si>
  <si>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</si>
  <si>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</si>
  <si>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</si>
  <si>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</si>
  <si>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</si>
  <si>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</si>
  <si>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</si>
  <si>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</si>
  <si>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</si>
  <si>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</si>
  <si>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</si>
  <si>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</si>
  <si>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</si>
  <si>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</si>
  <si>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</si>
  <si>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</si>
  <si>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</si>
  <si>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</si>
  <si>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</si>
  <si>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</si>
  <si>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</si>
  <si>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</si>
  <si>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</si>
  <si>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</si>
  <si>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</si>
  <si>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</si>
  <si>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</si>
  <si>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</si>
  <si>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</si>
  <si>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</si>
  <si>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</si>
  <si>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</si>
  <si>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</si>
  <si>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</si>
  <si>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</si>
  <si>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</si>
  <si>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</si>
  <si>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</si>
  <si>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</si>
  <si>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</si>
  <si>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</si>
  <si>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</si>
  <si>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</si>
  <si>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</si>
  <si>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</si>
  <si>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</si>
  <si>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</si>
  <si>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</si>
  <si>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</si>
  <si>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</si>
  <si>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</si>
  <si>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</si>
  <si>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</si>
  <si>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</si>
  <si>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</si>
  <si>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</si>
  <si>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</si>
  <si>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</si>
  <si>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</si>
  <si>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</si>
  <si>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</si>
  <si>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</si>
  <si>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</si>
  <si>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</si>
  <si>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</si>
  <si>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</si>
  <si>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</si>
  <si>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</si>
  <si>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</si>
  <si>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</si>
  <si>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</si>
  <si>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</si>
  <si>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</si>
  <si>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</si>
  <si>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</si>
  <si>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</si>
  <si>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</si>
  <si>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</si>
  <si>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</si>
  <si>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</si>
  <si>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</si>
  <si>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</si>
  <si>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</si>
  <si>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</si>
  <si>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</si>
  <si>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</si>
  <si>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</si>
  <si>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</si>
  <si>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</si>
  <si>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</si>
  <si>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</si>
  <si>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</si>
  <si>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</si>
  <si>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</si>
  <si>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</si>
  <si>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</si>
  <si>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</si>
  <si>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</si>
  <si>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</si>
  <si>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</si>
  <si>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</si>
  <si>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</si>
  <si>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</si>
  <si>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</si>
  <si>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</si>
  <si>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</si>
  <si>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</si>
  <si>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</si>
  <si>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</si>
  <si>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</si>
  <si>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チェック中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</si>
  <si>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</si>
  <si>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</si>
  <si>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</si>
  <si>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</si>
  <si>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</si>
  <si>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</si>
  <si>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</si>
  <si>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</si>
  <si>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</si>
  <si>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</si>
  <si>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</si>
  <si>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</si>
  <si>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</si>
  <si>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</si>
  <si>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</si>
  <si>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</si>
  <si>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</si>
  <si>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</si>
  <si>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</si>
  <si>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</si>
  <si>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</si>
  <si>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</si>
  <si>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</si>
  <si>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</si>
  <si>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</si>
  <si>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</si>
  <si>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</si>
  <si>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</si>
  <si>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</si>
  <si>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</si>
  <si>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</si>
  <si>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</si>
  <si>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</si>
  <si>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</si>
  <si>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</si>
  <si>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</si>
  <si>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</si>
  <si>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</si>
  <si>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</si>
  <si>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</si>
  <si>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</si>
  <si>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</si>
  <si>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</si>
  <si>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</si>
  <si>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</si>
  <si>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</si>
  <si>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</si>
  <si>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</si>
  <si>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</si>
  <si>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</si>
  <si>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</si>
  <si>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</si>
  <si>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</si>
  <si>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</si>
  <si>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</si>
  <si>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</si>
  <si>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</si>
  <si>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</si>
  <si>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</si>
  <si>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</si>
  <si>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</si>
  <si>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</si>
  <si>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</si>
  <si>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</si>
  <si>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</si>
  <si>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</si>
  <si>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</si>
  <si>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</si>
  <si>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</si>
  <si>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</si>
  <si>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</si>
  <si>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</si>
  <si>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</si>
  <si>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</si>
  <si>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</si>
  <si>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</si>
  <si>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</si>
  <si>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</si>
  <si>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</si>
  <si>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</si>
  <si>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</si>
  <si>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</si>
  <si>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</si>
  <si>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</si>
  <si>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</si>
  <si>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</si>
  <si>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</si>
  <si>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</si>
  <si>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</si>
  <si>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</si>
  <si>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</si>
  <si>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</si>
  <si>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</si>
  <si>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</si>
  <si>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</si>
  <si>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</si>
  <si>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</si>
  <si>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phoneticPr fontId="18"/>
  </si>
  <si>
    <t>チェック中</t>
    <rPh sb="4" eb="5">
      <t>チュウ</t>
    </rPh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</si>
  <si>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</si>
  <si>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</si>
  <si>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</si>
  <si>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</si>
  <si>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</si>
  <si>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</si>
  <si>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</si>
  <si>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</si>
  <si>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</si>
  <si>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</si>
  <si>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</si>
  <si>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</si>
  <si>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</si>
  <si>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</si>
  <si>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</si>
  <si>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</si>
  <si>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</si>
  <si>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</si>
  <si>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</si>
  <si>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</si>
  <si>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</si>
  <si>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</si>
  <si>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</si>
  <si>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</si>
  <si>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</si>
  <si>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</si>
  <si>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</si>
  <si>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</si>
  <si>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</si>
  <si>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</si>
  <si>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</si>
  <si>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</si>
  <si>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</si>
  <si>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</si>
  <si>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</si>
  <si>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</si>
  <si>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</si>
  <si>
    <t>-</t>
    <phoneticPr fontId="18"/>
  </si>
  <si>
    <t>完了</t>
    <rPh sb="0" eb="2">
      <t>カンリョウ</t>
    </rPh>
    <phoneticPr fontId="18"/>
  </si>
  <si>
    <t>チェック中</t>
    <rPh sb="4" eb="5">
      <t>チュウ</t>
    </rPh>
    <phoneticPr fontId="18"/>
  </si>
  <si>
    <t>完了</t>
    <rPh sb="0" eb="2">
      <t>カンリョウ</t>
    </rPh>
    <phoneticPr fontId="18"/>
  </si>
  <si>
    <t>依頼中</t>
    <rPh sb="0" eb="3">
      <t>イライチュウ</t>
    </rPh>
    <phoneticPr fontId="18"/>
  </si>
  <si>
    <t>ファイル作成</t>
    <rPh sb="4" eb="6">
      <t>サクセイ</t>
    </rPh>
    <phoneticPr fontId="18"/>
  </si>
  <si>
    <t>植田</t>
    <rPh sb="0" eb="2">
      <t>ウエダ</t>
    </rPh>
    <phoneticPr fontId="18"/>
  </si>
  <si>
    <t>①②</t>
    <phoneticPr fontId="18"/>
  </si>
  <si>
    <t>①②③④</t>
    <phoneticPr fontId="18"/>
  </si>
  <si>
    <t>未着手</t>
    <phoneticPr fontId="18"/>
  </si>
  <si>
    <t>①②</t>
    <phoneticPr fontId="18"/>
  </si>
  <si>
    <t>嶋田、橋本</t>
    <rPh sb="0" eb="2">
      <t>シマダ</t>
    </rPh>
    <rPh sb="3" eb="5">
      <t>ハシモト</t>
    </rPh>
    <phoneticPr fontId="18"/>
  </si>
  <si>
    <t>井上、白水</t>
    <rPh sb="0" eb="2">
      <t>イノウエ</t>
    </rPh>
    <rPh sb="3" eb="5">
      <t>シロウズ</t>
    </rPh>
    <phoneticPr fontId="18"/>
  </si>
  <si>
    <t>小野、白水</t>
    <rPh sb="0" eb="2">
      <t>オノ</t>
    </rPh>
    <rPh sb="3" eb="5">
      <t>シロウズ</t>
    </rPh>
    <phoneticPr fontId="18"/>
  </si>
  <si>
    <t>白水、小野、時枝</t>
    <rPh sb="0" eb="2">
      <t>シロウズ</t>
    </rPh>
    <rPh sb="3" eb="5">
      <t>オノ</t>
    </rPh>
    <rPh sb="6" eb="8">
      <t>トキエダ</t>
    </rPh>
    <phoneticPr fontId="18"/>
  </si>
  <si>
    <t>嶋田、井上、鴨川、橋本</t>
    <rPh sb="0" eb="2">
      <t>シマダ</t>
    </rPh>
    <rPh sb="3" eb="5">
      <t>イノウエ</t>
    </rPh>
    <rPh sb="6" eb="8">
      <t>カモガワ</t>
    </rPh>
    <rPh sb="9" eb="11">
      <t>ハシモト</t>
    </rPh>
    <phoneticPr fontId="18"/>
  </si>
  <si>
    <t>③④</t>
    <phoneticPr fontId="18"/>
  </si>
  <si>
    <t>②</t>
    <phoneticPr fontId="18"/>
  </si>
  <si>
    <t>③</t>
    <phoneticPr fontId="18"/>
  </si>
  <si>
    <t>④</t>
    <phoneticPr fontId="18"/>
  </si>
  <si>
    <t>①</t>
    <phoneticPr fontId="18"/>
  </si>
  <si>
    <t>10月</t>
    <rPh sb="2" eb="3">
      <t>ガツ</t>
    </rPh>
    <phoneticPr fontId="18"/>
  </si>
  <si>
    <t>ー</t>
    <phoneticPr fontId="18"/>
  </si>
  <si>
    <t>①②③④</t>
    <phoneticPr fontId="18"/>
  </si>
  <si>
    <t>②③④</t>
    <phoneticPr fontId="18"/>
  </si>
  <si>
    <t>植田</t>
    <rPh sb="0" eb="2">
      <t>ウエダ</t>
    </rPh>
    <phoneticPr fontId="18"/>
  </si>
  <si>
    <t>完成</t>
    <rPh sb="0" eb="2">
      <t>カンセイ</t>
    </rPh>
    <phoneticPr fontId="18"/>
  </si>
  <si>
    <t>③④</t>
    <phoneticPr fontId="18"/>
  </si>
  <si>
    <t>井上</t>
    <rPh sb="0" eb="2">
      <t>イノウエ</t>
    </rPh>
    <phoneticPr fontId="18"/>
  </si>
  <si>
    <t>木村</t>
    <rPh sb="0" eb="2">
      <t>キムラ</t>
    </rPh>
    <phoneticPr fontId="18"/>
  </si>
  <si>
    <t>伴</t>
    <rPh sb="0" eb="1">
      <t>バン</t>
    </rPh>
    <phoneticPr fontId="18"/>
  </si>
  <si>
    <t>木村</t>
    <rPh sb="0" eb="2">
      <t>キムラ</t>
    </rPh>
    <phoneticPr fontId="18"/>
  </si>
  <si>
    <t>NDS</t>
    <phoneticPr fontId="18"/>
  </si>
  <si>
    <t>清末</t>
    <rPh sb="0" eb="2">
      <t>キヨスエ</t>
    </rPh>
    <phoneticPr fontId="18"/>
  </si>
  <si>
    <t>金</t>
    <rPh sb="0" eb="1">
      <t>キン</t>
    </rPh>
    <phoneticPr fontId="18"/>
  </si>
  <si>
    <t>浜本</t>
    <rPh sb="0" eb="2">
      <t>ハマモト</t>
    </rPh>
    <phoneticPr fontId="18"/>
  </si>
  <si>
    <t>授業準備
進捗</t>
    <rPh sb="0" eb="4">
      <t>ジュギョウジュンビ</t>
    </rPh>
    <rPh sb="5" eb="7">
      <t>シンチョク</t>
    </rPh>
    <phoneticPr fontId="18"/>
  </si>
  <si>
    <t>かんたん合格　ITパスポート教科書</t>
    <rPh sb="4" eb="6">
      <t>ゴウカク</t>
    </rPh>
    <rPh sb="14" eb="17">
      <t>キョウカショ</t>
    </rPh>
    <phoneticPr fontId="18"/>
  </si>
  <si>
    <t>インプレス</t>
    <phoneticPr fontId="18"/>
  </si>
  <si>
    <t>伸ばす！就活能力ビジネス日本語力</t>
    <rPh sb="0" eb="1">
      <t>ノ</t>
    </rPh>
    <rPh sb="4" eb="8">
      <t>シュウカツノウリョク</t>
    </rPh>
    <rPh sb="12" eb="16">
      <t>ニホンゴリョク</t>
    </rPh>
    <phoneticPr fontId="18"/>
  </si>
  <si>
    <t>学校法人長沼スクール東京日本語学校</t>
    <rPh sb="0" eb="4">
      <t>ガッコウホウジン</t>
    </rPh>
    <rPh sb="4" eb="6">
      <t>ナガヌマ</t>
    </rPh>
    <rPh sb="10" eb="17">
      <t>トウキョウニホンゴガッコウ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</si>
</sst>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8"/>
  <sheetViews>
    <sheetView tabSelected="1" workbookViewId="0">
      <pane xSplit="4" ySplit="1" topLeftCell="AJ38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defaultRowHeight="18.75" outlineLevelCol="1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hidden="1" customWidth="1" outlineLevel="1"/>
    <col min="10" max="10" width="14.875" hidden="1" customWidth="1" outlineLevel="1"/>
    <col min="11" max="11" width="0" hidden="1" customWidth="1" outlineLevel="1"/>
    <col min="12" max="12" width="23.5" hidden="1" customWidth="1" outlineLevel="1"/>
    <col min="13" max="14" width="17.25" hidden="1" customWidth="1" outlineLevel="1"/>
    <col min="15" max="15" width="25.25" hidden="1" customWidth="1" outlineLevel="1"/>
    <col min="16" max="16" width="0" hidden="1" customWidth="1" outlineLevel="1"/>
    <col min="17" max="17" width="9.125" bestFit="1" customWidth="1" collapsed="1"/>
    <col min="18" max="18" width="7.125" bestFit="1" customWidth="1"/>
    <col min="19" max="19" width="5.25" bestFit="1" customWidth="1"/>
    <col min="20" max="20" width="13.5" customWidth="1"/>
    <col min="21" max="21" width="0" hidden="1" customWidth="1" outlineLevel="1"/>
    <col min="22" max="22" width="21.25" customWidth="1" collapsed="1"/>
    <col min="23" max="23" width="17.125" bestFit="1" customWidth="1"/>
    <col min="24" max="24" width="10.875" style="6" customWidth="1"/>
    <col min="26" max="26" width="9" customWidth="1" outlineLevel="1"/>
    <col min="27" max="27" width="11" customWidth="1" outlineLevel="1"/>
    <col min="28" max="28" width="9" customWidth="1" outlineLevel="1"/>
    <col min="29" max="29" width="7.125" customWidth="1" outlineLevel="1"/>
    <col min="30" max="30" width="11" customWidth="1" outlineLevel="1"/>
    <col min="31" max="31" width="9" customWidth="1" outlineLevel="1"/>
    <col min="32" max="32" width="6.75" customWidth="1" outlineLevel="1"/>
    <col min="33" max="33" width="13" customWidth="1" outlineLevel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239</v>
      </c>
      <c r="T1" t="s">
        <v>13</v>
      </c>
      <c r="U1" t="s">
        <v>14</v>
      </c>
      <c r="V1" s="1" t="s">
        <v>265</v>
      </c>
      <c r="W1" s="1" t="s">
        <v>266</v>
      </c>
      <c r="X1" s="5" t="s">
        <v>309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x14ac:dyDescent="0.4">
      <c r="A2">
        <v>114</v>
      </c>
      <c r="B2" t="s">
        <v>166</v>
      </c>
      <c r="C2" t="s">
        <v>202</v>
      </c>
      <c r="D2" t="s">
        <v>177</v>
      </c>
      <c r="E2" t="s">
        <v>66</v>
      </c>
      <c r="F2" t="s">
        <v>172</v>
      </c>
      <c r="G2">
        <v>0</v>
      </c>
      <c r="H2">
        <v>0</v>
      </c>
      <c r="I2">
        <v>0</v>
      </c>
      <c r="J2">
        <v>0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 t="str">
        <f t="shared" ref="Q2:Q33" si="0">IF(OR(G2&gt;0,H2&gt;0,I2&gt;0,M2&gt;0,N2&gt;0),"〇","")</f>
        <v/>
      </c>
      <c r="R2" t="str">
        <f t="shared" ref="R2:R33" si="1">IF(OR(J2&gt;0,L2&gt;0,K2&gt;0,O2&gt;0,P2&gt;0),"〇","")</f>
        <v>〇</v>
      </c>
      <c r="S2" t="str">
        <f t="shared" ref="S2:S33" si="2">IF(AND(Q2="〇",R2="〇"),"〇","")</f>
        <v/>
      </c>
      <c r="T2" t="str">
        <f t="shared" ref="T2:T33" si="3">IF(AND(SUM(G2:L2)&gt;0,SUM(M2:P2)&gt;0),"一般/留学生",IF(SUM(G2:L2)&gt;0,"一般生",IF(SUM(M2:P2)&gt;0,"留学生","")))</f>
        <v>一般生</v>
      </c>
      <c r="V2" t="s">
        <v>279</v>
      </c>
      <c r="X2" t="s">
        <v>278</v>
      </c>
      <c r="Y2" t="s">
        <v>295</v>
      </c>
      <c r="AA2" t="s">
        <v>66</v>
      </c>
      <c r="AB2" t="s">
        <v>199</v>
      </c>
      <c r="AC2">
        <v>8</v>
      </c>
      <c r="AN2" s="2">
        <v>0.25</v>
      </c>
      <c r="AO2" t="s">
        <v>39</v>
      </c>
    </row>
    <row r="3" spans="1:41" x14ac:dyDescent="0.4">
      <c r="A3">
        <v>115</v>
      </c>
      <c r="B3" t="s">
        <v>166</v>
      </c>
      <c r="C3" t="s">
        <v>203</v>
      </c>
      <c r="D3" t="s">
        <v>177</v>
      </c>
      <c r="E3" t="s">
        <v>66</v>
      </c>
      <c r="F3" t="s">
        <v>172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si="0"/>
        <v/>
      </c>
      <c r="R3" t="str">
        <f t="shared" si="1"/>
        <v>〇</v>
      </c>
      <c r="S3" t="str">
        <f t="shared" si="2"/>
        <v/>
      </c>
      <c r="T3" t="str">
        <f t="shared" si="3"/>
        <v>一般生</v>
      </c>
      <c r="V3" t="s">
        <v>279</v>
      </c>
      <c r="X3" t="s">
        <v>278</v>
      </c>
      <c r="Y3" t="s">
        <v>295</v>
      </c>
      <c r="AA3" t="s">
        <v>66</v>
      </c>
      <c r="AB3" t="s">
        <v>199</v>
      </c>
      <c r="AC3">
        <v>8</v>
      </c>
      <c r="AN3" s="2">
        <v>0.5</v>
      </c>
      <c r="AO3" t="s">
        <v>44</v>
      </c>
    </row>
    <row r="4" spans="1:41" x14ac:dyDescent="0.4">
      <c r="A4">
        <v>104</v>
      </c>
      <c r="B4" t="s">
        <v>166</v>
      </c>
      <c r="C4" t="s">
        <v>177</v>
      </c>
      <c r="D4" t="s">
        <v>184</v>
      </c>
      <c r="E4" t="s">
        <v>66</v>
      </c>
      <c r="F4" t="s">
        <v>32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 t="str">
        <f t="shared" si="0"/>
        <v/>
      </c>
      <c r="R4" t="str">
        <f t="shared" si="1"/>
        <v>〇</v>
      </c>
      <c r="S4" t="str">
        <f t="shared" si="2"/>
        <v/>
      </c>
      <c r="T4" t="str">
        <f t="shared" si="3"/>
        <v>一般生</v>
      </c>
      <c r="V4" t="s">
        <v>61</v>
      </c>
      <c r="X4" t="s">
        <v>277</v>
      </c>
      <c r="Y4" t="s">
        <v>294</v>
      </c>
      <c r="AA4" t="s">
        <v>66</v>
      </c>
      <c r="AB4" t="s">
        <v>32</v>
      </c>
      <c r="AD4" t="s">
        <v>36</v>
      </c>
      <c r="AH4" t="s">
        <v>185</v>
      </c>
      <c r="AN4" s="2">
        <v>0.75</v>
      </c>
      <c r="AO4" t="s">
        <v>46</v>
      </c>
    </row>
    <row r="5" spans="1:41" x14ac:dyDescent="0.4">
      <c r="A5">
        <v>84</v>
      </c>
      <c r="B5" t="s">
        <v>152</v>
      </c>
      <c r="C5" t="s">
        <v>153</v>
      </c>
      <c r="D5" t="s">
        <v>159</v>
      </c>
      <c r="E5" t="s">
        <v>66</v>
      </c>
      <c r="F5" t="s">
        <v>32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t="str">
        <f t="shared" si="0"/>
        <v>〇</v>
      </c>
      <c r="R5" t="str">
        <f t="shared" si="1"/>
        <v>〇</v>
      </c>
      <c r="S5" t="str">
        <f t="shared" si="2"/>
        <v>〇</v>
      </c>
      <c r="T5" t="str">
        <f t="shared" si="3"/>
        <v>一般生</v>
      </c>
      <c r="W5" t="s">
        <v>251</v>
      </c>
      <c r="X5" s="6" t="s">
        <v>34</v>
      </c>
      <c r="Y5" t="s">
        <v>295</v>
      </c>
      <c r="AN5" s="2">
        <v>1</v>
      </c>
      <c r="AO5" t="s">
        <v>53</v>
      </c>
    </row>
    <row r="6" spans="1:41" x14ac:dyDescent="0.4">
      <c r="A6">
        <v>85</v>
      </c>
      <c r="B6" t="s">
        <v>152</v>
      </c>
      <c r="C6" t="s">
        <v>153</v>
      </c>
      <c r="D6" t="s">
        <v>160</v>
      </c>
      <c r="E6" t="s">
        <v>66</v>
      </c>
      <c r="F6" t="s">
        <v>32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t="str">
        <f t="shared" si="0"/>
        <v>〇</v>
      </c>
      <c r="R6" t="str">
        <f t="shared" si="1"/>
        <v>〇</v>
      </c>
      <c r="S6" t="str">
        <f t="shared" si="2"/>
        <v>〇</v>
      </c>
      <c r="T6" t="str">
        <f t="shared" si="3"/>
        <v>一般生</v>
      </c>
      <c r="W6" t="s">
        <v>251</v>
      </c>
      <c r="X6" s="6" t="s">
        <v>34</v>
      </c>
      <c r="Y6" t="s">
        <v>295</v>
      </c>
      <c r="AN6" t="s">
        <v>57</v>
      </c>
      <c r="AO6" t="s">
        <v>58</v>
      </c>
    </row>
    <row r="7" spans="1:41" x14ac:dyDescent="0.4">
      <c r="A7">
        <v>86</v>
      </c>
      <c r="B7" t="s">
        <v>152</v>
      </c>
      <c r="C7" t="s">
        <v>153</v>
      </c>
      <c r="D7" t="s">
        <v>161</v>
      </c>
      <c r="E7" t="s">
        <v>66</v>
      </c>
      <c r="F7" t="s">
        <v>32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 t="str">
        <f t="shared" si="0"/>
        <v>〇</v>
      </c>
      <c r="R7" t="str">
        <f t="shared" si="1"/>
        <v>〇</v>
      </c>
      <c r="S7" t="str">
        <f t="shared" si="2"/>
        <v>〇</v>
      </c>
      <c r="T7" t="str">
        <f t="shared" si="3"/>
        <v>一般生</v>
      </c>
      <c r="W7" t="s">
        <v>251</v>
      </c>
      <c r="X7" s="6" t="s">
        <v>34</v>
      </c>
      <c r="Y7" t="s">
        <v>295</v>
      </c>
      <c r="AN7" t="s">
        <v>60</v>
      </c>
      <c r="AO7" t="s">
        <v>61</v>
      </c>
    </row>
    <row r="8" spans="1:41" x14ac:dyDescent="0.4">
      <c r="A8">
        <v>83</v>
      </c>
      <c r="B8" t="s">
        <v>152</v>
      </c>
      <c r="C8" t="s">
        <v>153</v>
      </c>
      <c r="D8" t="s">
        <v>158</v>
      </c>
      <c r="E8" t="s">
        <v>66</v>
      </c>
      <c r="F8" t="s">
        <v>32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 t="str">
        <f t="shared" si="0"/>
        <v>〇</v>
      </c>
      <c r="R8" t="str">
        <f t="shared" si="1"/>
        <v>〇</v>
      </c>
      <c r="S8" t="str">
        <f t="shared" si="2"/>
        <v>〇</v>
      </c>
      <c r="T8" t="str">
        <f t="shared" si="3"/>
        <v>一般生</v>
      </c>
      <c r="W8" t="s">
        <v>251</v>
      </c>
      <c r="X8" s="6" t="s">
        <v>34</v>
      </c>
      <c r="Y8" t="s">
        <v>295</v>
      </c>
      <c r="AO8" t="s">
        <v>53</v>
      </c>
    </row>
    <row r="9" spans="1:41" x14ac:dyDescent="0.4">
      <c r="A9">
        <v>103</v>
      </c>
      <c r="B9" t="s">
        <v>166</v>
      </c>
      <c r="C9" t="s">
        <v>177</v>
      </c>
      <c r="D9" t="s">
        <v>183</v>
      </c>
      <c r="E9" t="s">
        <v>66</v>
      </c>
      <c r="F9" t="s">
        <v>172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>〇</v>
      </c>
      <c r="R9" t="str">
        <f t="shared" si="1"/>
        <v/>
      </c>
      <c r="S9" t="str">
        <f t="shared" si="2"/>
        <v/>
      </c>
      <c r="T9" t="str">
        <f t="shared" si="3"/>
        <v>一般生</v>
      </c>
      <c r="W9" t="s">
        <v>244</v>
      </c>
      <c r="X9" s="6" t="s">
        <v>34</v>
      </c>
      <c r="Y9" t="s">
        <v>281</v>
      </c>
    </row>
    <row r="10" spans="1:41" x14ac:dyDescent="0.4">
      <c r="A10">
        <v>64</v>
      </c>
      <c r="B10" t="s">
        <v>88</v>
      </c>
      <c r="C10" t="s">
        <v>47</v>
      </c>
      <c r="D10" t="s">
        <v>130</v>
      </c>
      <c r="E10" t="s">
        <v>66</v>
      </c>
      <c r="F10" t="s">
        <v>32</v>
      </c>
      <c r="G10">
        <v>0</v>
      </c>
      <c r="H10">
        <v>4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>〇</v>
      </c>
      <c r="R10" t="str">
        <f t="shared" si="1"/>
        <v/>
      </c>
      <c r="S10" t="str">
        <f t="shared" si="2"/>
        <v/>
      </c>
      <c r="T10" t="str">
        <f t="shared" si="3"/>
        <v>一般生</v>
      </c>
      <c r="W10" t="s">
        <v>244</v>
      </c>
      <c r="X10" s="6" t="s">
        <v>34</v>
      </c>
      <c r="Y10" t="s">
        <v>280</v>
      </c>
    </row>
    <row r="11" spans="1:41" x14ac:dyDescent="0.4">
      <c r="A11">
        <v>65</v>
      </c>
      <c r="B11" t="s">
        <v>88</v>
      </c>
      <c r="C11" t="s">
        <v>47</v>
      </c>
      <c r="D11" t="s">
        <v>131</v>
      </c>
      <c r="E11" t="s">
        <v>66</v>
      </c>
      <c r="F11" t="s">
        <v>32</v>
      </c>
      <c r="G11">
        <v>0</v>
      </c>
      <c r="H11">
        <v>4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>〇</v>
      </c>
      <c r="R11" t="str">
        <f t="shared" si="1"/>
        <v/>
      </c>
      <c r="S11" t="str">
        <f t="shared" si="2"/>
        <v/>
      </c>
      <c r="T11" t="str">
        <f t="shared" si="3"/>
        <v>一般生</v>
      </c>
      <c r="W11" t="s">
        <v>303</v>
      </c>
      <c r="X11" s="6" t="s">
        <v>34</v>
      </c>
    </row>
    <row r="12" spans="1:41" x14ac:dyDescent="0.4">
      <c r="A12">
        <v>69</v>
      </c>
      <c r="B12" t="s">
        <v>88</v>
      </c>
      <c r="C12" t="s">
        <v>47</v>
      </c>
      <c r="D12" t="s">
        <v>135</v>
      </c>
      <c r="E12" t="s">
        <v>66</v>
      </c>
      <c r="F12" t="s">
        <v>32</v>
      </c>
      <c r="G12">
        <v>0</v>
      </c>
      <c r="H12">
        <v>0</v>
      </c>
      <c r="I12">
        <v>0</v>
      </c>
      <c r="J12">
        <v>2</v>
      </c>
      <c r="K12">
        <v>2</v>
      </c>
      <c r="L12">
        <v>2</v>
      </c>
      <c r="M12">
        <v>0</v>
      </c>
      <c r="N12">
        <v>0</v>
      </c>
      <c r="O12">
        <v>0</v>
      </c>
      <c r="P12">
        <v>0</v>
      </c>
      <c r="Q12" t="str">
        <f t="shared" si="0"/>
        <v/>
      </c>
      <c r="R12" t="str">
        <f t="shared" si="1"/>
        <v>〇</v>
      </c>
      <c r="S12" t="str">
        <f t="shared" si="2"/>
        <v/>
      </c>
      <c r="T12" t="str">
        <f t="shared" si="3"/>
        <v>一般生</v>
      </c>
      <c r="U12" t="s">
        <v>33</v>
      </c>
      <c r="V12" t="s">
        <v>46</v>
      </c>
      <c r="X12" t="s">
        <v>136</v>
      </c>
      <c r="Y12" t="s">
        <v>115</v>
      </c>
      <c r="Z12">
        <v>16</v>
      </c>
      <c r="AA12" t="s">
        <v>66</v>
      </c>
      <c r="AB12" t="s">
        <v>32</v>
      </c>
      <c r="AC12">
        <v>2</v>
      </c>
      <c r="AD12" t="s">
        <v>43</v>
      </c>
      <c r="AE12" t="s">
        <v>56</v>
      </c>
    </row>
    <row r="13" spans="1:41" x14ac:dyDescent="0.4">
      <c r="A13">
        <v>34</v>
      </c>
      <c r="B13" t="s">
        <v>88</v>
      </c>
      <c r="C13" t="s">
        <v>89</v>
      </c>
      <c r="D13" t="s">
        <v>98</v>
      </c>
      <c r="E13" t="s">
        <v>66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 t="str">
        <f t="shared" si="0"/>
        <v/>
      </c>
      <c r="R13" t="str">
        <f t="shared" si="1"/>
        <v>〇</v>
      </c>
      <c r="S13" t="str">
        <f t="shared" si="2"/>
        <v/>
      </c>
      <c r="T13" t="str">
        <f t="shared" si="3"/>
        <v>一般生</v>
      </c>
      <c r="V13" t="s">
        <v>46</v>
      </c>
      <c r="X13" t="s">
        <v>234</v>
      </c>
      <c r="Y13" t="s">
        <v>95</v>
      </c>
      <c r="AA13" t="s">
        <v>66</v>
      </c>
      <c r="AB13" t="s">
        <v>49</v>
      </c>
      <c r="AC13">
        <v>1</v>
      </c>
      <c r="AD13" t="s">
        <v>43</v>
      </c>
      <c r="AE13" t="s">
        <v>37</v>
      </c>
      <c r="AH13" t="s">
        <v>99</v>
      </c>
      <c r="AI13" t="s">
        <v>100</v>
      </c>
    </row>
    <row r="14" spans="1:41" x14ac:dyDescent="0.4">
      <c r="A14">
        <v>33</v>
      </c>
      <c r="B14" t="s">
        <v>88</v>
      </c>
      <c r="C14" t="s">
        <v>89</v>
      </c>
      <c r="D14" t="s">
        <v>96</v>
      </c>
      <c r="E14" t="s">
        <v>66</v>
      </c>
      <c r="F14" t="s">
        <v>32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一般/留学生</v>
      </c>
      <c r="W14" t="s">
        <v>242</v>
      </c>
      <c r="X14" s="6" t="s">
        <v>34</v>
      </c>
      <c r="Y14" t="s">
        <v>300</v>
      </c>
      <c r="Z14">
        <v>16</v>
      </c>
      <c r="AD14" t="s">
        <v>43</v>
      </c>
      <c r="AE14" t="s">
        <v>56</v>
      </c>
    </row>
    <row r="15" spans="1:41" x14ac:dyDescent="0.4">
      <c r="A15">
        <v>132</v>
      </c>
      <c r="B15" t="s">
        <v>212</v>
      </c>
      <c r="C15" t="s">
        <v>218</v>
      </c>
      <c r="D15" t="s">
        <v>226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 t="str">
        <f t="shared" si="0"/>
        <v/>
      </c>
      <c r="R15" t="str">
        <f t="shared" si="1"/>
        <v>〇</v>
      </c>
      <c r="S15" t="str">
        <f t="shared" si="2"/>
        <v/>
      </c>
      <c r="T15" t="str">
        <f t="shared" si="3"/>
        <v>一般生</v>
      </c>
      <c r="V15" t="s">
        <v>232</v>
      </c>
      <c r="X15" t="s">
        <v>34</v>
      </c>
      <c r="Y15" t="s">
        <v>65</v>
      </c>
      <c r="AA15" t="s">
        <v>66</v>
      </c>
      <c r="AB15" t="s">
        <v>32</v>
      </c>
      <c r="AC15">
        <v>5</v>
      </c>
      <c r="AD15" t="s">
        <v>200</v>
      </c>
      <c r="AE15" t="s">
        <v>67</v>
      </c>
    </row>
    <row r="16" spans="1:41" x14ac:dyDescent="0.4">
      <c r="A16">
        <v>128</v>
      </c>
      <c r="B16" t="s">
        <v>212</v>
      </c>
      <c r="C16" t="s">
        <v>218</v>
      </c>
      <c r="D16" t="s">
        <v>222</v>
      </c>
      <c r="E16" t="s">
        <v>31</v>
      </c>
      <c r="F16" t="s">
        <v>32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 t="str">
        <f t="shared" si="0"/>
        <v/>
      </c>
      <c r="R16" t="str">
        <f t="shared" si="1"/>
        <v>〇</v>
      </c>
      <c r="S16" t="str">
        <f t="shared" si="2"/>
        <v/>
      </c>
      <c r="T16" t="str">
        <f t="shared" si="3"/>
        <v>一般生</v>
      </c>
      <c r="V16" t="s">
        <v>232</v>
      </c>
      <c r="X16" t="s">
        <v>233</v>
      </c>
      <c r="Y16" t="s">
        <v>65</v>
      </c>
      <c r="AA16" t="s">
        <v>66</v>
      </c>
      <c r="AB16" t="s">
        <v>32</v>
      </c>
      <c r="AC16">
        <v>10</v>
      </c>
      <c r="AD16" t="s">
        <v>200</v>
      </c>
      <c r="AE16" t="s">
        <v>67</v>
      </c>
    </row>
    <row r="17" spans="1:35" x14ac:dyDescent="0.4">
      <c r="A17">
        <v>130</v>
      </c>
      <c r="B17" t="s">
        <v>212</v>
      </c>
      <c r="C17" t="s">
        <v>218</v>
      </c>
      <c r="D17" t="s">
        <v>224</v>
      </c>
      <c r="E17" t="s">
        <v>31</v>
      </c>
      <c r="F17" t="s">
        <v>32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 t="shared" si="0"/>
        <v/>
      </c>
      <c r="R17" t="str">
        <f t="shared" si="1"/>
        <v>〇</v>
      </c>
      <c r="S17" t="str">
        <f t="shared" si="2"/>
        <v/>
      </c>
      <c r="T17" t="str">
        <f t="shared" si="3"/>
        <v>一般生</v>
      </c>
      <c r="V17" t="s">
        <v>232</v>
      </c>
      <c r="X17" t="s">
        <v>34</v>
      </c>
      <c r="Y17" t="s">
        <v>65</v>
      </c>
      <c r="AA17" t="s">
        <v>66</v>
      </c>
      <c r="AB17" t="s">
        <v>32</v>
      </c>
      <c r="AC17">
        <v>10</v>
      </c>
      <c r="AD17" t="s">
        <v>200</v>
      </c>
      <c r="AE17" t="s">
        <v>67</v>
      </c>
    </row>
    <row r="18" spans="1:35" x14ac:dyDescent="0.4">
      <c r="A18">
        <v>62</v>
      </c>
      <c r="B18" t="s">
        <v>88</v>
      </c>
      <c r="C18" t="s">
        <v>47</v>
      </c>
      <c r="D18" t="s">
        <v>128</v>
      </c>
      <c r="E18" t="s">
        <v>66</v>
      </c>
      <c r="F18" t="s">
        <v>49</v>
      </c>
      <c r="G18">
        <v>4</v>
      </c>
      <c r="H18">
        <v>4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tr">
        <f t="shared" si="0"/>
        <v>〇</v>
      </c>
      <c r="R18" t="str">
        <f t="shared" si="1"/>
        <v/>
      </c>
      <c r="S18" t="str">
        <f t="shared" si="2"/>
        <v/>
      </c>
      <c r="T18" t="str">
        <f t="shared" si="3"/>
        <v>一般生</v>
      </c>
      <c r="W18" t="s">
        <v>247</v>
      </c>
      <c r="X18" s="6" t="s">
        <v>34</v>
      </c>
      <c r="Y18" t="s">
        <v>280</v>
      </c>
    </row>
    <row r="19" spans="1:35" x14ac:dyDescent="0.4">
      <c r="A19">
        <v>63</v>
      </c>
      <c r="B19" t="s">
        <v>88</v>
      </c>
      <c r="C19" t="s">
        <v>47</v>
      </c>
      <c r="D19" t="s">
        <v>129</v>
      </c>
      <c r="E19" t="s">
        <v>66</v>
      </c>
      <c r="F19" t="s">
        <v>49</v>
      </c>
      <c r="G19">
        <v>4</v>
      </c>
      <c r="H19">
        <v>4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tr">
        <f t="shared" si="0"/>
        <v>〇</v>
      </c>
      <c r="R19" t="str">
        <f t="shared" si="1"/>
        <v/>
      </c>
      <c r="S19" t="str">
        <f t="shared" si="2"/>
        <v/>
      </c>
      <c r="T19" t="str">
        <f t="shared" si="3"/>
        <v>一般生</v>
      </c>
      <c r="W19" t="s">
        <v>247</v>
      </c>
      <c r="X19" s="6" t="s">
        <v>34</v>
      </c>
    </row>
    <row r="20" spans="1:35" x14ac:dyDescent="0.4">
      <c r="A20">
        <v>43</v>
      </c>
      <c r="B20" t="s">
        <v>88</v>
      </c>
      <c r="C20" t="s">
        <v>103</v>
      </c>
      <c r="D20" t="s">
        <v>110</v>
      </c>
      <c r="E20" t="s">
        <v>66</v>
      </c>
      <c r="F20" t="s">
        <v>32</v>
      </c>
      <c r="G20">
        <v>6</v>
      </c>
      <c r="H20">
        <v>6</v>
      </c>
      <c r="I20">
        <v>6</v>
      </c>
      <c r="J20">
        <v>0</v>
      </c>
      <c r="K20">
        <v>6</v>
      </c>
      <c r="L20">
        <v>0</v>
      </c>
      <c r="M20">
        <v>6</v>
      </c>
      <c r="N20">
        <v>6</v>
      </c>
      <c r="O20">
        <v>6</v>
      </c>
      <c r="P20">
        <v>6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一般/留学生</v>
      </c>
      <c r="W20" t="s">
        <v>304</v>
      </c>
      <c r="X20" s="6" t="s">
        <v>34</v>
      </c>
      <c r="Y20" t="s">
        <v>297</v>
      </c>
    </row>
    <row r="21" spans="1:35" x14ac:dyDescent="0.4">
      <c r="A21">
        <v>60</v>
      </c>
      <c r="B21" t="s">
        <v>88</v>
      </c>
      <c r="C21" t="s">
        <v>47</v>
      </c>
      <c r="D21" t="s">
        <v>126</v>
      </c>
      <c r="E21" t="s">
        <v>66</v>
      </c>
      <c r="F21" t="s">
        <v>49</v>
      </c>
      <c r="G21">
        <v>4</v>
      </c>
      <c r="H21">
        <v>4</v>
      </c>
      <c r="I21">
        <v>4</v>
      </c>
      <c r="J21">
        <v>4</v>
      </c>
      <c r="K21">
        <v>4</v>
      </c>
      <c r="L21">
        <v>0</v>
      </c>
      <c r="M21">
        <v>0</v>
      </c>
      <c r="N21">
        <v>4</v>
      </c>
      <c r="O21">
        <v>0</v>
      </c>
      <c r="P21">
        <v>4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一般/留学生</v>
      </c>
      <c r="V21" t="s">
        <v>301</v>
      </c>
      <c r="W21" t="s">
        <v>252</v>
      </c>
      <c r="X21" s="6" t="s">
        <v>34</v>
      </c>
      <c r="Y21" t="s">
        <v>280</v>
      </c>
      <c r="AH21" t="s">
        <v>310</v>
      </c>
      <c r="AI21" t="s">
        <v>311</v>
      </c>
    </row>
    <row r="22" spans="1:35" x14ac:dyDescent="0.4">
      <c r="A22">
        <v>61</v>
      </c>
      <c r="B22" t="s">
        <v>88</v>
      </c>
      <c r="C22" t="s">
        <v>47</v>
      </c>
      <c r="D22" t="s">
        <v>127</v>
      </c>
      <c r="E22" t="s">
        <v>66</v>
      </c>
      <c r="F22" t="s">
        <v>49</v>
      </c>
      <c r="G22">
        <v>4</v>
      </c>
      <c r="H22">
        <v>4</v>
      </c>
      <c r="I22">
        <v>4</v>
      </c>
      <c r="J22">
        <v>4</v>
      </c>
      <c r="K22">
        <v>4</v>
      </c>
      <c r="L22">
        <v>0</v>
      </c>
      <c r="M22">
        <v>0</v>
      </c>
      <c r="N22">
        <v>4</v>
      </c>
      <c r="O22">
        <v>0</v>
      </c>
      <c r="P22">
        <v>4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一般/留学生</v>
      </c>
      <c r="V22" t="s">
        <v>267</v>
      </c>
      <c r="W22" t="s">
        <v>252</v>
      </c>
      <c r="X22" s="6" t="s">
        <v>34</v>
      </c>
      <c r="Y22" t="s">
        <v>289</v>
      </c>
      <c r="AH22" t="s">
        <v>310</v>
      </c>
      <c r="AI22" t="s">
        <v>311</v>
      </c>
    </row>
    <row r="23" spans="1:35" x14ac:dyDescent="0.4">
      <c r="A23">
        <v>39</v>
      </c>
      <c r="B23" t="s">
        <v>88</v>
      </c>
      <c r="C23" t="s">
        <v>103</v>
      </c>
      <c r="D23" t="s">
        <v>106</v>
      </c>
      <c r="E23" t="s">
        <v>66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 t="str">
        <f t="shared" si="0"/>
        <v/>
      </c>
      <c r="R23" t="str">
        <f t="shared" si="1"/>
        <v>〇</v>
      </c>
      <c r="S23" t="str">
        <f t="shared" si="2"/>
        <v/>
      </c>
      <c r="T23" t="str">
        <f t="shared" si="3"/>
        <v>留学生</v>
      </c>
      <c r="V23" t="s">
        <v>285</v>
      </c>
      <c r="X23" t="s">
        <v>34</v>
      </c>
      <c r="Y23" t="s">
        <v>283</v>
      </c>
    </row>
    <row r="24" spans="1:35" x14ac:dyDescent="0.4">
      <c r="A24">
        <v>52</v>
      </c>
      <c r="B24" t="s">
        <v>88</v>
      </c>
      <c r="C24" t="s">
        <v>103</v>
      </c>
      <c r="D24" t="s">
        <v>116</v>
      </c>
      <c r="E24" t="s">
        <v>66</v>
      </c>
      <c r="F24" t="s">
        <v>32</v>
      </c>
      <c r="G24">
        <v>0</v>
      </c>
      <c r="H24">
        <v>0</v>
      </c>
      <c r="I24">
        <v>0</v>
      </c>
      <c r="J24">
        <v>4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 t="str">
        <f t="shared" si="0"/>
        <v/>
      </c>
      <c r="R24" t="str">
        <f t="shared" si="1"/>
        <v>〇</v>
      </c>
      <c r="S24" t="str">
        <f t="shared" si="2"/>
        <v/>
      </c>
      <c r="T24" t="str">
        <f t="shared" si="3"/>
        <v>一般生</v>
      </c>
      <c r="V24" t="s">
        <v>58</v>
      </c>
      <c r="X24" t="s">
        <v>275</v>
      </c>
      <c r="Y24" t="s">
        <v>42</v>
      </c>
      <c r="AA24" t="s">
        <v>66</v>
      </c>
      <c r="AB24" t="s">
        <v>32</v>
      </c>
      <c r="AC24">
        <v>4</v>
      </c>
      <c r="AD24" t="s">
        <v>43</v>
      </c>
      <c r="AE24" t="s">
        <v>37</v>
      </c>
    </row>
    <row r="25" spans="1:35" x14ac:dyDescent="0.4">
      <c r="A25">
        <v>53</v>
      </c>
      <c r="B25" t="s">
        <v>88</v>
      </c>
      <c r="C25" t="s">
        <v>103</v>
      </c>
      <c r="D25" t="s">
        <v>117</v>
      </c>
      <c r="E25" t="s">
        <v>66</v>
      </c>
      <c r="F25" t="s">
        <v>32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0</v>
      </c>
      <c r="N25">
        <v>0</v>
      </c>
      <c r="O25">
        <v>0</v>
      </c>
      <c r="P25">
        <v>0</v>
      </c>
      <c r="Q25" t="str">
        <f t="shared" si="0"/>
        <v/>
      </c>
      <c r="R25" t="str">
        <f t="shared" si="1"/>
        <v>〇</v>
      </c>
      <c r="S25" t="str">
        <f t="shared" si="2"/>
        <v/>
      </c>
      <c r="T25" t="str">
        <f t="shared" si="3"/>
        <v>一般生</v>
      </c>
      <c r="V25" t="s">
        <v>58</v>
      </c>
      <c r="X25" t="s">
        <v>275</v>
      </c>
      <c r="Y25" t="s">
        <v>55</v>
      </c>
      <c r="AA25" t="s">
        <v>66</v>
      </c>
      <c r="AB25" t="s">
        <v>32</v>
      </c>
      <c r="AC25">
        <v>8</v>
      </c>
      <c r="AD25" t="s">
        <v>43</v>
      </c>
      <c r="AE25" t="s">
        <v>56</v>
      </c>
    </row>
    <row r="26" spans="1:35" x14ac:dyDescent="0.4">
      <c r="A26">
        <v>40</v>
      </c>
      <c r="B26" t="s">
        <v>88</v>
      </c>
      <c r="C26" t="s">
        <v>103</v>
      </c>
      <c r="D26" t="s">
        <v>107</v>
      </c>
      <c r="E26" t="s">
        <v>66</v>
      </c>
      <c r="F26" t="s">
        <v>32</v>
      </c>
      <c r="G26">
        <v>4</v>
      </c>
      <c r="H26">
        <v>4</v>
      </c>
      <c r="I26">
        <v>4</v>
      </c>
      <c r="J26">
        <v>0</v>
      </c>
      <c r="K26">
        <v>0</v>
      </c>
      <c r="L26">
        <v>0</v>
      </c>
      <c r="M26">
        <v>0</v>
      </c>
      <c r="N26">
        <v>4</v>
      </c>
      <c r="O26">
        <v>0</v>
      </c>
      <c r="P26">
        <v>0</v>
      </c>
      <c r="Q26" t="str">
        <f t="shared" si="0"/>
        <v>〇</v>
      </c>
      <c r="R26" t="str">
        <f t="shared" si="1"/>
        <v/>
      </c>
      <c r="S26" t="str">
        <f t="shared" si="2"/>
        <v/>
      </c>
      <c r="T26" t="str">
        <f t="shared" si="3"/>
        <v>一般/留学生</v>
      </c>
      <c r="W26" t="s">
        <v>302</v>
      </c>
      <c r="X26" s="6" t="s">
        <v>34</v>
      </c>
      <c r="Y26" t="s">
        <v>280</v>
      </c>
    </row>
    <row r="27" spans="1:35" x14ac:dyDescent="0.4">
      <c r="A27">
        <v>72</v>
      </c>
      <c r="B27" t="s">
        <v>137</v>
      </c>
      <c r="C27" t="s">
        <v>141</v>
      </c>
      <c r="D27" t="s">
        <v>142</v>
      </c>
      <c r="E27" t="s">
        <v>66</v>
      </c>
      <c r="F27" t="s">
        <v>49</v>
      </c>
      <c r="G27">
        <v>2</v>
      </c>
      <c r="H27">
        <v>2</v>
      </c>
      <c r="I27">
        <v>2</v>
      </c>
      <c r="J27">
        <v>0</v>
      </c>
      <c r="K27">
        <v>2</v>
      </c>
      <c r="L27">
        <v>0</v>
      </c>
      <c r="M27">
        <v>2</v>
      </c>
      <c r="N27">
        <v>2</v>
      </c>
      <c r="O27">
        <v>2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一般/留学生</v>
      </c>
      <c r="V27" t="s">
        <v>267</v>
      </c>
      <c r="W27" t="s">
        <v>243</v>
      </c>
      <c r="X27" s="6" t="s">
        <v>34</v>
      </c>
      <c r="Y27" t="s">
        <v>280</v>
      </c>
    </row>
    <row r="28" spans="1:35" x14ac:dyDescent="0.4">
      <c r="A28">
        <v>111</v>
      </c>
      <c r="B28" t="s">
        <v>166</v>
      </c>
      <c r="C28" t="s">
        <v>194</v>
      </c>
      <c r="D28" t="s">
        <v>195</v>
      </c>
      <c r="E28" t="s">
        <v>66</v>
      </c>
      <c r="F28" t="s">
        <v>172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tr">
        <f t="shared" si="0"/>
        <v/>
      </c>
      <c r="R28" t="str">
        <f t="shared" si="1"/>
        <v>〇</v>
      </c>
      <c r="S28" t="str">
        <f t="shared" si="2"/>
        <v/>
      </c>
      <c r="T28" t="str">
        <f t="shared" si="3"/>
        <v>一般生</v>
      </c>
      <c r="V28" t="s">
        <v>279</v>
      </c>
      <c r="X28" t="s">
        <v>278</v>
      </c>
      <c r="AA28" t="s">
        <v>66</v>
      </c>
      <c r="AB28" t="s">
        <v>32</v>
      </c>
      <c r="AC28">
        <v>2</v>
      </c>
    </row>
    <row r="29" spans="1:35" x14ac:dyDescent="0.4">
      <c r="A29">
        <v>54</v>
      </c>
      <c r="B29" t="s">
        <v>88</v>
      </c>
      <c r="C29" t="s">
        <v>103</v>
      </c>
      <c r="D29" t="s">
        <v>118</v>
      </c>
      <c r="E29" t="s">
        <v>66</v>
      </c>
      <c r="F29" t="s">
        <v>32</v>
      </c>
      <c r="G29">
        <v>0</v>
      </c>
      <c r="H29">
        <v>0</v>
      </c>
      <c r="I29">
        <v>0</v>
      </c>
      <c r="J29">
        <v>0</v>
      </c>
      <c r="K29">
        <v>8</v>
      </c>
      <c r="L29">
        <v>0</v>
      </c>
      <c r="M29">
        <v>0</v>
      </c>
      <c r="N29">
        <v>0</v>
      </c>
      <c r="O29">
        <v>0</v>
      </c>
      <c r="P29">
        <v>0</v>
      </c>
      <c r="Q29" t="str">
        <f t="shared" si="0"/>
        <v/>
      </c>
      <c r="R29" t="str">
        <f t="shared" si="1"/>
        <v>〇</v>
      </c>
      <c r="S29" t="str">
        <f t="shared" si="2"/>
        <v/>
      </c>
      <c r="T29" t="str">
        <f t="shared" si="3"/>
        <v>一般生</v>
      </c>
      <c r="V29" t="s">
        <v>58</v>
      </c>
      <c r="X29" t="s">
        <v>235</v>
      </c>
      <c r="Y29" t="s">
        <v>65</v>
      </c>
      <c r="AA29" t="s">
        <v>66</v>
      </c>
      <c r="AB29" t="s">
        <v>32</v>
      </c>
      <c r="AC29">
        <v>8</v>
      </c>
      <c r="AD29" t="s">
        <v>43</v>
      </c>
      <c r="AE29" t="s">
        <v>67</v>
      </c>
    </row>
    <row r="30" spans="1:35" x14ac:dyDescent="0.4">
      <c r="A30">
        <v>48</v>
      </c>
      <c r="B30" t="s">
        <v>88</v>
      </c>
      <c r="C30" t="s">
        <v>103</v>
      </c>
      <c r="D30" t="s">
        <v>111</v>
      </c>
      <c r="E30" t="s">
        <v>66</v>
      </c>
      <c r="F30" t="s">
        <v>32</v>
      </c>
      <c r="G30">
        <v>2</v>
      </c>
      <c r="H30">
        <v>2</v>
      </c>
      <c r="I30">
        <v>2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一般生</v>
      </c>
      <c r="V30" t="s">
        <v>53</v>
      </c>
      <c r="W30" t="s">
        <v>245</v>
      </c>
      <c r="X30" s="6" t="s">
        <v>34</v>
      </c>
      <c r="Y30" t="s">
        <v>35</v>
      </c>
      <c r="AD30" t="s">
        <v>43</v>
      </c>
      <c r="AE30" t="s">
        <v>37</v>
      </c>
    </row>
    <row r="31" spans="1:35" x14ac:dyDescent="0.4">
      <c r="A31">
        <v>49</v>
      </c>
      <c r="B31" t="s">
        <v>88</v>
      </c>
      <c r="C31" t="s">
        <v>103</v>
      </c>
      <c r="D31" t="s">
        <v>112</v>
      </c>
      <c r="E31" t="s">
        <v>66</v>
      </c>
      <c r="F31" t="s">
        <v>32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53</v>
      </c>
      <c r="X31" t="s">
        <v>276</v>
      </c>
      <c r="Y31" t="s">
        <v>95</v>
      </c>
      <c r="AA31" t="s">
        <v>66</v>
      </c>
      <c r="AB31" t="s">
        <v>32</v>
      </c>
      <c r="AC31">
        <v>2</v>
      </c>
      <c r="AD31" t="s">
        <v>43</v>
      </c>
      <c r="AE31" t="s">
        <v>37</v>
      </c>
    </row>
    <row r="32" spans="1:35" x14ac:dyDescent="0.4">
      <c r="A32">
        <v>50</v>
      </c>
      <c r="B32" t="s">
        <v>88</v>
      </c>
      <c r="C32" t="s">
        <v>103</v>
      </c>
      <c r="D32" t="s">
        <v>113</v>
      </c>
      <c r="E32" t="s">
        <v>66</v>
      </c>
      <c r="F32" t="s">
        <v>32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tr">
        <f t="shared" si="0"/>
        <v/>
      </c>
      <c r="R32" t="str">
        <f t="shared" si="1"/>
        <v>〇</v>
      </c>
      <c r="S32" t="str">
        <f t="shared" si="2"/>
        <v/>
      </c>
      <c r="T32" t="str">
        <f t="shared" si="3"/>
        <v>一般生</v>
      </c>
      <c r="U32" t="s">
        <v>33</v>
      </c>
      <c r="V32" t="s">
        <v>53</v>
      </c>
      <c r="X32" t="s">
        <v>276</v>
      </c>
      <c r="Y32" t="s">
        <v>97</v>
      </c>
      <c r="AA32" t="s">
        <v>66</v>
      </c>
      <c r="AB32" t="s">
        <v>32</v>
      </c>
      <c r="AC32">
        <v>2</v>
      </c>
      <c r="AD32" t="s">
        <v>43</v>
      </c>
      <c r="AE32" t="s">
        <v>56</v>
      </c>
    </row>
    <row r="33" spans="1:34" x14ac:dyDescent="0.4">
      <c r="A33">
        <v>51</v>
      </c>
      <c r="B33" t="s">
        <v>88</v>
      </c>
      <c r="C33" t="s">
        <v>103</v>
      </c>
      <c r="D33" t="s">
        <v>114</v>
      </c>
      <c r="E33" t="s">
        <v>66</v>
      </c>
      <c r="F33" t="s">
        <v>32</v>
      </c>
      <c r="G33">
        <v>0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tr">
        <f t="shared" si="0"/>
        <v/>
      </c>
      <c r="R33" t="str">
        <f t="shared" si="1"/>
        <v>〇</v>
      </c>
      <c r="S33" t="str">
        <f t="shared" si="2"/>
        <v/>
      </c>
      <c r="T33" t="str">
        <f t="shared" si="3"/>
        <v>一般生</v>
      </c>
      <c r="U33" t="s">
        <v>33</v>
      </c>
      <c r="V33" t="s">
        <v>53</v>
      </c>
      <c r="X33" t="s">
        <v>276</v>
      </c>
      <c r="Y33" t="s">
        <v>115</v>
      </c>
      <c r="AA33" t="s">
        <v>66</v>
      </c>
      <c r="AB33" t="s">
        <v>32</v>
      </c>
      <c r="AC33">
        <v>2</v>
      </c>
      <c r="AD33" t="s">
        <v>43</v>
      </c>
      <c r="AE33" t="s">
        <v>56</v>
      </c>
    </row>
    <row r="34" spans="1:34" x14ac:dyDescent="0.4">
      <c r="A34">
        <v>112</v>
      </c>
      <c r="B34" t="s">
        <v>166</v>
      </c>
      <c r="C34" t="s">
        <v>196</v>
      </c>
      <c r="D34" t="s">
        <v>197</v>
      </c>
      <c r="E34" t="s">
        <v>66</v>
      </c>
      <c r="F34" t="s">
        <v>172</v>
      </c>
      <c r="G34">
        <v>0</v>
      </c>
      <c r="H34">
        <v>0</v>
      </c>
      <c r="I34">
        <v>0</v>
      </c>
      <c r="J34">
        <v>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tr">
        <f t="shared" ref="Q34:Q65" si="4">IF(OR(G34&gt;0,H34&gt;0,I34&gt;0,M34&gt;0,N34&gt;0),"〇","")</f>
        <v/>
      </c>
      <c r="R34" t="str">
        <f t="shared" ref="R34:R52" si="5">IF(OR(J34&gt;0,L34&gt;0,K34&gt;0,O34&gt;0,P34&gt;0),"〇","")</f>
        <v>〇</v>
      </c>
      <c r="S34" t="str">
        <f t="shared" ref="S34:S65" si="6">IF(AND(Q34="〇",R34="〇"),"〇","")</f>
        <v/>
      </c>
      <c r="T34" t="str">
        <f t="shared" ref="T34:T65" si="7">IF(AND(SUM(G34:L34)&gt;0,SUM(M34:P34)&gt;0),"一般/留学生",IF(SUM(G34:L34)&gt;0,"一般生",IF(SUM(M34:P34)&gt;0,"留学生","")))</f>
        <v>一般生</v>
      </c>
      <c r="V34" t="s">
        <v>198</v>
      </c>
      <c r="X34" t="s">
        <v>278</v>
      </c>
      <c r="Y34" t="s">
        <v>42</v>
      </c>
      <c r="AA34" t="s">
        <v>66</v>
      </c>
      <c r="AB34" t="s">
        <v>199</v>
      </c>
      <c r="AC34">
        <v>8</v>
      </c>
      <c r="AD34" t="s">
        <v>200</v>
      </c>
      <c r="AE34" t="s">
        <v>37</v>
      </c>
    </row>
    <row r="35" spans="1:34" x14ac:dyDescent="0.4">
      <c r="A35">
        <v>113</v>
      </c>
      <c r="B35" t="s">
        <v>166</v>
      </c>
      <c r="C35" t="s">
        <v>196</v>
      </c>
      <c r="D35" t="s">
        <v>201</v>
      </c>
      <c r="E35" t="s">
        <v>66</v>
      </c>
      <c r="F35" t="s">
        <v>172</v>
      </c>
      <c r="G35">
        <v>0</v>
      </c>
      <c r="H35">
        <v>0</v>
      </c>
      <c r="I35">
        <v>0</v>
      </c>
      <c r="J35">
        <v>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4"/>
        <v/>
      </c>
      <c r="R35" t="str">
        <f t="shared" si="5"/>
        <v>〇</v>
      </c>
      <c r="S35" t="str">
        <f t="shared" si="6"/>
        <v/>
      </c>
      <c r="T35" t="str">
        <f t="shared" si="7"/>
        <v>一般生</v>
      </c>
      <c r="V35" t="s">
        <v>198</v>
      </c>
      <c r="X35" t="s">
        <v>278</v>
      </c>
      <c r="Y35" t="s">
        <v>55</v>
      </c>
      <c r="AA35" t="s">
        <v>66</v>
      </c>
      <c r="AB35" t="s">
        <v>199</v>
      </c>
      <c r="AC35">
        <v>8</v>
      </c>
      <c r="AD35" t="s">
        <v>200</v>
      </c>
      <c r="AE35" t="s">
        <v>56</v>
      </c>
    </row>
    <row r="36" spans="1:34" x14ac:dyDescent="0.4">
      <c r="A36">
        <v>68</v>
      </c>
      <c r="B36" t="s">
        <v>88</v>
      </c>
      <c r="C36" t="s">
        <v>47</v>
      </c>
      <c r="D36" t="s">
        <v>134</v>
      </c>
      <c r="E36" t="s">
        <v>66</v>
      </c>
      <c r="F36" t="s">
        <v>32</v>
      </c>
      <c r="G36">
        <v>0</v>
      </c>
      <c r="H36">
        <v>0</v>
      </c>
      <c r="I36">
        <v>0</v>
      </c>
      <c r="J36">
        <v>2</v>
      </c>
      <c r="K36">
        <v>2</v>
      </c>
      <c r="L36">
        <v>2</v>
      </c>
      <c r="M36">
        <v>0</v>
      </c>
      <c r="N36">
        <v>0</v>
      </c>
      <c r="O36">
        <v>0</v>
      </c>
      <c r="P36">
        <v>0</v>
      </c>
      <c r="Q36" t="str">
        <f t="shared" si="4"/>
        <v/>
      </c>
      <c r="R36" t="str">
        <f t="shared" si="5"/>
        <v>〇</v>
      </c>
      <c r="S36" t="str">
        <f t="shared" si="6"/>
        <v/>
      </c>
      <c r="T36" t="str">
        <f t="shared" si="7"/>
        <v>一般生</v>
      </c>
      <c r="U36" t="s">
        <v>33</v>
      </c>
      <c r="V36" t="s">
        <v>46</v>
      </c>
      <c r="X36" s="2" t="s">
        <v>234</v>
      </c>
      <c r="Y36" t="s">
        <v>55</v>
      </c>
      <c r="Z36">
        <v>16</v>
      </c>
      <c r="AA36" t="s">
        <v>66</v>
      </c>
      <c r="AB36" t="s">
        <v>32</v>
      </c>
      <c r="AC36">
        <v>2</v>
      </c>
      <c r="AD36" t="s">
        <v>43</v>
      </c>
      <c r="AE36" t="s">
        <v>56</v>
      </c>
    </row>
    <row r="37" spans="1:34" x14ac:dyDescent="0.4">
      <c r="A37">
        <v>32</v>
      </c>
      <c r="B37" t="s">
        <v>88</v>
      </c>
      <c r="C37" t="s">
        <v>89</v>
      </c>
      <c r="D37" t="s">
        <v>94</v>
      </c>
      <c r="E37" t="s">
        <v>66</v>
      </c>
      <c r="F37" t="s">
        <v>32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 t="str">
        <f t="shared" si="4"/>
        <v>〇</v>
      </c>
      <c r="R37" t="str">
        <f t="shared" si="5"/>
        <v>〇</v>
      </c>
      <c r="S37" t="str">
        <f t="shared" si="6"/>
        <v>〇</v>
      </c>
      <c r="T37" t="str">
        <f t="shared" si="7"/>
        <v>一般/留学生</v>
      </c>
      <c r="V37" t="s">
        <v>284</v>
      </c>
      <c r="W37" t="s">
        <v>242</v>
      </c>
      <c r="X37" s="6" t="s">
        <v>282</v>
      </c>
      <c r="Y37" t="s">
        <v>280</v>
      </c>
      <c r="Z37">
        <v>16</v>
      </c>
      <c r="AD37" t="s">
        <v>43</v>
      </c>
      <c r="AE37" t="s">
        <v>37</v>
      </c>
    </row>
    <row r="38" spans="1:34" x14ac:dyDescent="0.4">
      <c r="A38">
        <v>9</v>
      </c>
      <c r="B38" t="s">
        <v>28</v>
      </c>
      <c r="C38" t="s">
        <v>63</v>
      </c>
      <c r="D38" t="s">
        <v>68</v>
      </c>
      <c r="E38" t="s">
        <v>31</v>
      </c>
      <c r="F38" t="s">
        <v>32</v>
      </c>
      <c r="G38">
        <v>0</v>
      </c>
      <c r="H38">
        <v>0</v>
      </c>
      <c r="I38">
        <v>0</v>
      </c>
      <c r="J38">
        <v>0</v>
      </c>
      <c r="K38">
        <v>8</v>
      </c>
      <c r="L38">
        <v>0</v>
      </c>
      <c r="M38">
        <v>0</v>
      </c>
      <c r="N38">
        <v>0</v>
      </c>
      <c r="O38">
        <v>0</v>
      </c>
      <c r="P38">
        <v>0</v>
      </c>
      <c r="Q38" t="str">
        <f t="shared" si="4"/>
        <v/>
      </c>
      <c r="R38" t="str">
        <f t="shared" si="5"/>
        <v>〇</v>
      </c>
      <c r="S38" t="str">
        <f t="shared" si="6"/>
        <v/>
      </c>
      <c r="T38" t="str">
        <f t="shared" si="7"/>
        <v>一般生</v>
      </c>
      <c r="V38" t="s">
        <v>44</v>
      </c>
      <c r="X38" t="s">
        <v>235</v>
      </c>
      <c r="Y38" t="s">
        <v>65</v>
      </c>
      <c r="AA38" t="s">
        <v>66</v>
      </c>
      <c r="AB38" t="s">
        <v>32</v>
      </c>
      <c r="AC38">
        <v>8</v>
      </c>
      <c r="AD38" t="s">
        <v>36</v>
      </c>
      <c r="AE38" t="s">
        <v>67</v>
      </c>
    </row>
    <row r="39" spans="1:34" x14ac:dyDescent="0.4">
      <c r="A39">
        <v>70</v>
      </c>
      <c r="B39" t="s">
        <v>137</v>
      </c>
      <c r="C39" t="s">
        <v>138</v>
      </c>
      <c r="D39" t="s">
        <v>139</v>
      </c>
      <c r="E39" t="s">
        <v>66</v>
      </c>
      <c r="F39" t="s">
        <v>49</v>
      </c>
      <c r="G39">
        <v>2</v>
      </c>
      <c r="H39">
        <v>2</v>
      </c>
      <c r="I39">
        <v>2</v>
      </c>
      <c r="J39">
        <v>2</v>
      </c>
      <c r="K39">
        <v>2</v>
      </c>
      <c r="L39">
        <v>0</v>
      </c>
      <c r="M39">
        <v>2</v>
      </c>
      <c r="N39">
        <v>2</v>
      </c>
      <c r="O39">
        <v>2</v>
      </c>
      <c r="P39">
        <v>2</v>
      </c>
      <c r="Q39" t="str">
        <f t="shared" si="4"/>
        <v>〇</v>
      </c>
      <c r="R39" t="str">
        <f t="shared" si="5"/>
        <v>〇</v>
      </c>
      <c r="S39" t="str">
        <f t="shared" si="6"/>
        <v>〇</v>
      </c>
      <c r="T39" t="str">
        <f t="shared" si="7"/>
        <v>一般/留学生</v>
      </c>
      <c r="V39" t="s">
        <v>286</v>
      </c>
      <c r="W39" t="s">
        <v>243</v>
      </c>
      <c r="X39" s="6" t="s">
        <v>34</v>
      </c>
      <c r="Y39" t="s">
        <v>280</v>
      </c>
    </row>
    <row r="40" spans="1:34" x14ac:dyDescent="0.4">
      <c r="A40">
        <v>71</v>
      </c>
      <c r="B40" t="s">
        <v>137</v>
      </c>
      <c r="C40" t="s">
        <v>138</v>
      </c>
      <c r="D40" t="s">
        <v>140</v>
      </c>
      <c r="E40" t="s">
        <v>66</v>
      </c>
      <c r="F40" t="s">
        <v>32</v>
      </c>
      <c r="G40">
        <v>2</v>
      </c>
      <c r="H40">
        <v>2</v>
      </c>
      <c r="I40">
        <v>2</v>
      </c>
      <c r="J40">
        <v>2</v>
      </c>
      <c r="K40">
        <v>2</v>
      </c>
      <c r="L40">
        <v>0</v>
      </c>
      <c r="M40">
        <v>2</v>
      </c>
      <c r="N40">
        <v>2</v>
      </c>
      <c r="O40">
        <v>2</v>
      </c>
      <c r="P40">
        <v>2</v>
      </c>
      <c r="Q40" t="str">
        <f t="shared" si="4"/>
        <v>〇</v>
      </c>
      <c r="R40" t="str">
        <f t="shared" si="5"/>
        <v>〇</v>
      </c>
      <c r="S40" t="str">
        <f t="shared" si="6"/>
        <v>〇</v>
      </c>
      <c r="T40" t="str">
        <f t="shared" si="7"/>
        <v>一般/留学生</v>
      </c>
      <c r="V40" t="s">
        <v>287</v>
      </c>
      <c r="W40" t="s">
        <v>251</v>
      </c>
      <c r="X40" s="6" t="s">
        <v>34</v>
      </c>
      <c r="Y40" t="s">
        <v>280</v>
      </c>
    </row>
    <row r="41" spans="1:34" x14ac:dyDescent="0.4">
      <c r="A41">
        <v>118</v>
      </c>
      <c r="B41" t="s">
        <v>207</v>
      </c>
      <c r="C41" t="s">
        <v>208</v>
      </c>
      <c r="D41" t="s">
        <v>209</v>
      </c>
      <c r="E41" t="s">
        <v>31</v>
      </c>
      <c r="F41" t="s">
        <v>49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 t="str">
        <f t="shared" si="4"/>
        <v>〇</v>
      </c>
      <c r="R41" t="str">
        <f t="shared" si="5"/>
        <v>〇</v>
      </c>
      <c r="S41" t="str">
        <f t="shared" si="6"/>
        <v>〇</v>
      </c>
      <c r="T41" t="str">
        <f t="shared" si="7"/>
        <v>一般生</v>
      </c>
      <c r="W41" t="s">
        <v>249</v>
      </c>
      <c r="X41" s="6" t="s">
        <v>34</v>
      </c>
      <c r="Y41" t="s">
        <v>296</v>
      </c>
    </row>
    <row r="42" spans="1:34" x14ac:dyDescent="0.4">
      <c r="A42">
        <v>119</v>
      </c>
      <c r="B42" t="s">
        <v>207</v>
      </c>
      <c r="C42" t="s">
        <v>208</v>
      </c>
      <c r="D42" t="s">
        <v>210</v>
      </c>
      <c r="E42" t="s">
        <v>31</v>
      </c>
      <c r="F42" t="s">
        <v>49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 t="str">
        <f t="shared" si="4"/>
        <v>〇</v>
      </c>
      <c r="R42" t="str">
        <f t="shared" si="5"/>
        <v>〇</v>
      </c>
      <c r="S42" t="str">
        <f t="shared" si="6"/>
        <v>〇</v>
      </c>
      <c r="T42" t="str">
        <f t="shared" si="7"/>
        <v>一般/留学生</v>
      </c>
      <c r="V42" t="s">
        <v>268</v>
      </c>
      <c r="W42" t="s">
        <v>249</v>
      </c>
      <c r="X42" s="6" t="s">
        <v>34</v>
      </c>
      <c r="Y42" t="s">
        <v>296</v>
      </c>
      <c r="Z42">
        <v>4</v>
      </c>
    </row>
    <row r="43" spans="1:34" x14ac:dyDescent="0.4">
      <c r="A43">
        <v>120</v>
      </c>
      <c r="B43" t="s">
        <v>207</v>
      </c>
      <c r="C43" t="s">
        <v>208</v>
      </c>
      <c r="D43" t="s">
        <v>211</v>
      </c>
      <c r="E43" t="s">
        <v>31</v>
      </c>
      <c r="F43" t="s">
        <v>49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4"/>
        <v>〇</v>
      </c>
      <c r="R43" t="str">
        <f t="shared" si="5"/>
        <v>〇</v>
      </c>
      <c r="S43" t="str">
        <f t="shared" si="6"/>
        <v>〇</v>
      </c>
      <c r="T43" t="str">
        <f t="shared" si="7"/>
        <v>留学生</v>
      </c>
      <c r="V43" t="s">
        <v>268</v>
      </c>
      <c r="W43" t="s">
        <v>249</v>
      </c>
      <c r="X43" s="6" t="s">
        <v>34</v>
      </c>
      <c r="Y43" t="s">
        <v>296</v>
      </c>
    </row>
    <row r="44" spans="1:34" x14ac:dyDescent="0.4">
      <c r="A44">
        <v>125</v>
      </c>
      <c r="B44" t="s">
        <v>212</v>
      </c>
      <c r="C44" t="s">
        <v>218</v>
      </c>
      <c r="D44" t="s">
        <v>219</v>
      </c>
      <c r="E44" t="s">
        <v>31</v>
      </c>
      <c r="F44" t="s">
        <v>32</v>
      </c>
      <c r="G44">
        <v>2</v>
      </c>
      <c r="H44">
        <v>2</v>
      </c>
      <c r="I44">
        <v>2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 t="str">
        <f t="shared" si="4"/>
        <v>〇</v>
      </c>
      <c r="R44" t="str">
        <f t="shared" si="5"/>
        <v>〇</v>
      </c>
      <c r="S44" t="str">
        <f t="shared" si="6"/>
        <v>〇</v>
      </c>
      <c r="T44" t="str">
        <f t="shared" si="7"/>
        <v>一般生</v>
      </c>
      <c r="W44" t="s">
        <v>249</v>
      </c>
      <c r="X44" s="6" t="s">
        <v>34</v>
      </c>
      <c r="Y44" t="s">
        <v>295</v>
      </c>
    </row>
    <row r="45" spans="1:34" x14ac:dyDescent="0.4">
      <c r="A45">
        <v>126</v>
      </c>
      <c r="B45" t="s">
        <v>212</v>
      </c>
      <c r="C45" t="s">
        <v>218</v>
      </c>
      <c r="D45" t="s">
        <v>220</v>
      </c>
      <c r="E45" t="s">
        <v>31</v>
      </c>
      <c r="F45" t="s">
        <v>32</v>
      </c>
      <c r="G45">
        <v>0</v>
      </c>
      <c r="H45">
        <v>2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4"/>
        <v>〇</v>
      </c>
      <c r="R45" t="str">
        <f t="shared" si="5"/>
        <v/>
      </c>
      <c r="S45" t="str">
        <f t="shared" si="6"/>
        <v/>
      </c>
      <c r="T45" t="str">
        <f t="shared" si="7"/>
        <v>一般生</v>
      </c>
      <c r="W45" t="s">
        <v>249</v>
      </c>
      <c r="X45" s="6" t="s">
        <v>34</v>
      </c>
    </row>
    <row r="46" spans="1:34" x14ac:dyDescent="0.4">
      <c r="A46">
        <v>28</v>
      </c>
      <c r="B46" t="s">
        <v>88</v>
      </c>
      <c r="C46" t="s">
        <v>89</v>
      </c>
      <c r="D46" t="s">
        <v>90</v>
      </c>
      <c r="E46" t="s">
        <v>66</v>
      </c>
      <c r="F46" t="s">
        <v>49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 t="str">
        <f t="shared" si="4"/>
        <v>〇</v>
      </c>
      <c r="R46" t="str">
        <f t="shared" si="5"/>
        <v>〇</v>
      </c>
      <c r="S46" t="str">
        <f t="shared" si="6"/>
        <v>〇</v>
      </c>
      <c r="T46" t="str">
        <f t="shared" si="7"/>
        <v>一般生</v>
      </c>
      <c r="V46" t="s">
        <v>269</v>
      </c>
      <c r="W46" t="s">
        <v>241</v>
      </c>
      <c r="X46" s="6" t="s">
        <v>34</v>
      </c>
      <c r="Y46" t="s">
        <v>35</v>
      </c>
      <c r="Z46">
        <v>8</v>
      </c>
      <c r="AD46" t="s">
        <v>43</v>
      </c>
      <c r="AE46" t="s">
        <v>37</v>
      </c>
      <c r="AH46" t="s">
        <v>38</v>
      </c>
    </row>
    <row r="47" spans="1:34" x14ac:dyDescent="0.4">
      <c r="A47">
        <v>29</v>
      </c>
      <c r="B47" t="s">
        <v>88</v>
      </c>
      <c r="C47" t="s">
        <v>89</v>
      </c>
      <c r="D47" t="s">
        <v>91</v>
      </c>
      <c r="E47" t="s">
        <v>66</v>
      </c>
      <c r="F47" t="s">
        <v>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2</v>
      </c>
      <c r="O47">
        <v>2</v>
      </c>
      <c r="P47">
        <v>2</v>
      </c>
      <c r="Q47" t="str">
        <f t="shared" si="4"/>
        <v>〇</v>
      </c>
      <c r="R47" t="str">
        <f t="shared" si="5"/>
        <v>〇</v>
      </c>
      <c r="S47" t="str">
        <f t="shared" si="6"/>
        <v>〇</v>
      </c>
      <c r="T47" t="str">
        <f t="shared" si="7"/>
        <v>留学生</v>
      </c>
      <c r="V47" t="s">
        <v>288</v>
      </c>
      <c r="W47" t="s">
        <v>302</v>
      </c>
      <c r="X47" s="6" t="s">
        <v>34</v>
      </c>
      <c r="Y47" t="s">
        <v>35</v>
      </c>
      <c r="AH47" t="s">
        <v>38</v>
      </c>
    </row>
    <row r="48" spans="1:34" x14ac:dyDescent="0.4">
      <c r="A48">
        <v>78</v>
      </c>
      <c r="B48" t="s">
        <v>137</v>
      </c>
      <c r="C48" t="s">
        <v>150</v>
      </c>
      <c r="D48" t="s">
        <v>151</v>
      </c>
      <c r="E48" t="s">
        <v>66</v>
      </c>
      <c r="F48" t="s">
        <v>32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4"/>
        <v>〇</v>
      </c>
      <c r="R48" t="str">
        <f t="shared" si="5"/>
        <v/>
      </c>
      <c r="S48" t="str">
        <f t="shared" si="6"/>
        <v/>
      </c>
      <c r="T48" t="str">
        <f t="shared" si="7"/>
        <v>一般生</v>
      </c>
      <c r="W48" t="s">
        <v>305</v>
      </c>
      <c r="X48" s="6" t="s">
        <v>34</v>
      </c>
    </row>
    <row r="49" spans="1:31" x14ac:dyDescent="0.4">
      <c r="A49">
        <v>55</v>
      </c>
      <c r="B49" t="s">
        <v>88</v>
      </c>
      <c r="C49" t="s">
        <v>103</v>
      </c>
      <c r="D49" t="s">
        <v>119</v>
      </c>
      <c r="E49" t="s">
        <v>66</v>
      </c>
      <c r="F49" t="s">
        <v>49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</v>
      </c>
      <c r="O49">
        <v>0</v>
      </c>
      <c r="P49">
        <v>8</v>
      </c>
      <c r="Q49" t="str">
        <f t="shared" si="4"/>
        <v>〇</v>
      </c>
      <c r="R49" t="str">
        <f t="shared" si="5"/>
        <v>〇</v>
      </c>
      <c r="S49" t="str">
        <f t="shared" si="6"/>
        <v>〇</v>
      </c>
      <c r="T49" t="str">
        <f t="shared" si="7"/>
        <v>留学生</v>
      </c>
      <c r="W49" t="s">
        <v>306</v>
      </c>
      <c r="X49" s="6" t="s">
        <v>34</v>
      </c>
      <c r="Y49" t="s">
        <v>289</v>
      </c>
    </row>
    <row r="50" spans="1:31" x14ac:dyDescent="0.4">
      <c r="A50">
        <v>131</v>
      </c>
      <c r="B50" t="s">
        <v>212</v>
      </c>
      <c r="C50" t="s">
        <v>218</v>
      </c>
      <c r="D50" t="s">
        <v>225</v>
      </c>
      <c r="E50" t="s">
        <v>31</v>
      </c>
      <c r="F50" t="s">
        <v>32</v>
      </c>
      <c r="G50">
        <v>0</v>
      </c>
      <c r="H50">
        <v>0</v>
      </c>
      <c r="I50">
        <v>0</v>
      </c>
      <c r="J50">
        <v>0</v>
      </c>
      <c r="K50">
        <v>5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4"/>
        <v/>
      </c>
      <c r="R50" t="str">
        <f t="shared" si="5"/>
        <v>〇</v>
      </c>
      <c r="S50" t="str">
        <f t="shared" si="6"/>
        <v/>
      </c>
      <c r="T50" t="str">
        <f t="shared" si="7"/>
        <v>一般生</v>
      </c>
      <c r="V50" t="s">
        <v>273</v>
      </c>
      <c r="X50" t="s">
        <v>34</v>
      </c>
      <c r="Y50" t="s">
        <v>65</v>
      </c>
      <c r="Z50">
        <v>5</v>
      </c>
      <c r="AA50" t="s">
        <v>66</v>
      </c>
      <c r="AB50" t="s">
        <v>32</v>
      </c>
      <c r="AC50">
        <v>5</v>
      </c>
      <c r="AD50" t="s">
        <v>200</v>
      </c>
      <c r="AE50" t="s">
        <v>67</v>
      </c>
    </row>
    <row r="51" spans="1:31" x14ac:dyDescent="0.4">
      <c r="A51">
        <v>127</v>
      </c>
      <c r="B51" t="s">
        <v>212</v>
      </c>
      <c r="C51" t="s">
        <v>218</v>
      </c>
      <c r="D51" t="s">
        <v>221</v>
      </c>
      <c r="E51" t="s">
        <v>31</v>
      </c>
      <c r="F51" t="s">
        <v>32</v>
      </c>
      <c r="G51">
        <v>0</v>
      </c>
      <c r="H51">
        <v>0</v>
      </c>
      <c r="I51">
        <v>0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4"/>
        <v/>
      </c>
      <c r="R51" t="str">
        <f t="shared" si="5"/>
        <v>〇</v>
      </c>
      <c r="S51" t="str">
        <f t="shared" si="6"/>
        <v/>
      </c>
      <c r="T51" t="str">
        <f t="shared" si="7"/>
        <v>一般生</v>
      </c>
      <c r="V51" t="s">
        <v>273</v>
      </c>
      <c r="X51" t="s">
        <v>34</v>
      </c>
      <c r="Y51" t="s">
        <v>65</v>
      </c>
      <c r="AA51" t="s">
        <v>66</v>
      </c>
      <c r="AB51" t="s">
        <v>32</v>
      </c>
      <c r="AC51">
        <v>10</v>
      </c>
      <c r="AD51" t="s">
        <v>200</v>
      </c>
      <c r="AE51" t="s">
        <v>67</v>
      </c>
    </row>
    <row r="52" spans="1:31" x14ac:dyDescent="0.4">
      <c r="A52">
        <v>129</v>
      </c>
      <c r="B52" t="s">
        <v>212</v>
      </c>
      <c r="C52" t="s">
        <v>218</v>
      </c>
      <c r="D52" t="s">
        <v>223</v>
      </c>
      <c r="E52" t="s">
        <v>31</v>
      </c>
      <c r="F52" t="s">
        <v>32</v>
      </c>
      <c r="G52">
        <v>0</v>
      </c>
      <c r="H52">
        <v>0</v>
      </c>
      <c r="I52">
        <v>0</v>
      </c>
      <c r="J52">
        <v>0</v>
      </c>
      <c r="K52">
        <v>10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4"/>
        <v/>
      </c>
      <c r="R52" t="str">
        <f t="shared" si="5"/>
        <v>〇</v>
      </c>
      <c r="S52" t="str">
        <f t="shared" si="6"/>
        <v/>
      </c>
      <c r="T52" t="str">
        <f t="shared" si="7"/>
        <v>一般生</v>
      </c>
      <c r="V52" t="s">
        <v>273</v>
      </c>
      <c r="X52" t="s">
        <v>34</v>
      </c>
      <c r="Y52" t="s">
        <v>65</v>
      </c>
      <c r="AA52" t="s">
        <v>66</v>
      </c>
      <c r="AB52" t="s">
        <v>32</v>
      </c>
      <c r="AC52">
        <v>10</v>
      </c>
      <c r="AD52" t="s">
        <v>200</v>
      </c>
      <c r="AE52" t="s">
        <v>67</v>
      </c>
    </row>
    <row r="53" spans="1:31" x14ac:dyDescent="0.4">
      <c r="A53">
        <v>87</v>
      </c>
      <c r="B53" t="s">
        <v>152</v>
      </c>
      <c r="C53" t="s">
        <v>153</v>
      </c>
      <c r="D53" t="s">
        <v>162</v>
      </c>
      <c r="E53" t="s">
        <v>66</v>
      </c>
      <c r="F53" t="s">
        <v>32</v>
      </c>
      <c r="G53">
        <v>0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4"/>
        <v>〇</v>
      </c>
      <c r="S53" t="str">
        <f t="shared" si="6"/>
        <v/>
      </c>
      <c r="T53" t="str">
        <f t="shared" si="7"/>
        <v>一般生</v>
      </c>
      <c r="W53" t="s">
        <v>248</v>
      </c>
      <c r="X53" s="6" t="s">
        <v>34</v>
      </c>
    </row>
    <row r="54" spans="1:31" x14ac:dyDescent="0.4">
      <c r="A54">
        <v>88</v>
      </c>
      <c r="B54" t="s">
        <v>152</v>
      </c>
      <c r="C54" t="s">
        <v>153</v>
      </c>
      <c r="D54" t="s">
        <v>163</v>
      </c>
      <c r="E54" t="s">
        <v>66</v>
      </c>
      <c r="F54" t="s">
        <v>32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4"/>
        <v>〇</v>
      </c>
      <c r="S54" t="str">
        <f t="shared" si="6"/>
        <v/>
      </c>
      <c r="T54" t="str">
        <f t="shared" si="7"/>
        <v>一般生</v>
      </c>
      <c r="W54" t="s">
        <v>248</v>
      </c>
      <c r="X54" s="6" t="s">
        <v>34</v>
      </c>
    </row>
    <row r="55" spans="1:31" x14ac:dyDescent="0.4">
      <c r="A55">
        <v>79</v>
      </c>
      <c r="B55" t="s">
        <v>152</v>
      </c>
      <c r="C55" t="s">
        <v>153</v>
      </c>
      <c r="D55" t="s">
        <v>154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4"/>
        <v/>
      </c>
      <c r="R55" t="str">
        <f t="shared" ref="R55:R86" si="8">IF(OR(J55&gt;0,L55&gt;0,K55&gt;0,O55&gt;0,P55&gt;0),"〇","")</f>
        <v>〇</v>
      </c>
      <c r="S55" t="str">
        <f t="shared" si="6"/>
        <v/>
      </c>
      <c r="T55" t="str">
        <f t="shared" si="7"/>
        <v>一般生</v>
      </c>
      <c r="V55" t="s">
        <v>46</v>
      </c>
      <c r="X55" t="s">
        <v>278</v>
      </c>
      <c r="Y55" t="s">
        <v>35</v>
      </c>
      <c r="AA55" t="s">
        <v>66</v>
      </c>
      <c r="AB55" t="s">
        <v>49</v>
      </c>
      <c r="AC55">
        <v>1</v>
      </c>
      <c r="AD55" t="s">
        <v>36</v>
      </c>
      <c r="AE55" t="s">
        <v>37</v>
      </c>
    </row>
    <row r="56" spans="1:31" x14ac:dyDescent="0.4">
      <c r="A56">
        <v>80</v>
      </c>
      <c r="B56" t="s">
        <v>152</v>
      </c>
      <c r="C56" t="s">
        <v>153</v>
      </c>
      <c r="D56" t="s">
        <v>155</v>
      </c>
      <c r="E56" t="s">
        <v>66</v>
      </c>
      <c r="F56" t="s">
        <v>32</v>
      </c>
      <c r="G56">
        <v>1</v>
      </c>
      <c r="H56">
        <v>1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 t="str">
        <f t="shared" si="4"/>
        <v>〇</v>
      </c>
      <c r="R56" t="str">
        <f t="shared" si="8"/>
        <v>〇</v>
      </c>
      <c r="S56" t="str">
        <f t="shared" si="6"/>
        <v>〇</v>
      </c>
      <c r="T56" t="str">
        <f t="shared" si="7"/>
        <v>一般生</v>
      </c>
      <c r="W56" t="s">
        <v>248</v>
      </c>
      <c r="X56" s="6" t="s">
        <v>34</v>
      </c>
      <c r="Y56" t="s">
        <v>290</v>
      </c>
    </row>
    <row r="57" spans="1:31" x14ac:dyDescent="0.4">
      <c r="A57">
        <v>81</v>
      </c>
      <c r="B57" t="s">
        <v>152</v>
      </c>
      <c r="C57" t="s">
        <v>153</v>
      </c>
      <c r="D57" t="s">
        <v>156</v>
      </c>
      <c r="E57" t="s">
        <v>66</v>
      </c>
      <c r="F57" t="s">
        <v>32</v>
      </c>
      <c r="G57">
        <v>1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 t="str">
        <f t="shared" si="4"/>
        <v>〇</v>
      </c>
      <c r="R57" t="str">
        <f t="shared" si="8"/>
        <v>〇</v>
      </c>
      <c r="S57" t="str">
        <f t="shared" si="6"/>
        <v>〇</v>
      </c>
      <c r="T57" t="str">
        <f t="shared" si="7"/>
        <v>一般生</v>
      </c>
      <c r="W57" t="s">
        <v>248</v>
      </c>
      <c r="X57" s="6" t="s">
        <v>34</v>
      </c>
      <c r="Y57" t="s">
        <v>291</v>
      </c>
    </row>
    <row r="58" spans="1:31" x14ac:dyDescent="0.4">
      <c r="A58">
        <v>82</v>
      </c>
      <c r="B58" t="s">
        <v>152</v>
      </c>
      <c r="C58" t="s">
        <v>153</v>
      </c>
      <c r="D58" t="s">
        <v>157</v>
      </c>
      <c r="E58" t="s">
        <v>66</v>
      </c>
      <c r="F58" t="s">
        <v>32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 t="str">
        <f t="shared" si="4"/>
        <v>〇</v>
      </c>
      <c r="R58" t="str">
        <f t="shared" si="8"/>
        <v>〇</v>
      </c>
      <c r="S58" t="str">
        <f t="shared" si="6"/>
        <v>〇</v>
      </c>
      <c r="T58" t="str">
        <f t="shared" si="7"/>
        <v>一般生</v>
      </c>
      <c r="W58" t="s">
        <v>248</v>
      </c>
      <c r="X58" s="6" t="s">
        <v>34</v>
      </c>
      <c r="Y58" t="s">
        <v>292</v>
      </c>
    </row>
    <row r="59" spans="1:31" x14ac:dyDescent="0.4">
      <c r="A59">
        <v>76</v>
      </c>
      <c r="B59" t="s">
        <v>137</v>
      </c>
      <c r="C59" t="s">
        <v>146</v>
      </c>
      <c r="D59" t="s">
        <v>148</v>
      </c>
      <c r="E59" t="s">
        <v>66</v>
      </c>
      <c r="F59" t="s">
        <v>49</v>
      </c>
      <c r="G59">
        <v>2</v>
      </c>
      <c r="H59">
        <v>2</v>
      </c>
      <c r="I59">
        <v>2</v>
      </c>
      <c r="J59">
        <v>0</v>
      </c>
      <c r="K59">
        <v>0</v>
      </c>
      <c r="L59">
        <v>0</v>
      </c>
      <c r="M59">
        <v>2</v>
      </c>
      <c r="N59">
        <v>2</v>
      </c>
      <c r="O59">
        <v>2</v>
      </c>
      <c r="P59">
        <v>2</v>
      </c>
      <c r="Q59" t="str">
        <f t="shared" si="4"/>
        <v>〇</v>
      </c>
      <c r="R59" t="str">
        <f t="shared" si="8"/>
        <v>〇</v>
      </c>
      <c r="S59" t="str">
        <f t="shared" si="6"/>
        <v>〇</v>
      </c>
      <c r="T59" t="str">
        <f t="shared" si="7"/>
        <v>一般/留学生</v>
      </c>
      <c r="V59" t="s">
        <v>267</v>
      </c>
      <c r="W59" t="s">
        <v>306</v>
      </c>
      <c r="X59" s="6" t="s">
        <v>34</v>
      </c>
      <c r="Y59" t="s">
        <v>291</v>
      </c>
    </row>
    <row r="60" spans="1:31" x14ac:dyDescent="0.4">
      <c r="A60">
        <v>75</v>
      </c>
      <c r="B60" t="s">
        <v>137</v>
      </c>
      <c r="C60" t="s">
        <v>146</v>
      </c>
      <c r="D60" t="s">
        <v>147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 t="str">
        <f t="shared" si="4"/>
        <v/>
      </c>
      <c r="R60" t="str">
        <f t="shared" si="8"/>
        <v>〇</v>
      </c>
      <c r="S60" t="str">
        <f t="shared" si="6"/>
        <v/>
      </c>
      <c r="T60" t="str">
        <f t="shared" si="7"/>
        <v>一般生</v>
      </c>
      <c r="V60" t="s">
        <v>46</v>
      </c>
      <c r="X60" t="s">
        <v>34</v>
      </c>
      <c r="Y60" t="s">
        <v>35</v>
      </c>
      <c r="AA60" t="s">
        <v>66</v>
      </c>
      <c r="AB60" t="s">
        <v>49</v>
      </c>
      <c r="AC60">
        <v>1</v>
      </c>
      <c r="AD60" t="s">
        <v>43</v>
      </c>
      <c r="AE60" t="s">
        <v>37</v>
      </c>
    </row>
    <row r="61" spans="1:31" x14ac:dyDescent="0.4">
      <c r="A61">
        <v>89</v>
      </c>
      <c r="B61" t="s">
        <v>152</v>
      </c>
      <c r="C61" t="s">
        <v>153</v>
      </c>
      <c r="D61" t="s">
        <v>164</v>
      </c>
      <c r="E61" t="s">
        <v>66</v>
      </c>
      <c r="F61" t="s">
        <v>32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tr">
        <f t="shared" si="4"/>
        <v>〇</v>
      </c>
      <c r="R61" t="str">
        <f t="shared" si="8"/>
        <v/>
      </c>
      <c r="S61" t="str">
        <f t="shared" si="6"/>
        <v/>
      </c>
      <c r="T61" t="str">
        <f t="shared" si="7"/>
        <v>一般生</v>
      </c>
      <c r="W61" t="s">
        <v>248</v>
      </c>
      <c r="X61" s="6" t="s">
        <v>34</v>
      </c>
    </row>
    <row r="62" spans="1:31" x14ac:dyDescent="0.4">
      <c r="A62">
        <v>90</v>
      </c>
      <c r="B62" t="s">
        <v>152</v>
      </c>
      <c r="C62" t="s">
        <v>153</v>
      </c>
      <c r="D62" t="s">
        <v>165</v>
      </c>
      <c r="E62" t="s">
        <v>66</v>
      </c>
      <c r="F62" t="s">
        <v>32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tr">
        <f t="shared" si="4"/>
        <v>〇</v>
      </c>
      <c r="R62" t="str">
        <f t="shared" si="8"/>
        <v/>
      </c>
      <c r="S62" t="str">
        <f t="shared" si="6"/>
        <v/>
      </c>
      <c r="T62" t="str">
        <f t="shared" si="7"/>
        <v>一般生</v>
      </c>
      <c r="W62" t="s">
        <v>248</v>
      </c>
      <c r="X62" s="6" t="s">
        <v>34</v>
      </c>
    </row>
    <row r="63" spans="1:31" x14ac:dyDescent="0.4">
      <c r="A63">
        <v>10</v>
      </c>
      <c r="B63" t="s">
        <v>28</v>
      </c>
      <c r="C63" t="s">
        <v>63</v>
      </c>
      <c r="D63" t="s">
        <v>69</v>
      </c>
      <c r="E63" t="s">
        <v>31</v>
      </c>
      <c r="F63" t="s">
        <v>32</v>
      </c>
      <c r="G63">
        <v>0</v>
      </c>
      <c r="H63">
        <v>0</v>
      </c>
      <c r="I63">
        <v>0</v>
      </c>
      <c r="J63">
        <v>0</v>
      </c>
      <c r="K63">
        <v>8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4"/>
        <v/>
      </c>
      <c r="R63" t="str">
        <f t="shared" si="8"/>
        <v>〇</v>
      </c>
      <c r="S63" t="str">
        <f t="shared" si="6"/>
        <v/>
      </c>
      <c r="T63" t="str">
        <f t="shared" si="7"/>
        <v>一般生</v>
      </c>
      <c r="V63" t="s">
        <v>44</v>
      </c>
      <c r="X63" t="s">
        <v>235</v>
      </c>
      <c r="Y63" t="s">
        <v>65</v>
      </c>
      <c r="AA63" t="s">
        <v>66</v>
      </c>
      <c r="AB63" t="s">
        <v>32</v>
      </c>
      <c r="AC63">
        <v>8</v>
      </c>
      <c r="AD63" t="s">
        <v>36</v>
      </c>
      <c r="AE63" t="s">
        <v>67</v>
      </c>
    </row>
    <row r="64" spans="1:31" x14ac:dyDescent="0.4">
      <c r="A64">
        <v>73</v>
      </c>
      <c r="B64" t="s">
        <v>137</v>
      </c>
      <c r="C64" t="s">
        <v>143</v>
      </c>
      <c r="D64" t="s">
        <v>144</v>
      </c>
      <c r="E64" t="s">
        <v>66</v>
      </c>
      <c r="F64" t="s">
        <v>49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2</v>
      </c>
      <c r="N64">
        <v>2</v>
      </c>
      <c r="O64">
        <v>2</v>
      </c>
      <c r="P64">
        <v>2</v>
      </c>
      <c r="Q64" t="str">
        <f t="shared" si="4"/>
        <v>〇</v>
      </c>
      <c r="R64" t="str">
        <f t="shared" si="8"/>
        <v>〇</v>
      </c>
      <c r="S64" t="str">
        <f t="shared" si="6"/>
        <v>〇</v>
      </c>
      <c r="T64" t="str">
        <f t="shared" si="7"/>
        <v>一般/留学生</v>
      </c>
      <c r="V64" t="s">
        <v>267</v>
      </c>
      <c r="W64" t="s">
        <v>306</v>
      </c>
      <c r="X64" s="6" t="s">
        <v>34</v>
      </c>
      <c r="Y64" t="s">
        <v>289</v>
      </c>
    </row>
    <row r="65" spans="1:35" x14ac:dyDescent="0.4">
      <c r="A65">
        <v>31</v>
      </c>
      <c r="B65" t="s">
        <v>88</v>
      </c>
      <c r="C65" t="s">
        <v>89</v>
      </c>
      <c r="D65" t="s">
        <v>93</v>
      </c>
      <c r="E65" t="s">
        <v>66</v>
      </c>
      <c r="F65" t="s">
        <v>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2</v>
      </c>
      <c r="O65">
        <v>2</v>
      </c>
      <c r="P65">
        <v>2</v>
      </c>
      <c r="Q65" t="str">
        <f t="shared" si="4"/>
        <v>〇</v>
      </c>
      <c r="R65" t="str">
        <f t="shared" si="8"/>
        <v>〇</v>
      </c>
      <c r="S65" t="str">
        <f t="shared" si="6"/>
        <v>〇</v>
      </c>
      <c r="T65" t="str">
        <f t="shared" si="7"/>
        <v>留学生</v>
      </c>
      <c r="W65" t="s">
        <v>242</v>
      </c>
      <c r="X65" s="6" t="s">
        <v>282</v>
      </c>
      <c r="Y65" t="s">
        <v>280</v>
      </c>
    </row>
    <row r="66" spans="1:35" x14ac:dyDescent="0.4">
      <c r="A66">
        <v>30</v>
      </c>
      <c r="B66" t="s">
        <v>88</v>
      </c>
      <c r="C66" t="s">
        <v>89</v>
      </c>
      <c r="D66" t="s">
        <v>92</v>
      </c>
      <c r="E66" t="s">
        <v>66</v>
      </c>
      <c r="F66" t="s">
        <v>49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 t="str">
        <f t="shared" ref="Q66:Q97" si="9">IF(OR(G66&gt;0,H66&gt;0,I66&gt;0,M66&gt;0,N66&gt;0),"〇","")</f>
        <v/>
      </c>
      <c r="R66" t="str">
        <f t="shared" si="8"/>
        <v>〇</v>
      </c>
      <c r="S66" t="str">
        <f t="shared" ref="S66:S97" si="10">IF(AND(Q66="〇",R66="〇"),"〇","")</f>
        <v/>
      </c>
      <c r="T66" t="str">
        <f t="shared" ref="T66:T97" si="11">IF(AND(SUM(G66:L66)&gt;0,SUM(M66:P66)&gt;0),"一般/留学生",IF(SUM(G66:L66)&gt;0,"一般生",IF(SUM(M66:P66)&gt;0,"留学生","")))</f>
        <v>一般生</v>
      </c>
      <c r="U66" t="s">
        <v>33</v>
      </c>
      <c r="V66" t="s">
        <v>46</v>
      </c>
      <c r="X66" t="s">
        <v>235</v>
      </c>
      <c r="Y66" t="s">
        <v>35</v>
      </c>
      <c r="Z66">
        <v>8</v>
      </c>
      <c r="AA66" t="s">
        <v>66</v>
      </c>
      <c r="AB66" t="s">
        <v>49</v>
      </c>
      <c r="AC66">
        <v>1</v>
      </c>
      <c r="AD66" t="s">
        <v>43</v>
      </c>
      <c r="AE66" t="s">
        <v>37</v>
      </c>
    </row>
    <row r="67" spans="1:35" x14ac:dyDescent="0.4">
      <c r="A67">
        <v>35</v>
      </c>
      <c r="B67" t="s">
        <v>88</v>
      </c>
      <c r="C67" t="s">
        <v>89</v>
      </c>
      <c r="D67" t="s">
        <v>101</v>
      </c>
      <c r="E67" t="s">
        <v>66</v>
      </c>
      <c r="F67" t="s">
        <v>49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si="9"/>
        <v/>
      </c>
      <c r="R67" t="str">
        <f t="shared" si="8"/>
        <v>〇</v>
      </c>
      <c r="S67" t="str">
        <f t="shared" si="10"/>
        <v/>
      </c>
      <c r="T67" t="str">
        <f t="shared" si="11"/>
        <v>一般生</v>
      </c>
      <c r="U67" t="s">
        <v>33</v>
      </c>
      <c r="V67" t="s">
        <v>46</v>
      </c>
      <c r="X67" t="s">
        <v>236</v>
      </c>
      <c r="Y67" t="s">
        <v>42</v>
      </c>
      <c r="AA67" t="s">
        <v>66</v>
      </c>
      <c r="AB67" t="s">
        <v>49</v>
      </c>
      <c r="AC67">
        <v>2</v>
      </c>
      <c r="AD67" t="s">
        <v>43</v>
      </c>
      <c r="AE67" t="s">
        <v>37</v>
      </c>
    </row>
    <row r="68" spans="1:35" x14ac:dyDescent="0.4">
      <c r="A68">
        <v>36</v>
      </c>
      <c r="B68" t="s">
        <v>88</v>
      </c>
      <c r="C68" t="s">
        <v>89</v>
      </c>
      <c r="D68" t="s">
        <v>102</v>
      </c>
      <c r="E68" t="s">
        <v>66</v>
      </c>
      <c r="F68" t="s">
        <v>49</v>
      </c>
      <c r="G68">
        <v>0</v>
      </c>
      <c r="H68">
        <v>0</v>
      </c>
      <c r="I68">
        <v>0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9"/>
        <v/>
      </c>
      <c r="R68" t="str">
        <f t="shared" si="8"/>
        <v>〇</v>
      </c>
      <c r="S68" t="str">
        <f t="shared" si="10"/>
        <v/>
      </c>
      <c r="T68" t="str">
        <f t="shared" si="11"/>
        <v>一般生</v>
      </c>
      <c r="U68" t="s">
        <v>33</v>
      </c>
      <c r="V68" t="s">
        <v>46</v>
      </c>
      <c r="X68" t="s">
        <v>235</v>
      </c>
      <c r="Y68" t="s">
        <v>42</v>
      </c>
      <c r="AA68" t="s">
        <v>66</v>
      </c>
      <c r="AB68" t="s">
        <v>49</v>
      </c>
      <c r="AC68">
        <v>2</v>
      </c>
      <c r="AD68" t="s">
        <v>43</v>
      </c>
      <c r="AE68" t="s">
        <v>37</v>
      </c>
    </row>
    <row r="69" spans="1:35" x14ac:dyDescent="0.4">
      <c r="A69">
        <v>3</v>
      </c>
      <c r="B69" t="s">
        <v>28</v>
      </c>
      <c r="C69" t="s">
        <v>28</v>
      </c>
      <c r="D69" t="s">
        <v>45</v>
      </c>
      <c r="E69" t="s">
        <v>31</v>
      </c>
      <c r="F69" t="s">
        <v>32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</v>
      </c>
      <c r="O69">
        <v>0</v>
      </c>
      <c r="P69">
        <v>4</v>
      </c>
      <c r="Q69" t="str">
        <f t="shared" si="9"/>
        <v>〇</v>
      </c>
      <c r="R69" t="str">
        <f t="shared" si="8"/>
        <v>〇</v>
      </c>
      <c r="S69" t="str">
        <f t="shared" si="10"/>
        <v>〇</v>
      </c>
      <c r="T69" t="str">
        <f t="shared" si="11"/>
        <v>留学生</v>
      </c>
      <c r="W69" t="s">
        <v>252</v>
      </c>
      <c r="X69" s="6" t="s">
        <v>34</v>
      </c>
      <c r="Y69" t="s">
        <v>281</v>
      </c>
      <c r="AB69" t="s">
        <v>32</v>
      </c>
      <c r="AH69" t="s">
        <v>312</v>
      </c>
      <c r="AI69" t="s">
        <v>313</v>
      </c>
    </row>
    <row r="70" spans="1:35" x14ac:dyDescent="0.4">
      <c r="A70">
        <v>4</v>
      </c>
      <c r="B70" t="s">
        <v>28</v>
      </c>
      <c r="C70" t="s">
        <v>47</v>
      </c>
      <c r="D70" t="s">
        <v>48</v>
      </c>
      <c r="E70" t="s">
        <v>31</v>
      </c>
      <c r="F70" t="s">
        <v>49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9"/>
        <v/>
      </c>
      <c r="R70" t="str">
        <f t="shared" si="8"/>
        <v>〇</v>
      </c>
      <c r="S70" t="str">
        <f t="shared" si="10"/>
        <v/>
      </c>
      <c r="T70" t="str">
        <f t="shared" si="11"/>
        <v>一般生</v>
      </c>
      <c r="V70" t="s">
        <v>50</v>
      </c>
      <c r="X70" s="2" t="s">
        <v>274</v>
      </c>
      <c r="Y70" t="s">
        <v>42</v>
      </c>
      <c r="Z70">
        <v>16</v>
      </c>
      <c r="AA70" t="s">
        <v>31</v>
      </c>
      <c r="AB70" t="s">
        <v>49</v>
      </c>
      <c r="AC70">
        <v>2</v>
      </c>
      <c r="AD70" t="s">
        <v>36</v>
      </c>
      <c r="AE70" t="s">
        <v>37</v>
      </c>
      <c r="AH70" t="s">
        <v>51</v>
      </c>
      <c r="AI70" t="s">
        <v>52</v>
      </c>
    </row>
    <row r="71" spans="1:35" x14ac:dyDescent="0.4">
      <c r="A71">
        <v>5</v>
      </c>
      <c r="B71" t="s">
        <v>28</v>
      </c>
      <c r="C71" t="s">
        <v>47</v>
      </c>
      <c r="D71" t="s">
        <v>54</v>
      </c>
      <c r="E71" t="s">
        <v>31</v>
      </c>
      <c r="F71" t="s">
        <v>49</v>
      </c>
      <c r="G71">
        <v>0</v>
      </c>
      <c r="H71">
        <v>0</v>
      </c>
      <c r="I71">
        <v>0</v>
      </c>
      <c r="J71">
        <v>2</v>
      </c>
      <c r="K71">
        <v>2</v>
      </c>
      <c r="L71">
        <v>2</v>
      </c>
      <c r="M71">
        <v>0</v>
      </c>
      <c r="N71">
        <v>0</v>
      </c>
      <c r="O71">
        <v>0</v>
      </c>
      <c r="P71">
        <v>0</v>
      </c>
      <c r="Q71" t="str">
        <f t="shared" si="9"/>
        <v/>
      </c>
      <c r="R71" t="str">
        <f t="shared" si="8"/>
        <v>〇</v>
      </c>
      <c r="S71" t="str">
        <f t="shared" si="10"/>
        <v/>
      </c>
      <c r="T71" t="str">
        <f t="shared" si="11"/>
        <v>一般生</v>
      </c>
      <c r="V71" t="s">
        <v>50</v>
      </c>
      <c r="X71" s="2" t="s">
        <v>274</v>
      </c>
      <c r="Y71" t="s">
        <v>55</v>
      </c>
      <c r="Z71">
        <v>16</v>
      </c>
      <c r="AA71" t="s">
        <v>31</v>
      </c>
      <c r="AB71" t="s">
        <v>49</v>
      </c>
      <c r="AC71">
        <v>2</v>
      </c>
      <c r="AD71" t="s">
        <v>36</v>
      </c>
      <c r="AE71" t="s">
        <v>56</v>
      </c>
      <c r="AH71" t="s">
        <v>51</v>
      </c>
      <c r="AI71" t="s">
        <v>52</v>
      </c>
    </row>
    <row r="72" spans="1:35" x14ac:dyDescent="0.4">
      <c r="A72">
        <v>91</v>
      </c>
      <c r="B72" t="s">
        <v>166</v>
      </c>
      <c r="C72" t="s">
        <v>167</v>
      </c>
      <c r="D72" t="s">
        <v>168</v>
      </c>
      <c r="E72" t="s">
        <v>66</v>
      </c>
      <c r="F72" t="s">
        <v>49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tr">
        <f t="shared" si="9"/>
        <v>〇</v>
      </c>
      <c r="R72" t="str">
        <f t="shared" si="8"/>
        <v/>
      </c>
      <c r="S72" t="str">
        <f t="shared" si="10"/>
        <v/>
      </c>
      <c r="T72" t="str">
        <f t="shared" si="11"/>
        <v>一般生</v>
      </c>
      <c r="W72" t="s">
        <v>307</v>
      </c>
      <c r="X72" s="6" t="s">
        <v>34</v>
      </c>
    </row>
    <row r="73" spans="1:35" x14ac:dyDescent="0.4">
      <c r="A73">
        <v>2</v>
      </c>
      <c r="B73" t="s">
        <v>28</v>
      </c>
      <c r="C73" t="s">
        <v>40</v>
      </c>
      <c r="D73" t="s">
        <v>41</v>
      </c>
      <c r="E73" t="s">
        <v>31</v>
      </c>
      <c r="F73" t="s">
        <v>32</v>
      </c>
      <c r="G73">
        <v>2</v>
      </c>
      <c r="H73">
        <v>2</v>
      </c>
      <c r="I73">
        <v>2</v>
      </c>
      <c r="J73">
        <v>2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 t="str">
        <f t="shared" si="9"/>
        <v>〇</v>
      </c>
      <c r="R73" t="str">
        <f t="shared" si="8"/>
        <v>〇</v>
      </c>
      <c r="S73" t="str">
        <f t="shared" si="10"/>
        <v>〇</v>
      </c>
      <c r="T73" t="str">
        <f t="shared" si="11"/>
        <v>一般生</v>
      </c>
      <c r="W73" t="s">
        <v>241</v>
      </c>
      <c r="X73" s="6" t="s">
        <v>34</v>
      </c>
      <c r="Y73" t="s">
        <v>42</v>
      </c>
      <c r="AB73" t="s">
        <v>32</v>
      </c>
      <c r="AD73" t="s">
        <v>43</v>
      </c>
      <c r="AE73" t="s">
        <v>37</v>
      </c>
    </row>
    <row r="74" spans="1:35" x14ac:dyDescent="0.4">
      <c r="A74">
        <v>42</v>
      </c>
      <c r="B74" t="s">
        <v>88</v>
      </c>
      <c r="C74" t="s">
        <v>103</v>
      </c>
      <c r="D74" t="s">
        <v>109</v>
      </c>
      <c r="E74" t="s">
        <v>66</v>
      </c>
      <c r="F74" t="s">
        <v>32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</v>
      </c>
      <c r="O74">
        <v>0</v>
      </c>
      <c r="P74">
        <v>4</v>
      </c>
      <c r="Q74" t="str">
        <f t="shared" si="9"/>
        <v>〇</v>
      </c>
      <c r="R74" t="str">
        <f t="shared" si="8"/>
        <v>〇</v>
      </c>
      <c r="S74" t="str">
        <f t="shared" si="10"/>
        <v>〇</v>
      </c>
      <c r="T74" t="str">
        <f t="shared" si="11"/>
        <v>留学生</v>
      </c>
      <c r="W74" t="s">
        <v>251</v>
      </c>
      <c r="X74" s="6" t="s">
        <v>34</v>
      </c>
      <c r="Y74" t="s">
        <v>280</v>
      </c>
    </row>
    <row r="75" spans="1:35" x14ac:dyDescent="0.4">
      <c r="A75">
        <v>41</v>
      </c>
      <c r="B75" t="s">
        <v>88</v>
      </c>
      <c r="C75" t="s">
        <v>103</v>
      </c>
      <c r="D75" t="s">
        <v>108</v>
      </c>
      <c r="E75" t="s">
        <v>66</v>
      </c>
      <c r="F75" t="s">
        <v>32</v>
      </c>
      <c r="G75">
        <v>4</v>
      </c>
      <c r="H75">
        <v>4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9"/>
        <v>〇</v>
      </c>
      <c r="R75" t="str">
        <f t="shared" si="8"/>
        <v/>
      </c>
      <c r="S75" t="str">
        <f t="shared" si="10"/>
        <v/>
      </c>
      <c r="T75" t="str">
        <f t="shared" si="11"/>
        <v>一般生</v>
      </c>
      <c r="W75" t="s">
        <v>247</v>
      </c>
      <c r="X75" s="6" t="s">
        <v>34</v>
      </c>
      <c r="Y75" t="s">
        <v>35</v>
      </c>
    </row>
    <row r="76" spans="1:35" x14ac:dyDescent="0.4">
      <c r="A76">
        <v>38</v>
      </c>
      <c r="B76" t="s">
        <v>88</v>
      </c>
      <c r="C76" t="s">
        <v>103</v>
      </c>
      <c r="D76" t="s">
        <v>105</v>
      </c>
      <c r="E76" t="s">
        <v>66</v>
      </c>
      <c r="F76" t="s">
        <v>49</v>
      </c>
      <c r="G76">
        <v>6</v>
      </c>
      <c r="H76">
        <v>6</v>
      </c>
      <c r="I76">
        <v>6</v>
      </c>
      <c r="J76">
        <v>6</v>
      </c>
      <c r="K76">
        <v>6</v>
      </c>
      <c r="L76">
        <v>0</v>
      </c>
      <c r="M76">
        <v>6</v>
      </c>
      <c r="N76">
        <v>6</v>
      </c>
      <c r="O76">
        <v>6</v>
      </c>
      <c r="P76">
        <v>6</v>
      </c>
      <c r="Q76" t="str">
        <f t="shared" si="9"/>
        <v>〇</v>
      </c>
      <c r="R76" t="str">
        <f t="shared" si="8"/>
        <v>〇</v>
      </c>
      <c r="S76" t="str">
        <f t="shared" si="10"/>
        <v>〇</v>
      </c>
      <c r="T76" t="str">
        <f t="shared" si="11"/>
        <v>一般/留学生</v>
      </c>
      <c r="W76" t="s">
        <v>306</v>
      </c>
      <c r="X76" s="6" t="s">
        <v>34</v>
      </c>
      <c r="Y76" t="s">
        <v>290</v>
      </c>
    </row>
    <row r="77" spans="1:35" x14ac:dyDescent="0.4">
      <c r="A77">
        <v>37</v>
      </c>
      <c r="B77" t="s">
        <v>88</v>
      </c>
      <c r="C77" t="s">
        <v>103</v>
      </c>
      <c r="D77" t="s">
        <v>104</v>
      </c>
      <c r="E77" t="s">
        <v>66</v>
      </c>
      <c r="F77" t="s">
        <v>49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9"/>
        <v>〇</v>
      </c>
      <c r="R77" t="str">
        <f t="shared" si="8"/>
        <v>〇</v>
      </c>
      <c r="S77" t="str">
        <f t="shared" si="10"/>
        <v>〇</v>
      </c>
      <c r="T77" t="str">
        <f t="shared" si="11"/>
        <v>一般/留学生</v>
      </c>
      <c r="V77" t="s">
        <v>238</v>
      </c>
      <c r="W77" t="s">
        <v>251</v>
      </c>
      <c r="X77" s="6" t="s">
        <v>237</v>
      </c>
      <c r="Y77" t="s">
        <v>35</v>
      </c>
      <c r="AA77" t="s">
        <v>66</v>
      </c>
      <c r="AB77" t="s">
        <v>49</v>
      </c>
      <c r="AC77">
        <v>2</v>
      </c>
      <c r="AD77" t="s">
        <v>43</v>
      </c>
      <c r="AE77" t="s">
        <v>37</v>
      </c>
    </row>
    <row r="78" spans="1:35" x14ac:dyDescent="0.4">
      <c r="A78">
        <v>106</v>
      </c>
      <c r="B78" t="s">
        <v>166</v>
      </c>
      <c r="C78" t="s">
        <v>188</v>
      </c>
      <c r="D78" t="s">
        <v>231</v>
      </c>
      <c r="E78" t="s">
        <v>66</v>
      </c>
      <c r="F78" t="s">
        <v>49</v>
      </c>
      <c r="G78">
        <v>0</v>
      </c>
      <c r="H78">
        <v>0</v>
      </c>
      <c r="I78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9"/>
        <v>〇</v>
      </c>
      <c r="R78" t="str">
        <f t="shared" si="8"/>
        <v/>
      </c>
      <c r="S78" t="str">
        <f t="shared" si="10"/>
        <v/>
      </c>
      <c r="T78" t="str">
        <f t="shared" si="11"/>
        <v>一般生</v>
      </c>
      <c r="W78" t="s">
        <v>241</v>
      </c>
      <c r="X78" s="6" t="s">
        <v>34</v>
      </c>
      <c r="Y78" t="s">
        <v>280</v>
      </c>
    </row>
    <row r="79" spans="1:35" x14ac:dyDescent="0.4">
      <c r="A79">
        <v>105</v>
      </c>
      <c r="B79" t="s">
        <v>166</v>
      </c>
      <c r="C79" t="s">
        <v>186</v>
      </c>
      <c r="D79" t="s">
        <v>187</v>
      </c>
      <c r="E79" t="s">
        <v>66</v>
      </c>
      <c r="F79" t="s">
        <v>49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9"/>
        <v>〇</v>
      </c>
      <c r="R79" t="str">
        <f t="shared" si="8"/>
        <v/>
      </c>
      <c r="S79" t="str">
        <f t="shared" si="10"/>
        <v/>
      </c>
      <c r="T79" t="str">
        <f t="shared" si="11"/>
        <v>一般生</v>
      </c>
      <c r="W79" t="s">
        <v>307</v>
      </c>
      <c r="X79" s="6" t="s">
        <v>34</v>
      </c>
    </row>
    <row r="80" spans="1:35" x14ac:dyDescent="0.4">
      <c r="A80">
        <v>116</v>
      </c>
      <c r="B80" t="s">
        <v>166</v>
      </c>
      <c r="C80" t="s">
        <v>204</v>
      </c>
      <c r="D80" t="s">
        <v>205</v>
      </c>
      <c r="E80" t="s">
        <v>66</v>
      </c>
      <c r="F80" t="s">
        <v>172</v>
      </c>
      <c r="G80">
        <v>0</v>
      </c>
      <c r="H80">
        <v>0</v>
      </c>
      <c r="I80">
        <v>0</v>
      </c>
      <c r="J80">
        <v>0</v>
      </c>
      <c r="K80">
        <v>8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9"/>
        <v/>
      </c>
      <c r="R80" t="str">
        <f t="shared" si="8"/>
        <v>〇</v>
      </c>
      <c r="S80" t="str">
        <f t="shared" si="10"/>
        <v/>
      </c>
      <c r="T80" t="str">
        <f t="shared" si="11"/>
        <v>一般生</v>
      </c>
      <c r="V80" t="s">
        <v>46</v>
      </c>
      <c r="X80" t="s">
        <v>278</v>
      </c>
      <c r="Y80" t="s">
        <v>42</v>
      </c>
      <c r="Z80">
        <v>8</v>
      </c>
      <c r="AA80" t="s">
        <v>66</v>
      </c>
      <c r="AB80" t="s">
        <v>49</v>
      </c>
      <c r="AC80">
        <v>1</v>
      </c>
      <c r="AD80" t="s">
        <v>200</v>
      </c>
      <c r="AE80" t="s">
        <v>37</v>
      </c>
    </row>
    <row r="81" spans="1:31" x14ac:dyDescent="0.4">
      <c r="A81">
        <v>117</v>
      </c>
      <c r="B81" t="s">
        <v>166</v>
      </c>
      <c r="C81" t="s">
        <v>204</v>
      </c>
      <c r="D81" t="s">
        <v>206</v>
      </c>
      <c r="E81" t="s">
        <v>66</v>
      </c>
      <c r="F81" t="s">
        <v>172</v>
      </c>
      <c r="G81">
        <v>0</v>
      </c>
      <c r="H81">
        <v>0</v>
      </c>
      <c r="I81">
        <v>0</v>
      </c>
      <c r="J81">
        <v>0</v>
      </c>
      <c r="K81">
        <v>8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9"/>
        <v/>
      </c>
      <c r="R81" t="str">
        <f t="shared" si="8"/>
        <v>〇</v>
      </c>
      <c r="S81" t="str">
        <f t="shared" si="10"/>
        <v/>
      </c>
      <c r="T81" t="str">
        <f t="shared" si="11"/>
        <v>一般生</v>
      </c>
      <c r="V81" t="s">
        <v>46</v>
      </c>
      <c r="X81" t="s">
        <v>278</v>
      </c>
      <c r="Y81" t="s">
        <v>55</v>
      </c>
      <c r="Z81">
        <v>8</v>
      </c>
      <c r="AA81" t="s">
        <v>66</v>
      </c>
      <c r="AB81" t="s">
        <v>49</v>
      </c>
      <c r="AC81">
        <v>1</v>
      </c>
      <c r="AD81" t="s">
        <v>200</v>
      </c>
      <c r="AE81" t="s">
        <v>56</v>
      </c>
    </row>
    <row r="82" spans="1:31" x14ac:dyDescent="0.4">
      <c r="A82">
        <v>77</v>
      </c>
      <c r="B82" t="s">
        <v>137</v>
      </c>
      <c r="C82" t="s">
        <v>149</v>
      </c>
      <c r="D82" t="s">
        <v>240</v>
      </c>
      <c r="E82" t="s">
        <v>66</v>
      </c>
      <c r="F82" t="s">
        <v>49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9"/>
        <v/>
      </c>
      <c r="R82" t="str">
        <f t="shared" si="8"/>
        <v>〇</v>
      </c>
      <c r="S82" t="str">
        <f t="shared" si="10"/>
        <v/>
      </c>
      <c r="T82" t="str">
        <f t="shared" si="11"/>
        <v>一般生</v>
      </c>
      <c r="V82" t="s">
        <v>46</v>
      </c>
      <c r="X82" t="s">
        <v>278</v>
      </c>
      <c r="Y82" t="s">
        <v>95</v>
      </c>
      <c r="AA82" t="s">
        <v>66</v>
      </c>
      <c r="AB82" t="s">
        <v>49</v>
      </c>
      <c r="AC82">
        <v>1</v>
      </c>
      <c r="AD82" t="s">
        <v>36</v>
      </c>
      <c r="AE82" t="s">
        <v>37</v>
      </c>
    </row>
    <row r="83" spans="1:31" x14ac:dyDescent="0.4">
      <c r="A83">
        <v>8</v>
      </c>
      <c r="B83" t="s">
        <v>28</v>
      </c>
      <c r="C83" t="s">
        <v>63</v>
      </c>
      <c r="D83" t="s">
        <v>64</v>
      </c>
      <c r="E83" t="s">
        <v>31</v>
      </c>
      <c r="F83" t="s">
        <v>32</v>
      </c>
      <c r="G83">
        <v>0</v>
      </c>
      <c r="H83">
        <v>0</v>
      </c>
      <c r="I83">
        <v>0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9"/>
        <v/>
      </c>
      <c r="R83" t="str">
        <f t="shared" si="8"/>
        <v>〇</v>
      </c>
      <c r="S83" t="str">
        <f t="shared" si="10"/>
        <v/>
      </c>
      <c r="T83" t="str">
        <f t="shared" si="11"/>
        <v>一般生</v>
      </c>
      <c r="V83" t="s">
        <v>50</v>
      </c>
      <c r="X83" s="2" t="s">
        <v>275</v>
      </c>
      <c r="Y83" t="s">
        <v>65</v>
      </c>
      <c r="AA83" t="s">
        <v>66</v>
      </c>
      <c r="AB83" t="s">
        <v>32</v>
      </c>
      <c r="AC83">
        <v>8</v>
      </c>
      <c r="AD83" t="s">
        <v>36</v>
      </c>
      <c r="AE83" t="s">
        <v>67</v>
      </c>
    </row>
    <row r="84" spans="1:31" x14ac:dyDescent="0.4">
      <c r="A84">
        <v>94</v>
      </c>
      <c r="B84" t="s">
        <v>166</v>
      </c>
      <c r="C84" t="s">
        <v>169</v>
      </c>
      <c r="D84" t="s">
        <v>173</v>
      </c>
      <c r="E84" t="s">
        <v>66</v>
      </c>
      <c r="F84" t="s">
        <v>172</v>
      </c>
      <c r="G84">
        <v>3</v>
      </c>
      <c r="H84">
        <v>3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9"/>
        <v>〇</v>
      </c>
      <c r="R84" t="str">
        <f t="shared" si="8"/>
        <v/>
      </c>
      <c r="S84" t="str">
        <f t="shared" si="10"/>
        <v/>
      </c>
      <c r="T84" t="str">
        <f t="shared" si="11"/>
        <v>一般生</v>
      </c>
      <c r="W84" t="s">
        <v>308</v>
      </c>
      <c r="X84" s="6" t="s">
        <v>34</v>
      </c>
    </row>
    <row r="85" spans="1:31" x14ac:dyDescent="0.4">
      <c r="A85">
        <v>95</v>
      </c>
      <c r="B85" t="s">
        <v>166</v>
      </c>
      <c r="C85" t="s">
        <v>169</v>
      </c>
      <c r="D85" t="s">
        <v>174</v>
      </c>
      <c r="E85" t="s">
        <v>66</v>
      </c>
      <c r="F85" t="s">
        <v>172</v>
      </c>
      <c r="G85">
        <v>3</v>
      </c>
      <c r="H85">
        <v>3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9"/>
        <v>〇</v>
      </c>
      <c r="R85" t="str">
        <f t="shared" si="8"/>
        <v/>
      </c>
      <c r="S85" t="str">
        <f t="shared" si="10"/>
        <v/>
      </c>
      <c r="T85" t="str">
        <f t="shared" si="11"/>
        <v>一般生</v>
      </c>
      <c r="W85" t="s">
        <v>308</v>
      </c>
      <c r="X85" s="6" t="s">
        <v>34</v>
      </c>
    </row>
    <row r="86" spans="1:31" x14ac:dyDescent="0.4">
      <c r="A86">
        <v>96</v>
      </c>
      <c r="B86" t="s">
        <v>166</v>
      </c>
      <c r="C86" t="s">
        <v>169</v>
      </c>
      <c r="D86" t="s">
        <v>175</v>
      </c>
      <c r="E86" t="s">
        <v>66</v>
      </c>
      <c r="F86" t="s">
        <v>172</v>
      </c>
      <c r="G86">
        <v>3</v>
      </c>
      <c r="H86">
        <v>3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9"/>
        <v>〇</v>
      </c>
      <c r="R86" t="str">
        <f t="shared" si="8"/>
        <v/>
      </c>
      <c r="S86" t="str">
        <f t="shared" si="10"/>
        <v/>
      </c>
      <c r="T86" t="str">
        <f t="shared" si="11"/>
        <v>一般生</v>
      </c>
      <c r="W86" t="s">
        <v>308</v>
      </c>
      <c r="X86" s="6" t="s">
        <v>34</v>
      </c>
    </row>
    <row r="87" spans="1:31" x14ac:dyDescent="0.4">
      <c r="A87">
        <v>93</v>
      </c>
      <c r="B87" t="s">
        <v>166</v>
      </c>
      <c r="C87" t="s">
        <v>169</v>
      </c>
      <c r="D87" t="s">
        <v>171</v>
      </c>
      <c r="E87" t="s">
        <v>66</v>
      </c>
      <c r="F87" t="s">
        <v>172</v>
      </c>
      <c r="G87">
        <v>3</v>
      </c>
      <c r="H87">
        <v>3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9"/>
        <v>〇</v>
      </c>
      <c r="R87" t="str">
        <f t="shared" ref="R87:R118" si="12">IF(OR(J87&gt;0,L87&gt;0,K87&gt;0,O87&gt;0,P87&gt;0),"〇","")</f>
        <v/>
      </c>
      <c r="S87" t="str">
        <f t="shared" si="10"/>
        <v/>
      </c>
      <c r="T87" t="str">
        <f t="shared" si="11"/>
        <v>一般生</v>
      </c>
      <c r="W87" t="s">
        <v>241</v>
      </c>
      <c r="X87" s="6" t="s">
        <v>34</v>
      </c>
      <c r="Y87" t="s">
        <v>35</v>
      </c>
    </row>
    <row r="88" spans="1:31" x14ac:dyDescent="0.4">
      <c r="A88">
        <v>92</v>
      </c>
      <c r="B88" t="s">
        <v>166</v>
      </c>
      <c r="C88" t="s">
        <v>169</v>
      </c>
      <c r="D88" t="s">
        <v>170</v>
      </c>
      <c r="E88" t="s">
        <v>66</v>
      </c>
      <c r="F88" t="s">
        <v>49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9"/>
        <v>〇</v>
      </c>
      <c r="R88" t="str">
        <f t="shared" si="12"/>
        <v/>
      </c>
      <c r="S88" t="str">
        <f t="shared" si="10"/>
        <v/>
      </c>
      <c r="T88" t="str">
        <f t="shared" si="11"/>
        <v>一般生</v>
      </c>
      <c r="W88" t="s">
        <v>308</v>
      </c>
      <c r="X88" s="6" t="s">
        <v>34</v>
      </c>
    </row>
    <row r="89" spans="1:31" x14ac:dyDescent="0.4">
      <c r="A89">
        <v>97</v>
      </c>
      <c r="B89" t="s">
        <v>166</v>
      </c>
      <c r="C89" t="s">
        <v>169</v>
      </c>
      <c r="D89" t="s">
        <v>176</v>
      </c>
      <c r="E89" t="s">
        <v>66</v>
      </c>
      <c r="F89" t="s">
        <v>172</v>
      </c>
      <c r="G89">
        <v>0</v>
      </c>
      <c r="H89">
        <v>16</v>
      </c>
      <c r="I89">
        <v>16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9"/>
        <v>〇</v>
      </c>
      <c r="R89" t="str">
        <f t="shared" si="12"/>
        <v/>
      </c>
      <c r="S89" t="str">
        <f t="shared" si="10"/>
        <v/>
      </c>
      <c r="T89" t="str">
        <f t="shared" si="11"/>
        <v>一般生</v>
      </c>
      <c r="W89" t="s">
        <v>241</v>
      </c>
      <c r="X89" s="6" t="s">
        <v>34</v>
      </c>
      <c r="Y89" t="s">
        <v>281</v>
      </c>
    </row>
    <row r="90" spans="1:31" x14ac:dyDescent="0.4">
      <c r="A90">
        <v>121</v>
      </c>
      <c r="B90" t="s">
        <v>212</v>
      </c>
      <c r="C90" t="s">
        <v>213</v>
      </c>
      <c r="D90" t="s">
        <v>214</v>
      </c>
      <c r="E90" t="s">
        <v>31</v>
      </c>
      <c r="F90" t="s">
        <v>49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0</v>
      </c>
      <c r="N90">
        <v>0</v>
      </c>
      <c r="O90">
        <v>0</v>
      </c>
      <c r="P90">
        <v>0</v>
      </c>
      <c r="Q90" t="str">
        <f t="shared" si="9"/>
        <v>〇</v>
      </c>
      <c r="R90" t="str">
        <f t="shared" si="12"/>
        <v>〇</v>
      </c>
      <c r="S90" t="str">
        <f t="shared" si="10"/>
        <v>〇</v>
      </c>
      <c r="T90" t="str">
        <f t="shared" si="11"/>
        <v>一般生</v>
      </c>
      <c r="W90" t="s">
        <v>249</v>
      </c>
      <c r="X90" s="6" t="s">
        <v>34</v>
      </c>
      <c r="Y90" t="s">
        <v>295</v>
      </c>
    </row>
    <row r="91" spans="1:31" x14ac:dyDescent="0.4">
      <c r="A91">
        <v>122</v>
      </c>
      <c r="B91" t="s">
        <v>212</v>
      </c>
      <c r="C91" t="s">
        <v>213</v>
      </c>
      <c r="D91" t="s">
        <v>215</v>
      </c>
      <c r="E91" t="s">
        <v>31</v>
      </c>
      <c r="F91" t="s">
        <v>49</v>
      </c>
      <c r="G91">
        <v>2</v>
      </c>
      <c r="H91">
        <v>2</v>
      </c>
      <c r="I91">
        <v>2</v>
      </c>
      <c r="J91">
        <v>2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9"/>
        <v>〇</v>
      </c>
      <c r="R91" t="str">
        <f t="shared" si="12"/>
        <v>〇</v>
      </c>
      <c r="S91" t="str">
        <f t="shared" si="10"/>
        <v>〇</v>
      </c>
      <c r="T91" t="str">
        <f t="shared" si="11"/>
        <v>一般生</v>
      </c>
      <c r="W91" t="s">
        <v>249</v>
      </c>
      <c r="X91" s="6" t="s">
        <v>34</v>
      </c>
      <c r="Y91" t="s">
        <v>295</v>
      </c>
    </row>
    <row r="92" spans="1:31" x14ac:dyDescent="0.4">
      <c r="A92">
        <v>123</v>
      </c>
      <c r="B92" t="s">
        <v>212</v>
      </c>
      <c r="C92" t="s">
        <v>213</v>
      </c>
      <c r="D92" t="s">
        <v>216</v>
      </c>
      <c r="E92" t="s">
        <v>31</v>
      </c>
      <c r="F92" t="s">
        <v>49</v>
      </c>
      <c r="G92">
        <v>0</v>
      </c>
      <c r="H92">
        <v>2</v>
      </c>
      <c r="I92">
        <v>2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9"/>
        <v>〇</v>
      </c>
      <c r="R92" t="str">
        <f t="shared" si="12"/>
        <v>〇</v>
      </c>
      <c r="S92" t="str">
        <f t="shared" si="10"/>
        <v>〇</v>
      </c>
      <c r="T92" t="str">
        <f t="shared" si="11"/>
        <v>一般生</v>
      </c>
      <c r="W92" t="s">
        <v>249</v>
      </c>
      <c r="X92" s="6" t="s">
        <v>34</v>
      </c>
      <c r="Y92" t="s">
        <v>295</v>
      </c>
    </row>
    <row r="93" spans="1:31" x14ac:dyDescent="0.4">
      <c r="A93">
        <v>124</v>
      </c>
      <c r="B93" t="s">
        <v>212</v>
      </c>
      <c r="C93" t="s">
        <v>213</v>
      </c>
      <c r="D93" t="s">
        <v>217</v>
      </c>
      <c r="E93" t="s">
        <v>31</v>
      </c>
      <c r="F93" t="s">
        <v>49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9"/>
        <v>〇</v>
      </c>
      <c r="R93" t="str">
        <f t="shared" si="12"/>
        <v/>
      </c>
      <c r="S93" t="str">
        <f t="shared" si="10"/>
        <v/>
      </c>
      <c r="T93" t="str">
        <f t="shared" si="11"/>
        <v>一般生</v>
      </c>
      <c r="W93" t="s">
        <v>249</v>
      </c>
      <c r="X93" s="6" t="s">
        <v>34</v>
      </c>
    </row>
    <row r="94" spans="1:31" x14ac:dyDescent="0.4">
      <c r="A94">
        <v>110</v>
      </c>
      <c r="B94" t="s">
        <v>166</v>
      </c>
      <c r="C94" t="s">
        <v>191</v>
      </c>
      <c r="D94" t="s">
        <v>193</v>
      </c>
      <c r="E94" t="s">
        <v>66</v>
      </c>
      <c r="F94" t="s">
        <v>32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9"/>
        <v/>
      </c>
      <c r="R94" t="str">
        <f t="shared" si="12"/>
        <v>〇</v>
      </c>
      <c r="S94" t="str">
        <f t="shared" si="10"/>
        <v/>
      </c>
      <c r="T94" t="str">
        <f t="shared" si="11"/>
        <v>一般生</v>
      </c>
      <c r="V94" t="s">
        <v>61</v>
      </c>
      <c r="X94" t="s">
        <v>277</v>
      </c>
      <c r="Y94" t="s">
        <v>55</v>
      </c>
      <c r="AA94" t="s">
        <v>66</v>
      </c>
      <c r="AB94" t="s">
        <v>32</v>
      </c>
      <c r="AD94" t="s">
        <v>43</v>
      </c>
      <c r="AE94" t="s">
        <v>56</v>
      </c>
    </row>
    <row r="95" spans="1:31" x14ac:dyDescent="0.4">
      <c r="A95">
        <v>109</v>
      </c>
      <c r="B95" t="s">
        <v>166</v>
      </c>
      <c r="C95" t="s">
        <v>191</v>
      </c>
      <c r="D95" t="s">
        <v>192</v>
      </c>
      <c r="E95" t="s">
        <v>66</v>
      </c>
      <c r="F95" t="s">
        <v>32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9"/>
        <v/>
      </c>
      <c r="R95" t="str">
        <f t="shared" si="12"/>
        <v>〇</v>
      </c>
      <c r="S95" t="str">
        <f t="shared" si="10"/>
        <v/>
      </c>
      <c r="T95" t="str">
        <f t="shared" si="11"/>
        <v>一般生</v>
      </c>
      <c r="V95" t="s">
        <v>61</v>
      </c>
      <c r="X95" t="s">
        <v>277</v>
      </c>
      <c r="Y95" t="s">
        <v>42</v>
      </c>
      <c r="AA95" t="s">
        <v>66</v>
      </c>
      <c r="AB95" t="s">
        <v>32</v>
      </c>
      <c r="AD95" t="s">
        <v>43</v>
      </c>
      <c r="AE95" t="s">
        <v>37</v>
      </c>
    </row>
    <row r="96" spans="1:31" x14ac:dyDescent="0.4">
      <c r="A96">
        <v>46</v>
      </c>
      <c r="B96" t="s">
        <v>88</v>
      </c>
      <c r="C96" t="s">
        <v>103</v>
      </c>
      <c r="D96" t="s">
        <v>229</v>
      </c>
      <c r="E96" t="s">
        <v>66</v>
      </c>
      <c r="F96" t="s">
        <v>32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9"/>
        <v/>
      </c>
      <c r="R96" t="str">
        <f t="shared" si="12"/>
        <v>〇</v>
      </c>
      <c r="S96" t="str">
        <f t="shared" si="10"/>
        <v/>
      </c>
      <c r="T96" t="str">
        <f t="shared" si="11"/>
        <v>一般生</v>
      </c>
      <c r="V96" t="s">
        <v>271</v>
      </c>
      <c r="X96" t="s">
        <v>272</v>
      </c>
      <c r="Y96" t="s">
        <v>289</v>
      </c>
    </row>
    <row r="97" spans="1:25" x14ac:dyDescent="0.4">
      <c r="A97">
        <v>47</v>
      </c>
      <c r="B97" t="s">
        <v>88</v>
      </c>
      <c r="C97" t="s">
        <v>103</v>
      </c>
      <c r="D97" t="s">
        <v>230</v>
      </c>
      <c r="E97" t="s">
        <v>66</v>
      </c>
      <c r="F97" t="s">
        <v>32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9"/>
        <v/>
      </c>
      <c r="R97" t="str">
        <f t="shared" si="12"/>
        <v>〇</v>
      </c>
      <c r="S97" t="str">
        <f t="shared" si="10"/>
        <v/>
      </c>
      <c r="T97" t="str">
        <f t="shared" si="11"/>
        <v>一般生</v>
      </c>
      <c r="V97" t="s">
        <v>271</v>
      </c>
      <c r="X97" t="s">
        <v>272</v>
      </c>
      <c r="Y97" t="s">
        <v>289</v>
      </c>
    </row>
    <row r="98" spans="1:25" x14ac:dyDescent="0.4">
      <c r="A98">
        <v>44</v>
      </c>
      <c r="B98" t="s">
        <v>88</v>
      </c>
      <c r="C98" t="s">
        <v>103</v>
      </c>
      <c r="D98" t="s">
        <v>227</v>
      </c>
      <c r="E98" t="s">
        <v>66</v>
      </c>
      <c r="F98" t="s">
        <v>32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ref="Q98:Q131" si="13">IF(OR(G98&gt;0,H98&gt;0,I98&gt;0,M98&gt;0,N98&gt;0),"〇","")</f>
        <v/>
      </c>
      <c r="R98" t="str">
        <f t="shared" si="12"/>
        <v>〇</v>
      </c>
      <c r="S98" t="str">
        <f t="shared" ref="S98:S129" si="14">IF(AND(Q98="〇",R98="〇"),"〇","")</f>
        <v/>
      </c>
      <c r="T98" t="str">
        <f t="shared" ref="T98:T131" si="15">IF(AND(SUM(G98:L98)&gt;0,SUM(M98:P98)&gt;0),"一般/留学生",IF(SUM(G98:L98)&gt;0,"一般生",IF(SUM(M98:P98)&gt;0,"留学生","")))</f>
        <v>一般生</v>
      </c>
      <c r="V98" t="s">
        <v>271</v>
      </c>
      <c r="X98" t="s">
        <v>272</v>
      </c>
      <c r="Y98" t="s">
        <v>293</v>
      </c>
    </row>
    <row r="99" spans="1:25" x14ac:dyDescent="0.4">
      <c r="A99">
        <v>45</v>
      </c>
      <c r="B99" t="s">
        <v>88</v>
      </c>
      <c r="C99" t="s">
        <v>103</v>
      </c>
      <c r="D99" t="s">
        <v>228</v>
      </c>
      <c r="E99" t="s">
        <v>66</v>
      </c>
      <c r="F99" t="s">
        <v>32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13"/>
        <v/>
      </c>
      <c r="R99" t="str">
        <f t="shared" si="12"/>
        <v>〇</v>
      </c>
      <c r="S99" t="str">
        <f t="shared" si="14"/>
        <v/>
      </c>
      <c r="T99" t="str">
        <f t="shared" si="15"/>
        <v>一般生</v>
      </c>
      <c r="V99" t="s">
        <v>271</v>
      </c>
      <c r="X99" t="s">
        <v>272</v>
      </c>
      <c r="Y99" t="s">
        <v>290</v>
      </c>
    </row>
    <row r="100" spans="1:25" x14ac:dyDescent="0.4">
      <c r="A100">
        <v>17</v>
      </c>
      <c r="B100" t="s">
        <v>28</v>
      </c>
      <c r="C100" t="s">
        <v>70</v>
      </c>
      <c r="D100" t="s">
        <v>77</v>
      </c>
      <c r="E100" t="s">
        <v>31</v>
      </c>
      <c r="F100" t="s">
        <v>32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2</v>
      </c>
      <c r="O100">
        <v>2</v>
      </c>
      <c r="P100">
        <v>2</v>
      </c>
      <c r="Q100" t="str">
        <f t="shared" si="13"/>
        <v>〇</v>
      </c>
      <c r="R100" t="str">
        <f t="shared" si="12"/>
        <v>〇</v>
      </c>
      <c r="S100" t="str">
        <f t="shared" si="14"/>
        <v>〇</v>
      </c>
      <c r="T100" t="str">
        <f t="shared" si="15"/>
        <v>留学生</v>
      </c>
      <c r="V100" t="s">
        <v>270</v>
      </c>
      <c r="W100" t="s">
        <v>250</v>
      </c>
      <c r="X100" s="6" t="s">
        <v>34</v>
      </c>
      <c r="Y100" t="s">
        <v>280</v>
      </c>
    </row>
    <row r="101" spans="1:25" x14ac:dyDescent="0.4">
      <c r="A101">
        <v>18</v>
      </c>
      <c r="B101" t="s">
        <v>28</v>
      </c>
      <c r="C101" t="s">
        <v>70</v>
      </c>
      <c r="D101" t="s">
        <v>78</v>
      </c>
      <c r="E101" t="s">
        <v>31</v>
      </c>
      <c r="F101" t="s">
        <v>32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2</v>
      </c>
      <c r="O101">
        <v>2</v>
      </c>
      <c r="P101">
        <v>2</v>
      </c>
      <c r="Q101" t="str">
        <f t="shared" si="13"/>
        <v>〇</v>
      </c>
      <c r="R101" t="str">
        <f t="shared" si="12"/>
        <v>〇</v>
      </c>
      <c r="S101" t="str">
        <f t="shared" si="14"/>
        <v>〇</v>
      </c>
      <c r="T101" t="str">
        <f t="shared" si="15"/>
        <v>留学生</v>
      </c>
      <c r="V101" t="s">
        <v>270</v>
      </c>
      <c r="W101" t="s">
        <v>250</v>
      </c>
      <c r="X101" s="6" t="s">
        <v>34</v>
      </c>
      <c r="Y101" t="s">
        <v>289</v>
      </c>
    </row>
    <row r="102" spans="1:25" x14ac:dyDescent="0.4">
      <c r="A102">
        <v>100</v>
      </c>
      <c r="B102" t="s">
        <v>166</v>
      </c>
      <c r="C102" t="s">
        <v>177</v>
      </c>
      <c r="D102" t="s">
        <v>180</v>
      </c>
      <c r="E102" t="s">
        <v>66</v>
      </c>
      <c r="F102" t="s">
        <v>172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13"/>
        <v>〇</v>
      </c>
      <c r="R102" t="str">
        <f t="shared" si="12"/>
        <v/>
      </c>
      <c r="S102" t="str">
        <f t="shared" si="14"/>
        <v/>
      </c>
      <c r="T102" t="str">
        <f t="shared" si="15"/>
        <v>一般生</v>
      </c>
      <c r="W102" t="s">
        <v>303</v>
      </c>
      <c r="X102" s="6" t="s">
        <v>34</v>
      </c>
    </row>
    <row r="103" spans="1:25" x14ac:dyDescent="0.4">
      <c r="A103">
        <v>101</v>
      </c>
      <c r="B103" t="s">
        <v>166</v>
      </c>
      <c r="C103" t="s">
        <v>177</v>
      </c>
      <c r="D103" t="s">
        <v>181</v>
      </c>
      <c r="E103" t="s">
        <v>66</v>
      </c>
      <c r="F103" t="s">
        <v>172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13"/>
        <v>〇</v>
      </c>
      <c r="R103" t="str">
        <f t="shared" si="12"/>
        <v/>
      </c>
      <c r="S103" t="str">
        <f t="shared" si="14"/>
        <v/>
      </c>
      <c r="T103" t="str">
        <f t="shared" si="15"/>
        <v>一般生</v>
      </c>
      <c r="W103" t="s">
        <v>303</v>
      </c>
      <c r="X103" s="6" t="s">
        <v>34</v>
      </c>
    </row>
    <row r="104" spans="1:25" x14ac:dyDescent="0.4">
      <c r="A104">
        <v>102</v>
      </c>
      <c r="B104" t="s">
        <v>166</v>
      </c>
      <c r="C104" t="s">
        <v>177</v>
      </c>
      <c r="D104" t="s">
        <v>182</v>
      </c>
      <c r="E104" t="s">
        <v>66</v>
      </c>
      <c r="F104" t="s">
        <v>172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13"/>
        <v>〇</v>
      </c>
      <c r="R104" t="str">
        <f t="shared" si="12"/>
        <v/>
      </c>
      <c r="S104" t="str">
        <f t="shared" si="14"/>
        <v/>
      </c>
      <c r="T104" t="str">
        <f t="shared" si="15"/>
        <v>一般生</v>
      </c>
      <c r="W104" t="s">
        <v>303</v>
      </c>
      <c r="X104" s="6" t="s">
        <v>34</v>
      </c>
    </row>
    <row r="105" spans="1:25" x14ac:dyDescent="0.4">
      <c r="A105">
        <v>99</v>
      </c>
      <c r="B105" t="s">
        <v>166</v>
      </c>
      <c r="C105" t="s">
        <v>177</v>
      </c>
      <c r="D105" t="s">
        <v>179</v>
      </c>
      <c r="E105" t="s">
        <v>66</v>
      </c>
      <c r="F105" t="s">
        <v>172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13"/>
        <v>〇</v>
      </c>
      <c r="R105" t="str">
        <f t="shared" si="12"/>
        <v/>
      </c>
      <c r="S105" t="str">
        <f t="shared" si="14"/>
        <v/>
      </c>
      <c r="T105" t="str">
        <f t="shared" si="15"/>
        <v>一般生</v>
      </c>
      <c r="W105" t="s">
        <v>244</v>
      </c>
      <c r="X105" s="6" t="s">
        <v>34</v>
      </c>
      <c r="Y105" t="s">
        <v>35</v>
      </c>
    </row>
    <row r="106" spans="1:25" x14ac:dyDescent="0.4">
      <c r="A106">
        <v>19</v>
      </c>
      <c r="B106" t="s">
        <v>28</v>
      </c>
      <c r="C106" t="s">
        <v>70</v>
      </c>
      <c r="D106" t="s">
        <v>79</v>
      </c>
      <c r="E106" t="s">
        <v>31</v>
      </c>
      <c r="F106" t="s">
        <v>49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2</v>
      </c>
      <c r="O106">
        <v>2</v>
      </c>
      <c r="P106">
        <v>2</v>
      </c>
      <c r="Q106" t="str">
        <f t="shared" si="13"/>
        <v>〇</v>
      </c>
      <c r="R106" t="str">
        <f t="shared" si="12"/>
        <v>〇</v>
      </c>
      <c r="S106" t="str">
        <f t="shared" si="14"/>
        <v>〇</v>
      </c>
      <c r="T106" t="str">
        <f t="shared" si="15"/>
        <v>留学生</v>
      </c>
      <c r="V106" t="s">
        <v>270</v>
      </c>
      <c r="W106" t="s">
        <v>250</v>
      </c>
      <c r="X106" s="6" t="s">
        <v>34</v>
      </c>
      <c r="Y106" t="s">
        <v>280</v>
      </c>
    </row>
    <row r="107" spans="1:25" x14ac:dyDescent="0.4">
      <c r="A107">
        <v>11</v>
      </c>
      <c r="B107" t="s">
        <v>28</v>
      </c>
      <c r="C107" t="s">
        <v>70</v>
      </c>
      <c r="D107" t="s">
        <v>71</v>
      </c>
      <c r="E107" t="s">
        <v>31</v>
      </c>
      <c r="F107" t="s">
        <v>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2</v>
      </c>
      <c r="O107">
        <v>2</v>
      </c>
      <c r="P107">
        <v>2</v>
      </c>
      <c r="Q107" t="str">
        <f t="shared" si="13"/>
        <v>〇</v>
      </c>
      <c r="R107" t="str">
        <f t="shared" si="12"/>
        <v>〇</v>
      </c>
      <c r="S107" t="str">
        <f t="shared" si="14"/>
        <v>〇</v>
      </c>
      <c r="T107" t="str">
        <f t="shared" si="15"/>
        <v>留学生</v>
      </c>
      <c r="V107" t="s">
        <v>270</v>
      </c>
      <c r="W107" t="s">
        <v>250</v>
      </c>
      <c r="X107" s="6" t="s">
        <v>34</v>
      </c>
      <c r="Y107" t="s">
        <v>280</v>
      </c>
    </row>
    <row r="108" spans="1:25" x14ac:dyDescent="0.4">
      <c r="A108">
        <v>20</v>
      </c>
      <c r="B108" t="s">
        <v>28</v>
      </c>
      <c r="C108" t="s">
        <v>70</v>
      </c>
      <c r="D108" t="s">
        <v>80</v>
      </c>
      <c r="E108" t="s">
        <v>31</v>
      </c>
      <c r="F108" t="s">
        <v>49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2</v>
      </c>
      <c r="O108">
        <v>2</v>
      </c>
      <c r="P108">
        <v>2</v>
      </c>
      <c r="Q108" t="str">
        <f t="shared" si="13"/>
        <v>〇</v>
      </c>
      <c r="R108" t="str">
        <f t="shared" si="12"/>
        <v>〇</v>
      </c>
      <c r="S108" t="str">
        <f t="shared" si="14"/>
        <v>〇</v>
      </c>
      <c r="T108" t="str">
        <f t="shared" si="15"/>
        <v>留学生</v>
      </c>
      <c r="V108" t="s">
        <v>270</v>
      </c>
      <c r="W108" t="s">
        <v>250</v>
      </c>
      <c r="X108" s="6" t="s">
        <v>34</v>
      </c>
      <c r="Y108" t="s">
        <v>289</v>
      </c>
    </row>
    <row r="109" spans="1:25" x14ac:dyDescent="0.4">
      <c r="A109">
        <v>12</v>
      </c>
      <c r="B109" t="s">
        <v>28</v>
      </c>
      <c r="C109" t="s">
        <v>70</v>
      </c>
      <c r="D109" t="s">
        <v>72</v>
      </c>
      <c r="E109" t="s">
        <v>31</v>
      </c>
      <c r="F109" t="s">
        <v>49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2</v>
      </c>
      <c r="O109">
        <v>2</v>
      </c>
      <c r="P109">
        <v>2</v>
      </c>
      <c r="Q109" t="str">
        <f t="shared" si="13"/>
        <v>〇</v>
      </c>
      <c r="R109" t="str">
        <f t="shared" si="12"/>
        <v>〇</v>
      </c>
      <c r="S109" t="str">
        <f t="shared" si="14"/>
        <v>〇</v>
      </c>
      <c r="T109" t="str">
        <f t="shared" si="15"/>
        <v>留学生</v>
      </c>
      <c r="V109" t="s">
        <v>270</v>
      </c>
      <c r="W109" t="s">
        <v>250</v>
      </c>
      <c r="X109" s="6" t="s">
        <v>34</v>
      </c>
      <c r="Y109" t="s">
        <v>289</v>
      </c>
    </row>
    <row r="110" spans="1:25" x14ac:dyDescent="0.4">
      <c r="A110">
        <v>108</v>
      </c>
      <c r="B110" t="s">
        <v>166</v>
      </c>
      <c r="C110" t="s">
        <v>188</v>
      </c>
      <c r="D110" t="s">
        <v>190</v>
      </c>
      <c r="E110" t="s">
        <v>66</v>
      </c>
      <c r="F110" t="s">
        <v>49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13"/>
        <v>〇</v>
      </c>
      <c r="R110" t="str">
        <f t="shared" si="12"/>
        <v/>
      </c>
      <c r="S110" t="str">
        <f t="shared" si="14"/>
        <v/>
      </c>
      <c r="T110" t="str">
        <f t="shared" si="15"/>
        <v>一般生</v>
      </c>
      <c r="X110" s="6" t="s">
        <v>34</v>
      </c>
    </row>
    <row r="111" spans="1:25" x14ac:dyDescent="0.4">
      <c r="A111">
        <v>66</v>
      </c>
      <c r="B111" t="s">
        <v>88</v>
      </c>
      <c r="C111" t="s">
        <v>47</v>
      </c>
      <c r="D111" t="s">
        <v>132</v>
      </c>
      <c r="E111" t="s">
        <v>66</v>
      </c>
      <c r="F111" t="s">
        <v>32</v>
      </c>
      <c r="G111">
        <v>0</v>
      </c>
      <c r="H111">
        <v>0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13"/>
        <v>〇</v>
      </c>
      <c r="R111" t="str">
        <f t="shared" si="12"/>
        <v/>
      </c>
      <c r="S111" t="str">
        <f t="shared" si="14"/>
        <v/>
      </c>
      <c r="T111" t="str">
        <f t="shared" si="15"/>
        <v>一般生</v>
      </c>
      <c r="W111" t="s">
        <v>244</v>
      </c>
      <c r="X111" s="6" t="s">
        <v>34</v>
      </c>
      <c r="Y111" t="s">
        <v>280</v>
      </c>
    </row>
    <row r="112" spans="1:25" x14ac:dyDescent="0.4">
      <c r="A112">
        <v>67</v>
      </c>
      <c r="B112" t="s">
        <v>88</v>
      </c>
      <c r="C112" t="s">
        <v>47</v>
      </c>
      <c r="D112" t="s">
        <v>133</v>
      </c>
      <c r="E112" t="s">
        <v>66</v>
      </c>
      <c r="F112" t="s">
        <v>32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13"/>
        <v>〇</v>
      </c>
      <c r="R112" t="str">
        <f t="shared" si="12"/>
        <v/>
      </c>
      <c r="S112" t="str">
        <f t="shared" si="14"/>
        <v/>
      </c>
      <c r="T112" t="str">
        <f t="shared" si="15"/>
        <v>一般生</v>
      </c>
      <c r="W112" t="s">
        <v>244</v>
      </c>
      <c r="X112" s="6" t="s">
        <v>34</v>
      </c>
    </row>
    <row r="113" spans="1:35" x14ac:dyDescent="0.4">
      <c r="A113">
        <v>58</v>
      </c>
      <c r="B113" t="s">
        <v>88</v>
      </c>
      <c r="C113" t="s">
        <v>47</v>
      </c>
      <c r="D113" t="s">
        <v>124</v>
      </c>
      <c r="E113" t="s">
        <v>66</v>
      </c>
      <c r="F113" t="s">
        <v>49</v>
      </c>
      <c r="G113">
        <v>0</v>
      </c>
      <c r="H113">
        <v>0</v>
      </c>
      <c r="I113">
        <v>0</v>
      </c>
      <c r="J113">
        <v>0</v>
      </c>
      <c r="K113">
        <v>4</v>
      </c>
      <c r="L113">
        <v>0</v>
      </c>
      <c r="M113">
        <v>4</v>
      </c>
      <c r="N113">
        <v>4</v>
      </c>
      <c r="O113">
        <v>4</v>
      </c>
      <c r="P113">
        <v>4</v>
      </c>
      <c r="Q113" t="str">
        <f t="shared" si="13"/>
        <v>〇</v>
      </c>
      <c r="R113" t="str">
        <f t="shared" si="12"/>
        <v>〇</v>
      </c>
      <c r="S113" t="str">
        <f t="shared" si="14"/>
        <v>〇</v>
      </c>
      <c r="T113" t="str">
        <f t="shared" si="15"/>
        <v>一般/留学生</v>
      </c>
      <c r="V113" t="s">
        <v>298</v>
      </c>
      <c r="W113" t="s">
        <v>246</v>
      </c>
      <c r="X113" s="6" t="s">
        <v>34</v>
      </c>
      <c r="Y113" t="s">
        <v>283</v>
      </c>
    </row>
    <row r="114" spans="1:35" x14ac:dyDescent="0.4">
      <c r="A114">
        <v>59</v>
      </c>
      <c r="B114" t="s">
        <v>88</v>
      </c>
      <c r="C114" t="s">
        <v>47</v>
      </c>
      <c r="D114" t="s">
        <v>125</v>
      </c>
      <c r="E114" t="s">
        <v>66</v>
      </c>
      <c r="F114" t="s">
        <v>49</v>
      </c>
      <c r="G114">
        <v>0</v>
      </c>
      <c r="H114">
        <v>0</v>
      </c>
      <c r="I114">
        <v>0</v>
      </c>
      <c r="J114">
        <v>0</v>
      </c>
      <c r="K114">
        <v>4</v>
      </c>
      <c r="L114">
        <v>0</v>
      </c>
      <c r="M114">
        <v>4</v>
      </c>
      <c r="N114">
        <v>4</v>
      </c>
      <c r="O114">
        <v>4</v>
      </c>
      <c r="P114">
        <v>4</v>
      </c>
      <c r="Q114" t="str">
        <f t="shared" si="13"/>
        <v>〇</v>
      </c>
      <c r="R114" t="str">
        <f t="shared" si="12"/>
        <v>〇</v>
      </c>
      <c r="S114" t="str">
        <f t="shared" si="14"/>
        <v>〇</v>
      </c>
      <c r="T114" t="str">
        <f t="shared" si="15"/>
        <v>一般/留学生</v>
      </c>
      <c r="W114" t="s">
        <v>246</v>
      </c>
      <c r="X114" s="6" t="s">
        <v>34</v>
      </c>
      <c r="Y114" t="s">
        <v>289</v>
      </c>
    </row>
    <row r="115" spans="1:35" x14ac:dyDescent="0.4">
      <c r="A115">
        <v>74</v>
      </c>
      <c r="B115" t="s">
        <v>137</v>
      </c>
      <c r="C115" t="s">
        <v>143</v>
      </c>
      <c r="D115" t="s">
        <v>145</v>
      </c>
      <c r="E115" t="s">
        <v>66</v>
      </c>
      <c r="F115" t="s">
        <v>49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13"/>
        <v/>
      </c>
      <c r="R115" t="str">
        <f t="shared" si="12"/>
        <v>〇</v>
      </c>
      <c r="S115" t="str">
        <f t="shared" si="14"/>
        <v/>
      </c>
      <c r="T115" t="str">
        <f t="shared" si="15"/>
        <v>一般生</v>
      </c>
      <c r="V115" t="s">
        <v>46</v>
      </c>
      <c r="X115" t="s">
        <v>34</v>
      </c>
      <c r="Y115" t="s">
        <v>35</v>
      </c>
      <c r="AA115" t="s">
        <v>66</v>
      </c>
      <c r="AB115" t="s">
        <v>49</v>
      </c>
      <c r="AC115">
        <v>1</v>
      </c>
      <c r="AD115" t="s">
        <v>43</v>
      </c>
      <c r="AE115" t="s">
        <v>37</v>
      </c>
    </row>
    <row r="116" spans="1:35" x14ac:dyDescent="0.4">
      <c r="A116">
        <v>56</v>
      </c>
      <c r="B116" t="s">
        <v>88</v>
      </c>
      <c r="C116" t="s">
        <v>47</v>
      </c>
      <c r="D116" t="s">
        <v>120</v>
      </c>
      <c r="E116" t="s">
        <v>66</v>
      </c>
      <c r="F116" t="s">
        <v>49</v>
      </c>
      <c r="G116">
        <v>0</v>
      </c>
      <c r="H116">
        <v>0</v>
      </c>
      <c r="I116">
        <v>0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 t="str">
        <f t="shared" si="13"/>
        <v>〇</v>
      </c>
      <c r="R116" t="str">
        <f t="shared" si="12"/>
        <v>〇</v>
      </c>
      <c r="S116" t="str">
        <f t="shared" si="14"/>
        <v>〇</v>
      </c>
      <c r="T116" t="str">
        <f t="shared" si="15"/>
        <v>一般/留学生</v>
      </c>
      <c r="W116" t="s">
        <v>243</v>
      </c>
      <c r="X116" s="6" t="s">
        <v>34</v>
      </c>
      <c r="Y116" t="s">
        <v>283</v>
      </c>
      <c r="AH116" t="s">
        <v>121</v>
      </c>
      <c r="AI116" t="s">
        <v>122</v>
      </c>
    </row>
    <row r="117" spans="1:35" x14ac:dyDescent="0.4">
      <c r="A117">
        <v>57</v>
      </c>
      <c r="B117" t="s">
        <v>88</v>
      </c>
      <c r="C117" t="s">
        <v>47</v>
      </c>
      <c r="D117" t="s">
        <v>123</v>
      </c>
      <c r="E117" t="s">
        <v>66</v>
      </c>
      <c r="F117" t="s">
        <v>49</v>
      </c>
      <c r="G117">
        <v>0</v>
      </c>
      <c r="H117">
        <v>0</v>
      </c>
      <c r="I117">
        <v>0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4</v>
      </c>
      <c r="Q117" t="str">
        <f t="shared" si="13"/>
        <v>〇</v>
      </c>
      <c r="R117" t="str">
        <f t="shared" si="12"/>
        <v>〇</v>
      </c>
      <c r="S117" t="str">
        <f t="shared" si="14"/>
        <v>〇</v>
      </c>
      <c r="T117" t="str">
        <f t="shared" si="15"/>
        <v>一般/留学生</v>
      </c>
      <c r="W117" t="s">
        <v>243</v>
      </c>
      <c r="X117" s="6" t="s">
        <v>34</v>
      </c>
      <c r="Y117" t="s">
        <v>289</v>
      </c>
    </row>
    <row r="118" spans="1:35" x14ac:dyDescent="0.4">
      <c r="A118">
        <v>1</v>
      </c>
      <c r="B118" t="s">
        <v>28</v>
      </c>
      <c r="C118" t="s">
        <v>29</v>
      </c>
      <c r="D118" t="s">
        <v>30</v>
      </c>
      <c r="E118" t="s">
        <v>31</v>
      </c>
      <c r="F118" t="s">
        <v>32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 t="str">
        <f t="shared" si="13"/>
        <v>〇</v>
      </c>
      <c r="R118" t="str">
        <f t="shared" si="12"/>
        <v>〇</v>
      </c>
      <c r="S118" t="str">
        <f t="shared" si="14"/>
        <v>〇</v>
      </c>
      <c r="T118" t="str">
        <f t="shared" si="15"/>
        <v>一般生</v>
      </c>
      <c r="U118" t="s">
        <v>33</v>
      </c>
      <c r="W118" t="s">
        <v>241</v>
      </c>
      <c r="X118" s="6" t="s">
        <v>34</v>
      </c>
      <c r="Y118" t="s">
        <v>35</v>
      </c>
      <c r="Z118">
        <v>8</v>
      </c>
      <c r="AB118" t="s">
        <v>32</v>
      </c>
      <c r="AD118" t="s">
        <v>36</v>
      </c>
      <c r="AE118" t="s">
        <v>37</v>
      </c>
      <c r="AH118" t="s">
        <v>38</v>
      </c>
    </row>
    <row r="119" spans="1:35" x14ac:dyDescent="0.4">
      <c r="A119">
        <v>98</v>
      </c>
      <c r="B119" t="s">
        <v>166</v>
      </c>
      <c r="C119" t="s">
        <v>177</v>
      </c>
      <c r="D119" t="s">
        <v>178</v>
      </c>
      <c r="E119" t="s">
        <v>66</v>
      </c>
      <c r="F119" t="s">
        <v>49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13"/>
        <v>〇</v>
      </c>
      <c r="R119" t="str">
        <f t="shared" ref="R119:R131" si="16">IF(OR(J119&gt;0,L119&gt;0,K119&gt;0,O119&gt;0,P119&gt;0),"〇","")</f>
        <v/>
      </c>
      <c r="S119" t="str">
        <f t="shared" si="14"/>
        <v/>
      </c>
      <c r="T119" t="str">
        <f t="shared" si="15"/>
        <v>一般生</v>
      </c>
      <c r="W119" t="s">
        <v>244</v>
      </c>
      <c r="X119" s="6" t="s">
        <v>34</v>
      </c>
    </row>
    <row r="120" spans="1:35" x14ac:dyDescent="0.4">
      <c r="A120">
        <v>21</v>
      </c>
      <c r="B120" t="s">
        <v>28</v>
      </c>
      <c r="C120" t="s">
        <v>70</v>
      </c>
      <c r="D120" t="s">
        <v>81</v>
      </c>
      <c r="E120" t="s">
        <v>31</v>
      </c>
      <c r="F120" t="s">
        <v>32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2</v>
      </c>
      <c r="O120">
        <v>2</v>
      </c>
      <c r="P120">
        <v>2</v>
      </c>
      <c r="Q120" t="str">
        <f t="shared" si="13"/>
        <v>〇</v>
      </c>
      <c r="R120" t="str">
        <f t="shared" si="16"/>
        <v>〇</v>
      </c>
      <c r="S120" t="str">
        <f t="shared" si="14"/>
        <v>〇</v>
      </c>
      <c r="T120" t="str">
        <f t="shared" si="15"/>
        <v>留学生</v>
      </c>
      <c r="V120" t="s">
        <v>270</v>
      </c>
      <c r="W120" t="s">
        <v>250</v>
      </c>
      <c r="X120" s="6" t="s">
        <v>34</v>
      </c>
      <c r="Y120" t="s">
        <v>280</v>
      </c>
    </row>
    <row r="121" spans="1:35" x14ac:dyDescent="0.4">
      <c r="A121">
        <v>13</v>
      </c>
      <c r="B121" t="s">
        <v>28</v>
      </c>
      <c r="C121" t="s">
        <v>70</v>
      </c>
      <c r="D121" t="s">
        <v>73</v>
      </c>
      <c r="E121" t="s">
        <v>31</v>
      </c>
      <c r="F121" t="s">
        <v>32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2</v>
      </c>
      <c r="O121">
        <v>2</v>
      </c>
      <c r="P121">
        <v>2</v>
      </c>
      <c r="Q121" t="str">
        <f t="shared" si="13"/>
        <v>〇</v>
      </c>
      <c r="R121" t="str">
        <f t="shared" si="16"/>
        <v>〇</v>
      </c>
      <c r="S121" t="str">
        <f t="shared" si="14"/>
        <v>〇</v>
      </c>
      <c r="T121" t="str">
        <f t="shared" si="15"/>
        <v>留学生</v>
      </c>
      <c r="V121" t="s">
        <v>270</v>
      </c>
      <c r="W121" t="s">
        <v>250</v>
      </c>
      <c r="X121" s="6" t="s">
        <v>34</v>
      </c>
      <c r="Y121" t="s">
        <v>280</v>
      </c>
    </row>
    <row r="122" spans="1:35" x14ac:dyDescent="0.4">
      <c r="A122">
        <v>22</v>
      </c>
      <c r="B122" t="s">
        <v>28</v>
      </c>
      <c r="C122" t="s">
        <v>70</v>
      </c>
      <c r="D122" t="s">
        <v>82</v>
      </c>
      <c r="E122" t="s">
        <v>31</v>
      </c>
      <c r="F122" t="s">
        <v>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2</v>
      </c>
      <c r="O122">
        <v>2</v>
      </c>
      <c r="P122">
        <v>2</v>
      </c>
      <c r="Q122" t="str">
        <f t="shared" si="13"/>
        <v>〇</v>
      </c>
      <c r="R122" t="str">
        <f t="shared" si="16"/>
        <v>〇</v>
      </c>
      <c r="S122" t="str">
        <f t="shared" si="14"/>
        <v>〇</v>
      </c>
      <c r="T122" t="str">
        <f t="shared" si="15"/>
        <v>留学生</v>
      </c>
      <c r="V122" t="s">
        <v>270</v>
      </c>
      <c r="W122" t="s">
        <v>250</v>
      </c>
      <c r="X122" s="6" t="s">
        <v>34</v>
      </c>
      <c r="Y122" t="s">
        <v>289</v>
      </c>
    </row>
    <row r="123" spans="1:35" x14ac:dyDescent="0.4">
      <c r="A123">
        <v>14</v>
      </c>
      <c r="B123" t="s">
        <v>28</v>
      </c>
      <c r="C123" t="s">
        <v>70</v>
      </c>
      <c r="D123" t="s">
        <v>74</v>
      </c>
      <c r="E123" t="s">
        <v>31</v>
      </c>
      <c r="F123" t="s">
        <v>32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2</v>
      </c>
      <c r="O123">
        <v>2</v>
      </c>
      <c r="P123">
        <v>2</v>
      </c>
      <c r="Q123" t="str">
        <f t="shared" si="13"/>
        <v>〇</v>
      </c>
      <c r="R123" t="str">
        <f t="shared" si="16"/>
        <v>〇</v>
      </c>
      <c r="S123" t="str">
        <f t="shared" si="14"/>
        <v>〇</v>
      </c>
      <c r="T123" t="str">
        <f t="shared" si="15"/>
        <v>留学生</v>
      </c>
      <c r="V123" t="s">
        <v>270</v>
      </c>
      <c r="W123" t="s">
        <v>250</v>
      </c>
      <c r="X123" s="6" t="s">
        <v>34</v>
      </c>
      <c r="Y123" t="s">
        <v>289</v>
      </c>
    </row>
    <row r="124" spans="1:35" x14ac:dyDescent="0.4">
      <c r="A124">
        <v>25</v>
      </c>
      <c r="B124" t="s">
        <v>28</v>
      </c>
      <c r="C124" t="s">
        <v>70</v>
      </c>
      <c r="D124" t="s">
        <v>85</v>
      </c>
      <c r="E124" t="s">
        <v>31</v>
      </c>
      <c r="F124" t="s">
        <v>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2</v>
      </c>
      <c r="Q124" t="str">
        <f t="shared" si="13"/>
        <v>〇</v>
      </c>
      <c r="R124" t="str">
        <f t="shared" si="16"/>
        <v>〇</v>
      </c>
      <c r="S124" t="str">
        <f t="shared" si="14"/>
        <v>〇</v>
      </c>
      <c r="T124" t="str">
        <f t="shared" si="15"/>
        <v>留学生</v>
      </c>
      <c r="V124" t="s">
        <v>270</v>
      </c>
      <c r="W124" t="s">
        <v>250</v>
      </c>
      <c r="X124" s="6" t="s">
        <v>34</v>
      </c>
      <c r="Y124" t="s">
        <v>280</v>
      </c>
    </row>
    <row r="125" spans="1:35" x14ac:dyDescent="0.4">
      <c r="A125">
        <v>15</v>
      </c>
      <c r="B125" t="s">
        <v>28</v>
      </c>
      <c r="C125" t="s">
        <v>70</v>
      </c>
      <c r="D125" t="s">
        <v>75</v>
      </c>
      <c r="E125" t="s">
        <v>31</v>
      </c>
      <c r="F125" t="s">
        <v>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2</v>
      </c>
      <c r="P125">
        <v>2</v>
      </c>
      <c r="Q125" t="str">
        <f t="shared" si="13"/>
        <v>〇</v>
      </c>
      <c r="R125" t="str">
        <f t="shared" si="16"/>
        <v>〇</v>
      </c>
      <c r="S125" t="str">
        <f t="shared" si="14"/>
        <v>〇</v>
      </c>
      <c r="T125" t="str">
        <f t="shared" si="15"/>
        <v>留学生</v>
      </c>
      <c r="V125" t="s">
        <v>270</v>
      </c>
      <c r="W125" t="s">
        <v>250</v>
      </c>
      <c r="X125" s="6" t="s">
        <v>34</v>
      </c>
      <c r="Y125" t="s">
        <v>280</v>
      </c>
    </row>
    <row r="126" spans="1:35" x14ac:dyDescent="0.4">
      <c r="A126">
        <v>23</v>
      </c>
      <c r="B126" t="s">
        <v>28</v>
      </c>
      <c r="C126" t="s">
        <v>70</v>
      </c>
      <c r="D126" t="s">
        <v>83</v>
      </c>
      <c r="E126" t="s">
        <v>31</v>
      </c>
      <c r="F126" t="s">
        <v>49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2</v>
      </c>
      <c r="O126">
        <v>2</v>
      </c>
      <c r="P126">
        <v>2</v>
      </c>
      <c r="Q126" t="str">
        <f t="shared" si="13"/>
        <v>〇</v>
      </c>
      <c r="R126" t="str">
        <f t="shared" si="16"/>
        <v>〇</v>
      </c>
      <c r="S126" t="str">
        <f t="shared" si="14"/>
        <v>〇</v>
      </c>
      <c r="T126" t="str">
        <f t="shared" si="15"/>
        <v>留学生</v>
      </c>
      <c r="V126" t="s">
        <v>270</v>
      </c>
      <c r="W126" t="s">
        <v>250</v>
      </c>
      <c r="X126" s="6" t="s">
        <v>34</v>
      </c>
      <c r="Y126" t="s">
        <v>280</v>
      </c>
    </row>
    <row r="127" spans="1:35" x14ac:dyDescent="0.4">
      <c r="A127">
        <v>26</v>
      </c>
      <c r="B127" t="s">
        <v>28</v>
      </c>
      <c r="C127" t="s">
        <v>70</v>
      </c>
      <c r="D127" t="s">
        <v>86</v>
      </c>
      <c r="E127" t="s">
        <v>31</v>
      </c>
      <c r="F127" t="s">
        <v>49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0</v>
      </c>
      <c r="P127">
        <v>2</v>
      </c>
      <c r="Q127" t="str">
        <f t="shared" si="13"/>
        <v>〇</v>
      </c>
      <c r="R127" t="str">
        <f t="shared" si="16"/>
        <v>〇</v>
      </c>
      <c r="S127" t="str">
        <f t="shared" si="14"/>
        <v>〇</v>
      </c>
      <c r="T127" t="str">
        <f t="shared" si="15"/>
        <v>留学生</v>
      </c>
      <c r="V127" t="s">
        <v>270</v>
      </c>
      <c r="W127" t="s">
        <v>250</v>
      </c>
      <c r="X127" s="6" t="s">
        <v>34</v>
      </c>
      <c r="Y127" t="s">
        <v>289</v>
      </c>
    </row>
    <row r="128" spans="1:35" x14ac:dyDescent="0.4">
      <c r="A128">
        <v>16</v>
      </c>
      <c r="B128" t="s">
        <v>28</v>
      </c>
      <c r="C128" t="s">
        <v>70</v>
      </c>
      <c r="D128" t="s">
        <v>76</v>
      </c>
      <c r="E128" t="s">
        <v>31</v>
      </c>
      <c r="F128" t="s">
        <v>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2</v>
      </c>
      <c r="O128">
        <v>2</v>
      </c>
      <c r="P128">
        <v>2</v>
      </c>
      <c r="Q128" t="str">
        <f t="shared" si="13"/>
        <v>〇</v>
      </c>
      <c r="R128" t="str">
        <f t="shared" si="16"/>
        <v>〇</v>
      </c>
      <c r="S128" t="str">
        <f t="shared" si="14"/>
        <v>〇</v>
      </c>
      <c r="T128" t="str">
        <f t="shared" si="15"/>
        <v>留学生</v>
      </c>
      <c r="V128" t="s">
        <v>270</v>
      </c>
      <c r="W128" t="s">
        <v>250</v>
      </c>
      <c r="X128" s="6" t="s">
        <v>34</v>
      </c>
      <c r="Y128" t="s">
        <v>289</v>
      </c>
    </row>
    <row r="129" spans="1:31" x14ac:dyDescent="0.4">
      <c r="A129">
        <v>24</v>
      </c>
      <c r="B129" t="s">
        <v>28</v>
      </c>
      <c r="C129" t="s">
        <v>70</v>
      </c>
      <c r="D129" t="s">
        <v>84</v>
      </c>
      <c r="E129" t="s">
        <v>31</v>
      </c>
      <c r="F129" t="s">
        <v>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2</v>
      </c>
      <c r="O129">
        <v>2</v>
      </c>
      <c r="P129">
        <v>2</v>
      </c>
      <c r="Q129" t="str">
        <f t="shared" si="13"/>
        <v>〇</v>
      </c>
      <c r="R129" t="str">
        <f t="shared" si="16"/>
        <v>〇</v>
      </c>
      <c r="S129" t="str">
        <f t="shared" si="14"/>
        <v>〇</v>
      </c>
      <c r="T129" t="str">
        <f t="shared" si="15"/>
        <v>留学生</v>
      </c>
      <c r="V129" t="s">
        <v>270</v>
      </c>
      <c r="W129" t="s">
        <v>250</v>
      </c>
      <c r="X129" s="6" t="s">
        <v>34</v>
      </c>
      <c r="Y129" t="s">
        <v>289</v>
      </c>
    </row>
    <row r="130" spans="1:31" x14ac:dyDescent="0.4">
      <c r="A130">
        <v>27</v>
      </c>
      <c r="B130" t="s">
        <v>28</v>
      </c>
      <c r="C130" t="s">
        <v>70</v>
      </c>
      <c r="D130" t="s">
        <v>87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4</v>
      </c>
      <c r="O130">
        <v>0</v>
      </c>
      <c r="P130">
        <v>4</v>
      </c>
      <c r="Q130" t="str">
        <f t="shared" si="13"/>
        <v>〇</v>
      </c>
      <c r="R130" t="str">
        <f t="shared" si="16"/>
        <v>〇</v>
      </c>
      <c r="S130" t="str">
        <f t="shared" ref="S130:S131" si="17">IF(AND(Q130="〇",R130="〇"),"〇","")</f>
        <v>〇</v>
      </c>
      <c r="T130" t="str">
        <f t="shared" si="15"/>
        <v>留学生</v>
      </c>
      <c r="V130" t="s">
        <v>270</v>
      </c>
      <c r="W130" t="s">
        <v>250</v>
      </c>
      <c r="X130" s="6" t="s">
        <v>34</v>
      </c>
      <c r="Y130" t="s">
        <v>281</v>
      </c>
    </row>
    <row r="131" spans="1:31" x14ac:dyDescent="0.4">
      <c r="A131">
        <v>6</v>
      </c>
      <c r="B131" t="s">
        <v>28</v>
      </c>
      <c r="C131" t="s">
        <v>47</v>
      </c>
      <c r="D131" t="s">
        <v>59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</v>
      </c>
      <c r="M131">
        <v>0</v>
      </c>
      <c r="N131">
        <v>0</v>
      </c>
      <c r="O131">
        <v>0</v>
      </c>
      <c r="P131">
        <v>0</v>
      </c>
      <c r="Q131" t="str">
        <f t="shared" si="13"/>
        <v/>
      </c>
      <c r="R131" t="str">
        <f t="shared" si="16"/>
        <v>〇</v>
      </c>
      <c r="S131" t="str">
        <f t="shared" si="17"/>
        <v/>
      </c>
      <c r="T131" t="str">
        <f t="shared" si="15"/>
        <v>一般生</v>
      </c>
      <c r="U131" t="s">
        <v>33</v>
      </c>
      <c r="V131" t="s">
        <v>269</v>
      </c>
      <c r="X131" t="s">
        <v>299</v>
      </c>
      <c r="Y131" t="s">
        <v>295</v>
      </c>
      <c r="Z131">
        <v>32</v>
      </c>
      <c r="AA131" t="s">
        <v>31</v>
      </c>
      <c r="AB131" t="s">
        <v>32</v>
      </c>
      <c r="AC131">
        <v>4</v>
      </c>
      <c r="AD131" t="s">
        <v>36</v>
      </c>
      <c r="AE131" t="s">
        <v>37</v>
      </c>
    </row>
    <row r="132" spans="1:31" x14ac:dyDescent="0.4">
      <c r="A132">
        <v>7</v>
      </c>
      <c r="B132" t="s">
        <v>28</v>
      </c>
      <c r="C132" t="s">
        <v>47</v>
      </c>
      <c r="D132" t="s">
        <v>62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</v>
      </c>
      <c r="M132">
        <v>0</v>
      </c>
      <c r="N132">
        <v>0</v>
      </c>
      <c r="O132">
        <v>0</v>
      </c>
      <c r="P132">
        <v>0</v>
      </c>
      <c r="Q132" t="str">
        <f t="shared" ref="Q132:Q133" si="18">IF(OR(G132&gt;0,H132&gt;0,I132&gt;0,M132&gt;0,N132&gt;0),"〇","")</f>
        <v/>
      </c>
      <c r="R132" t="str">
        <f t="shared" ref="R132:R133" si="19">IF(OR(J132&gt;0,L132&gt;0,K132&gt;0,O132&gt;0,P132&gt;0),"〇","")</f>
        <v>〇</v>
      </c>
      <c r="S132" t="str">
        <f t="shared" ref="S132:S133" si="20">IF(AND(Q132="〇",R132="〇"),"〇","")</f>
        <v/>
      </c>
      <c r="T132" t="str">
        <f t="shared" ref="T132:T133" si="21">IF(AND(SUM(G132:L132)&gt;0,SUM(M132:P132)&gt;0),"一般/留学生",IF(SUM(G132:L132)&gt;0,"一般生",IF(SUM(M132:P132)&gt;0,"留学生","")))</f>
        <v>一般生</v>
      </c>
      <c r="U132" t="s">
        <v>33</v>
      </c>
      <c r="V132" t="s">
        <v>269</v>
      </c>
      <c r="X132" t="s">
        <v>235</v>
      </c>
      <c r="Y132" t="s">
        <v>55</v>
      </c>
      <c r="Z132">
        <v>32</v>
      </c>
      <c r="AA132" t="s">
        <v>31</v>
      </c>
      <c r="AB132" t="s">
        <v>32</v>
      </c>
      <c r="AC132">
        <v>4</v>
      </c>
      <c r="AD132" t="s">
        <v>36</v>
      </c>
      <c r="AE132" t="s">
        <v>56</v>
      </c>
    </row>
    <row r="133" spans="1:31" x14ac:dyDescent="0.4">
      <c r="A133">
        <v>107</v>
      </c>
      <c r="B133" t="s">
        <v>166</v>
      </c>
      <c r="C133" t="s">
        <v>188</v>
      </c>
      <c r="D133" t="s">
        <v>189</v>
      </c>
      <c r="E133" t="s">
        <v>66</v>
      </c>
      <c r="F133" t="s">
        <v>49</v>
      </c>
      <c r="G133">
        <v>0</v>
      </c>
      <c r="H133">
        <v>0</v>
      </c>
      <c r="I133">
        <v>16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18"/>
        <v>〇</v>
      </c>
      <c r="R133" t="str">
        <f t="shared" si="19"/>
        <v/>
      </c>
      <c r="S133" t="str">
        <f t="shared" si="20"/>
        <v/>
      </c>
      <c r="T133" t="str">
        <f t="shared" si="21"/>
        <v>一般生</v>
      </c>
      <c r="W133" t="s">
        <v>241</v>
      </c>
      <c r="X133" s="6" t="s">
        <v>34</v>
      </c>
      <c r="Y133" t="s">
        <v>281</v>
      </c>
    </row>
    <row r="136" spans="1:31" x14ac:dyDescent="0.4">
      <c r="V136" s="3" t="s">
        <v>253</v>
      </c>
      <c r="W136" s="4">
        <f t="shared" ref="W136:W148" si="22">COUNTIF($W$2:$W$135,V136)</f>
        <v>3</v>
      </c>
    </row>
    <row r="137" spans="1:31" x14ac:dyDescent="0.4">
      <c r="V137" s="3" t="s">
        <v>254</v>
      </c>
      <c r="W137" s="4">
        <f t="shared" si="22"/>
        <v>11</v>
      </c>
    </row>
    <row r="138" spans="1:31" x14ac:dyDescent="0.4">
      <c r="V138" s="3" t="s">
        <v>256</v>
      </c>
      <c r="W138" s="4">
        <f t="shared" si="22"/>
        <v>10</v>
      </c>
    </row>
    <row r="139" spans="1:31" x14ac:dyDescent="0.4">
      <c r="V139" s="3" t="s">
        <v>257</v>
      </c>
      <c r="W139" s="4">
        <f t="shared" si="22"/>
        <v>6</v>
      </c>
    </row>
    <row r="140" spans="1:31" x14ac:dyDescent="0.4">
      <c r="V140" s="3" t="s">
        <v>258</v>
      </c>
      <c r="W140" s="4">
        <f t="shared" si="22"/>
        <v>7</v>
      </c>
    </row>
    <row r="141" spans="1:31" x14ac:dyDescent="0.4">
      <c r="V141" s="3" t="s">
        <v>259</v>
      </c>
      <c r="W141" s="4">
        <f t="shared" si="22"/>
        <v>3</v>
      </c>
    </row>
    <row r="142" spans="1:31" x14ac:dyDescent="0.4">
      <c r="V142" s="3" t="s">
        <v>260</v>
      </c>
      <c r="W142" s="4">
        <f t="shared" si="22"/>
        <v>2</v>
      </c>
    </row>
    <row r="143" spans="1:31" x14ac:dyDescent="0.4">
      <c r="V143" s="3" t="s">
        <v>261</v>
      </c>
      <c r="W143" s="4">
        <f t="shared" si="22"/>
        <v>3</v>
      </c>
    </row>
    <row r="144" spans="1:31" x14ac:dyDescent="0.4">
      <c r="V144" s="3" t="s">
        <v>262</v>
      </c>
      <c r="W144" s="4">
        <f t="shared" si="22"/>
        <v>11</v>
      </c>
    </row>
    <row r="145" spans="22:23" x14ac:dyDescent="0.4">
      <c r="V145" s="3" t="s">
        <v>263</v>
      </c>
      <c r="W145" s="4">
        <f t="shared" si="22"/>
        <v>3</v>
      </c>
    </row>
    <row r="146" spans="22:23" x14ac:dyDescent="0.4">
      <c r="V146" s="3" t="s">
        <v>255</v>
      </c>
      <c r="W146" s="4">
        <f t="shared" si="22"/>
        <v>17</v>
      </c>
    </row>
    <row r="147" spans="22:23" x14ac:dyDescent="0.4">
      <c r="V147" s="3" t="s">
        <v>264</v>
      </c>
      <c r="W147" s="4">
        <f t="shared" si="22"/>
        <v>0</v>
      </c>
    </row>
    <row r="148" spans="22:23" x14ac:dyDescent="0.4">
      <c r="V148" s="4"/>
      <c r="W148" s="4">
        <f t="shared" si="22"/>
        <v>0</v>
      </c>
    </row>
  </sheetData>
  <autoFilter ref="A1:AI133"/>
  <phoneticPr fontId="18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junichi-ueda</cp:lastModifiedBy>
  <cp:lastPrinted>2021-05-01T02:14:52Z</cp:lastPrinted>
  <dcterms:created xsi:type="dcterms:W3CDTF">2021-03-24T07:55:46Z</dcterms:created>
  <dcterms:modified xsi:type="dcterms:W3CDTF">2021-05-01T02:17:37Z</dcterms:modified>
</cp:coreProperties>
</file>