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390" windowWidth="19650" windowHeight="11265"/>
  </bookViews>
  <sheets>
    <sheet name="2019年度(天神前期時間割)" sheetId="18" r:id="rId1"/>
  </sheets>
  <externalReferences>
    <externalReference r:id="rId2"/>
    <externalReference r:id="rId3"/>
    <externalReference r:id="rId4"/>
  </externalReferences>
  <definedNames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>#REF!</definedName>
    <definedName name="BJY_KTO_FLG">#REF!</definedName>
    <definedName name="BookInfGet">[1]!BookInfGet</definedName>
    <definedName name="BUS_DRV_SBT" localSheetId="0">#REF!</definedName>
    <definedName name="BUS_DRV_SBT">#REF!</definedName>
    <definedName name="BUS_KNM_GET_FLG">#REF!</definedName>
    <definedName name="BUS_LOC_KBN">#REF!</definedName>
    <definedName name="CHENG_SBT">#REF!</definedName>
    <definedName name="CKU_CD">#REF!</definedName>
    <definedName name="CNG_BUS_FLG">#REF!</definedName>
    <definedName name="d" localSheetId="0" hidden="1">{"'100DPro'!$A$1:$H$149"}</definedName>
    <definedName name="d" hidden="1">{"'100DPro'!$A$1:$H$149"}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'2019年度(天神前期時間割)'!ｄｄｄｄ</definedName>
    <definedName name="ｄｄｄｄ">[0]!ｄｄｄｄ</definedName>
    <definedName name="DRIVER_KBN" localSheetId="0">#REF!</definedName>
    <definedName name="DRIVER_KBN">#REF!</definedName>
    <definedName name="DTA_OUT">#REF!</definedName>
    <definedName name="DTA_SBT">#REF!</definedName>
    <definedName name="EGY_KBN">#REF!</definedName>
    <definedName name="FILE_OP_KBN">#REF!</definedName>
    <definedName name="FRE_TRY_KBN">#REF!</definedName>
    <definedName name="GRP_KSY_KBN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>#REF!</definedName>
    <definedName name="JKH_NOT_OUT_KBN">#REF!</definedName>
    <definedName name="JKO_KBN">#REF!</definedName>
    <definedName name="KKI_TRY_SBT">#REF!</definedName>
    <definedName name="KRO_BHN_KBN">#REF!</definedName>
    <definedName name="KRO_EDT_FLG">#REF!</definedName>
    <definedName name="KRO_KST_KBN">#REF!</definedName>
    <definedName name="KRO_TRY_SBT">#REF!</definedName>
    <definedName name="KSO_KTO_FLG">#REF!</definedName>
    <definedName name="KST_KBN">#REF!</definedName>
    <definedName name="KTO_INF_FLG">#REF!</definedName>
    <definedName name="KTO_JKT_FLG">#REF!</definedName>
    <definedName name="KYO_KTI_KBN">#REF!</definedName>
    <definedName name="KYT_BHN_SP_KBN">#REF!</definedName>
    <definedName name="LOOP_GRP_KBN">#REF!</definedName>
    <definedName name="LOOP_JOIN_KBN">#REF!</definedName>
    <definedName name="LOOP_KBN">#REF!</definedName>
    <definedName name="LOOP_MNT_FLG">#REF!</definedName>
    <definedName name="LOOP_YSK_KYT_FLG">#REF!</definedName>
    <definedName name="MakeSqlExec">[2]!MakeSqlExec</definedName>
    <definedName name="misaki">[1]!BookInfGet</definedName>
    <definedName name="MNT_BUS_FLG" localSheetId="0">#REF!</definedName>
    <definedName name="MNT_BUS_FLG">#REF!</definedName>
    <definedName name="MST_FIX_FLG">#REF!</definedName>
    <definedName name="NTG_KBN">#REF!</definedName>
    <definedName name="OEN_FLG">#REF!</definedName>
    <definedName name="OEN_KSO_FLG">#REF!</definedName>
    <definedName name="OFK_KBN">#REF!</definedName>
    <definedName name="ＯＳ">"テキスト 239"</definedName>
    <definedName name="ＰＪ週報" localSheetId="0">'2019年度(天神前期時間割)'!ＰＪ週報</definedName>
    <definedName name="ＰＪ週報">[0]!ＰＪ週報</definedName>
    <definedName name="PR_FLG" localSheetId="0">#REF!</definedName>
    <definedName name="PR_FLG">#REF!</definedName>
    <definedName name="_xlnm.Print_Area" localSheetId="0">'2019年度(天神前期時間割)'!$A$1:$AV$125</definedName>
    <definedName name="_xlnm.Print_Titles" localSheetId="0">'2019年度(天神前期時間割)'!$1:$3</definedName>
    <definedName name="PRJ_AN" localSheetId="0">#REF!</definedName>
    <definedName name="PRJ_AN">#REF!</definedName>
    <definedName name="PRJ_ST">#REF!</definedName>
    <definedName name="PRN_KBN">#REF!</definedName>
    <definedName name="REV_DTA_MKE_FLG">#REF!</definedName>
    <definedName name="REV_DTA_SND_FLG">#REF!</definedName>
    <definedName name="REV_NOT_DRV_FLG">#REF!</definedName>
    <definedName name="RIK_RUN_FLG">#REF!</definedName>
    <definedName name="RKY_KBN">#REF!</definedName>
    <definedName name="RSN_DLT_KBN">#REF!</definedName>
    <definedName name="RSN_INF_FLG">#REF!</definedName>
    <definedName name="RSN_MNT_FLG">#REF!</definedName>
    <definedName name="RSN_NOT_OUT_KBN">#REF!</definedName>
    <definedName name="RSN_SNG_KBN">#REF!</definedName>
    <definedName name="RSN_SYY_KSY_KBN">#REF!</definedName>
    <definedName name="SAS_JKH_OUT_KBN">#REF!</definedName>
    <definedName name="SAT_DRV_FLG">#REF!</definedName>
    <definedName name="SLP_KBN">#REF!</definedName>
    <definedName name="SOKATU_SND_KBN">#REF!</definedName>
    <definedName name="SSN_KBN">#REF!</definedName>
    <definedName name="SSY">#REF!</definedName>
    <definedName name="STF_KBN">#REF!</definedName>
    <definedName name="STF_OFK_KBN">#REF!</definedName>
    <definedName name="STI_GET_KBN">#REF!</definedName>
    <definedName name="STI_TRY_KBN">#REF!</definedName>
    <definedName name="STK_DRV_FLG">#REF!</definedName>
    <definedName name="STP_KBN">#REF!</definedName>
    <definedName name="SYN_KBN">#REF!</definedName>
    <definedName name="SYO_TM_FLG">#REF!</definedName>
    <definedName name="TRY_DBL_FLG">#REF!</definedName>
    <definedName name="TRY_GRP_KBN">#REF!</definedName>
    <definedName name="TRY_KBN">#REF!</definedName>
    <definedName name="TRY_WIT_TM_FLG">#REF!</definedName>
    <definedName name="TRY_WIT_TM_KBN">#REF!</definedName>
    <definedName name="WEK_DRV_FLG">#REF!</definedName>
    <definedName name="WEK_KBN">#REF!</definedName>
    <definedName name="YSK_JDG_KBN">#REF!</definedName>
    <definedName name="YSK_KYT_FLG">#REF!</definedName>
    <definedName name="YTG_CHU_FLG">#REF!</definedName>
    <definedName name="アクセス監視テーブル" localSheetId="0">'2019年度(天神前期時間割)'!アクセス監視テーブル</definedName>
    <definedName name="アクセス監視テーブル">[0]!アクセス監視テーブル</definedName>
    <definedName name="キャンセル" localSheetId="0">'2019年度(天神前期時間割)'!キャンセル</definedName>
    <definedName name="キャンセル">[0]!キャンセル</definedName>
    <definedName name="課題超過件数抽出条件" localSheetId="0">[3]課題ﾜｰｸ!#REF!</definedName>
    <definedName name="課題超過件数抽出条件">[3]課題ﾜｰｸ!#REF!</definedName>
    <definedName name="機種">"テキスト 238"</definedName>
    <definedName name="規模">"テキスト 237"</definedName>
    <definedName name="見積日">"テキスト 235"</definedName>
    <definedName name="言語">"テキスト 240"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先週月日">"テキスト 221"</definedName>
    <definedName name="先週作業内容">"テキスト 241"</definedName>
    <definedName name="先週問題点">"テキスト 242"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22" i="18" l="1"/>
  <c r="AV17" i="18"/>
  <c r="AV52" i="18" l="1"/>
  <c r="F95" i="18" l="1"/>
  <c r="H95" i="18"/>
  <c r="J95" i="18"/>
  <c r="L95" i="18"/>
  <c r="N95" i="18"/>
  <c r="P95" i="18"/>
  <c r="R95" i="18"/>
  <c r="T95" i="18"/>
  <c r="V95" i="18"/>
  <c r="X95" i="18"/>
  <c r="Z95" i="18"/>
  <c r="AB95" i="18"/>
  <c r="AD95" i="18"/>
  <c r="AF95" i="18"/>
  <c r="AH95" i="18"/>
  <c r="AJ95" i="18"/>
  <c r="AL95" i="18"/>
  <c r="AN95" i="18"/>
  <c r="AP95" i="18"/>
  <c r="AR95" i="18"/>
  <c r="AT95" i="18"/>
  <c r="D95" i="18"/>
  <c r="B90" i="18" l="1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AU68" i="18"/>
  <c r="AT68" i="18"/>
  <c r="AT90" i="18" s="1"/>
  <c r="AS68" i="18"/>
  <c r="AS90" i="18" s="1"/>
  <c r="AR68" i="18"/>
  <c r="AQ68" i="18"/>
  <c r="AP68" i="18"/>
  <c r="AO68" i="18"/>
  <c r="AO90" i="18" s="1"/>
  <c r="AN68" i="18"/>
  <c r="AM68" i="18"/>
  <c r="AL68" i="18"/>
  <c r="AK68" i="18"/>
  <c r="AK90" i="18" s="1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I90" i="18" s="1"/>
  <c r="H68" i="18"/>
  <c r="G68" i="18"/>
  <c r="F68" i="18"/>
  <c r="E68" i="18"/>
  <c r="D68" i="18"/>
  <c r="C56" i="18"/>
  <c r="AV47" i="18"/>
  <c r="AV42" i="18"/>
  <c r="AV37" i="18"/>
  <c r="AV32" i="18"/>
  <c r="AV27" i="18"/>
  <c r="AV12" i="18"/>
  <c r="U90" i="18" l="1"/>
  <c r="Y90" i="18"/>
  <c r="AL90" i="18"/>
  <c r="AD90" i="18"/>
  <c r="AC90" i="18"/>
  <c r="AJ90" i="18"/>
  <c r="AB90" i="18"/>
  <c r="AN90" i="18"/>
  <c r="N90" i="18"/>
  <c r="AP90" i="18"/>
  <c r="P90" i="18"/>
  <c r="V90" i="18"/>
  <c r="AG90" i="18"/>
  <c r="Z90" i="18"/>
  <c r="E90" i="18"/>
  <c r="AR90" i="18"/>
  <c r="G90" i="18"/>
  <c r="AI90" i="18"/>
  <c r="AE90" i="18"/>
  <c r="AQ90" i="18"/>
  <c r="AA90" i="18"/>
  <c r="AM90" i="18"/>
  <c r="W90" i="18"/>
  <c r="AV80" i="18"/>
  <c r="AV81" i="18"/>
  <c r="X90" i="18"/>
  <c r="AF90" i="18"/>
  <c r="J90" i="18"/>
  <c r="T90" i="18"/>
  <c r="AH90" i="18"/>
  <c r="C95" i="18"/>
  <c r="H90" i="18"/>
  <c r="L90" i="18"/>
  <c r="F90" i="18"/>
  <c r="R90" i="18"/>
  <c r="AV78" i="18"/>
  <c r="AV88" i="18"/>
  <c r="AV68" i="18"/>
  <c r="AV71" i="18"/>
  <c r="AV74" i="18"/>
  <c r="AV77" i="18"/>
  <c r="AV79" i="18"/>
  <c r="AV85" i="18"/>
  <c r="AV89" i="18"/>
  <c r="AV70" i="18"/>
  <c r="AV73" i="18"/>
  <c r="AV76" i="18"/>
  <c r="AV69" i="18"/>
  <c r="AV72" i="18"/>
  <c r="AV75" i="18"/>
  <c r="AV82" i="18"/>
  <c r="AV83" i="18"/>
  <c r="AV84" i="18"/>
  <c r="AV86" i="18"/>
  <c r="AV87" i="18"/>
  <c r="D90" i="18"/>
  <c r="AV90" i="18" l="1"/>
</calcChain>
</file>

<file path=xl/sharedStrings.xml><?xml version="1.0" encoding="utf-8"?>
<sst xmlns="http://schemas.openxmlformats.org/spreadsheetml/2006/main" count="399" uniqueCount="130">
  <si>
    <t>留学生</t>
    <rPh sb="0" eb="2">
      <t>リュウガク</t>
    </rPh>
    <rPh sb="2" eb="3">
      <t>セイ</t>
    </rPh>
    <phoneticPr fontId="4"/>
  </si>
  <si>
    <t>西田</t>
    <rPh sb="0" eb="2">
      <t>ニシダ</t>
    </rPh>
    <phoneticPr fontId="4"/>
  </si>
  <si>
    <t>伴</t>
    <rPh sb="0" eb="1">
      <t>バン</t>
    </rPh>
    <phoneticPr fontId="4"/>
  </si>
  <si>
    <t>浜本</t>
    <rPh sb="0" eb="2">
      <t>ハマモト</t>
    </rPh>
    <phoneticPr fontId="4"/>
  </si>
  <si>
    <t>週時間</t>
    <rPh sb="0" eb="1">
      <t>シュウ</t>
    </rPh>
    <rPh sb="1" eb="3">
      <t>ジカン</t>
    </rPh>
    <phoneticPr fontId="9"/>
  </si>
  <si>
    <t>土</t>
  </si>
  <si>
    <t>金</t>
  </si>
  <si>
    <t>木</t>
  </si>
  <si>
    <t>水</t>
  </si>
  <si>
    <t>火</t>
    <rPh sb="0" eb="1">
      <t>ヒ</t>
    </rPh>
    <phoneticPr fontId="4"/>
  </si>
  <si>
    <t>月</t>
  </si>
  <si>
    <t>教員名</t>
    <rPh sb="0" eb="2">
      <t>キョウイン</t>
    </rPh>
    <rPh sb="2" eb="3">
      <t>メイ</t>
    </rPh>
    <phoneticPr fontId="4"/>
  </si>
  <si>
    <t>計</t>
    <rPh sb="0" eb="1">
      <t>ケイ</t>
    </rPh>
    <phoneticPr fontId="9"/>
  </si>
  <si>
    <t>重複チェック</t>
    <rPh sb="0" eb="2">
      <t>ジュウフク</t>
    </rPh>
    <phoneticPr fontId="9"/>
  </si>
  <si>
    <t>留学3・4年生(3年2A組・2P組)</t>
    <rPh sb="0" eb="2">
      <t>リュウガク</t>
    </rPh>
    <rPh sb="5" eb="6">
      <t>ネン</t>
    </rPh>
    <rPh sb="6" eb="7">
      <t>セイ</t>
    </rPh>
    <rPh sb="9" eb="10">
      <t>ネン</t>
    </rPh>
    <rPh sb="12" eb="13">
      <t>クミ</t>
    </rPh>
    <rPh sb="16" eb="17">
      <t>クミ</t>
    </rPh>
    <phoneticPr fontId="4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</si>
  <si>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</si>
  <si>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留学2年生(2年2A組・2P組)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</si>
  <si>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</si>
  <si>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1年生(1年1組)</t>
    <rPh sb="1" eb="3">
      <t>ネンセイ</t>
    </rPh>
    <rPh sb="5" eb="6">
      <t>ネン</t>
    </rPh>
    <rPh sb="7" eb="8">
      <t>クミ</t>
    </rPh>
    <phoneticPr fontId="4"/>
  </si>
  <si>
    <t>土</t>
    <rPh sb="0" eb="1">
      <t>ド</t>
    </rPh>
    <phoneticPr fontId="4"/>
  </si>
  <si>
    <t>金</t>
    <rPh sb="0" eb="1">
      <t>キン</t>
    </rPh>
    <phoneticPr fontId="4"/>
  </si>
  <si>
    <t>木</t>
    <rPh sb="0" eb="1">
      <t>モク</t>
    </rPh>
    <phoneticPr fontId="4"/>
  </si>
  <si>
    <t>水</t>
    <rPh sb="0" eb="1">
      <t>スイ</t>
    </rPh>
    <phoneticPr fontId="4"/>
  </si>
  <si>
    <t>火</t>
    <rPh sb="0" eb="1">
      <t>カ</t>
    </rPh>
    <phoneticPr fontId="4"/>
  </si>
  <si>
    <t>月</t>
    <rPh sb="0" eb="1">
      <t>ゲツ</t>
    </rPh>
    <phoneticPr fontId="4"/>
  </si>
  <si>
    <t>人数</t>
    <rPh sb="0" eb="2">
      <t>ニンズウ</t>
    </rPh>
    <phoneticPr fontId="4"/>
  </si>
  <si>
    <t>[ 時間割  ］</t>
    <rPh sb="2" eb="5">
      <t>ジカンワリ</t>
    </rPh>
    <phoneticPr fontId="4"/>
  </si>
  <si>
    <t>コンピュータ教育学院</t>
    <rPh sb="6" eb="8">
      <t>キョウイク</t>
    </rPh>
    <rPh sb="8" eb="10">
      <t>ガクイン</t>
    </rPh>
    <phoneticPr fontId="4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</si>
  <si>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4"/>
  </si>
  <si>
    <t>　</t>
    <phoneticPr fontId="4"/>
  </si>
  <si>
    <t>NDS</t>
    <phoneticPr fontId="4"/>
  </si>
  <si>
    <t>情報処理技術学科/情報システム学科</t>
    <phoneticPr fontId="4"/>
  </si>
  <si>
    <t>AM 森中/PM 森中</t>
    <rPh sb="3" eb="5">
      <t>モリナカ</t>
    </rPh>
    <rPh sb="9" eb="11">
      <t>モリナカ</t>
    </rPh>
    <phoneticPr fontId="4"/>
  </si>
  <si>
    <t>PC</t>
    <phoneticPr fontId="4"/>
  </si>
  <si>
    <t>AM 橋本/PM 橋本</t>
    <rPh sb="3" eb="5">
      <t>ハシモト</t>
    </rPh>
    <rPh sb="9" eb="11">
      <t>ハシモト</t>
    </rPh>
    <phoneticPr fontId="4"/>
  </si>
  <si>
    <t>2019年度の時間割</t>
    <rPh sb="4" eb="6">
      <t>ネンド</t>
    </rPh>
    <rPh sb="7" eb="10">
      <t>ジカンワリ</t>
    </rPh>
    <phoneticPr fontId="4"/>
  </si>
  <si>
    <t>2年生(2年1組)</t>
    <rPh sb="1" eb="3">
      <t>ネンセイ</t>
    </rPh>
    <rPh sb="5" eb="6">
      <t>ネン</t>
    </rPh>
    <rPh sb="7" eb="8">
      <t>クミ</t>
    </rPh>
    <phoneticPr fontId="4"/>
  </si>
  <si>
    <t>3･4年生(3年1組)</t>
    <rPh sb="3" eb="4">
      <t>ネン</t>
    </rPh>
    <rPh sb="4" eb="5">
      <t>セイ</t>
    </rPh>
    <rPh sb="7" eb="8">
      <t>ネン</t>
    </rPh>
    <rPh sb="9" eb="10">
      <t>クミ</t>
    </rPh>
    <phoneticPr fontId="4"/>
  </si>
  <si>
    <t>第１教室</t>
    <rPh sb="0" eb="1">
      <t>ダイ</t>
    </rPh>
    <rPh sb="2" eb="4">
      <t>キョウシツ</t>
    </rPh>
    <phoneticPr fontId="4"/>
  </si>
  <si>
    <t>第２教室</t>
    <rPh sb="0" eb="1">
      <t>ダイ</t>
    </rPh>
    <rPh sb="2" eb="4">
      <t>キョウシツ</t>
    </rPh>
    <phoneticPr fontId="4"/>
  </si>
  <si>
    <t>選択授業</t>
    <rPh sb="0" eb="2">
      <t>センタク</t>
    </rPh>
    <rPh sb="2" eb="4">
      <t>ジュギョウ</t>
    </rPh>
    <phoneticPr fontId="4"/>
  </si>
  <si>
    <t>第３教室</t>
    <rPh sb="0" eb="1">
      <t>ダイ</t>
    </rPh>
    <rPh sb="2" eb="4">
      <t>キョウシツ</t>
    </rPh>
    <phoneticPr fontId="4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</si>
  <si>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</si>
  <si>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第４教室</t>
    <rPh sb="0" eb="1">
      <t>ダイ</t>
    </rPh>
    <rPh sb="2" eb="4">
      <t>キョウシツ</t>
    </rPh>
    <phoneticPr fontId="4"/>
  </si>
  <si>
    <t>第５教室</t>
    <rPh sb="0" eb="1">
      <t>ダイ</t>
    </rPh>
    <rPh sb="2" eb="4">
      <t>キョウシツ</t>
    </rPh>
    <phoneticPr fontId="4"/>
  </si>
  <si>
    <t>第６教室</t>
    <rPh sb="0" eb="1">
      <t>ダイ</t>
    </rPh>
    <rPh sb="2" eb="4">
      <t>キョウシツ</t>
    </rPh>
    <phoneticPr fontId="4"/>
  </si>
  <si>
    <t>情報システム学科</t>
    <rPh sb="0" eb="2">
      <t>ジョウホウ</t>
    </rPh>
    <rPh sb="6" eb="8">
      <t>ガッカ</t>
    </rPh>
    <phoneticPr fontId="4"/>
  </si>
  <si>
    <t>AM 木村/PM 木村</t>
    <rPh sb="3" eb="5">
      <t>キムラ</t>
    </rPh>
    <rPh sb="9" eb="11">
      <t>キムラ</t>
    </rPh>
    <phoneticPr fontId="4"/>
  </si>
  <si>
    <t>第７教室</t>
    <rPh sb="0" eb="1">
      <t>ダイ</t>
    </rPh>
    <rPh sb="2" eb="4">
      <t>キョウシツ</t>
    </rPh>
    <phoneticPr fontId="4"/>
  </si>
  <si>
    <t>橋本</t>
    <rPh sb="0" eb="2">
      <t>ハシモト</t>
    </rPh>
    <phoneticPr fontId="4"/>
  </si>
  <si>
    <t>木村</t>
    <rPh sb="0" eb="2">
      <t>キムラ</t>
    </rPh>
    <phoneticPr fontId="4"/>
  </si>
  <si>
    <t>森中</t>
    <rPh sb="0" eb="2">
      <t>モリナカ</t>
    </rPh>
    <phoneticPr fontId="4"/>
  </si>
  <si>
    <t>徳光</t>
    <rPh sb="0" eb="2">
      <t>トクミツ</t>
    </rPh>
    <phoneticPr fontId="4"/>
  </si>
  <si>
    <t>青木</t>
    <rPh sb="0" eb="2">
      <t>アオキ</t>
    </rPh>
    <phoneticPr fontId="4"/>
  </si>
  <si>
    <t>パソコン入門</t>
    <rPh sb="4" eb="6">
      <t>ニュウモン</t>
    </rPh>
    <phoneticPr fontId="4"/>
  </si>
  <si>
    <t>日本語知識</t>
    <phoneticPr fontId="4"/>
  </si>
  <si>
    <t>アルゴリズム</t>
    <phoneticPr fontId="4"/>
  </si>
  <si>
    <t>情報概論</t>
    <rPh sb="0" eb="2">
      <t>ジョウホウ</t>
    </rPh>
    <rPh sb="2" eb="4">
      <t>ガイロン</t>
    </rPh>
    <phoneticPr fontId="4"/>
  </si>
  <si>
    <t>情報概論</t>
    <phoneticPr fontId="4"/>
  </si>
  <si>
    <t>聴解・読解</t>
    <rPh sb="0" eb="2">
      <t>チョウカイ</t>
    </rPh>
    <rPh sb="3" eb="5">
      <t>ドッカイ</t>
    </rPh>
    <phoneticPr fontId="4"/>
  </si>
  <si>
    <t>聴解・読解</t>
    <phoneticPr fontId="4"/>
  </si>
  <si>
    <t>Word</t>
    <phoneticPr fontId="4"/>
  </si>
  <si>
    <t>漢字</t>
    <rPh sb="0" eb="2">
      <t>カンジ</t>
    </rPh>
    <phoneticPr fontId="4"/>
  </si>
  <si>
    <t>日本語資格</t>
    <rPh sb="0" eb="3">
      <t>ニホンゴ</t>
    </rPh>
    <rPh sb="3" eb="5">
      <t>シカク</t>
    </rPh>
    <phoneticPr fontId="4"/>
  </si>
  <si>
    <t>日本語資格</t>
    <phoneticPr fontId="4"/>
  </si>
  <si>
    <t>徳光</t>
    <phoneticPr fontId="4"/>
  </si>
  <si>
    <t>JAVAⅠ</t>
    <phoneticPr fontId="4"/>
  </si>
  <si>
    <t>J検</t>
    <rPh sb="1" eb="2">
      <t>ケン</t>
    </rPh>
    <phoneticPr fontId="4"/>
  </si>
  <si>
    <t>J検</t>
    <phoneticPr fontId="4"/>
  </si>
  <si>
    <t>CAD</t>
    <phoneticPr fontId="4"/>
  </si>
  <si>
    <t>DB基礎</t>
    <phoneticPr fontId="4"/>
  </si>
  <si>
    <t>キャリアプラン</t>
    <phoneticPr fontId="4"/>
  </si>
  <si>
    <t>JAVAⅡ</t>
    <phoneticPr fontId="4"/>
  </si>
  <si>
    <t>LINUX基礎</t>
    <rPh sb="5" eb="7">
      <t>キソ</t>
    </rPh>
    <phoneticPr fontId="4"/>
  </si>
  <si>
    <t>LINUX基礎</t>
    <phoneticPr fontId="4"/>
  </si>
  <si>
    <t>DB演習</t>
    <rPh sb="2" eb="4">
      <t>エンシュウ</t>
    </rPh>
    <phoneticPr fontId="4"/>
  </si>
  <si>
    <t>Webアルバム</t>
    <phoneticPr fontId="4"/>
  </si>
  <si>
    <t>ITパスポート</t>
    <phoneticPr fontId="4"/>
  </si>
  <si>
    <t>ビジネスマナー</t>
    <phoneticPr fontId="4"/>
  </si>
  <si>
    <t>クラブ</t>
    <phoneticPr fontId="4"/>
  </si>
  <si>
    <t>プログラム基礎</t>
    <rPh sb="5" eb="7">
      <t>キソ</t>
    </rPh>
    <phoneticPr fontId="4"/>
  </si>
  <si>
    <t>プログラム基礎</t>
    <phoneticPr fontId="4"/>
  </si>
  <si>
    <t>国試対策</t>
    <rPh sb="0" eb="1">
      <t>クニ</t>
    </rPh>
    <rPh sb="1" eb="2">
      <t>タメシ</t>
    </rPh>
    <rPh sb="2" eb="4">
      <t>タイサク</t>
    </rPh>
    <phoneticPr fontId="4"/>
  </si>
  <si>
    <t>国試対策</t>
    <phoneticPr fontId="4"/>
  </si>
  <si>
    <t>テクノロジー</t>
    <phoneticPr fontId="4"/>
  </si>
  <si>
    <t>マネージメント</t>
    <phoneticPr fontId="4"/>
  </si>
  <si>
    <t>↑合同</t>
    <phoneticPr fontId="4"/>
  </si>
  <si>
    <t>伴</t>
    <rPh sb="0" eb="1">
      <t>バン</t>
    </rPh>
    <phoneticPr fontId="4"/>
  </si>
  <si>
    <t>ストラテジ</t>
    <phoneticPr fontId="4"/>
  </si>
  <si>
    <t>西田</t>
    <rPh sb="0" eb="2">
      <t>ニシダ</t>
    </rPh>
    <phoneticPr fontId="4"/>
  </si>
  <si>
    <t>NDS</t>
    <phoneticPr fontId="4"/>
  </si>
  <si>
    <t>Webバック</t>
    <phoneticPr fontId="4"/>
  </si>
  <si>
    <t>漢字</t>
    <phoneticPr fontId="4"/>
  </si>
  <si>
    <t>アルゴリズム</t>
    <phoneticPr fontId="4"/>
  </si>
  <si>
    <t>ネットワーク基礎</t>
    <rPh sb="6" eb="8">
      <t>キソ</t>
    </rPh>
    <phoneticPr fontId="4"/>
  </si>
  <si>
    <t>情報モラル</t>
    <phoneticPr fontId="4"/>
  </si>
  <si>
    <t>卒業制作Ⅰ</t>
    <rPh sb="0" eb="2">
      <t>ソツギョウ</t>
    </rPh>
    <rPh sb="2" eb="4">
      <t>セイサク</t>
    </rPh>
    <phoneticPr fontId="4"/>
  </si>
  <si>
    <t>卒業制作Ⅰ</t>
    <phoneticPr fontId="4"/>
  </si>
  <si>
    <t>情報セキュリティ応用</t>
    <rPh sb="0" eb="2">
      <t>ジョウホウ</t>
    </rPh>
    <rPh sb="8" eb="10">
      <t>オウヨウ</t>
    </rPh>
    <phoneticPr fontId="4"/>
  </si>
  <si>
    <t>Webフロント基礎</t>
    <rPh sb="7" eb="9">
      <t>キソ</t>
    </rPh>
    <phoneticPr fontId="4"/>
  </si>
  <si>
    <t>Webフロント応用</t>
    <rPh sb="7" eb="9">
      <t>オウヨウ</t>
    </rPh>
    <phoneticPr fontId="4"/>
  </si>
  <si>
    <t>システムデザイン</t>
    <phoneticPr fontId="4"/>
  </si>
  <si>
    <t>第９教室/第８教室</t>
    <rPh sb="0" eb="1">
      <t>ダイ</t>
    </rPh>
    <rPh sb="2" eb="4">
      <t>キョウシツ</t>
    </rPh>
    <phoneticPr fontId="4"/>
  </si>
  <si>
    <t>第８教室/第４教室</t>
    <rPh sb="5" eb="6">
      <t>ダイ</t>
    </rPh>
    <rPh sb="7" eb="9">
      <t>キョウシツ</t>
    </rPh>
    <phoneticPr fontId="4"/>
  </si>
  <si>
    <t>小野</t>
    <rPh sb="0" eb="2">
      <t>オノ</t>
    </rPh>
    <phoneticPr fontId="4"/>
  </si>
  <si>
    <t>AM 西田/PM 西田</t>
    <rPh sb="3" eb="5">
      <t>ニシダ</t>
    </rPh>
    <rPh sb="9" eb="11">
      <t>ニシダ</t>
    </rPh>
    <phoneticPr fontId="4"/>
  </si>
  <si>
    <t>西田</t>
    <rPh sb="0" eb="2">
      <t>ニシダ</t>
    </rPh>
    <phoneticPr fontId="4"/>
  </si>
  <si>
    <t>Word</t>
    <phoneticPr fontId="4"/>
  </si>
  <si>
    <t>パソコン入門</t>
    <phoneticPr fontId="4"/>
  </si>
  <si>
    <t>漢字</t>
    <phoneticPr fontId="4"/>
  </si>
  <si>
    <t>J検</t>
    <phoneticPr fontId="4"/>
  </si>
  <si>
    <t>日本語知識</t>
    <phoneticPr fontId="4"/>
  </si>
  <si>
    <t>キャリアプラン</t>
    <phoneticPr fontId="4"/>
  </si>
  <si>
    <t>キャリアプラン</t>
    <phoneticPr fontId="4"/>
  </si>
  <si>
    <t>JAVAⅠ</t>
    <phoneticPr fontId="4"/>
  </si>
  <si>
    <t>キャリアプラン</t>
    <phoneticPr fontId="4"/>
  </si>
  <si>
    <t>井上</t>
    <rPh sb="0" eb="2">
      <t>イノウエ</t>
    </rPh>
    <phoneticPr fontId="4"/>
  </si>
  <si>
    <t>AM 井上/PM 徳光</t>
    <rPh sb="3" eb="5">
      <t>イノウエ</t>
    </rPh>
    <rPh sb="9" eb="11">
      <t>トクミツ</t>
    </rPh>
    <phoneticPr fontId="4"/>
  </si>
  <si>
    <t>Word</t>
    <phoneticPr fontId="4"/>
  </si>
  <si>
    <t>JAVAⅡ</t>
    <phoneticPr fontId="4"/>
  </si>
  <si>
    <t>アルゴリズム</t>
    <phoneticPr fontId="4"/>
  </si>
  <si>
    <t>ITパスポート</t>
    <phoneticPr fontId="4"/>
  </si>
  <si>
    <t>第４</t>
    <phoneticPr fontId="4"/>
  </si>
  <si>
    <t>第3</t>
    <rPh sb="0" eb="1">
      <t>ダイ</t>
    </rPh>
    <phoneticPr fontId="4"/>
  </si>
  <si>
    <t>第4</t>
    <rPh sb="0" eb="1">
      <t>ダイ</t>
    </rPh>
    <phoneticPr fontId="4"/>
  </si>
  <si>
    <t>小野・白水</t>
    <rPh sb="0" eb="2">
      <t>オノ</t>
    </rPh>
    <rPh sb="3" eb="5">
      <t>シロウズ</t>
    </rPh>
    <phoneticPr fontId="4"/>
  </si>
  <si>
    <t>JAVAⅠ</t>
    <phoneticPr fontId="4"/>
  </si>
  <si>
    <t>聴解・読解</t>
    <phoneticPr fontId="4"/>
  </si>
  <si>
    <t>CAD</t>
    <phoneticPr fontId="4"/>
  </si>
  <si>
    <t>ビジネスマナー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</si>
</sst>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yyyy/m/d;@"/>
  </numFmts>
  <fonts count="2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sz val="14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</cellStyleXfs>
  <cellXfs count="398">
    <xf numFmtId="0" fontId="0" fillId="0" borderId="0" xfId="0"/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13" xfId="1" applyNumberFormat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left"/>
    </xf>
    <xf numFmtId="0" fontId="8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11" fillId="0" borderId="0" xfId="1" applyNumberFormat="1" applyFont="1" applyAlignment="1">
      <alignment horizontal="center"/>
    </xf>
    <xf numFmtId="0" fontId="12" fillId="0" borderId="17" xfId="1" applyNumberFormat="1" applyFont="1" applyBorder="1" applyAlignment="1">
      <alignment horizontal="center"/>
    </xf>
    <xf numFmtId="0" fontId="12" fillId="4" borderId="18" xfId="1" applyNumberFormat="1" applyFont="1" applyFill="1" applyBorder="1" applyAlignment="1">
      <alignment horizontal="center"/>
    </xf>
    <xf numFmtId="0" fontId="12" fillId="4" borderId="19" xfId="1" applyNumberFormat="1" applyFont="1" applyFill="1" applyBorder="1" applyAlignment="1">
      <alignment horizontal="center"/>
    </xf>
    <xf numFmtId="0" fontId="12" fillId="4" borderId="20" xfId="1" applyNumberFormat="1" applyFont="1" applyFill="1" applyBorder="1" applyAlignment="1">
      <alignment horizontal="center"/>
    </xf>
    <xf numFmtId="0" fontId="12" fillId="4" borderId="21" xfId="1" applyNumberFormat="1" applyFont="1" applyFill="1" applyBorder="1" applyAlignment="1">
      <alignment horizontal="center"/>
    </xf>
    <xf numFmtId="0" fontId="12" fillId="4" borderId="22" xfId="1" applyNumberFormat="1" applyFont="1" applyFill="1" applyBorder="1" applyAlignment="1">
      <alignment horizontal="center"/>
    </xf>
    <xf numFmtId="0" fontId="11" fillId="0" borderId="23" xfId="1" applyNumberFormat="1" applyFont="1" applyBorder="1" applyAlignment="1">
      <alignment horizontal="center"/>
    </xf>
    <xf numFmtId="0" fontId="13" fillId="0" borderId="24" xfId="1" applyNumberFormat="1" applyFont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2" fillId="4" borderId="17" xfId="1" applyNumberFormat="1" applyFont="1" applyFill="1" applyBorder="1" applyAlignment="1">
      <alignment horizontal="center"/>
    </xf>
    <xf numFmtId="0" fontId="12" fillId="4" borderId="25" xfId="1" applyNumberFormat="1" applyFont="1" applyFill="1" applyBorder="1" applyAlignment="1">
      <alignment horizontal="center"/>
    </xf>
    <xf numFmtId="0" fontId="12" fillId="4" borderId="26" xfId="1" applyNumberFormat="1" applyFont="1" applyFill="1" applyBorder="1" applyAlignment="1">
      <alignment horizontal="center"/>
    </xf>
    <xf numFmtId="0" fontId="12" fillId="0" borderId="27" xfId="1" applyNumberFormat="1" applyFont="1" applyBorder="1" applyAlignment="1">
      <alignment horizontal="center"/>
    </xf>
    <xf numFmtId="0" fontId="13" fillId="0" borderId="28" xfId="1" applyNumberFormat="1" applyFont="1" applyBorder="1" applyAlignment="1">
      <alignment horizontal="center" vertical="center" shrinkToFit="1"/>
    </xf>
    <xf numFmtId="0" fontId="14" fillId="0" borderId="28" xfId="1" applyNumberFormat="1" applyFont="1" applyBorder="1" applyAlignment="1">
      <alignment horizontal="center" vertical="center"/>
    </xf>
    <xf numFmtId="0" fontId="15" fillId="0" borderId="28" xfId="1" applyNumberFormat="1" applyFont="1" applyBorder="1" applyAlignment="1">
      <alignment horizontal="center" vertical="center"/>
    </xf>
    <xf numFmtId="0" fontId="15" fillId="3" borderId="28" xfId="1" applyNumberFormat="1" applyFont="1" applyFill="1" applyBorder="1" applyAlignment="1">
      <alignment horizontal="center" vertical="center"/>
    </xf>
    <xf numFmtId="0" fontId="16" fillId="0" borderId="27" xfId="1" applyNumberFormat="1" applyFont="1" applyBorder="1" applyAlignment="1">
      <alignment horizontal="center"/>
    </xf>
    <xf numFmtId="0" fontId="15" fillId="2" borderId="28" xfId="1" applyNumberFormat="1" applyFont="1" applyFill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/>
    </xf>
    <xf numFmtId="0" fontId="12" fillId="0" borderId="30" xfId="1" applyNumberFormat="1" applyFont="1" applyBorder="1" applyAlignment="1">
      <alignment horizontal="center"/>
    </xf>
    <xf numFmtId="0" fontId="15" fillId="2" borderId="31" xfId="1" applyNumberFormat="1" applyFont="1" applyFill="1" applyBorder="1" applyAlignment="1">
      <alignment horizontal="center" vertical="center"/>
    </xf>
    <xf numFmtId="0" fontId="12" fillId="5" borderId="7" xfId="1" applyNumberFormat="1" applyFont="1" applyFill="1" applyBorder="1" applyAlignment="1">
      <alignment horizontal="center"/>
    </xf>
    <xf numFmtId="0" fontId="12" fillId="5" borderId="5" xfId="1" applyNumberFormat="1" applyFont="1" applyFill="1" applyBorder="1" applyAlignment="1">
      <alignment horizontal="center"/>
    </xf>
    <xf numFmtId="0" fontId="12" fillId="5" borderId="9" xfId="1" applyNumberFormat="1" applyFont="1" applyFill="1" applyBorder="1" applyAlignment="1">
      <alignment horizontal="center"/>
    </xf>
    <xf numFmtId="0" fontId="12" fillId="5" borderId="32" xfId="1" applyNumberFormat="1" applyFont="1" applyFill="1" applyBorder="1" applyAlignment="1">
      <alignment horizontal="center"/>
    </xf>
    <xf numFmtId="0" fontId="12" fillId="5" borderId="10" xfId="1" applyNumberFormat="1" applyFont="1" applyFill="1" applyBorder="1" applyAlignment="1">
      <alignment horizontal="center"/>
    </xf>
    <xf numFmtId="0" fontId="12" fillId="5" borderId="33" xfId="1" applyNumberFormat="1" applyFont="1" applyFill="1" applyBorder="1" applyAlignment="1">
      <alignment horizontal="center"/>
    </xf>
    <xf numFmtId="0" fontId="12" fillId="5" borderId="8" xfId="1" applyNumberFormat="1" applyFont="1" applyFill="1" applyBorder="1" applyAlignment="1">
      <alignment horizontal="center"/>
    </xf>
    <xf numFmtId="0" fontId="12" fillId="5" borderId="0" xfId="1" applyNumberFormat="1" applyFont="1" applyFill="1" applyAlignment="1">
      <alignment horizontal="center"/>
    </xf>
    <xf numFmtId="0" fontId="12" fillId="5" borderId="13" xfId="1" quotePrefix="1" applyNumberFormat="1" applyFont="1" applyFill="1" applyBorder="1" applyAlignment="1">
      <alignment horizontal="center"/>
    </xf>
    <xf numFmtId="0" fontId="12" fillId="5" borderId="12" xfId="1" applyNumberFormat="1" applyFont="1" applyFill="1" applyBorder="1" applyAlignment="1">
      <alignment horizontal="center"/>
    </xf>
    <xf numFmtId="0" fontId="12" fillId="5" borderId="10" xfId="1" quotePrefix="1" applyNumberFormat="1" applyFont="1" applyFill="1" applyBorder="1" applyAlignment="1">
      <alignment horizontal="center"/>
    </xf>
    <xf numFmtId="0" fontId="12" fillId="0" borderId="1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 vertical="center" shrinkToFit="1"/>
    </xf>
    <xf numFmtId="0" fontId="12" fillId="0" borderId="36" xfId="1" applyNumberFormat="1" applyFont="1" applyBorder="1" applyAlignment="1">
      <alignment horizontal="center"/>
    </xf>
    <xf numFmtId="0" fontId="6" fillId="0" borderId="36" xfId="1" applyNumberFormat="1" applyFont="1" applyBorder="1" applyAlignment="1">
      <alignment horizontal="center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 shrinkToFit="1"/>
    </xf>
    <xf numFmtId="0" fontId="10" fillId="0" borderId="0" xfId="1" applyNumberFormat="1" applyFont="1" applyAlignment="1">
      <alignment horizontal="center" vertical="center" shrinkToFit="1"/>
    </xf>
    <xf numFmtId="0" fontId="8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shrinkToFit="1"/>
    </xf>
    <xf numFmtId="0" fontId="6" fillId="0" borderId="0" xfId="1" applyNumberFormat="1" applyFont="1" applyAlignment="1">
      <alignment horizontal="center" shrinkToFit="1"/>
    </xf>
    <xf numFmtId="0" fontId="12" fillId="0" borderId="0" xfId="1" applyNumberFormat="1" applyFont="1" applyAlignment="1">
      <alignment horizontal="center" vertical="center" textRotation="255"/>
    </xf>
    <xf numFmtId="0" fontId="17" fillId="0" borderId="0" xfId="1" applyNumberFormat="1" applyFont="1" applyAlignment="1">
      <alignment horizontal="center"/>
    </xf>
    <xf numFmtId="0" fontId="18" fillId="4" borderId="0" xfId="1" applyNumberFormat="1" applyFont="1" applyFill="1" applyAlignment="1">
      <alignment horizontal="center" vertical="center" shrinkToFit="1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6" fillId="4" borderId="0" xfId="1" applyNumberFormat="1" applyFont="1" applyFill="1" applyAlignment="1">
      <alignment horizontal="center" shrinkToFit="1"/>
    </xf>
    <xf numFmtId="0" fontId="17" fillId="0" borderId="37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vertical="distributed" textRotation="255" indent="3"/>
    </xf>
    <xf numFmtId="0" fontId="12" fillId="0" borderId="24" xfId="1" applyNumberFormat="1" applyFont="1" applyBorder="1" applyAlignment="1">
      <alignment horizontal="center" vertical="center"/>
    </xf>
    <xf numFmtId="0" fontId="6" fillId="0" borderId="44" xfId="1" applyNumberFormat="1" applyFont="1" applyBorder="1" applyAlignment="1">
      <alignment horizontal="center" vertical="center" shrinkToFit="1"/>
    </xf>
    <xf numFmtId="0" fontId="12" fillId="0" borderId="45" xfId="1" applyNumberFormat="1" applyFont="1" applyBorder="1" applyAlignment="1">
      <alignment horizontal="center" vertical="distributed" textRotation="255" indent="3"/>
    </xf>
    <xf numFmtId="0" fontId="11" fillId="0" borderId="46" xfId="1" applyNumberFormat="1" applyFont="1" applyBorder="1" applyAlignment="1">
      <alignment horizontal="center" vertical="center" shrinkToFit="1"/>
    </xf>
    <xf numFmtId="0" fontId="11" fillId="0" borderId="47" xfId="1" applyNumberFormat="1" applyFont="1" applyBorder="1" applyAlignment="1">
      <alignment horizontal="center" vertical="center" shrinkToFit="1"/>
    </xf>
    <xf numFmtId="0" fontId="11" fillId="0" borderId="48" xfId="1" applyNumberFormat="1" applyFont="1" applyBorder="1" applyAlignment="1">
      <alignment horizontal="center" vertical="center" shrinkToFit="1"/>
    </xf>
    <xf numFmtId="0" fontId="11" fillId="0" borderId="49" xfId="1" applyNumberFormat="1" applyFont="1" applyBorder="1" applyAlignment="1">
      <alignment horizontal="center" vertical="center" shrinkToFit="1"/>
    </xf>
    <xf numFmtId="0" fontId="11" fillId="3" borderId="50" xfId="1" applyNumberFormat="1" applyFont="1" applyFill="1" applyBorder="1" applyAlignment="1">
      <alignment horizontal="center" vertical="center" shrinkToFit="1"/>
    </xf>
    <xf numFmtId="0" fontId="11" fillId="3" borderId="51" xfId="1" applyNumberFormat="1" applyFont="1" applyFill="1" applyBorder="1" applyAlignment="1">
      <alignment horizontal="center" vertical="center" shrinkToFit="1"/>
    </xf>
    <xf numFmtId="0" fontId="11" fillId="3" borderId="47" xfId="1" applyNumberFormat="1" applyFont="1" applyFill="1" applyBorder="1" applyAlignment="1">
      <alignment horizontal="center" vertical="center" shrinkToFit="1"/>
    </xf>
    <xf numFmtId="0" fontId="11" fillId="3" borderId="52" xfId="1" applyNumberFormat="1" applyFont="1" applyFill="1" applyBorder="1" applyAlignment="1">
      <alignment horizontal="center" vertical="center" shrinkToFit="1"/>
    </xf>
    <xf numFmtId="0" fontId="11" fillId="3" borderId="53" xfId="1" applyNumberFormat="1" applyFont="1" applyFill="1" applyBorder="1" applyAlignment="1">
      <alignment horizontal="center" vertical="center" shrinkToFit="1"/>
    </xf>
    <xf numFmtId="0" fontId="11" fillId="3" borderId="49" xfId="1" applyNumberFormat="1" applyFont="1" applyFill="1" applyBorder="1" applyAlignment="1">
      <alignment horizontal="center" vertical="center" shrinkToFit="1"/>
    </xf>
    <xf numFmtId="0" fontId="11" fillId="3" borderId="46" xfId="1" applyNumberFormat="1" applyFont="1" applyFill="1" applyBorder="1" applyAlignment="1">
      <alignment horizontal="center" vertical="center" shrinkToFit="1"/>
    </xf>
    <xf numFmtId="0" fontId="12" fillId="0" borderId="37" xfId="1" applyNumberFormat="1" applyFont="1" applyBorder="1" applyAlignment="1">
      <alignment horizontal="center" vertical="center"/>
    </xf>
    <xf numFmtId="0" fontId="6" fillId="0" borderId="54" xfId="1" applyNumberFormat="1" applyFont="1" applyBorder="1" applyAlignment="1">
      <alignment horizontal="center" vertical="center" shrinkToFit="1"/>
    </xf>
    <xf numFmtId="0" fontId="6" fillId="0" borderId="62" xfId="1" applyNumberFormat="1" applyFont="1" applyBorder="1" applyAlignment="1">
      <alignment horizontal="center" shrinkToFit="1"/>
    </xf>
    <xf numFmtId="0" fontId="12" fillId="0" borderId="33" xfId="1" applyNumberFormat="1" applyFont="1" applyBorder="1" applyAlignment="1">
      <alignment horizontal="center" vertical="center"/>
    </xf>
    <xf numFmtId="0" fontId="6" fillId="0" borderId="32" xfId="1" applyNumberFormat="1" applyFont="1" applyBorder="1" applyAlignment="1">
      <alignment horizontal="center" vertical="center" shrinkToFit="1"/>
    </xf>
    <xf numFmtId="0" fontId="18" fillId="0" borderId="0" xfId="1" applyNumberFormat="1" applyFont="1" applyAlignment="1">
      <alignment horizontal="center"/>
    </xf>
    <xf numFmtId="0" fontId="12" fillId="0" borderId="12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horizontal="center" vertical="center"/>
    </xf>
    <xf numFmtId="0" fontId="11" fillId="3" borderId="81" xfId="1" applyNumberFormat="1" applyFont="1" applyFill="1" applyBorder="1" applyAlignment="1">
      <alignment horizontal="center" vertical="center" shrinkToFit="1"/>
    </xf>
    <xf numFmtId="0" fontId="12" fillId="0" borderId="62" xfId="1" applyNumberFormat="1" applyFont="1" applyBorder="1" applyAlignment="1">
      <alignment horizontal="center" vertical="center"/>
    </xf>
    <xf numFmtId="0" fontId="12" fillId="0" borderId="35" xfId="1" applyNumberFormat="1" applyFont="1" applyBorder="1" applyAlignment="1">
      <alignment horizontal="center" vertical="center"/>
    </xf>
    <xf numFmtId="0" fontId="12" fillId="0" borderId="76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 shrinkToFit="1"/>
    </xf>
    <xf numFmtId="0" fontId="12" fillId="0" borderId="37" xfId="3" applyFont="1" applyBorder="1" applyAlignment="1">
      <alignment vertical="center" textRotation="255" shrinkToFit="1"/>
    </xf>
    <xf numFmtId="0" fontId="12" fillId="0" borderId="33" xfId="1" applyNumberFormat="1" applyFont="1" applyBorder="1" applyAlignment="1">
      <alignment horizontal="center" shrinkToFit="1"/>
    </xf>
    <xf numFmtId="0" fontId="12" fillId="0" borderId="14" xfId="1" applyNumberFormat="1" applyFont="1" applyBorder="1" applyAlignment="1">
      <alignment horizontal="center" vertical="center" shrinkToFit="1"/>
    </xf>
    <xf numFmtId="0" fontId="11" fillId="2" borderId="47" xfId="1" applyNumberFormat="1" applyFont="1" applyFill="1" applyBorder="1" applyAlignment="1">
      <alignment horizontal="center" vertical="center" shrinkToFit="1"/>
    </xf>
    <xf numFmtId="0" fontId="11" fillId="2" borderId="52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Border="1" applyAlignment="1">
      <alignment horizontal="center" vertical="center" shrinkToFit="1"/>
    </xf>
    <xf numFmtId="0" fontId="11" fillId="2" borderId="50" xfId="1" applyNumberFormat="1" applyFont="1" applyFill="1" applyBorder="1" applyAlignment="1">
      <alignment horizontal="center" vertical="center" shrinkToFit="1"/>
    </xf>
    <xf numFmtId="0" fontId="12" fillId="0" borderId="34" xfId="1" applyNumberFormat="1" applyFont="1" applyBorder="1" applyAlignment="1">
      <alignment horizontal="center" vertical="distributed" textRotation="255" indent="3"/>
    </xf>
    <xf numFmtId="0" fontId="21" fillId="0" borderId="32" xfId="1" applyNumberFormat="1" applyFont="1" applyBorder="1" applyAlignment="1">
      <alignment vertical="center" shrinkToFit="1"/>
    </xf>
    <xf numFmtId="0" fontId="21" fillId="0" borderId="10" xfId="1" applyNumberFormat="1" applyFont="1" applyBorder="1" applyAlignment="1">
      <alignment vertical="center" shrinkToFit="1"/>
    </xf>
    <xf numFmtId="0" fontId="21" fillId="0" borderId="88" xfId="1" applyNumberFormat="1" applyFont="1" applyBorder="1" applyAlignment="1">
      <alignment vertical="center" shrinkToFit="1"/>
    </xf>
    <xf numFmtId="0" fontId="21" fillId="0" borderId="6" xfId="1" applyNumberFormat="1" applyFont="1" applyBorder="1" applyAlignment="1">
      <alignment vertical="center" shrinkToFit="1"/>
    </xf>
    <xf numFmtId="0" fontId="21" fillId="0" borderId="89" xfId="1" applyNumberFormat="1" applyFont="1" applyBorder="1" applyAlignment="1">
      <alignment vertical="center" shrinkToFit="1"/>
    </xf>
    <xf numFmtId="0" fontId="21" fillId="0" borderId="9" xfId="1" applyNumberFormat="1" applyFont="1" applyBorder="1" applyAlignment="1">
      <alignment vertical="center" shrinkToFit="1"/>
    </xf>
    <xf numFmtId="0" fontId="21" fillId="0" borderId="33" xfId="1" applyNumberFormat="1" applyFont="1" applyBorder="1" applyAlignment="1">
      <alignment vertical="center" shrinkToFit="1"/>
    </xf>
    <xf numFmtId="0" fontId="21" fillId="0" borderId="90" xfId="1" applyNumberFormat="1" applyFont="1" applyBorder="1" applyAlignment="1">
      <alignment vertical="center" shrinkToFit="1"/>
    </xf>
    <xf numFmtId="0" fontId="21" fillId="0" borderId="8" xfId="1" applyNumberFormat="1" applyFont="1" applyBorder="1" applyAlignment="1">
      <alignment vertical="center" shrinkToFit="1"/>
    </xf>
    <xf numFmtId="0" fontId="12" fillId="0" borderId="33" xfId="1" applyNumberFormat="1" applyFont="1" applyBorder="1" applyAlignment="1">
      <alignment horizontal="center" vertical="center" shrinkToFit="1"/>
    </xf>
    <xf numFmtId="0" fontId="22" fillId="0" borderId="3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 shrinkToFit="1"/>
    </xf>
    <xf numFmtId="0" fontId="22" fillId="4" borderId="13" xfId="1" applyNumberFormat="1" applyFont="1" applyFill="1" applyBorder="1" applyAlignment="1">
      <alignment horizontal="center" vertical="center"/>
    </xf>
    <xf numFmtId="0" fontId="18" fillId="0" borderId="45" xfId="1" applyNumberFormat="1" applyFont="1" applyBorder="1" applyAlignment="1">
      <alignment horizontal="center"/>
    </xf>
    <xf numFmtId="0" fontId="12" fillId="4" borderId="24" xfId="1" applyNumberFormat="1" applyFont="1" applyFill="1" applyBorder="1" applyAlignment="1">
      <alignment horizontal="center" vertical="center"/>
    </xf>
    <xf numFmtId="0" fontId="6" fillId="4" borderId="44" xfId="1" applyNumberFormat="1" applyFont="1" applyFill="1" applyBorder="1" applyAlignment="1">
      <alignment horizontal="center" vertical="center" shrinkToFit="1"/>
    </xf>
    <xf numFmtId="0" fontId="12" fillId="4" borderId="62" xfId="1" applyNumberFormat="1" applyFont="1" applyFill="1" applyBorder="1" applyAlignment="1">
      <alignment horizontal="center" vertical="center"/>
    </xf>
    <xf numFmtId="0" fontId="6" fillId="4" borderId="54" xfId="1" applyNumberFormat="1" applyFont="1" applyFill="1" applyBorder="1" applyAlignment="1">
      <alignment horizontal="center" vertical="center" shrinkToFit="1"/>
    </xf>
    <xf numFmtId="0" fontId="12" fillId="4" borderId="35" xfId="1" applyNumberFormat="1" applyFont="1" applyFill="1" applyBorder="1" applyAlignment="1">
      <alignment horizontal="center" vertical="center"/>
    </xf>
    <xf numFmtId="0" fontId="6" fillId="4" borderId="32" xfId="1" applyNumberFormat="1" applyFont="1" applyFill="1" applyBorder="1" applyAlignment="1">
      <alignment horizontal="center" vertical="center" shrinkToFit="1"/>
    </xf>
    <xf numFmtId="0" fontId="12" fillId="0" borderId="91" xfId="1" applyNumberFormat="1" applyFont="1" applyBorder="1" applyAlignment="1">
      <alignment horizontal="center" vertical="distributed" textRotation="255" indent="3"/>
    </xf>
    <xf numFmtId="0" fontId="18" fillId="0" borderId="24" xfId="1" applyNumberFormat="1" applyFont="1" applyBorder="1" applyAlignment="1">
      <alignment horizontal="center"/>
    </xf>
    <xf numFmtId="0" fontId="12" fillId="5" borderId="6" xfId="1" applyNumberFormat="1" applyFont="1" applyFill="1" applyBorder="1" applyAlignment="1">
      <alignment horizontal="center"/>
    </xf>
    <xf numFmtId="0" fontId="12" fillId="5" borderId="89" xfId="1" applyNumberFormat="1" applyFont="1" applyFill="1" applyBorder="1" applyAlignment="1">
      <alignment horizontal="center"/>
    </xf>
    <xf numFmtId="0" fontId="12" fillId="0" borderId="24" xfId="1" applyNumberFormat="1" applyFont="1" applyBorder="1" applyAlignment="1">
      <alignment horizontal="center"/>
    </xf>
    <xf numFmtId="0" fontId="12" fillId="0" borderId="35" xfId="1" applyNumberFormat="1" applyFont="1" applyBorder="1" applyAlignment="1">
      <alignment horizontal="center"/>
    </xf>
    <xf numFmtId="0" fontId="10" fillId="0" borderId="2" xfId="1" applyNumberFormat="1" applyFont="1" applyBorder="1" applyAlignment="1">
      <alignment horizontal="center"/>
    </xf>
    <xf numFmtId="0" fontId="8" fillId="0" borderId="2" xfId="1" applyNumberFormat="1" applyFont="1" applyBorder="1" applyAlignment="1">
      <alignment horizontal="center"/>
    </xf>
    <xf numFmtId="176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left"/>
    </xf>
    <xf numFmtId="0" fontId="7" fillId="0" borderId="0" xfId="3" applyFont="1" applyAlignment="1">
      <alignment horizontal="left"/>
    </xf>
    <xf numFmtId="0" fontId="12" fillId="0" borderId="0" xfId="1" quotePrefix="1" applyNumberFormat="1" applyFont="1" applyAlignment="1">
      <alignment horizontal="left"/>
    </xf>
    <xf numFmtId="0" fontId="7" fillId="0" borderId="0" xfId="3" applyFont="1" applyAlignment="1">
      <alignment horizontal="center"/>
    </xf>
    <xf numFmtId="0" fontId="7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center"/>
    </xf>
    <xf numFmtId="0" fontId="8" fillId="0" borderId="13" xfId="1" applyNumberFormat="1" applyFont="1" applyBorder="1" applyAlignment="1">
      <alignment horizontal="center" vertical="center"/>
    </xf>
    <xf numFmtId="0" fontId="21" fillId="0" borderId="16" xfId="1" applyNumberFormat="1" applyFont="1" applyBorder="1" applyAlignment="1">
      <alignment vertical="center" shrinkToFit="1"/>
    </xf>
    <xf numFmtId="0" fontId="21" fillId="0" borderId="13" xfId="1" applyNumberFormat="1" applyFont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21" fillId="0" borderId="92" xfId="1" applyNumberFormat="1" applyFont="1" applyBorder="1" applyAlignment="1">
      <alignment vertical="center" shrinkToFit="1"/>
    </xf>
    <xf numFmtId="0" fontId="11" fillId="6" borderId="50" xfId="1" applyNumberFormat="1" applyFont="1" applyFill="1" applyBorder="1" applyAlignment="1">
      <alignment horizontal="center" vertical="center" shrinkToFit="1"/>
    </xf>
    <xf numFmtId="0" fontId="11" fillId="6" borderId="47" xfId="1" applyNumberFormat="1" applyFont="1" applyFill="1" applyBorder="1" applyAlignment="1">
      <alignment horizontal="center" vertical="center" shrinkToFit="1"/>
    </xf>
    <xf numFmtId="0" fontId="11" fillId="6" borderId="52" xfId="1" applyNumberFormat="1" applyFont="1" applyFill="1" applyBorder="1" applyAlignment="1">
      <alignment horizontal="center" vertical="center" shrinkToFit="1"/>
    </xf>
    <xf numFmtId="0" fontId="11" fillId="6" borderId="48" xfId="1" applyNumberFormat="1" applyFont="1" applyFill="1" applyBorder="1" applyAlignment="1">
      <alignment horizontal="center" vertical="center" shrinkToFit="1"/>
    </xf>
    <xf numFmtId="0" fontId="11" fillId="6" borderId="51" xfId="1" applyNumberFormat="1" applyFont="1" applyFill="1" applyBorder="1" applyAlignment="1">
      <alignment horizontal="center" vertical="center" shrinkToFit="1"/>
    </xf>
    <xf numFmtId="0" fontId="11" fillId="7" borderId="47" xfId="1" applyNumberFormat="1" applyFont="1" applyFill="1" applyBorder="1" applyAlignment="1">
      <alignment horizontal="center" vertical="center" shrinkToFit="1"/>
    </xf>
    <xf numFmtId="0" fontId="11" fillId="7" borderId="50" xfId="1" applyNumberFormat="1" applyFont="1" applyFill="1" applyBorder="1" applyAlignment="1">
      <alignment horizontal="center" vertical="center" shrinkToFit="1"/>
    </xf>
    <xf numFmtId="0" fontId="11" fillId="7" borderId="52" xfId="1" applyNumberFormat="1" applyFont="1" applyFill="1" applyBorder="1" applyAlignment="1">
      <alignment horizontal="center" vertical="center" shrinkToFit="1"/>
    </xf>
    <xf numFmtId="0" fontId="11" fillId="7" borderId="53" xfId="1" applyNumberFormat="1" applyFont="1" applyFill="1" applyBorder="1" applyAlignment="1">
      <alignment horizontal="center" vertical="center" shrinkToFit="1"/>
    </xf>
    <xf numFmtId="0" fontId="11" fillId="7" borderId="51" xfId="1" applyNumberFormat="1" applyFont="1" applyFill="1" applyBorder="1" applyAlignment="1">
      <alignment horizontal="center" vertical="center" shrinkToFit="1"/>
    </xf>
    <xf numFmtId="0" fontId="11" fillId="8" borderId="49" xfId="1" applyNumberFormat="1" applyFont="1" applyFill="1" applyBorder="1" applyAlignment="1">
      <alignment horizontal="center" vertical="center" shrinkToFit="1"/>
    </xf>
    <xf numFmtId="0" fontId="11" fillId="8" borderId="53" xfId="1" applyNumberFormat="1" applyFont="1" applyFill="1" applyBorder="1" applyAlignment="1">
      <alignment horizontal="center" vertical="center" shrinkToFit="1"/>
    </xf>
    <xf numFmtId="0" fontId="11" fillId="8" borderId="50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2" fillId="0" borderId="0" xfId="1" applyNumberFormat="1" applyFont="1" applyAlignment="1">
      <alignment horizontal="center"/>
    </xf>
    <xf numFmtId="0" fontId="11" fillId="0" borderId="51" xfId="1" applyNumberFormat="1" applyFont="1" applyBorder="1" applyAlignment="1">
      <alignment horizontal="center" vertical="center" shrinkToFit="1"/>
    </xf>
    <xf numFmtId="0" fontId="11" fillId="9" borderId="49" xfId="1" applyNumberFormat="1" applyFont="1" applyFill="1" applyBorder="1" applyAlignment="1">
      <alignment horizontal="center" vertical="center" shrinkToFit="1"/>
    </xf>
    <xf numFmtId="0" fontId="11" fillId="9" borderId="53" xfId="1" applyNumberFormat="1" applyFont="1" applyFill="1" applyBorder="1" applyAlignment="1">
      <alignment horizontal="center" vertical="center" shrinkToFit="1"/>
    </xf>
    <xf numFmtId="0" fontId="11" fillId="9" borderId="52" xfId="1" applyNumberFormat="1" applyFont="1" applyFill="1" applyBorder="1" applyAlignment="1">
      <alignment horizontal="center" vertical="center" shrinkToFit="1"/>
    </xf>
    <xf numFmtId="0" fontId="11" fillId="0" borderId="25" xfId="1" applyNumberFormat="1" applyFont="1" applyBorder="1" applyAlignment="1">
      <alignment horizontal="center" vertical="center" shrinkToFit="1"/>
    </xf>
    <xf numFmtId="0" fontId="24" fillId="8" borderId="47" xfId="1" applyNumberFormat="1" applyFont="1" applyFill="1" applyBorder="1" applyAlignment="1">
      <alignment horizontal="center" vertical="center" shrinkToFit="1"/>
    </xf>
    <xf numFmtId="0" fontId="24" fillId="8" borderId="53" xfId="1" applyNumberFormat="1" applyFont="1" applyFill="1" applyBorder="1" applyAlignment="1">
      <alignment horizontal="center" vertical="center" shrinkToFit="1"/>
    </xf>
    <xf numFmtId="0" fontId="24" fillId="0" borderId="52" xfId="1" applyNumberFormat="1" applyFont="1" applyFill="1" applyBorder="1" applyAlignment="1">
      <alignment horizontal="center" vertical="center" shrinkToFit="1"/>
    </xf>
    <xf numFmtId="0" fontId="24" fillId="0" borderId="53" xfId="1" applyNumberFormat="1" applyFont="1" applyFill="1" applyBorder="1" applyAlignment="1">
      <alignment horizontal="center" vertical="center" shrinkToFit="1"/>
    </xf>
    <xf numFmtId="0" fontId="24" fillId="3" borderId="52" xfId="1" applyNumberFormat="1" applyFont="1" applyFill="1" applyBorder="1" applyAlignment="1">
      <alignment horizontal="center" vertical="center" shrinkToFit="1"/>
    </xf>
    <xf numFmtId="0" fontId="24" fillId="3" borderId="53" xfId="1" applyNumberFormat="1" applyFont="1" applyFill="1" applyBorder="1" applyAlignment="1">
      <alignment horizontal="center" vertical="center" shrinkToFit="1"/>
    </xf>
    <xf numFmtId="0" fontId="24" fillId="3" borderId="51" xfId="1" applyNumberFormat="1" applyFont="1" applyFill="1" applyBorder="1" applyAlignment="1">
      <alignment horizontal="center" vertical="center" shrinkToFit="1"/>
    </xf>
    <xf numFmtId="0" fontId="24" fillId="3" borderId="50" xfId="1" applyNumberFormat="1" applyFont="1" applyFill="1" applyBorder="1" applyAlignment="1">
      <alignment horizontal="center" vertical="center" shrinkToFit="1"/>
    </xf>
    <xf numFmtId="0" fontId="24" fillId="3" borderId="47" xfId="1" applyNumberFormat="1" applyFont="1" applyFill="1" applyBorder="1" applyAlignment="1">
      <alignment horizontal="center" vertical="center" shrinkToFit="1"/>
    </xf>
    <xf numFmtId="0" fontId="24" fillId="9" borderId="53" xfId="1" applyNumberFormat="1" applyFont="1" applyFill="1" applyBorder="1" applyAlignment="1">
      <alignment horizontal="center" vertical="center" shrinkToFit="1"/>
    </xf>
    <xf numFmtId="0" fontId="11" fillId="0" borderId="0" xfId="1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2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0" fontId="6" fillId="5" borderId="35" xfId="1" applyNumberFormat="1" applyFont="1" applyFill="1" applyBorder="1" applyAlignment="1">
      <alignment horizontal="center"/>
    </xf>
    <xf numFmtId="0" fontId="6" fillId="5" borderId="24" xfId="1" applyNumberFormat="1" applyFont="1" applyFill="1" applyBorder="1" applyAlignment="1">
      <alignment horizontal="center"/>
    </xf>
    <xf numFmtId="0" fontId="12" fillId="5" borderId="35" xfId="1" applyNumberFormat="1" applyFont="1" applyFill="1" applyBorder="1" applyAlignment="1">
      <alignment horizontal="center" vertical="center" textRotation="255" shrinkToFit="1"/>
    </xf>
    <xf numFmtId="0" fontId="12" fillId="5" borderId="24" xfId="1" applyNumberFormat="1" applyFont="1" applyFill="1" applyBorder="1" applyAlignment="1">
      <alignment horizontal="center" vertical="center" textRotation="255" shrinkToFit="1"/>
    </xf>
    <xf numFmtId="56" fontId="12" fillId="5" borderId="12" xfId="1" applyNumberFormat="1" applyFont="1" applyFill="1" applyBorder="1" applyAlignment="1">
      <alignment horizontal="center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56" fontId="12" fillId="5" borderId="13" xfId="1" applyNumberFormat="1" applyFont="1" applyFill="1" applyBorder="1" applyAlignment="1">
      <alignment horizontal="center"/>
    </xf>
    <xf numFmtId="56" fontId="12" fillId="5" borderId="16" xfId="1" applyNumberFormat="1" applyFont="1" applyFill="1" applyBorder="1" applyAlignment="1">
      <alignment horizontal="center"/>
    </xf>
    <xf numFmtId="0" fontId="18" fillId="4" borderId="13" xfId="1" applyNumberFormat="1" applyFont="1" applyFill="1" applyBorder="1" applyAlignment="1">
      <alignment vertical="center" shrinkToFit="1"/>
    </xf>
    <xf numFmtId="0" fontId="18" fillId="4" borderId="16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8" fillId="4" borderId="74" xfId="1" applyNumberFormat="1" applyFont="1" applyFill="1" applyBorder="1" applyAlignment="1">
      <alignment vertical="center" shrinkToFit="1"/>
    </xf>
    <xf numFmtId="0" fontId="18" fillId="4" borderId="4" xfId="1" applyNumberFormat="1" applyFont="1" applyFill="1" applyBorder="1" applyAlignment="1">
      <alignment vertical="center" shrinkToFit="1"/>
    </xf>
    <xf numFmtId="0" fontId="18" fillId="4" borderId="8" xfId="1" applyNumberFormat="1" applyFont="1" applyFill="1" applyBorder="1" applyAlignment="1">
      <alignment vertical="center" shrinkToFit="1"/>
    </xf>
    <xf numFmtId="0" fontId="18" fillId="4" borderId="11" xfId="1" applyNumberFormat="1" applyFont="1" applyFill="1" applyBorder="1" applyAlignment="1">
      <alignment vertical="center" shrinkToFit="1"/>
    </xf>
    <xf numFmtId="0" fontId="18" fillId="4" borderId="12" xfId="1" applyNumberFormat="1" applyFont="1" applyFill="1" applyBorder="1" applyAlignment="1">
      <alignment vertical="center" shrinkToFit="1"/>
    </xf>
    <xf numFmtId="0" fontId="18" fillId="4" borderId="75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5" xfId="1" applyNumberFormat="1" applyFont="1" applyFill="1" applyBorder="1" applyAlignment="1">
      <alignment vertical="center" shrinkToFit="1"/>
    </xf>
    <xf numFmtId="0" fontId="11" fillId="0" borderId="85" xfId="1" applyNumberFormat="1" applyFont="1" applyBorder="1" applyAlignment="1">
      <alignment horizontal="center" vertical="center" shrinkToFit="1"/>
    </xf>
    <xf numFmtId="0" fontId="11" fillId="0" borderId="71" xfId="1" applyNumberFormat="1" applyFont="1" applyBorder="1" applyAlignment="1">
      <alignment horizontal="center" vertical="center" shrinkToFit="1"/>
    </xf>
    <xf numFmtId="0" fontId="11" fillId="0" borderId="64" xfId="1" applyNumberFormat="1" applyFont="1" applyBorder="1" applyAlignment="1">
      <alignment horizontal="center" vertical="center" shrinkToFit="1"/>
    </xf>
    <xf numFmtId="0" fontId="11" fillId="0" borderId="63" xfId="1" applyNumberFormat="1" applyFont="1" applyBorder="1" applyAlignment="1">
      <alignment horizontal="center" vertical="center" shrinkToFit="1"/>
    </xf>
    <xf numFmtId="0" fontId="11" fillId="0" borderId="66" xfId="1" applyNumberFormat="1" applyFont="1" applyBorder="1" applyAlignment="1">
      <alignment horizontal="center" vertical="center" shrinkToFit="1"/>
    </xf>
    <xf numFmtId="0" fontId="11" fillId="0" borderId="69" xfId="1" applyNumberFormat="1" applyFont="1" applyBorder="1" applyAlignment="1">
      <alignment horizontal="center" vertical="center" shrinkToFit="1"/>
    </xf>
    <xf numFmtId="0" fontId="11" fillId="0" borderId="67" xfId="1" applyNumberFormat="1" applyFont="1" applyBorder="1" applyAlignment="1">
      <alignment horizontal="center" vertical="center" shrinkToFit="1"/>
    </xf>
    <xf numFmtId="0" fontId="11" fillId="0" borderId="68" xfId="1" applyNumberFormat="1" applyFont="1" applyBorder="1" applyAlignment="1">
      <alignment horizontal="center" vertical="center" shrinkToFit="1"/>
    </xf>
    <xf numFmtId="0" fontId="18" fillId="0" borderId="74" xfId="1" applyNumberFormat="1" applyFont="1" applyBorder="1" applyAlignment="1">
      <alignment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73" xfId="1" applyNumberFormat="1" applyFont="1" applyFill="1" applyBorder="1" applyAlignment="1">
      <alignment vertical="center" shrinkToFit="1"/>
    </xf>
    <xf numFmtId="0" fontId="11" fillId="0" borderId="72" xfId="1" applyNumberFormat="1" applyFont="1" applyBorder="1" applyAlignment="1">
      <alignment horizontal="center" vertical="center" shrinkToFit="1"/>
    </xf>
    <xf numFmtId="0" fontId="11" fillId="0" borderId="87" xfId="1" applyNumberFormat="1" applyFont="1" applyBorder="1" applyAlignment="1">
      <alignment horizontal="center" vertical="center" shrinkToFit="1"/>
    </xf>
    <xf numFmtId="0" fontId="11" fillId="0" borderId="57" xfId="1" applyNumberFormat="1" applyFont="1" applyBorder="1" applyAlignment="1">
      <alignment horizontal="center" vertical="center" shrinkToFit="1"/>
    </xf>
    <xf numFmtId="0" fontId="11" fillId="0" borderId="59" xfId="1" applyNumberFormat="1" applyFont="1" applyBorder="1" applyAlignment="1">
      <alignment horizontal="center" vertical="center" shrinkToFit="1"/>
    </xf>
    <xf numFmtId="0" fontId="11" fillId="0" borderId="27" xfId="1" applyNumberFormat="1" applyFont="1" applyBorder="1" applyAlignment="1">
      <alignment horizontal="center" vertical="center" shrinkToFit="1"/>
    </xf>
    <xf numFmtId="0" fontId="11" fillId="0" borderId="22" xfId="1" applyNumberFormat="1" applyFont="1" applyBorder="1" applyAlignment="1">
      <alignment horizontal="center" vertical="center" shrinkToFit="1"/>
    </xf>
    <xf numFmtId="0" fontId="11" fillId="0" borderId="83" xfId="1" applyNumberFormat="1" applyFont="1" applyBorder="1" applyAlignment="1">
      <alignment horizontal="center" vertical="center" shrinkToFit="1"/>
    </xf>
    <xf numFmtId="0" fontId="11" fillId="0" borderId="55" xfId="1" applyNumberFormat="1" applyFont="1" applyBorder="1" applyAlignment="1">
      <alignment horizontal="center" vertical="center" shrinkToFit="1"/>
    </xf>
    <xf numFmtId="0" fontId="11" fillId="0" borderId="17" xfId="1" applyNumberFormat="1" applyFont="1" applyBorder="1" applyAlignment="1">
      <alignment horizontal="center" vertical="center" shrinkToFit="1"/>
    </xf>
    <xf numFmtId="0" fontId="11" fillId="0" borderId="70" xfId="1" applyNumberFormat="1" applyFont="1" applyBorder="1" applyAlignment="1">
      <alignment horizontal="center" vertical="center" shrinkToFit="1"/>
    </xf>
    <xf numFmtId="0" fontId="11" fillId="0" borderId="58" xfId="1" applyNumberFormat="1" applyFont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1" fillId="0" borderId="40" xfId="1" applyNumberFormat="1" applyFont="1" applyBorder="1" applyAlignment="1">
      <alignment horizontal="center" vertical="center" shrinkToFit="1"/>
    </xf>
    <xf numFmtId="0" fontId="11" fillId="0" borderId="43" xfId="1" applyNumberFormat="1" applyFont="1" applyBorder="1" applyAlignment="1">
      <alignment horizontal="center" vertical="center" shrinkToFit="1"/>
    </xf>
    <xf numFmtId="0" fontId="11" fillId="0" borderId="23" xfId="1" applyNumberFormat="1" applyFont="1" applyBorder="1" applyAlignment="1">
      <alignment horizontal="center" vertical="center" shrinkToFit="1"/>
    </xf>
    <xf numFmtId="0" fontId="11" fillId="0" borderId="18" xfId="1" applyNumberFormat="1" applyFont="1" applyBorder="1" applyAlignment="1">
      <alignment horizontal="center" vertical="center" shrinkToFit="1"/>
    </xf>
    <xf numFmtId="0" fontId="11" fillId="0" borderId="79" xfId="1" applyNumberFormat="1" applyFont="1" applyBorder="1" applyAlignment="1">
      <alignment horizontal="center" vertical="center" shrinkToFit="1"/>
    </xf>
    <xf numFmtId="0" fontId="11" fillId="0" borderId="38" xfId="1" applyNumberFormat="1" applyFont="1" applyBorder="1" applyAlignment="1">
      <alignment horizontal="center" vertical="center" shrinkToFit="1"/>
    </xf>
    <xf numFmtId="0" fontId="11" fillId="0" borderId="60" xfId="1" applyNumberFormat="1" applyFont="1" applyBorder="1" applyAlignment="1">
      <alignment horizontal="center" vertical="center" shrinkToFit="1"/>
    </xf>
    <xf numFmtId="0" fontId="11" fillId="0" borderId="42" xfId="1" applyNumberFormat="1" applyFont="1" applyBorder="1" applyAlignment="1">
      <alignment horizontal="center" vertical="center" shrinkToFit="1"/>
    </xf>
    <xf numFmtId="0" fontId="11" fillId="0" borderId="19" xfId="1" applyNumberFormat="1" applyFont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0" borderId="21" xfId="1" applyNumberFormat="1" applyFont="1" applyBorder="1" applyAlignment="1">
      <alignment horizontal="center" vertical="center" shrinkToFit="1"/>
    </xf>
    <xf numFmtId="0" fontId="11" fillId="0" borderId="86" xfId="1" applyNumberFormat="1" applyFont="1" applyBorder="1" applyAlignment="1">
      <alignment horizontal="center" vertical="center" shrinkToFit="1"/>
    </xf>
    <xf numFmtId="0" fontId="11" fillId="0" borderId="80" xfId="1" applyNumberFormat="1" applyFont="1" applyBorder="1" applyAlignment="1">
      <alignment horizontal="center" vertical="center" shrinkToFit="1"/>
    </xf>
    <xf numFmtId="0" fontId="11" fillId="8" borderId="66" xfId="1" applyNumberFormat="1" applyFont="1" applyFill="1" applyBorder="1" applyAlignment="1">
      <alignment horizontal="center" vertical="center" shrinkToFit="1"/>
    </xf>
    <xf numFmtId="0" fontId="11" fillId="8" borderId="69" xfId="1" applyNumberFormat="1" applyFont="1" applyFill="1" applyBorder="1" applyAlignment="1">
      <alignment horizontal="center" vertical="center" shrinkToFit="1"/>
    </xf>
    <xf numFmtId="0" fontId="11" fillId="7" borderId="64" xfId="1" applyNumberFormat="1" applyFont="1" applyFill="1" applyBorder="1" applyAlignment="1">
      <alignment horizontal="center" vertical="center" shrinkToFit="1"/>
    </xf>
    <xf numFmtId="0" fontId="11" fillId="7" borderId="85" xfId="1" applyNumberFormat="1" applyFont="1" applyFill="1" applyBorder="1" applyAlignment="1">
      <alignment horizontal="center" vertical="center" shrinkToFit="1"/>
    </xf>
    <xf numFmtId="0" fontId="11" fillId="7" borderId="71" xfId="1" applyNumberFormat="1" applyFont="1" applyFill="1" applyBorder="1" applyAlignment="1">
      <alignment horizontal="center" vertical="center" shrinkToFit="1"/>
    </xf>
    <xf numFmtId="0" fontId="24" fillId="8" borderId="64" xfId="1" applyNumberFormat="1" applyFont="1" applyFill="1" applyBorder="1" applyAlignment="1">
      <alignment horizontal="center" vertical="center" shrinkToFit="1"/>
    </xf>
    <xf numFmtId="0" fontId="24" fillId="8" borderId="69" xfId="1" applyNumberFormat="1" applyFont="1" applyFill="1" applyBorder="1" applyAlignment="1">
      <alignment horizontal="center" vertical="center" shrinkToFit="1"/>
    </xf>
    <xf numFmtId="0" fontId="11" fillId="7" borderId="67" xfId="1" applyNumberFormat="1" applyFont="1" applyFill="1" applyBorder="1" applyAlignment="1">
      <alignment horizontal="center" vertical="center" shrinkToFit="1"/>
    </xf>
    <xf numFmtId="0" fontId="11" fillId="7" borderId="68" xfId="1" applyNumberFormat="1" applyFont="1" applyFill="1" applyBorder="1" applyAlignment="1">
      <alignment horizontal="center" vertical="center" shrinkToFit="1"/>
    </xf>
    <xf numFmtId="0" fontId="11" fillId="8" borderId="26" xfId="1" applyNumberFormat="1" applyFont="1" applyFill="1" applyBorder="1" applyAlignment="1">
      <alignment horizontal="center" vertical="center" shrinkToFit="1"/>
    </xf>
    <xf numFmtId="0" fontId="11" fillId="8" borderId="83" xfId="1" applyNumberFormat="1" applyFont="1" applyFill="1" applyBorder="1" applyAlignment="1">
      <alignment horizontal="center" vertical="center" shrinkToFit="1"/>
    </xf>
    <xf numFmtId="0" fontId="11" fillId="7" borderId="27" xfId="1" applyNumberFormat="1" applyFont="1" applyFill="1" applyBorder="1" applyAlignment="1">
      <alignment horizontal="center" vertical="center" shrinkToFit="1"/>
    </xf>
    <xf numFmtId="0" fontId="11" fillId="7" borderId="22" xfId="1" applyNumberFormat="1" applyFont="1" applyFill="1" applyBorder="1" applyAlignment="1">
      <alignment horizontal="center" vertical="center" shrinkToFit="1"/>
    </xf>
    <xf numFmtId="0" fontId="11" fillId="7" borderId="83" xfId="1" applyNumberFormat="1" applyFont="1" applyFill="1" applyBorder="1" applyAlignment="1">
      <alignment horizontal="center" vertical="center" shrinkToFit="1"/>
    </xf>
    <xf numFmtId="0" fontId="24" fillId="8" borderId="27" xfId="1" applyNumberFormat="1" applyFont="1" applyFill="1" applyBorder="1" applyAlignment="1">
      <alignment horizontal="center" vertical="center" shrinkToFit="1"/>
    </xf>
    <xf numFmtId="0" fontId="24" fillId="8" borderId="59" xfId="1" applyNumberFormat="1" applyFont="1" applyFill="1" applyBorder="1" applyAlignment="1">
      <alignment horizontal="center" vertical="center" shrinkToFit="1"/>
    </xf>
    <xf numFmtId="0" fontId="11" fillId="7" borderId="58" xfId="1" applyNumberFormat="1" applyFont="1" applyFill="1" applyBorder="1" applyAlignment="1">
      <alignment horizontal="center" vertical="center" shrinkToFit="1"/>
    </xf>
    <xf numFmtId="0" fontId="11" fillId="7" borderId="17" xfId="1" applyNumberFormat="1" applyFont="1" applyFill="1" applyBorder="1" applyAlignment="1">
      <alignment horizontal="center" vertical="center" shrinkToFit="1"/>
    </xf>
    <xf numFmtId="0" fontId="11" fillId="2" borderId="67" xfId="1" applyNumberFormat="1" applyFont="1" applyFill="1" applyBorder="1" applyAlignment="1">
      <alignment horizontal="center" vertical="center" shrinkToFit="1"/>
    </xf>
    <xf numFmtId="0" fontId="11" fillId="2" borderId="68" xfId="1" applyNumberFormat="1" applyFont="1" applyFill="1" applyBorder="1" applyAlignment="1">
      <alignment horizontal="center" vertical="center" shrinkToFit="1"/>
    </xf>
    <xf numFmtId="0" fontId="11" fillId="8" borderId="64" xfId="1" applyNumberFormat="1" applyFont="1" applyFill="1" applyBorder="1" applyAlignment="1">
      <alignment horizontal="center" vertical="center" shrinkToFit="1"/>
    </xf>
    <xf numFmtId="0" fontId="24" fillId="0" borderId="70" xfId="1" applyNumberFormat="1" applyFont="1" applyFill="1" applyBorder="1" applyAlignment="1">
      <alignment horizontal="center" vertical="center" shrinkToFit="1"/>
    </xf>
    <xf numFmtId="0" fontId="24" fillId="0" borderId="69" xfId="1" applyNumberFormat="1" applyFont="1" applyFill="1" applyBorder="1" applyAlignment="1">
      <alignment horizontal="center" vertical="center" shrinkToFit="1"/>
    </xf>
    <xf numFmtId="0" fontId="11" fillId="2" borderId="64" xfId="1" applyNumberFormat="1" applyFont="1" applyFill="1" applyBorder="1" applyAlignment="1">
      <alignment horizontal="center" vertical="center" shrinkToFit="1"/>
    </xf>
    <xf numFmtId="0" fontId="11" fillId="7" borderId="59" xfId="1" applyNumberFormat="1" applyFont="1" applyFill="1" applyBorder="1" applyAlignment="1">
      <alignment horizontal="center" vertical="center" shrinkToFit="1"/>
    </xf>
    <xf numFmtId="0" fontId="11" fillId="8" borderId="40" xfId="1" applyNumberFormat="1" applyFont="1" applyFill="1" applyBorder="1" applyAlignment="1">
      <alignment horizontal="center" vertical="center" shrinkToFit="1"/>
    </xf>
    <xf numFmtId="0" fontId="11" fillId="8" borderId="43" xfId="1" applyNumberFormat="1" applyFont="1" applyFill="1" applyBorder="1" applyAlignment="1">
      <alignment horizontal="center" vertical="center" shrinkToFit="1"/>
    </xf>
    <xf numFmtId="0" fontId="23" fillId="7" borderId="23" xfId="1" applyNumberFormat="1" applyFont="1" applyFill="1" applyBorder="1" applyAlignment="1">
      <alignment horizontal="center" vertical="center" shrinkToFit="1"/>
    </xf>
    <xf numFmtId="0" fontId="23" fillId="7" borderId="18" xfId="1" applyNumberFormat="1" applyFont="1" applyFill="1" applyBorder="1" applyAlignment="1">
      <alignment horizontal="center" vertical="center" shrinkToFit="1"/>
    </xf>
    <xf numFmtId="0" fontId="23" fillId="7" borderId="79" xfId="1" applyNumberFormat="1" applyFont="1" applyFill="1" applyBorder="1" applyAlignment="1">
      <alignment horizontal="center" vertical="center" shrinkToFit="1"/>
    </xf>
    <xf numFmtId="0" fontId="24" fillId="8" borderId="19" xfId="1" applyNumberFormat="1" applyFont="1" applyFill="1" applyBorder="1" applyAlignment="1">
      <alignment horizontal="center" vertical="center" shrinkToFit="1"/>
    </xf>
    <xf numFmtId="0" fontId="24" fillId="8" borderId="79" xfId="1" applyNumberFormat="1" applyFont="1" applyFill="1" applyBorder="1" applyAlignment="1">
      <alignment horizontal="center" vertical="center" shrinkToFit="1"/>
    </xf>
    <xf numFmtId="0" fontId="11" fillId="8" borderId="57" xfId="1" applyNumberFormat="1" applyFont="1" applyFill="1" applyBorder="1" applyAlignment="1">
      <alignment horizontal="center" vertical="center" shrinkToFit="1"/>
    </xf>
    <xf numFmtId="0" fontId="11" fillId="8" borderId="59" xfId="1" applyNumberFormat="1" applyFont="1" applyFill="1" applyBorder="1" applyAlignment="1">
      <alignment horizontal="center" vertical="center" shrinkToFit="1"/>
    </xf>
    <xf numFmtId="0" fontId="11" fillId="2" borderId="58" xfId="1" applyNumberFormat="1" applyFont="1" applyFill="1" applyBorder="1" applyAlignment="1">
      <alignment horizontal="center" vertical="center" shrinkToFit="1"/>
    </xf>
    <xf numFmtId="0" fontId="11" fillId="2" borderId="17" xfId="1" applyNumberFormat="1" applyFont="1" applyFill="1" applyBorder="1" applyAlignment="1">
      <alignment horizontal="center" vertical="center" shrinkToFit="1"/>
    </xf>
    <xf numFmtId="0" fontId="11" fillId="8" borderId="27" xfId="1" applyNumberFormat="1" applyFont="1" applyFill="1" applyBorder="1" applyAlignment="1">
      <alignment horizontal="center" vertical="center" shrinkToFit="1"/>
    </xf>
    <xf numFmtId="0" fontId="24" fillId="0" borderId="60" xfId="1" applyNumberFormat="1" applyFont="1" applyFill="1" applyBorder="1" applyAlignment="1">
      <alignment horizontal="center" vertical="center" shrinkToFit="1"/>
    </xf>
    <xf numFmtId="0" fontId="24" fillId="0" borderId="59" xfId="1" applyNumberFormat="1" applyFont="1" applyFill="1" applyBorder="1" applyAlignment="1">
      <alignment horizontal="center" vertical="center" shrinkToFit="1"/>
    </xf>
    <xf numFmtId="0" fontId="11" fillId="2" borderId="27" xfId="1" applyNumberFormat="1" applyFont="1" applyFill="1" applyBorder="1" applyAlignment="1">
      <alignment horizontal="center" vertical="center" shrinkToFit="1"/>
    </xf>
    <xf numFmtId="0" fontId="11" fillId="7" borderId="19" xfId="1" applyNumberFormat="1" applyFont="1" applyFill="1" applyBorder="1" applyAlignment="1">
      <alignment horizontal="center" vertical="center" shrinkToFit="1"/>
    </xf>
    <xf numFmtId="0" fontId="11" fillId="7" borderId="79" xfId="1" applyNumberFormat="1" applyFont="1" applyFill="1" applyBorder="1" applyAlignment="1">
      <alignment horizontal="center" vertical="center" shrinkToFit="1"/>
    </xf>
    <xf numFmtId="0" fontId="25" fillId="0" borderId="13" xfId="1" applyNumberFormat="1" applyFont="1" applyBorder="1" applyAlignment="1">
      <alignment vertical="center" shrinkToFit="1"/>
    </xf>
    <xf numFmtId="0" fontId="11" fillId="2" borderId="23" xfId="1" applyNumberFormat="1" applyFont="1" applyFill="1" applyBorder="1" applyAlignment="1">
      <alignment horizontal="center" vertical="center" shrinkToFit="1"/>
    </xf>
    <xf numFmtId="0" fontId="11" fillId="2" borderId="19" xfId="1" applyNumberFormat="1" applyFont="1" applyFill="1" applyBorder="1" applyAlignment="1">
      <alignment horizontal="center" vertical="center" shrinkToFit="1"/>
    </xf>
    <xf numFmtId="0" fontId="24" fillId="0" borderId="18" xfId="1" applyNumberFormat="1" applyFont="1" applyFill="1" applyBorder="1" applyAlignment="1">
      <alignment horizontal="center" vertical="center" shrinkToFit="1"/>
    </xf>
    <xf numFmtId="0" fontId="24" fillId="0" borderId="79" xfId="1" applyNumberFormat="1" applyFont="1" applyFill="1" applyBorder="1" applyAlignment="1">
      <alignment horizontal="center" vertical="center" shrinkToFit="1"/>
    </xf>
    <xf numFmtId="0" fontId="24" fillId="8" borderId="70" xfId="1" applyNumberFormat="1" applyFont="1" applyFill="1" applyBorder="1" applyAlignment="1">
      <alignment horizontal="center" vertical="center" shrinkToFit="1"/>
    </xf>
    <xf numFmtId="0" fontId="11" fillId="6" borderId="70" xfId="1" applyNumberFormat="1" applyFont="1" applyFill="1" applyBorder="1" applyAlignment="1">
      <alignment horizontal="center" vertical="center" shrinkToFit="1"/>
    </xf>
    <xf numFmtId="0" fontId="11" fillId="6" borderId="65" xfId="1" applyNumberFormat="1" applyFont="1" applyFill="1" applyBorder="1" applyAlignment="1">
      <alignment horizontal="center" vertical="center" shrinkToFit="1"/>
    </xf>
    <xf numFmtId="0" fontId="18" fillId="4" borderId="15" xfId="1" applyNumberFormat="1" applyFont="1" applyFill="1" applyBorder="1" applyAlignment="1">
      <alignment vertical="center" shrinkToFit="1"/>
    </xf>
    <xf numFmtId="0" fontId="24" fillId="8" borderId="60" xfId="1" applyNumberFormat="1" applyFont="1" applyFill="1" applyBorder="1" applyAlignment="1">
      <alignment horizontal="center" vertical="center" shrinkToFit="1"/>
    </xf>
    <xf numFmtId="0" fontId="11" fillId="6" borderId="60" xfId="1" applyNumberFormat="1" applyFont="1" applyFill="1" applyBorder="1" applyAlignment="1">
      <alignment horizontal="center" vertical="center" shrinkToFit="1"/>
    </xf>
    <xf numFmtId="0" fontId="11" fillId="6" borderId="56" xfId="1" applyNumberFormat="1" applyFont="1" applyFill="1" applyBorder="1" applyAlignment="1">
      <alignment horizontal="center" vertical="center" shrinkToFit="1"/>
    </xf>
    <xf numFmtId="0" fontId="11" fillId="6" borderId="67" xfId="1" applyNumberFormat="1" applyFont="1" applyFill="1" applyBorder="1" applyAlignment="1">
      <alignment horizontal="center" vertical="center" shrinkToFit="1"/>
    </xf>
    <xf numFmtId="0" fontId="11" fillId="6" borderId="64" xfId="1" applyNumberFormat="1" applyFont="1" applyFill="1" applyBorder="1" applyAlignment="1">
      <alignment horizontal="center" vertical="center" shrinkToFit="1"/>
    </xf>
    <xf numFmtId="0" fontId="11" fillId="6" borderId="68" xfId="1" applyNumberFormat="1" applyFont="1" applyFill="1" applyBorder="1" applyAlignment="1">
      <alignment horizontal="center" vertical="center" shrinkToFit="1"/>
    </xf>
    <xf numFmtId="0" fontId="24" fillId="8" borderId="40" xfId="1" applyNumberFormat="1" applyFont="1" applyFill="1" applyBorder="1" applyAlignment="1">
      <alignment horizontal="center" vertical="center" shrinkToFit="1"/>
    </xf>
    <xf numFmtId="0" fontId="24" fillId="8" borderId="43" xfId="1" applyNumberFormat="1" applyFont="1" applyFill="1" applyBorder="1" applyAlignment="1">
      <alignment horizontal="center" vertical="center" shrinkToFit="1"/>
    </xf>
    <xf numFmtId="0" fontId="11" fillId="7" borderId="23" xfId="1" applyNumberFormat="1" applyFont="1" applyFill="1" applyBorder="1" applyAlignment="1">
      <alignment horizontal="center" vertical="center" shrinkToFit="1"/>
    </xf>
    <xf numFmtId="0" fontId="11" fillId="7" borderId="18" xfId="1" applyNumberFormat="1" applyFont="1" applyFill="1" applyBorder="1" applyAlignment="1">
      <alignment horizontal="center" vertical="center" shrinkToFit="1"/>
    </xf>
    <xf numFmtId="0" fontId="24" fillId="8" borderId="18" xfId="1" applyNumberFormat="1" applyFont="1" applyFill="1" applyBorder="1" applyAlignment="1">
      <alignment horizontal="center" vertical="center" shrinkToFit="1"/>
    </xf>
    <xf numFmtId="0" fontId="11" fillId="6" borderId="80" xfId="1" applyNumberFormat="1" applyFont="1" applyFill="1" applyBorder="1" applyAlignment="1">
      <alignment horizontal="center" vertical="center" shrinkToFit="1"/>
    </xf>
    <xf numFmtId="0" fontId="11" fillId="6" borderId="39" xfId="1" applyNumberFormat="1" applyFont="1" applyFill="1" applyBorder="1" applyAlignment="1">
      <alignment horizontal="center" vertical="center" shrinkToFit="1"/>
    </xf>
    <xf numFmtId="0" fontId="11" fillId="6" borderId="58" xfId="1" applyNumberFormat="1" applyFont="1" applyFill="1" applyBorder="1" applyAlignment="1">
      <alignment horizontal="center" vertical="center" shrinkToFit="1"/>
    </xf>
    <xf numFmtId="0" fontId="11" fillId="6" borderId="27" xfId="1" applyNumberFormat="1" applyFont="1" applyFill="1" applyBorder="1" applyAlignment="1">
      <alignment horizontal="center" vertical="center" shrinkToFit="1"/>
    </xf>
    <xf numFmtId="0" fontId="11" fillId="6" borderId="17" xfId="1" applyNumberFormat="1" applyFont="1" applyFill="1" applyBorder="1" applyAlignment="1">
      <alignment horizontal="center" vertical="center" shrinkToFit="1"/>
    </xf>
    <xf numFmtId="0" fontId="11" fillId="2" borderId="66" xfId="1" applyNumberFormat="1" applyFont="1" applyFill="1" applyBorder="1" applyAlignment="1">
      <alignment horizontal="center" vertical="center" shrinkToFit="1"/>
    </xf>
    <xf numFmtId="0" fontId="11" fillId="2" borderId="69" xfId="1" applyNumberFormat="1" applyFont="1" applyFill="1" applyBorder="1" applyAlignment="1">
      <alignment horizontal="center" vertical="center" shrinkToFit="1"/>
    </xf>
    <xf numFmtId="0" fontId="11" fillId="6" borderId="23" xfId="1" applyNumberFormat="1" applyFont="1" applyFill="1" applyBorder="1" applyAlignment="1">
      <alignment horizontal="center" vertical="center" shrinkToFit="1"/>
    </xf>
    <xf numFmtId="0" fontId="11" fillId="6" borderId="19" xfId="1" applyNumberFormat="1" applyFont="1" applyFill="1" applyBorder="1" applyAlignment="1">
      <alignment horizontal="center" vertical="center" shrinkToFit="1"/>
    </xf>
    <xf numFmtId="0" fontId="11" fillId="2" borderId="57" xfId="1" applyNumberFormat="1" applyFont="1" applyFill="1" applyBorder="1" applyAlignment="1">
      <alignment horizontal="center" vertical="center" shrinkToFit="1"/>
    </xf>
    <xf numFmtId="0" fontId="11" fillId="2" borderId="59" xfId="1" applyNumberFormat="1" applyFont="1" applyFill="1" applyBorder="1" applyAlignment="1">
      <alignment horizontal="center" vertical="center" shrinkToFit="1"/>
    </xf>
    <xf numFmtId="0" fontId="11" fillId="0" borderId="65" xfId="1" applyNumberFormat="1" applyFont="1" applyBorder="1" applyAlignment="1">
      <alignment horizontal="center" vertical="center" shrinkToFit="1"/>
    </xf>
    <xf numFmtId="0" fontId="11" fillId="7" borderId="69" xfId="1" applyNumberFormat="1" applyFont="1" applyFill="1" applyBorder="1" applyAlignment="1">
      <alignment horizontal="center" vertical="center" shrinkToFit="1"/>
    </xf>
    <xf numFmtId="0" fontId="11" fillId="2" borderId="70" xfId="1" applyNumberFormat="1" applyFont="1" applyFill="1" applyBorder="1" applyAlignment="1">
      <alignment horizontal="center" vertical="center" shrinkToFit="1"/>
    </xf>
    <xf numFmtId="0" fontId="24" fillId="2" borderId="40" xfId="1" applyNumberFormat="1" applyFont="1" applyFill="1" applyBorder="1" applyAlignment="1">
      <alignment horizontal="center" vertical="center" shrinkToFit="1"/>
    </xf>
    <xf numFmtId="0" fontId="24" fillId="2" borderId="43" xfId="1" applyNumberFormat="1" applyFont="1" applyFill="1" applyBorder="1" applyAlignment="1">
      <alignment horizontal="center" vertical="center" shrinkToFit="1"/>
    </xf>
    <xf numFmtId="0" fontId="11" fillId="7" borderId="42" xfId="1" applyNumberFormat="1" applyFont="1" applyFill="1" applyBorder="1" applyAlignment="1">
      <alignment horizontal="center" vertical="center" shrinkToFit="1"/>
    </xf>
    <xf numFmtId="0" fontId="11" fillId="0" borderId="56" xfId="1" applyNumberFormat="1" applyFont="1" applyBorder="1" applyAlignment="1">
      <alignment horizontal="center" vertical="center" shrinkToFit="1"/>
    </xf>
    <xf numFmtId="0" fontId="11" fillId="2" borderId="26" xfId="1" applyNumberFormat="1" applyFont="1" applyFill="1" applyBorder="1" applyAlignment="1">
      <alignment horizontal="center" vertical="center" shrinkToFit="1"/>
    </xf>
    <xf numFmtId="0" fontId="11" fillId="2" borderId="83" xfId="1" applyNumberFormat="1" applyFont="1" applyFill="1" applyBorder="1" applyAlignment="1">
      <alignment horizontal="center" vertical="center" shrinkToFit="1"/>
    </xf>
    <xf numFmtId="0" fontId="11" fillId="2" borderId="60" xfId="1" applyNumberFormat="1" applyFont="1" applyFill="1" applyBorder="1" applyAlignment="1">
      <alignment horizontal="center" vertical="center" shrinkToFit="1"/>
    </xf>
    <xf numFmtId="0" fontId="21" fillId="0" borderId="12" xfId="1" applyNumberFormat="1" applyFont="1" applyBorder="1" applyAlignment="1">
      <alignment vertical="center" shrinkToFit="1"/>
    </xf>
    <xf numFmtId="0" fontId="21" fillId="0" borderId="75" xfId="1" applyNumberFormat="1" applyFont="1" applyBorder="1" applyAlignment="1">
      <alignment vertical="center" shrinkToFit="1"/>
    </xf>
    <xf numFmtId="0" fontId="21" fillId="0" borderId="74" xfId="1" applyNumberFormat="1" applyFont="1" applyBorder="1" applyAlignment="1">
      <alignment vertical="center" shrinkToFit="1"/>
    </xf>
    <xf numFmtId="0" fontId="21" fillId="0" borderId="11" xfId="1" applyNumberFormat="1" applyFont="1" applyBorder="1" applyAlignment="1">
      <alignment vertical="center" shrinkToFit="1"/>
    </xf>
    <xf numFmtId="0" fontId="21" fillId="0" borderId="15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21" fillId="0" borderId="13" xfId="1" applyNumberFormat="1" applyFont="1" applyBorder="1" applyAlignment="1">
      <alignment vertical="center" shrinkToFit="1"/>
    </xf>
    <xf numFmtId="0" fontId="13" fillId="2" borderId="40" xfId="1" applyNumberFormat="1" applyFont="1" applyFill="1" applyBorder="1" applyAlignment="1">
      <alignment horizontal="center" vertical="center" shrinkToFit="1"/>
    </xf>
    <xf numFmtId="0" fontId="13" fillId="2" borderId="43" xfId="1" applyNumberFormat="1" applyFont="1" applyFill="1" applyBorder="1" applyAlignment="1">
      <alignment horizontal="center" vertical="center" shrinkToFit="1"/>
    </xf>
    <xf numFmtId="0" fontId="13" fillId="2" borderId="42" xfId="1" applyNumberFormat="1" applyFont="1" applyFill="1" applyBorder="1" applyAlignment="1">
      <alignment horizontal="center" vertical="center" shrinkToFit="1"/>
    </xf>
    <xf numFmtId="0" fontId="13" fillId="2" borderId="19" xfId="1" applyNumberFormat="1" applyFont="1" applyFill="1" applyBorder="1" applyAlignment="1">
      <alignment horizontal="center" vertical="center" shrinkToFit="1"/>
    </xf>
    <xf numFmtId="0" fontId="24" fillId="2" borderId="18" xfId="1" applyNumberFormat="1" applyFont="1" applyFill="1" applyBorder="1" applyAlignment="1">
      <alignment horizontal="center" vertical="center" shrinkToFit="1"/>
    </xf>
    <xf numFmtId="0" fontId="24" fillId="2" borderId="79" xfId="1" applyNumberFormat="1" applyFont="1" applyFill="1" applyBorder="1" applyAlignment="1">
      <alignment horizontal="center" vertical="center" shrinkToFit="1"/>
    </xf>
    <xf numFmtId="0" fontId="21" fillId="0" borderId="73" xfId="1" applyNumberFormat="1" applyFont="1" applyBorder="1" applyAlignment="1">
      <alignment vertical="center" shrinkToFit="1"/>
    </xf>
    <xf numFmtId="0" fontId="11" fillId="3" borderId="72" xfId="1" applyNumberFormat="1" applyFont="1" applyFill="1" applyBorder="1" applyAlignment="1">
      <alignment horizontal="center" vertical="center" shrinkToFit="1"/>
    </xf>
    <xf numFmtId="0" fontId="11" fillId="3" borderId="71" xfId="1" applyNumberFormat="1" applyFont="1" applyFill="1" applyBorder="1" applyAlignment="1">
      <alignment horizontal="center" vertical="center" shrinkToFit="1"/>
    </xf>
    <xf numFmtId="0" fontId="11" fillId="3" borderId="64" xfId="1" applyNumberFormat="1" applyFont="1" applyFill="1" applyBorder="1" applyAlignment="1">
      <alignment horizontal="center" vertical="center" shrinkToFit="1"/>
    </xf>
    <xf numFmtId="0" fontId="11" fillId="3" borderId="70" xfId="1" applyNumberFormat="1" applyFont="1" applyFill="1" applyBorder="1" applyAlignment="1">
      <alignment horizontal="center" vertical="center" shrinkToFit="1"/>
    </xf>
    <xf numFmtId="0" fontId="11" fillId="3" borderId="69" xfId="1" applyNumberFormat="1" applyFont="1" applyFill="1" applyBorder="1" applyAlignment="1">
      <alignment horizontal="center" vertical="center" shrinkToFit="1"/>
    </xf>
    <xf numFmtId="0" fontId="11" fillId="3" borderId="67" xfId="1" applyNumberFormat="1" applyFont="1" applyFill="1" applyBorder="1" applyAlignment="1">
      <alignment horizontal="center" vertical="center" shrinkToFit="1"/>
    </xf>
    <xf numFmtId="0" fontId="11" fillId="3" borderId="68" xfId="1" applyNumberFormat="1" applyFont="1" applyFill="1" applyBorder="1" applyAlignment="1">
      <alignment horizontal="center" vertical="center" shrinkToFit="1"/>
    </xf>
    <xf numFmtId="0" fontId="11" fillId="3" borderId="26" xfId="1" applyNumberFormat="1" applyFont="1" applyFill="1" applyBorder="1" applyAlignment="1">
      <alignment horizontal="center" vertical="center" shrinkToFit="1"/>
    </xf>
    <xf numFmtId="0" fontId="11" fillId="3" borderId="60" xfId="1" applyNumberFormat="1" applyFont="1" applyFill="1" applyBorder="1" applyAlignment="1">
      <alignment horizontal="center" vertical="center" shrinkToFit="1"/>
    </xf>
    <xf numFmtId="0" fontId="11" fillId="3" borderId="58" xfId="1" applyNumberFormat="1" applyFont="1" applyFill="1" applyBorder="1" applyAlignment="1">
      <alignment horizontal="center" vertical="center" shrinkToFit="1"/>
    </xf>
    <xf numFmtId="0" fontId="11" fillId="3" borderId="17" xfId="1" applyNumberFormat="1" applyFont="1" applyFill="1" applyBorder="1" applyAlignment="1">
      <alignment horizontal="center" vertical="center" shrinkToFit="1"/>
    </xf>
    <xf numFmtId="0" fontId="11" fillId="3" borderId="27" xfId="1" applyNumberFormat="1" applyFont="1" applyFill="1" applyBorder="1" applyAlignment="1">
      <alignment horizontal="center" vertical="center" shrinkToFit="1"/>
    </xf>
    <xf numFmtId="0" fontId="11" fillId="3" borderId="59" xfId="1" applyNumberFormat="1" applyFont="1" applyFill="1" applyBorder="1" applyAlignment="1">
      <alignment horizontal="center" vertical="center" shrinkToFit="1"/>
    </xf>
    <xf numFmtId="0" fontId="11" fillId="3" borderId="55" xfId="1" applyNumberFormat="1" applyFont="1" applyFill="1" applyBorder="1" applyAlignment="1">
      <alignment horizontal="center" vertical="center" shrinkToFit="1"/>
    </xf>
    <xf numFmtId="0" fontId="11" fillId="3" borderId="83" xfId="1" applyNumberFormat="1" applyFont="1" applyFill="1" applyBorder="1" applyAlignment="1">
      <alignment horizontal="center" vertical="center" shrinkToFit="1"/>
    </xf>
    <xf numFmtId="0" fontId="11" fillId="3" borderId="40" xfId="1" applyNumberFormat="1" applyFont="1" applyFill="1" applyBorder="1" applyAlignment="1">
      <alignment horizontal="center" vertical="center" shrinkToFit="1"/>
    </xf>
    <xf numFmtId="0" fontId="11" fillId="3" borderId="43" xfId="1" applyNumberFormat="1" applyFont="1" applyFill="1" applyBorder="1" applyAlignment="1">
      <alignment horizontal="center" vertical="center" shrinkToFit="1"/>
    </xf>
    <xf numFmtId="0" fontId="11" fillId="3" borderId="42" xfId="1" applyNumberFormat="1" applyFont="1" applyFill="1" applyBorder="1" applyAlignment="1">
      <alignment horizontal="center" vertical="center" shrinkToFit="1"/>
    </xf>
    <xf numFmtId="0" fontId="11" fillId="3" borderId="19" xfId="1" applyNumberFormat="1" applyFont="1" applyFill="1" applyBorder="1" applyAlignment="1">
      <alignment horizontal="center" vertical="center" shrinkToFit="1"/>
    </xf>
    <xf numFmtId="0" fontId="11" fillId="3" borderId="23" xfId="1" applyNumberFormat="1" applyFont="1" applyFill="1" applyBorder="1" applyAlignment="1">
      <alignment horizontal="center" vertical="center" shrinkToFit="1"/>
    </xf>
    <xf numFmtId="0" fontId="11" fillId="3" borderId="77" xfId="1" applyNumberFormat="1" applyFont="1" applyFill="1" applyBorder="1" applyAlignment="1">
      <alignment horizontal="center" vertical="center" shrinkToFit="1"/>
    </xf>
    <xf numFmtId="0" fontId="11" fillId="3" borderId="38" xfId="1" applyNumberFormat="1" applyFont="1" applyFill="1" applyBorder="1" applyAlignment="1">
      <alignment horizontal="center" vertical="center" shrinkToFit="1"/>
    </xf>
    <xf numFmtId="0" fontId="11" fillId="3" borderId="57" xfId="1" applyNumberFormat="1" applyFont="1" applyFill="1" applyBorder="1" applyAlignment="1">
      <alignment horizontal="center" vertical="center" shrinkToFit="1"/>
    </xf>
    <xf numFmtId="0" fontId="11" fillId="0" borderId="39" xfId="1" applyNumberFormat="1" applyFont="1" applyBorder="1" applyAlignment="1">
      <alignment horizontal="center" vertical="center" shrinkToFit="1"/>
    </xf>
    <xf numFmtId="0" fontId="11" fillId="3" borderId="79" xfId="1" applyNumberFormat="1" applyFont="1" applyFill="1" applyBorder="1" applyAlignment="1">
      <alignment horizontal="center" vertical="center" shrinkToFit="1"/>
    </xf>
    <xf numFmtId="0" fontId="11" fillId="3" borderId="78" xfId="1" applyNumberFormat="1" applyFont="1" applyFill="1" applyBorder="1" applyAlignment="1">
      <alignment horizontal="center" vertical="center" shrinkToFit="1"/>
    </xf>
    <xf numFmtId="0" fontId="21" fillId="0" borderId="4" xfId="1" applyNumberFormat="1" applyFont="1" applyBorder="1" applyAlignment="1">
      <alignment vertical="center" shrinkToFit="1"/>
    </xf>
    <xf numFmtId="0" fontId="21" fillId="0" borderId="84" xfId="1" applyNumberFormat="1" applyFont="1" applyBorder="1" applyAlignment="1">
      <alignment vertical="center" shrinkToFit="1"/>
    </xf>
    <xf numFmtId="0" fontId="11" fillId="3" borderId="41" xfId="1" applyNumberFormat="1" applyFont="1" applyFill="1" applyBorder="1" applyAlignment="1">
      <alignment horizontal="center" vertical="center" shrinkToFit="1"/>
    </xf>
    <xf numFmtId="0" fontId="11" fillId="3" borderId="66" xfId="1" applyNumberFormat="1" applyFont="1" applyFill="1" applyBorder="1" applyAlignment="1">
      <alignment horizontal="center" vertical="center" shrinkToFit="1"/>
    </xf>
    <xf numFmtId="0" fontId="11" fillId="3" borderId="63" xfId="1" applyNumberFormat="1" applyFont="1" applyFill="1" applyBorder="1" applyAlignment="1">
      <alignment horizontal="center" vertical="center" shrinkToFit="1"/>
    </xf>
    <xf numFmtId="0" fontId="11" fillId="3" borderId="61" xfId="1" applyNumberFormat="1" applyFont="1" applyFill="1" applyBorder="1" applyAlignment="1">
      <alignment horizontal="center" vertical="center" shrinkToFit="1"/>
    </xf>
    <xf numFmtId="0" fontId="11" fillId="3" borderId="22" xfId="1" applyNumberFormat="1" applyFont="1" applyFill="1" applyBorder="1" applyAlignment="1">
      <alignment horizontal="center" vertical="center" shrinkToFit="1"/>
    </xf>
    <xf numFmtId="0" fontId="24" fillId="3" borderId="64" xfId="1" applyNumberFormat="1" applyFont="1" applyFill="1" applyBorder="1" applyAlignment="1">
      <alignment horizontal="center" vertical="center" shrinkToFit="1"/>
    </xf>
    <xf numFmtId="0" fontId="24" fillId="3" borderId="69" xfId="1" applyNumberFormat="1" applyFont="1" applyFill="1" applyBorder="1" applyAlignment="1">
      <alignment horizontal="center" vertical="center" shrinkToFit="1"/>
    </xf>
    <xf numFmtId="0" fontId="24" fillId="3" borderId="27" xfId="1" applyNumberFormat="1" applyFont="1" applyFill="1" applyBorder="1" applyAlignment="1">
      <alignment horizontal="center" vertical="center" shrinkToFit="1"/>
    </xf>
    <xf numFmtId="0" fontId="24" fillId="3" borderId="59" xfId="1" applyNumberFormat="1" applyFont="1" applyFill="1" applyBorder="1" applyAlignment="1">
      <alignment horizontal="center" vertical="center" shrinkToFit="1"/>
    </xf>
    <xf numFmtId="0" fontId="24" fillId="3" borderId="58" xfId="1" applyNumberFormat="1" applyFont="1" applyFill="1" applyBorder="1" applyAlignment="1">
      <alignment horizontal="center" vertical="center" shrinkToFit="1"/>
    </xf>
    <xf numFmtId="0" fontId="24" fillId="3" borderId="77" xfId="1" applyNumberFormat="1" applyFont="1" applyFill="1" applyBorder="1" applyAlignment="1">
      <alignment horizontal="center" vertical="center" shrinkToFit="1"/>
    </xf>
    <xf numFmtId="0" fontId="24" fillId="3" borderId="38" xfId="1" applyNumberFormat="1" applyFont="1" applyFill="1" applyBorder="1" applyAlignment="1">
      <alignment horizontal="center" vertical="center" shrinkToFit="1"/>
    </xf>
    <xf numFmtId="0" fontId="11" fillId="3" borderId="80" xfId="1" applyNumberFormat="1" applyFont="1" applyFill="1" applyBorder="1" applyAlignment="1">
      <alignment horizontal="center" vertical="center" shrinkToFit="1"/>
    </xf>
    <xf numFmtId="0" fontId="24" fillId="3" borderId="23" xfId="1" applyNumberFormat="1" applyFont="1" applyFill="1" applyBorder="1" applyAlignment="1">
      <alignment horizontal="center" vertical="center" shrinkToFit="1"/>
    </xf>
    <xf numFmtId="0" fontId="24" fillId="3" borderId="42" xfId="1" applyNumberFormat="1" applyFont="1" applyFill="1" applyBorder="1" applyAlignment="1">
      <alignment horizontal="center" vertical="center" shrinkToFit="1"/>
    </xf>
    <xf numFmtId="0" fontId="24" fillId="3" borderId="60" xfId="1" applyNumberFormat="1" applyFont="1" applyFill="1" applyBorder="1" applyAlignment="1">
      <alignment horizontal="center" vertical="center" shrinkToFit="1"/>
    </xf>
    <xf numFmtId="0" fontId="11" fillId="3" borderId="20" xfId="1" applyNumberFormat="1" applyFont="1" applyFill="1" applyBorder="1" applyAlignment="1">
      <alignment horizontal="center" vertical="center" shrinkToFit="1"/>
    </xf>
    <xf numFmtId="0" fontId="24" fillId="3" borderId="40" xfId="1" applyNumberFormat="1" applyFont="1" applyFill="1" applyBorder="1" applyAlignment="1">
      <alignment horizontal="center" vertical="center" shrinkToFit="1"/>
    </xf>
    <xf numFmtId="0" fontId="24" fillId="3" borderId="43" xfId="1" applyNumberFormat="1" applyFont="1" applyFill="1" applyBorder="1" applyAlignment="1">
      <alignment horizontal="center" vertical="center" shrinkToFit="1"/>
    </xf>
    <xf numFmtId="0" fontId="15" fillId="5" borderId="35" xfId="1" applyNumberFormat="1" applyFont="1" applyFill="1" applyBorder="1" applyAlignment="1">
      <alignment horizontal="center" vertical="center"/>
    </xf>
    <xf numFmtId="0" fontId="15" fillId="5" borderId="34" xfId="1" applyNumberFormat="1" applyFont="1" applyFill="1" applyBorder="1" applyAlignment="1">
      <alignment horizontal="center" vertical="center"/>
    </xf>
    <xf numFmtId="0" fontId="8" fillId="0" borderId="12" xfId="1" applyNumberFormat="1" applyFont="1" applyBorder="1" applyAlignment="1">
      <alignment horizontal="center" vertical="center"/>
    </xf>
    <xf numFmtId="0" fontId="8" fillId="0" borderId="11" xfId="1" applyNumberFormat="1" applyFont="1" applyBorder="1" applyAlignment="1">
      <alignment horizontal="center" vertical="center"/>
    </xf>
    <xf numFmtId="0" fontId="8" fillId="0" borderId="15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10" fillId="0" borderId="15" xfId="1" applyNumberFormat="1" applyFont="1" applyBorder="1" applyAlignment="1">
      <alignment horizontal="center" vertical="center"/>
    </xf>
    <xf numFmtId="0" fontId="10" fillId="0" borderId="11" xfId="1" applyNumberFormat="1" applyFont="1" applyBorder="1" applyAlignment="1">
      <alignment horizontal="center" vertical="center"/>
    </xf>
    <xf numFmtId="0" fontId="18" fillId="0" borderId="12" xfId="1" applyNumberFormat="1" applyFont="1" applyBorder="1" applyAlignment="1">
      <alignment vertical="center" shrinkToFit="1"/>
    </xf>
    <xf numFmtId="0" fontId="23" fillId="2" borderId="40" xfId="1" applyNumberFormat="1" applyFont="1" applyFill="1" applyBorder="1" applyAlignment="1">
      <alignment horizontal="center" vertical="center" shrinkToFit="1"/>
    </xf>
    <xf numFmtId="0" fontId="23" fillId="2" borderId="43" xfId="1" applyNumberFormat="1" applyFont="1" applyFill="1" applyBorder="1" applyAlignment="1">
      <alignment horizontal="center" vertical="center" shrinkToFit="1"/>
    </xf>
    <xf numFmtId="0" fontId="11" fillId="2" borderId="40" xfId="1" applyNumberFormat="1" applyFont="1" applyFill="1" applyBorder="1" applyAlignment="1">
      <alignment horizontal="center" vertical="center" shrinkToFit="1"/>
    </xf>
    <xf numFmtId="0" fontId="11" fillId="2" borderId="43" xfId="1" applyNumberFormat="1" applyFont="1" applyFill="1" applyBorder="1" applyAlignment="1">
      <alignment horizontal="center" vertical="center" shrinkToFit="1"/>
    </xf>
  </cellXfs>
  <cellStyles count="6">
    <cellStyle name="パーセント" xfId="1" builtinId="5"/>
    <cellStyle name="標準" xfId="0" builtinId="0"/>
    <cellStyle name="標準 2" xfId="3"/>
    <cellStyle name="標準 6 2" xfId="2"/>
    <cellStyle name="標準 6 2 2" xfId="5"/>
    <cellStyle name="標準_２学期時間割（９月２１日版）修正済み_092学期時間割（案）_★★2009年度時間割(１０月と１１月以降）案_090905_Ver02" xfId="4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  <color rgb="FFFFCCFF"/>
      <color rgb="FF0000FF"/>
      <color rgb="FFCCEC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</xdr:colOff>
      <xdr:row>55</xdr:row>
      <xdr:rowOff>38101</xdr:rowOff>
    </xdr:from>
    <xdr:to>
      <xdr:col>4</xdr:col>
      <xdr:colOff>32658</xdr:colOff>
      <xdr:row>62</xdr:row>
      <xdr:rowOff>10887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B377855E-7563-488C-AF4D-4A2DC5DC0325}"/>
            </a:ext>
          </a:extLst>
        </xdr:cNvPr>
        <xdr:cNvSpPr txBox="1"/>
      </xdr:nvSpPr>
      <xdr:spPr>
        <a:xfrm>
          <a:off x="342900" y="10248901"/>
          <a:ext cx="3015344" cy="142058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HR</a:t>
          </a:r>
          <a:r>
            <a:rPr kumimoji="1" lang="ja-JP" altLang="en-US" sz="1100"/>
            <a:t>・担任</a:t>
          </a:r>
          <a:endParaRPr kumimoji="1" lang="en-US" altLang="ja-JP" sz="1100"/>
        </a:p>
        <a:p>
          <a:r>
            <a:rPr kumimoji="1" lang="ja-JP" altLang="en-US" sz="1100"/>
            <a:t>　小野　</a:t>
          </a:r>
          <a:r>
            <a:rPr kumimoji="1" lang="en-US" altLang="ja-JP" sz="1100"/>
            <a:t>1</a:t>
          </a:r>
          <a:r>
            <a:rPr kumimoji="1" lang="ja-JP" altLang="en-US" sz="1100"/>
            <a:t>年</a:t>
          </a:r>
          <a:r>
            <a:rPr kumimoji="1" lang="en-US" altLang="ja-JP" sz="1100"/>
            <a:t>1A</a:t>
          </a:r>
          <a:r>
            <a:rPr kumimoji="1" lang="ja-JP" altLang="en-US" sz="1100"/>
            <a:t>組：第</a:t>
          </a:r>
          <a:r>
            <a:rPr kumimoji="1" lang="en-US" altLang="ja-JP" sz="1100"/>
            <a:t>1</a:t>
          </a:r>
          <a:r>
            <a:rPr kumimoji="1" lang="ja-JP" altLang="en-US" sz="1100"/>
            <a:t>教室 </a:t>
          </a:r>
          <a:r>
            <a:rPr kumimoji="1" lang="en-US" altLang="ja-JP" sz="1100"/>
            <a:t>26</a:t>
          </a:r>
          <a:r>
            <a:rPr kumimoji="1" lang="ja-JP" altLang="en-US" sz="1100"/>
            <a:t>名</a:t>
          </a:r>
          <a:endParaRPr kumimoji="1" lang="en-US" altLang="ja-JP" sz="1100"/>
        </a:p>
        <a:p>
          <a:r>
            <a:rPr kumimoji="1" lang="ja-JP" altLang="en-US" sz="1100"/>
            <a:t>　白水　</a:t>
          </a:r>
          <a:r>
            <a:rPr kumimoji="1" lang="en-US" altLang="ja-JP" sz="1100"/>
            <a:t>1</a:t>
          </a:r>
          <a:r>
            <a:rPr kumimoji="1" lang="ja-JP" altLang="en-US" sz="1100"/>
            <a:t>年</a:t>
          </a:r>
          <a:r>
            <a:rPr kumimoji="1" lang="en-US" altLang="ja-JP" sz="1100"/>
            <a:t>1B</a:t>
          </a:r>
          <a:r>
            <a:rPr kumimoji="1" lang="ja-JP" altLang="en-US" sz="1100"/>
            <a:t>組：第</a:t>
          </a:r>
          <a:r>
            <a:rPr kumimoji="1" lang="en-US" altLang="ja-JP" sz="1100"/>
            <a:t>2</a:t>
          </a:r>
          <a:r>
            <a:rPr kumimoji="1" lang="ja-JP" altLang="en-US" sz="1100"/>
            <a:t>教室 </a:t>
          </a:r>
          <a:r>
            <a:rPr kumimoji="1" lang="en-US" altLang="ja-JP" sz="1100"/>
            <a:t>26</a:t>
          </a:r>
          <a:r>
            <a:rPr kumimoji="1" lang="ja-JP" altLang="en-US" sz="1100"/>
            <a:t>名</a:t>
          </a:r>
          <a:endParaRPr kumimoji="1" lang="en-US" altLang="ja-JP" sz="1100"/>
        </a:p>
        <a:p>
          <a:r>
            <a:rPr kumimoji="1" lang="ja-JP" altLang="en-US" sz="1100"/>
            <a:t>　浜本　</a:t>
          </a:r>
          <a:r>
            <a:rPr kumimoji="1" lang="en-US" altLang="ja-JP" sz="1100"/>
            <a:t>2</a:t>
          </a:r>
          <a:r>
            <a:rPr kumimoji="1" lang="ja-JP" altLang="en-US" sz="1100"/>
            <a:t>年</a:t>
          </a:r>
          <a:r>
            <a:rPr kumimoji="1" lang="en-US" altLang="ja-JP" sz="1100"/>
            <a:t>1A</a:t>
          </a:r>
          <a:r>
            <a:rPr kumimoji="1" lang="ja-JP" altLang="en-US" sz="1100"/>
            <a:t>組：第</a:t>
          </a:r>
          <a:r>
            <a:rPr kumimoji="1" lang="en-US" altLang="ja-JP" sz="1100"/>
            <a:t>3</a:t>
          </a:r>
          <a:r>
            <a:rPr kumimoji="1" lang="ja-JP" altLang="en-US" sz="1100"/>
            <a:t>教室 </a:t>
          </a:r>
          <a:r>
            <a:rPr kumimoji="1" lang="en-US" altLang="ja-JP" sz="1100"/>
            <a:t>27</a:t>
          </a:r>
          <a:r>
            <a:rPr kumimoji="1" lang="ja-JP" altLang="en-US" sz="1100"/>
            <a:t>名</a:t>
          </a:r>
          <a:endParaRPr kumimoji="1" lang="en-US" altLang="ja-JP" sz="1100"/>
        </a:p>
        <a:p>
          <a:r>
            <a:rPr kumimoji="1" lang="ja-JP" altLang="en-US" sz="1100"/>
            <a:t>　　　　　　　　　　　情報処理技術学科</a:t>
          </a:r>
          <a:endParaRPr kumimoji="1" lang="en-US" altLang="ja-JP" sz="1100"/>
        </a:p>
        <a:p>
          <a:r>
            <a:rPr kumimoji="1" lang="ja-JP" altLang="en-US" sz="1100"/>
            <a:t>　伴　　 </a:t>
          </a:r>
          <a:r>
            <a:rPr kumimoji="1" lang="en-US" altLang="ja-JP" sz="1100"/>
            <a:t>2</a:t>
          </a:r>
          <a:r>
            <a:rPr kumimoji="1" lang="ja-JP" altLang="en-US" sz="1100"/>
            <a:t>年</a:t>
          </a:r>
          <a:r>
            <a:rPr kumimoji="1" lang="en-US" altLang="ja-JP" sz="1100"/>
            <a:t>1B</a:t>
          </a:r>
          <a:r>
            <a:rPr kumimoji="1" lang="ja-JP" altLang="en-US" sz="1100"/>
            <a:t>組・</a:t>
          </a:r>
          <a:r>
            <a:rPr kumimoji="1" lang="en-US" altLang="ja-JP" sz="1100"/>
            <a:t>3</a:t>
          </a:r>
          <a:r>
            <a:rPr kumimoji="1" lang="ja-JP" altLang="en-US" sz="1100"/>
            <a:t>年</a:t>
          </a:r>
          <a:r>
            <a:rPr kumimoji="1" lang="en-US" altLang="ja-JP" sz="1100"/>
            <a:t>1</a:t>
          </a:r>
          <a:r>
            <a:rPr kumimoji="1" lang="ja-JP" altLang="en-US" sz="1100"/>
            <a:t>組 第</a:t>
          </a:r>
          <a:r>
            <a:rPr kumimoji="1" lang="en-US" altLang="ja-JP" sz="1100"/>
            <a:t>4</a:t>
          </a:r>
          <a:r>
            <a:rPr kumimoji="1" lang="ja-JP" altLang="en-US" sz="1100"/>
            <a:t>教室 </a:t>
          </a:r>
          <a:r>
            <a:rPr kumimoji="1" lang="en-US" altLang="ja-JP" sz="1100"/>
            <a:t>39</a:t>
          </a:r>
          <a:r>
            <a:rPr kumimoji="1" lang="ja-JP" altLang="en-US" sz="1100"/>
            <a:t>名</a:t>
          </a:r>
          <a:r>
            <a:rPr kumimoji="1" lang="en-US" altLang="ja-JP" sz="1100"/>
            <a:t>(23+16)</a:t>
          </a:r>
        </a:p>
        <a:p>
          <a:r>
            <a:rPr kumimoji="1" lang="ja-JP" altLang="en-US" sz="1100"/>
            <a:t>　　　　　　　　　　　情報システム学科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20849;&#26377;&#12501;&#12457;&#12523;&#12480;/&#23487;&#38988;981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  <sheetName val="\\Oomura336\ＪＨ中国ETC\temp\lh_tmp"/>
      <sheetName val="__Oomura336_ＪＨ中国ETC_temp_lh_tmp"/>
      <sheetName val="ＤＢD100.XLS"/>
    </sheetNames>
    <definedNames>
      <definedName name="MakeSqlExec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97"/>
  <sheetViews>
    <sheetView tabSelected="1" topLeftCell="T42" zoomScaleNormal="100" zoomScaleSheetLayoutView="70" workbookViewId="0">
      <selection activeCell="AJ52" sqref="AJ52:AK52"/>
    </sheetView>
  </sheetViews>
  <sheetFormatPr defaultColWidth="8" defaultRowHeight="13.5" outlineLevelRow="1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8"/>
    </row>
    <row r="2" spans="1:48" s="18" customFormat="1" ht="18.75">
      <c r="B2" s="9" t="s">
        <v>27</v>
      </c>
      <c r="D2" s="174" t="s">
        <v>26</v>
      </c>
      <c r="E2" s="175"/>
      <c r="F2" s="175"/>
      <c r="G2" s="175"/>
      <c r="H2" s="131" t="s">
        <v>35</v>
      </c>
      <c r="I2" s="130"/>
      <c r="J2" s="130"/>
      <c r="K2" s="130"/>
      <c r="L2" s="130"/>
      <c r="M2" s="130"/>
      <c r="N2" s="130"/>
      <c r="O2" s="130"/>
      <c r="Q2" s="128"/>
      <c r="R2" s="127"/>
      <c r="T2" s="129"/>
      <c r="Y2" s="128"/>
      <c r="AB2" s="127"/>
      <c r="AJ2" s="176"/>
      <c r="AK2" s="176"/>
      <c r="AL2" s="176"/>
      <c r="AM2" s="176"/>
      <c r="AN2" s="176"/>
      <c r="AO2" s="176"/>
      <c r="AP2" s="176"/>
      <c r="AQ2" s="176"/>
      <c r="AR2" s="177"/>
      <c r="AS2" s="177"/>
      <c r="AT2" s="177"/>
      <c r="AU2" s="126"/>
      <c r="AV2" s="126"/>
    </row>
    <row r="3" spans="1:48" ht="4.5" customHeight="1" outlineLevel="1" thickBot="1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25"/>
      <c r="U3" s="125"/>
      <c r="V3" s="125"/>
      <c r="W3" s="125"/>
      <c r="X3" s="125"/>
      <c r="Y3" s="125"/>
      <c r="Z3" s="125"/>
      <c r="AA3" s="125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"/>
    </row>
    <row r="4" spans="1:48" s="18" customFormat="1" ht="17.25" customHeight="1" outlineLevel="1" thickBot="1">
      <c r="A4" s="123"/>
      <c r="B4" s="178"/>
      <c r="C4" s="180" t="s">
        <v>25</v>
      </c>
      <c r="D4" s="182" t="s">
        <v>24</v>
      </c>
      <c r="E4" s="183"/>
      <c r="F4" s="183"/>
      <c r="G4" s="183"/>
      <c r="H4" s="183"/>
      <c r="I4" s="183"/>
      <c r="J4" s="183"/>
      <c r="K4" s="184"/>
      <c r="L4" s="182" t="s">
        <v>23</v>
      </c>
      <c r="M4" s="185"/>
      <c r="N4" s="185"/>
      <c r="O4" s="185"/>
      <c r="P4" s="185"/>
      <c r="Q4" s="185"/>
      <c r="R4" s="185"/>
      <c r="S4" s="186"/>
      <c r="T4" s="182" t="s">
        <v>22</v>
      </c>
      <c r="U4" s="185"/>
      <c r="V4" s="185"/>
      <c r="W4" s="185"/>
      <c r="X4" s="185"/>
      <c r="Y4" s="185"/>
      <c r="Z4" s="185"/>
      <c r="AA4" s="186"/>
      <c r="AB4" s="182" t="s">
        <v>21</v>
      </c>
      <c r="AC4" s="185"/>
      <c r="AD4" s="185"/>
      <c r="AE4" s="185"/>
      <c r="AF4" s="185"/>
      <c r="AG4" s="185"/>
      <c r="AH4" s="185"/>
      <c r="AI4" s="186"/>
      <c r="AJ4" s="182" t="s">
        <v>20</v>
      </c>
      <c r="AK4" s="185"/>
      <c r="AL4" s="185"/>
      <c r="AM4" s="185"/>
      <c r="AN4" s="185"/>
      <c r="AO4" s="185"/>
      <c r="AP4" s="185"/>
      <c r="AQ4" s="186"/>
      <c r="AR4" s="182" t="s">
        <v>19</v>
      </c>
      <c r="AS4" s="183"/>
      <c r="AT4" s="183"/>
      <c r="AU4" s="184"/>
    </row>
    <row r="5" spans="1:48" s="18" customFormat="1" ht="14.25" customHeight="1" outlineLevel="1" thickBot="1">
      <c r="A5" s="122"/>
      <c r="B5" s="179"/>
      <c r="C5" s="181"/>
      <c r="D5" s="37">
        <v>1</v>
      </c>
      <c r="E5" s="36">
        <v>2</v>
      </c>
      <c r="F5" s="121">
        <v>3</v>
      </c>
      <c r="G5" s="34">
        <v>4</v>
      </c>
      <c r="H5" s="36">
        <v>5</v>
      </c>
      <c r="I5" s="36">
        <v>6</v>
      </c>
      <c r="J5" s="121">
        <v>7</v>
      </c>
      <c r="K5" s="35">
        <v>8</v>
      </c>
      <c r="L5" s="37">
        <v>1</v>
      </c>
      <c r="M5" s="36">
        <v>2</v>
      </c>
      <c r="N5" s="121">
        <v>3</v>
      </c>
      <c r="O5" s="34">
        <v>4</v>
      </c>
      <c r="P5" s="36">
        <v>5</v>
      </c>
      <c r="Q5" s="36">
        <v>6</v>
      </c>
      <c r="R5" s="121">
        <v>7</v>
      </c>
      <c r="S5" s="35">
        <v>8</v>
      </c>
      <c r="T5" s="37">
        <v>1</v>
      </c>
      <c r="U5" s="36">
        <v>2</v>
      </c>
      <c r="V5" s="121">
        <v>3</v>
      </c>
      <c r="W5" s="34">
        <v>4</v>
      </c>
      <c r="X5" s="36">
        <v>5</v>
      </c>
      <c r="Y5" s="36">
        <v>6</v>
      </c>
      <c r="Z5" s="121">
        <v>7</v>
      </c>
      <c r="AA5" s="35">
        <v>8</v>
      </c>
      <c r="AB5" s="37">
        <v>1</v>
      </c>
      <c r="AC5" s="36">
        <v>2</v>
      </c>
      <c r="AD5" s="121">
        <v>3</v>
      </c>
      <c r="AE5" s="34">
        <v>4</v>
      </c>
      <c r="AF5" s="36">
        <v>5</v>
      </c>
      <c r="AG5" s="36">
        <v>6</v>
      </c>
      <c r="AH5" s="121">
        <v>7</v>
      </c>
      <c r="AI5" s="35">
        <v>8</v>
      </c>
      <c r="AJ5" s="37">
        <v>1</v>
      </c>
      <c r="AK5" s="36">
        <v>2</v>
      </c>
      <c r="AL5" s="121">
        <v>3</v>
      </c>
      <c r="AM5" s="34">
        <v>4</v>
      </c>
      <c r="AN5" s="36">
        <v>5</v>
      </c>
      <c r="AO5" s="36">
        <v>6</v>
      </c>
      <c r="AP5" s="121">
        <v>7</v>
      </c>
      <c r="AQ5" s="35">
        <v>8</v>
      </c>
      <c r="AR5" s="120">
        <v>1</v>
      </c>
      <c r="AS5" s="33">
        <v>2</v>
      </c>
      <c r="AT5" s="33">
        <v>3</v>
      </c>
      <c r="AU5" s="32">
        <v>4</v>
      </c>
      <c r="AV5" s="7" t="s">
        <v>4</v>
      </c>
    </row>
    <row r="6" spans="1:48" s="82" customFormat="1" ht="18" hidden="1" outlineLevel="1" thickBot="1">
      <c r="A6" s="119"/>
      <c r="B6" s="110"/>
      <c r="C6" s="109" t="s">
        <v>28</v>
      </c>
      <c r="D6" s="196"/>
      <c r="E6" s="197"/>
      <c r="F6" s="187"/>
      <c r="G6" s="195"/>
      <c r="H6" s="191"/>
      <c r="I6" s="191"/>
      <c r="J6" s="189"/>
      <c r="K6" s="198"/>
      <c r="L6" s="199"/>
      <c r="M6" s="200"/>
      <c r="N6" s="191"/>
      <c r="O6" s="190"/>
      <c r="P6" s="201"/>
      <c r="Q6" s="200"/>
      <c r="R6" s="187"/>
      <c r="S6" s="188"/>
      <c r="T6" s="199"/>
      <c r="U6" s="191"/>
      <c r="V6" s="189"/>
      <c r="W6" s="190"/>
      <c r="X6" s="191"/>
      <c r="Y6" s="191"/>
      <c r="Z6" s="192"/>
      <c r="AA6" s="188"/>
      <c r="AB6" s="193"/>
      <c r="AC6" s="194"/>
      <c r="AD6" s="192"/>
      <c r="AE6" s="195"/>
      <c r="AF6" s="138"/>
      <c r="AG6" s="138"/>
      <c r="AH6" s="192"/>
      <c r="AI6" s="188"/>
      <c r="AJ6" s="196"/>
      <c r="AK6" s="187"/>
      <c r="AL6" s="192"/>
      <c r="AM6" s="195"/>
      <c r="AN6" s="187"/>
      <c r="AO6" s="187"/>
      <c r="AP6" s="210"/>
      <c r="AQ6" s="211"/>
      <c r="AR6" s="196"/>
      <c r="AS6" s="212"/>
      <c r="AT6" s="187"/>
      <c r="AU6" s="188"/>
    </row>
    <row r="7" spans="1:48" s="18" customFormat="1" ht="16.5" hidden="1" customHeight="1" outlineLevel="1">
      <c r="A7" s="118"/>
      <c r="B7" s="117"/>
      <c r="C7" s="116"/>
      <c r="D7" s="206"/>
      <c r="E7" s="207"/>
      <c r="F7" s="204"/>
      <c r="G7" s="204"/>
      <c r="H7" s="202"/>
      <c r="I7" s="203"/>
      <c r="J7" s="204"/>
      <c r="K7" s="205"/>
      <c r="L7" s="206"/>
      <c r="M7" s="207"/>
      <c r="N7" s="208"/>
      <c r="O7" s="209"/>
      <c r="P7" s="222"/>
      <c r="Q7" s="207"/>
      <c r="R7" s="209"/>
      <c r="S7" s="222"/>
      <c r="T7" s="206"/>
      <c r="U7" s="207"/>
      <c r="V7" s="204"/>
      <c r="W7" s="204"/>
      <c r="X7" s="222"/>
      <c r="Y7" s="207"/>
      <c r="Z7" s="204"/>
      <c r="AA7" s="205"/>
      <c r="AB7" s="206"/>
      <c r="AC7" s="207"/>
      <c r="AD7" s="208"/>
      <c r="AE7" s="209"/>
      <c r="AF7" s="204"/>
      <c r="AG7" s="207"/>
      <c r="AH7" s="208"/>
      <c r="AI7" s="205"/>
      <c r="AJ7" s="206"/>
      <c r="AK7" s="204"/>
      <c r="AL7" s="208"/>
      <c r="AM7" s="209"/>
      <c r="AN7" s="204"/>
      <c r="AO7" s="204"/>
      <c r="AP7" s="208"/>
      <c r="AQ7" s="204"/>
      <c r="AR7" s="213"/>
      <c r="AS7" s="214"/>
      <c r="AT7" s="204"/>
      <c r="AU7" s="205"/>
    </row>
    <row r="8" spans="1:48" s="18" customFormat="1" ht="16.5" hidden="1" customHeight="1" outlineLevel="1">
      <c r="A8" s="65"/>
      <c r="B8" s="115"/>
      <c r="C8" s="114"/>
      <c r="D8" s="215"/>
      <c r="E8" s="216"/>
      <c r="F8" s="217"/>
      <c r="G8" s="217"/>
      <c r="H8" s="218"/>
      <c r="I8" s="219"/>
      <c r="J8" s="217"/>
      <c r="K8" s="220"/>
      <c r="L8" s="215"/>
      <c r="M8" s="216"/>
      <c r="N8" s="221"/>
      <c r="O8" s="218"/>
      <c r="P8" s="232"/>
      <c r="Q8" s="216"/>
      <c r="R8" s="221"/>
      <c r="S8" s="232"/>
      <c r="T8" s="224"/>
      <c r="U8" s="219"/>
      <c r="V8" s="217"/>
      <c r="W8" s="217"/>
      <c r="X8" s="232"/>
      <c r="Y8" s="216"/>
      <c r="Z8" s="217"/>
      <c r="AA8" s="220"/>
      <c r="AB8" s="215"/>
      <c r="AC8" s="216"/>
      <c r="AD8" s="223"/>
      <c r="AE8" s="221"/>
      <c r="AF8" s="217"/>
      <c r="AG8" s="216"/>
      <c r="AH8" s="223"/>
      <c r="AI8" s="220"/>
      <c r="AJ8" s="215"/>
      <c r="AK8" s="217"/>
      <c r="AL8" s="223"/>
      <c r="AM8" s="221"/>
      <c r="AN8" s="217"/>
      <c r="AO8" s="216"/>
      <c r="AP8" s="223"/>
      <c r="AQ8" s="217"/>
      <c r="AR8" s="224"/>
      <c r="AS8" s="225"/>
      <c r="AT8" s="217"/>
      <c r="AU8" s="220"/>
    </row>
    <row r="9" spans="1:48" s="18" customFormat="1" ht="16.5" hidden="1" customHeight="1" outlineLevel="1">
      <c r="A9" s="65"/>
      <c r="B9" s="115"/>
      <c r="C9" s="114"/>
      <c r="D9" s="69"/>
      <c r="E9" s="89"/>
      <c r="F9" s="67"/>
      <c r="G9" s="137"/>
      <c r="H9" s="95"/>
      <c r="I9" s="89"/>
      <c r="J9" s="217"/>
      <c r="K9" s="220"/>
      <c r="L9" s="69"/>
      <c r="M9" s="89"/>
      <c r="N9" s="67"/>
      <c r="O9" s="95"/>
      <c r="P9" s="95"/>
      <c r="Q9" s="89"/>
      <c r="R9" s="67"/>
      <c r="S9" s="137"/>
      <c r="T9" s="69"/>
      <c r="U9" s="89"/>
      <c r="V9" s="67"/>
      <c r="W9" s="137"/>
      <c r="X9" s="95"/>
      <c r="Y9" s="89"/>
      <c r="Z9" s="67"/>
      <c r="AA9" s="89"/>
      <c r="AB9" s="69"/>
      <c r="AC9" s="89"/>
      <c r="AD9" s="67"/>
      <c r="AE9" s="89"/>
      <c r="AF9" s="95"/>
      <c r="AG9" s="89"/>
      <c r="AH9" s="136"/>
      <c r="AI9" s="66"/>
      <c r="AJ9" s="69"/>
      <c r="AK9" s="137"/>
      <c r="AL9" s="136"/>
      <c r="AM9" s="95"/>
      <c r="AN9" s="67"/>
      <c r="AO9" s="89"/>
      <c r="AP9" s="136"/>
      <c r="AQ9" s="137"/>
      <c r="AR9" s="69"/>
      <c r="AS9" s="68"/>
      <c r="AT9" s="67"/>
      <c r="AU9" s="66"/>
    </row>
    <row r="10" spans="1:48" s="18" customFormat="1" ht="16.5" hidden="1" customHeight="1" outlineLevel="1" thickBot="1">
      <c r="A10" s="65"/>
      <c r="B10" s="113"/>
      <c r="C10" s="112"/>
      <c r="D10" s="226"/>
      <c r="E10" s="227"/>
      <c r="F10" s="228"/>
      <c r="G10" s="228"/>
      <c r="H10" s="229"/>
      <c r="I10" s="230"/>
      <c r="J10" s="228"/>
      <c r="K10" s="231"/>
      <c r="L10" s="226"/>
      <c r="M10" s="227"/>
      <c r="N10" s="234"/>
      <c r="O10" s="229"/>
      <c r="P10" s="239"/>
      <c r="Q10" s="227"/>
      <c r="R10" s="228"/>
      <c r="S10" s="228"/>
      <c r="T10" s="226"/>
      <c r="U10" s="227"/>
      <c r="V10" s="228"/>
      <c r="W10" s="228"/>
      <c r="X10" s="239"/>
      <c r="Y10" s="227"/>
      <c r="Z10" s="228"/>
      <c r="AA10" s="231"/>
      <c r="AB10" s="226"/>
      <c r="AC10" s="227"/>
      <c r="AD10" s="233"/>
      <c r="AE10" s="234"/>
      <c r="AF10" s="228"/>
      <c r="AG10" s="227"/>
      <c r="AH10" s="233"/>
      <c r="AI10" s="231"/>
      <c r="AJ10" s="226"/>
      <c r="AK10" s="228"/>
      <c r="AL10" s="233"/>
      <c r="AM10" s="234"/>
      <c r="AN10" s="228" t="s">
        <v>29</v>
      </c>
      <c r="AO10" s="227"/>
      <c r="AP10" s="235"/>
      <c r="AQ10" s="236"/>
      <c r="AR10" s="237"/>
      <c r="AS10" s="238"/>
      <c r="AT10" s="228"/>
      <c r="AU10" s="231"/>
    </row>
    <row r="11" spans="1:48" s="82" customFormat="1" ht="18" outlineLevel="1" thickBot="1">
      <c r="A11" s="111"/>
      <c r="B11" s="110"/>
      <c r="C11" s="109" t="s">
        <v>28</v>
      </c>
      <c r="D11" s="196"/>
      <c r="E11" s="197"/>
      <c r="F11" s="187"/>
      <c r="G11" s="195"/>
      <c r="H11" s="191"/>
      <c r="I11" s="191"/>
      <c r="J11" s="189"/>
      <c r="K11" s="198"/>
      <c r="L11" s="199"/>
      <c r="M11" s="200"/>
      <c r="N11" s="191"/>
      <c r="O11" s="190"/>
      <c r="P11" s="201"/>
      <c r="Q11" s="200"/>
      <c r="R11" s="187"/>
      <c r="S11" s="188"/>
      <c r="T11" s="199"/>
      <c r="U11" s="191"/>
      <c r="V11" s="189"/>
      <c r="W11" s="190"/>
      <c r="X11" s="191"/>
      <c r="Y11" s="191"/>
      <c r="Z11" s="192"/>
      <c r="AA11" s="188"/>
      <c r="AB11" s="193"/>
      <c r="AC11" s="194"/>
      <c r="AD11" s="192"/>
      <c r="AE11" s="195"/>
      <c r="AF11" s="138"/>
      <c r="AG11" s="138"/>
      <c r="AH11" s="192"/>
      <c r="AI11" s="188"/>
      <c r="AJ11" s="196"/>
      <c r="AK11" s="187"/>
      <c r="AL11" s="192"/>
      <c r="AM11" s="195"/>
      <c r="AN11" s="187"/>
      <c r="AO11" s="187"/>
      <c r="AP11" s="210"/>
      <c r="AQ11" s="211"/>
      <c r="AR11" s="196"/>
      <c r="AS11" s="212"/>
      <c r="AT11" s="187"/>
      <c r="AU11" s="188"/>
    </row>
    <row r="12" spans="1:48" s="18" customFormat="1" ht="16.5" customHeight="1" outlineLevel="1">
      <c r="A12" s="97"/>
      <c r="B12" s="81" t="s">
        <v>18</v>
      </c>
      <c r="C12" s="87"/>
      <c r="D12" s="240" t="s">
        <v>54</v>
      </c>
      <c r="E12" s="241"/>
      <c r="F12" s="242" t="s">
        <v>82</v>
      </c>
      <c r="G12" s="242"/>
      <c r="H12" s="243" t="s">
        <v>83</v>
      </c>
      <c r="I12" s="244"/>
      <c r="J12" s="208"/>
      <c r="K12" s="205"/>
      <c r="L12" s="245" t="s">
        <v>99</v>
      </c>
      <c r="M12" s="246"/>
      <c r="N12" s="247" t="s">
        <v>83</v>
      </c>
      <c r="O12" s="248"/>
      <c r="P12" s="261"/>
      <c r="Q12" s="262"/>
      <c r="R12" s="209"/>
      <c r="S12" s="222"/>
      <c r="T12" s="240" t="s">
        <v>80</v>
      </c>
      <c r="U12" s="241"/>
      <c r="V12" s="263" t="s">
        <v>56</v>
      </c>
      <c r="W12" s="263"/>
      <c r="X12" s="261" t="s">
        <v>94</v>
      </c>
      <c r="Y12" s="262"/>
      <c r="Z12" s="209"/>
      <c r="AA12" s="222"/>
      <c r="AB12" s="240" t="s">
        <v>81</v>
      </c>
      <c r="AC12" s="241"/>
      <c r="AD12" s="258" t="s">
        <v>56</v>
      </c>
      <c r="AE12" s="259"/>
      <c r="AF12" s="204"/>
      <c r="AG12" s="207"/>
      <c r="AH12" s="208"/>
      <c r="AI12" s="205"/>
      <c r="AJ12" s="240" t="s">
        <v>99</v>
      </c>
      <c r="AK12" s="260"/>
      <c r="AL12" s="258" t="s">
        <v>95</v>
      </c>
      <c r="AM12" s="259"/>
      <c r="AN12" s="242" t="s">
        <v>79</v>
      </c>
      <c r="AO12" s="242"/>
      <c r="AP12" s="208"/>
      <c r="AQ12" s="204"/>
      <c r="AR12" s="213"/>
      <c r="AS12" s="214"/>
      <c r="AT12" s="204"/>
      <c r="AU12" s="205"/>
      <c r="AV12" s="18">
        <f>COUNTA(D12:AU12)</f>
        <v>13</v>
      </c>
    </row>
    <row r="13" spans="1:48" s="18" customFormat="1" ht="16.5" customHeight="1" outlineLevel="1">
      <c r="A13" s="65"/>
      <c r="B13" s="78"/>
      <c r="C13" s="86"/>
      <c r="D13" s="249"/>
      <c r="E13" s="250"/>
      <c r="F13" s="251" t="s">
        <v>84</v>
      </c>
      <c r="G13" s="251"/>
      <c r="H13" s="252" t="s">
        <v>85</v>
      </c>
      <c r="I13" s="253"/>
      <c r="J13" s="223"/>
      <c r="K13" s="220"/>
      <c r="L13" s="254"/>
      <c r="M13" s="255"/>
      <c r="N13" s="256" t="s">
        <v>88</v>
      </c>
      <c r="O13" s="257"/>
      <c r="P13" s="277"/>
      <c r="Q13" s="278"/>
      <c r="R13" s="221"/>
      <c r="S13" s="232"/>
      <c r="T13" s="249"/>
      <c r="U13" s="250"/>
      <c r="V13" s="279"/>
      <c r="W13" s="279"/>
      <c r="X13" s="277"/>
      <c r="Y13" s="278"/>
      <c r="Z13" s="221"/>
      <c r="AA13" s="232"/>
      <c r="AB13" s="272"/>
      <c r="AC13" s="273"/>
      <c r="AD13" s="274"/>
      <c r="AE13" s="275"/>
      <c r="AF13" s="217"/>
      <c r="AG13" s="216"/>
      <c r="AH13" s="223"/>
      <c r="AI13" s="220"/>
      <c r="AJ13" s="272"/>
      <c r="AK13" s="276"/>
      <c r="AL13" s="274"/>
      <c r="AM13" s="275"/>
      <c r="AN13" s="251"/>
      <c r="AO13" s="264"/>
      <c r="AP13" s="223"/>
      <c r="AQ13" s="217"/>
      <c r="AR13" s="224"/>
      <c r="AS13" s="225"/>
      <c r="AT13" s="217"/>
      <c r="AU13" s="220"/>
    </row>
    <row r="14" spans="1:48" s="18" customFormat="1" ht="16.5" customHeight="1" outlineLevel="1">
      <c r="A14" s="65"/>
      <c r="B14" s="78" t="s">
        <v>125</v>
      </c>
      <c r="C14" s="86">
        <v>52</v>
      </c>
      <c r="D14" s="152"/>
      <c r="E14" s="153">
        <v>26</v>
      </c>
      <c r="F14" s="147"/>
      <c r="G14" s="148"/>
      <c r="H14" s="149"/>
      <c r="I14" s="150"/>
      <c r="J14" s="159"/>
      <c r="K14" s="66">
        <v>26</v>
      </c>
      <c r="L14" s="164"/>
      <c r="M14" s="165">
        <v>26</v>
      </c>
      <c r="N14" s="151"/>
      <c r="O14" s="149"/>
      <c r="P14" s="166"/>
      <c r="Q14" s="167"/>
      <c r="R14" s="67"/>
      <c r="S14" s="137"/>
      <c r="T14" s="152"/>
      <c r="U14" s="153">
        <v>26</v>
      </c>
      <c r="V14" s="93"/>
      <c r="W14" s="96"/>
      <c r="X14" s="166"/>
      <c r="Y14" s="167"/>
      <c r="Z14" s="67"/>
      <c r="AA14" s="137"/>
      <c r="AB14" s="152"/>
      <c r="AC14" s="153">
        <v>26</v>
      </c>
      <c r="AD14" s="93"/>
      <c r="AE14" s="96"/>
      <c r="AF14" s="95"/>
      <c r="AG14" s="89"/>
      <c r="AH14" s="136"/>
      <c r="AI14" s="66"/>
      <c r="AJ14" s="152"/>
      <c r="AK14" s="154">
        <v>26</v>
      </c>
      <c r="AL14" s="93"/>
      <c r="AM14" s="94"/>
      <c r="AN14" s="147"/>
      <c r="AO14" s="150"/>
      <c r="AP14" s="136"/>
      <c r="AQ14" s="137"/>
      <c r="AR14" s="69"/>
      <c r="AS14" s="68"/>
      <c r="AT14" s="67"/>
      <c r="AU14" s="66"/>
    </row>
    <row r="15" spans="1:48" s="18" customFormat="1" ht="16.5" customHeight="1" outlineLevel="1" thickBot="1">
      <c r="A15" s="65"/>
      <c r="B15" s="64" t="s">
        <v>38</v>
      </c>
      <c r="C15" s="63"/>
      <c r="D15" s="265" t="s">
        <v>104</v>
      </c>
      <c r="E15" s="266"/>
      <c r="F15" s="267" t="s">
        <v>53</v>
      </c>
      <c r="G15" s="267"/>
      <c r="H15" s="268" t="s">
        <v>53</v>
      </c>
      <c r="I15" s="269"/>
      <c r="J15" s="233"/>
      <c r="K15" s="231"/>
      <c r="L15" s="270" t="s">
        <v>104</v>
      </c>
      <c r="M15" s="271"/>
      <c r="N15" s="267" t="s">
        <v>53</v>
      </c>
      <c r="O15" s="267"/>
      <c r="P15" s="285"/>
      <c r="Q15" s="286"/>
      <c r="R15" s="228"/>
      <c r="S15" s="228"/>
      <c r="T15" s="265" t="s">
        <v>104</v>
      </c>
      <c r="U15" s="266"/>
      <c r="V15" s="283" t="s">
        <v>104</v>
      </c>
      <c r="W15" s="283"/>
      <c r="X15" s="285" t="s">
        <v>104</v>
      </c>
      <c r="Y15" s="286"/>
      <c r="Z15" s="228"/>
      <c r="AA15" s="228"/>
      <c r="AB15" s="265" t="s">
        <v>104</v>
      </c>
      <c r="AC15" s="266"/>
      <c r="AD15" s="283" t="s">
        <v>104</v>
      </c>
      <c r="AE15" s="283"/>
      <c r="AF15" s="229"/>
      <c r="AG15" s="230"/>
      <c r="AH15" s="233"/>
      <c r="AI15" s="231"/>
      <c r="AJ15" s="265" t="s">
        <v>104</v>
      </c>
      <c r="AK15" s="266"/>
      <c r="AL15" s="283" t="s">
        <v>104</v>
      </c>
      <c r="AM15" s="284"/>
      <c r="AN15" s="280" t="s">
        <v>104</v>
      </c>
      <c r="AO15" s="281"/>
      <c r="AP15" s="235"/>
      <c r="AQ15" s="236"/>
      <c r="AR15" s="237"/>
      <c r="AS15" s="238"/>
      <c r="AT15" s="228"/>
      <c r="AU15" s="231"/>
    </row>
    <row r="16" spans="1:48" s="82" customFormat="1" ht="18" outlineLevel="1" thickBot="1">
      <c r="A16" s="111"/>
      <c r="B16" s="110"/>
      <c r="C16" s="109"/>
      <c r="D16" s="196"/>
      <c r="E16" s="197"/>
      <c r="F16" s="187"/>
      <c r="G16" s="195"/>
      <c r="H16" s="187"/>
      <c r="I16" s="187"/>
      <c r="J16" s="192"/>
      <c r="K16" s="188"/>
      <c r="L16" s="282"/>
      <c r="M16" s="282"/>
      <c r="N16" s="187"/>
      <c r="O16" s="195"/>
      <c r="P16" s="290"/>
      <c r="Q16" s="212"/>
      <c r="R16" s="187"/>
      <c r="S16" s="188"/>
      <c r="T16" s="196"/>
      <c r="U16" s="187"/>
      <c r="V16" s="192"/>
      <c r="W16" s="195"/>
      <c r="X16" s="211"/>
      <c r="Y16" s="211"/>
      <c r="Z16" s="192"/>
      <c r="AA16" s="188"/>
      <c r="AB16" s="193"/>
      <c r="AC16" s="194"/>
      <c r="AD16" s="192"/>
      <c r="AE16" s="187"/>
      <c r="AF16" s="290"/>
      <c r="AG16" s="212"/>
      <c r="AH16" s="187"/>
      <c r="AI16" s="188"/>
      <c r="AJ16" s="196"/>
      <c r="AK16" s="187"/>
      <c r="AL16" s="192"/>
      <c r="AM16" s="195"/>
      <c r="AN16" s="187"/>
      <c r="AO16" s="187"/>
      <c r="AP16" s="210"/>
      <c r="AQ16" s="211"/>
      <c r="AR16" s="196"/>
      <c r="AS16" s="212"/>
      <c r="AT16" s="187"/>
      <c r="AU16" s="188"/>
    </row>
    <row r="17" spans="1:48" s="158" customFormat="1" ht="16.5" customHeight="1" outlineLevel="1">
      <c r="A17" s="97"/>
      <c r="B17" s="81" t="s">
        <v>40</v>
      </c>
      <c r="C17" s="87"/>
      <c r="D17" s="240" t="s">
        <v>54</v>
      </c>
      <c r="E17" s="241"/>
      <c r="F17" s="242" t="s">
        <v>82</v>
      </c>
      <c r="G17" s="242"/>
      <c r="H17" s="243" t="s">
        <v>83</v>
      </c>
      <c r="I17" s="244"/>
      <c r="J17" s="204"/>
      <c r="K17" s="205"/>
      <c r="L17" s="287" t="s">
        <v>99</v>
      </c>
      <c r="M17" s="246"/>
      <c r="N17" s="247" t="s">
        <v>83</v>
      </c>
      <c r="O17" s="248"/>
      <c r="P17" s="288" t="s">
        <v>100</v>
      </c>
      <c r="Q17" s="289"/>
      <c r="R17" s="209"/>
      <c r="S17" s="222"/>
      <c r="T17" s="240" t="s">
        <v>80</v>
      </c>
      <c r="U17" s="241"/>
      <c r="V17" s="294" t="s">
        <v>91</v>
      </c>
      <c r="W17" s="295"/>
      <c r="X17" s="222"/>
      <c r="Y17" s="207"/>
      <c r="Z17" s="209"/>
      <c r="AA17" s="222"/>
      <c r="AB17" s="240" t="s">
        <v>80</v>
      </c>
      <c r="AC17" s="241"/>
      <c r="AD17" s="294" t="s">
        <v>91</v>
      </c>
      <c r="AE17" s="295"/>
      <c r="AF17" s="288" t="s">
        <v>100</v>
      </c>
      <c r="AG17" s="289"/>
      <c r="AH17" s="204"/>
      <c r="AI17" s="205"/>
      <c r="AJ17" s="240" t="s">
        <v>99</v>
      </c>
      <c r="AK17" s="260"/>
      <c r="AL17" s="294" t="s">
        <v>91</v>
      </c>
      <c r="AM17" s="296"/>
      <c r="AN17" s="242" t="s">
        <v>79</v>
      </c>
      <c r="AO17" s="242"/>
      <c r="AP17" s="208"/>
      <c r="AQ17" s="204"/>
      <c r="AR17" s="213"/>
      <c r="AS17" s="214"/>
      <c r="AT17" s="204"/>
      <c r="AU17" s="205"/>
      <c r="AV17" s="158">
        <f>COUNTA(D17:AU17)</f>
        <v>14</v>
      </c>
    </row>
    <row r="18" spans="1:48" s="158" customFormat="1" ht="16.5" customHeight="1" outlineLevel="1">
      <c r="A18" s="65"/>
      <c r="B18" s="78"/>
      <c r="C18" s="86"/>
      <c r="D18" s="249"/>
      <c r="E18" s="250"/>
      <c r="F18" s="251" t="s">
        <v>84</v>
      </c>
      <c r="G18" s="251"/>
      <c r="H18" s="252" t="s">
        <v>85</v>
      </c>
      <c r="I18" s="253"/>
      <c r="J18" s="217"/>
      <c r="K18" s="220"/>
      <c r="L18" s="291"/>
      <c r="M18" s="255"/>
      <c r="N18" s="256" t="s">
        <v>88</v>
      </c>
      <c r="O18" s="257"/>
      <c r="P18" s="292"/>
      <c r="Q18" s="293"/>
      <c r="R18" s="221"/>
      <c r="S18" s="232"/>
      <c r="T18" s="249"/>
      <c r="U18" s="250"/>
      <c r="V18" s="305"/>
      <c r="W18" s="305"/>
      <c r="X18" s="232"/>
      <c r="Y18" s="216"/>
      <c r="Z18" s="221"/>
      <c r="AA18" s="232"/>
      <c r="AB18" s="249"/>
      <c r="AC18" s="250"/>
      <c r="AD18" s="304"/>
      <c r="AE18" s="305"/>
      <c r="AF18" s="292"/>
      <c r="AG18" s="293"/>
      <c r="AH18" s="217"/>
      <c r="AI18" s="220"/>
      <c r="AJ18" s="249"/>
      <c r="AK18" s="250"/>
      <c r="AL18" s="304"/>
      <c r="AM18" s="306"/>
      <c r="AN18" s="251"/>
      <c r="AO18" s="264"/>
      <c r="AP18" s="223"/>
      <c r="AQ18" s="217"/>
      <c r="AR18" s="224"/>
      <c r="AS18" s="225"/>
      <c r="AT18" s="217"/>
      <c r="AU18" s="220"/>
    </row>
    <row r="19" spans="1:48" s="158" customFormat="1" ht="16.5" customHeight="1" outlineLevel="1">
      <c r="A19" s="65"/>
      <c r="B19" s="78"/>
      <c r="C19" s="86"/>
      <c r="D19" s="152"/>
      <c r="E19" s="153">
        <v>26</v>
      </c>
      <c r="F19" s="147"/>
      <c r="G19" s="148"/>
      <c r="H19" s="149"/>
      <c r="I19" s="150"/>
      <c r="J19" s="67"/>
      <c r="K19" s="163">
        <v>26</v>
      </c>
      <c r="L19" s="164"/>
      <c r="M19" s="165">
        <v>26</v>
      </c>
      <c r="N19" s="151"/>
      <c r="O19" s="149"/>
      <c r="P19" s="144"/>
      <c r="Q19" s="145">
        <v>23</v>
      </c>
      <c r="R19" s="67"/>
      <c r="S19" s="156"/>
      <c r="T19" s="152"/>
      <c r="U19" s="153">
        <v>26</v>
      </c>
      <c r="V19" s="143"/>
      <c r="W19" s="142">
        <v>23</v>
      </c>
      <c r="X19" s="95"/>
      <c r="Y19" s="89"/>
      <c r="Z19" s="67"/>
      <c r="AA19" s="156"/>
      <c r="AB19" s="152"/>
      <c r="AC19" s="153">
        <v>26</v>
      </c>
      <c r="AD19" s="143"/>
      <c r="AE19" s="142">
        <v>23</v>
      </c>
      <c r="AF19" s="144"/>
      <c r="AG19" s="145">
        <v>23</v>
      </c>
      <c r="AH19" s="67"/>
      <c r="AI19" s="66"/>
      <c r="AJ19" s="152"/>
      <c r="AK19" s="153">
        <v>26</v>
      </c>
      <c r="AL19" s="146"/>
      <c r="AM19" s="144">
        <v>23</v>
      </c>
      <c r="AN19" s="147"/>
      <c r="AO19" s="150"/>
      <c r="AP19" s="155"/>
      <c r="AQ19" s="156"/>
      <c r="AR19" s="69"/>
      <c r="AS19" s="68"/>
      <c r="AT19" s="67"/>
      <c r="AU19" s="66"/>
    </row>
    <row r="20" spans="1:48" s="158" customFormat="1" ht="16.5" customHeight="1" outlineLevel="1" thickBot="1">
      <c r="A20" s="65"/>
      <c r="B20" s="64" t="s">
        <v>39</v>
      </c>
      <c r="C20" s="63"/>
      <c r="D20" s="297" t="s">
        <v>3</v>
      </c>
      <c r="E20" s="298"/>
      <c r="F20" s="299" t="s">
        <v>2</v>
      </c>
      <c r="G20" s="299"/>
      <c r="H20" s="300" t="s">
        <v>2</v>
      </c>
      <c r="I20" s="281"/>
      <c r="J20" s="228"/>
      <c r="K20" s="231"/>
      <c r="L20" s="301" t="s">
        <v>3</v>
      </c>
      <c r="M20" s="271"/>
      <c r="N20" s="299" t="s">
        <v>2</v>
      </c>
      <c r="O20" s="299"/>
      <c r="P20" s="302" t="s">
        <v>2</v>
      </c>
      <c r="Q20" s="303"/>
      <c r="R20" s="228"/>
      <c r="S20" s="228"/>
      <c r="T20" s="265" t="s">
        <v>50</v>
      </c>
      <c r="U20" s="266"/>
      <c r="V20" s="309" t="s">
        <v>2</v>
      </c>
      <c r="W20" s="309"/>
      <c r="X20" s="229"/>
      <c r="Y20" s="230"/>
      <c r="Z20" s="228"/>
      <c r="AA20" s="228"/>
      <c r="AB20" s="265" t="s">
        <v>50</v>
      </c>
      <c r="AC20" s="266"/>
      <c r="AD20" s="309" t="s">
        <v>2</v>
      </c>
      <c r="AE20" s="309"/>
      <c r="AF20" s="302" t="s">
        <v>2</v>
      </c>
      <c r="AG20" s="303"/>
      <c r="AH20" s="228"/>
      <c r="AI20" s="231"/>
      <c r="AJ20" s="297" t="s">
        <v>3</v>
      </c>
      <c r="AK20" s="298"/>
      <c r="AL20" s="309" t="s">
        <v>2</v>
      </c>
      <c r="AM20" s="310"/>
      <c r="AN20" s="280" t="s">
        <v>2</v>
      </c>
      <c r="AO20" s="281"/>
      <c r="AP20" s="235"/>
      <c r="AQ20" s="236"/>
      <c r="AR20" s="237"/>
      <c r="AS20" s="238"/>
      <c r="AT20" s="228"/>
      <c r="AU20" s="231"/>
    </row>
    <row r="21" spans="1:48" s="82" customFormat="1" ht="18" outlineLevel="1" thickBot="1">
      <c r="A21" s="111"/>
      <c r="B21" s="110"/>
      <c r="C21" s="109"/>
      <c r="D21" s="196"/>
      <c r="E21" s="197"/>
      <c r="F21" s="187"/>
      <c r="G21" s="195"/>
      <c r="H21" s="187"/>
      <c r="I21" s="187"/>
      <c r="J21" s="192"/>
      <c r="K21" s="188"/>
      <c r="L21" s="196"/>
      <c r="M21" s="197"/>
      <c r="N21" s="187"/>
      <c r="O21" s="195"/>
      <c r="P21" s="290"/>
      <c r="Q21" s="197"/>
      <c r="R21" s="187"/>
      <c r="S21" s="188"/>
      <c r="T21" s="196"/>
      <c r="U21" s="187"/>
      <c r="V21" s="192"/>
      <c r="W21" s="195"/>
      <c r="X21" s="187"/>
      <c r="Y21" s="187"/>
      <c r="Z21" s="192"/>
      <c r="AA21" s="188"/>
      <c r="AB21" s="193"/>
      <c r="AC21" s="194"/>
      <c r="AD21" s="192"/>
      <c r="AE21" s="195"/>
      <c r="AF21" s="157"/>
      <c r="AG21" s="157"/>
      <c r="AH21" s="192"/>
      <c r="AI21" s="188"/>
      <c r="AJ21" s="393"/>
      <c r="AK21" s="211"/>
      <c r="AL21" s="192"/>
      <c r="AM21" s="195"/>
      <c r="AN21" s="187"/>
      <c r="AO21" s="187"/>
      <c r="AP21" s="210"/>
      <c r="AQ21" s="211"/>
      <c r="AR21" s="196"/>
      <c r="AS21" s="212"/>
      <c r="AT21" s="187"/>
      <c r="AU21" s="188"/>
    </row>
    <row r="22" spans="1:48" s="158" customFormat="1" ht="16.5" customHeight="1" outlineLevel="1">
      <c r="A22" s="97"/>
      <c r="B22" s="81" t="s">
        <v>36</v>
      </c>
      <c r="C22" s="87"/>
      <c r="D22" s="307" t="s">
        <v>101</v>
      </c>
      <c r="E22" s="308"/>
      <c r="F22" s="242" t="s">
        <v>82</v>
      </c>
      <c r="G22" s="242"/>
      <c r="H22" s="243" t="s">
        <v>83</v>
      </c>
      <c r="I22" s="244"/>
      <c r="J22" s="204"/>
      <c r="K22" s="205"/>
      <c r="L22" s="307" t="s">
        <v>73</v>
      </c>
      <c r="M22" s="263"/>
      <c r="N22" s="247" t="s">
        <v>83</v>
      </c>
      <c r="O22" s="248"/>
      <c r="P22" s="288" t="s">
        <v>100</v>
      </c>
      <c r="Q22" s="289"/>
      <c r="R22" s="209"/>
      <c r="S22" s="222"/>
      <c r="T22" s="307" t="s">
        <v>75</v>
      </c>
      <c r="U22" s="308"/>
      <c r="V22" s="294" t="s">
        <v>91</v>
      </c>
      <c r="W22" s="295"/>
      <c r="X22" s="222"/>
      <c r="Y22" s="207"/>
      <c r="Z22" s="209"/>
      <c r="AA22" s="222"/>
      <c r="AB22" s="307" t="s">
        <v>71</v>
      </c>
      <c r="AC22" s="263"/>
      <c r="AD22" s="294" t="s">
        <v>91</v>
      </c>
      <c r="AE22" s="295"/>
      <c r="AF22" s="288" t="s">
        <v>100</v>
      </c>
      <c r="AG22" s="289"/>
      <c r="AH22" s="204"/>
      <c r="AI22" s="205"/>
      <c r="AJ22" s="307" t="s">
        <v>75</v>
      </c>
      <c r="AK22" s="308"/>
      <c r="AL22" s="294" t="s">
        <v>91</v>
      </c>
      <c r="AM22" s="296"/>
      <c r="AN22" s="242" t="s">
        <v>79</v>
      </c>
      <c r="AO22" s="242"/>
      <c r="AP22" s="208"/>
      <c r="AQ22" s="204"/>
      <c r="AR22" s="213"/>
      <c r="AS22" s="214"/>
      <c r="AT22" s="204"/>
      <c r="AU22" s="205"/>
      <c r="AV22" s="158">
        <f>COUNTA(D22:AU22)</f>
        <v>14</v>
      </c>
    </row>
    <row r="23" spans="1:48" s="158" customFormat="1" ht="16.5" customHeight="1" outlineLevel="1">
      <c r="A23" s="65"/>
      <c r="B23" s="78"/>
      <c r="C23" s="86"/>
      <c r="D23" s="320"/>
      <c r="E23" s="321"/>
      <c r="F23" s="251" t="s">
        <v>84</v>
      </c>
      <c r="G23" s="251"/>
      <c r="H23" s="252" t="s">
        <v>85</v>
      </c>
      <c r="I23" s="253"/>
      <c r="J23" s="217"/>
      <c r="K23" s="220"/>
      <c r="L23" s="311"/>
      <c r="M23" s="279"/>
      <c r="N23" s="256" t="s">
        <v>88</v>
      </c>
      <c r="O23" s="257"/>
      <c r="P23" s="292"/>
      <c r="Q23" s="293"/>
      <c r="R23" s="221"/>
      <c r="S23" s="232"/>
      <c r="T23" s="320"/>
      <c r="U23" s="321"/>
      <c r="V23" s="305"/>
      <c r="W23" s="305"/>
      <c r="X23" s="232"/>
      <c r="Y23" s="216"/>
      <c r="Z23" s="221"/>
      <c r="AA23" s="232"/>
      <c r="AB23" s="311"/>
      <c r="AC23" s="312"/>
      <c r="AD23" s="304"/>
      <c r="AE23" s="305"/>
      <c r="AF23" s="292"/>
      <c r="AG23" s="293"/>
      <c r="AH23" s="217"/>
      <c r="AI23" s="220"/>
      <c r="AJ23" s="311"/>
      <c r="AK23" s="279"/>
      <c r="AL23" s="304"/>
      <c r="AM23" s="306"/>
      <c r="AN23" s="251"/>
      <c r="AO23" s="264"/>
      <c r="AP23" s="223"/>
      <c r="AQ23" s="217"/>
      <c r="AR23" s="224"/>
      <c r="AS23" s="225"/>
      <c r="AT23" s="217"/>
      <c r="AU23" s="220"/>
    </row>
    <row r="24" spans="1:48" s="158" customFormat="1" ht="16.5" customHeight="1" outlineLevel="1">
      <c r="A24" s="65"/>
      <c r="B24" s="78" t="s">
        <v>3</v>
      </c>
      <c r="C24" s="86">
        <v>23</v>
      </c>
      <c r="D24" s="160" t="s">
        <v>124</v>
      </c>
      <c r="E24" s="161">
        <v>50</v>
      </c>
      <c r="F24" s="147"/>
      <c r="G24" s="148"/>
      <c r="H24" s="149"/>
      <c r="I24" s="150"/>
      <c r="J24" s="67"/>
      <c r="K24" s="156">
        <v>27</v>
      </c>
      <c r="L24" s="160" t="s">
        <v>124</v>
      </c>
      <c r="M24" s="161">
        <v>50</v>
      </c>
      <c r="N24" s="151"/>
      <c r="O24" s="149"/>
      <c r="P24" s="144"/>
      <c r="Q24" s="145">
        <v>27</v>
      </c>
      <c r="R24" s="67"/>
      <c r="S24" s="156"/>
      <c r="T24" s="160" t="s">
        <v>122</v>
      </c>
      <c r="U24" s="161">
        <v>50</v>
      </c>
      <c r="V24" s="143"/>
      <c r="W24" s="142">
        <v>27</v>
      </c>
      <c r="X24" s="95"/>
      <c r="Y24" s="89"/>
      <c r="Z24" s="67"/>
      <c r="AA24" s="156"/>
      <c r="AB24" s="160" t="s">
        <v>122</v>
      </c>
      <c r="AC24" s="173">
        <v>27</v>
      </c>
      <c r="AD24" s="143"/>
      <c r="AE24" s="142">
        <v>27</v>
      </c>
      <c r="AF24" s="144"/>
      <c r="AG24" s="145">
        <v>27</v>
      </c>
      <c r="AH24" s="67"/>
      <c r="AI24" s="66"/>
      <c r="AJ24" s="160" t="s">
        <v>122</v>
      </c>
      <c r="AK24" s="161">
        <v>50</v>
      </c>
      <c r="AL24" s="146"/>
      <c r="AM24" s="144">
        <v>27</v>
      </c>
      <c r="AN24" s="147"/>
      <c r="AO24" s="150"/>
      <c r="AP24" s="155"/>
      <c r="AQ24" s="156"/>
      <c r="AR24" s="69"/>
      <c r="AS24" s="68"/>
      <c r="AT24" s="67"/>
      <c r="AU24" s="66"/>
    </row>
    <row r="25" spans="1:48" s="158" customFormat="1" ht="16.5" customHeight="1" outlineLevel="1" thickBot="1">
      <c r="A25" s="65"/>
      <c r="B25" s="64" t="s">
        <v>41</v>
      </c>
      <c r="C25" s="63">
        <v>27</v>
      </c>
      <c r="D25" s="394" t="s">
        <v>53</v>
      </c>
      <c r="E25" s="395"/>
      <c r="F25" s="299" t="s">
        <v>3</v>
      </c>
      <c r="G25" s="299"/>
      <c r="H25" s="300" t="s">
        <v>3</v>
      </c>
      <c r="I25" s="281"/>
      <c r="J25" s="228"/>
      <c r="K25" s="231"/>
      <c r="L25" s="394" t="s">
        <v>53</v>
      </c>
      <c r="M25" s="395"/>
      <c r="N25" s="299" t="s">
        <v>3</v>
      </c>
      <c r="O25" s="299"/>
      <c r="P25" s="302" t="s">
        <v>3</v>
      </c>
      <c r="Q25" s="303"/>
      <c r="R25" s="228"/>
      <c r="S25" s="228"/>
      <c r="T25" s="316" t="s">
        <v>1</v>
      </c>
      <c r="U25" s="317"/>
      <c r="V25" s="309" t="s">
        <v>3</v>
      </c>
      <c r="W25" s="309"/>
      <c r="X25" s="229"/>
      <c r="Y25" s="230"/>
      <c r="Z25" s="228"/>
      <c r="AA25" s="228"/>
      <c r="AB25" s="396" t="s">
        <v>3</v>
      </c>
      <c r="AC25" s="397"/>
      <c r="AD25" s="309" t="s">
        <v>3</v>
      </c>
      <c r="AE25" s="309"/>
      <c r="AF25" s="302" t="s">
        <v>3</v>
      </c>
      <c r="AG25" s="303"/>
      <c r="AH25" s="228"/>
      <c r="AI25" s="231"/>
      <c r="AJ25" s="316" t="s">
        <v>1</v>
      </c>
      <c r="AK25" s="317"/>
      <c r="AL25" s="309" t="s">
        <v>3</v>
      </c>
      <c r="AM25" s="310"/>
      <c r="AN25" s="280" t="s">
        <v>3</v>
      </c>
      <c r="AO25" s="281"/>
      <c r="AP25" s="235"/>
      <c r="AQ25" s="236"/>
      <c r="AR25" s="237"/>
      <c r="AS25" s="238"/>
      <c r="AT25" s="228"/>
      <c r="AU25" s="231"/>
    </row>
    <row r="26" spans="1:48" s="82" customFormat="1" ht="18" outlineLevel="1" thickBot="1">
      <c r="A26" s="97"/>
      <c r="B26" s="108"/>
      <c r="C26" s="107"/>
      <c r="D26" s="104"/>
      <c r="E26" s="105"/>
      <c r="F26" s="99"/>
      <c r="G26" s="99"/>
      <c r="H26" s="106"/>
      <c r="I26" s="105"/>
      <c r="J26" s="99"/>
      <c r="K26" s="98"/>
      <c r="L26" s="104"/>
      <c r="M26" s="99"/>
      <c r="N26" s="102"/>
      <c r="O26" s="103"/>
      <c r="P26" s="99"/>
      <c r="Q26" s="105"/>
      <c r="R26" s="99"/>
      <c r="S26" s="99"/>
      <c r="T26" s="104"/>
      <c r="U26" s="105"/>
      <c r="V26" s="99"/>
      <c r="W26" s="99"/>
      <c r="X26" s="99"/>
      <c r="Y26" s="105"/>
      <c r="Z26" s="99"/>
      <c r="AA26" s="99"/>
      <c r="AB26" s="104"/>
      <c r="AC26" s="105"/>
      <c r="AD26" s="102"/>
      <c r="AE26" s="103"/>
      <c r="AF26" s="106"/>
      <c r="AG26" s="141"/>
      <c r="AH26" s="99"/>
      <c r="AI26" s="98"/>
      <c r="AJ26" s="104"/>
      <c r="AK26" s="99"/>
      <c r="AL26" s="102"/>
      <c r="AM26" s="103"/>
      <c r="AN26" s="99"/>
      <c r="AO26" s="99"/>
      <c r="AP26" s="102"/>
      <c r="AQ26" s="99"/>
      <c r="AR26" s="101"/>
      <c r="AS26" s="100"/>
      <c r="AT26" s="99"/>
      <c r="AU26" s="98"/>
    </row>
    <row r="27" spans="1:48" s="18" customFormat="1" ht="16.5" customHeight="1" outlineLevel="1">
      <c r="A27" s="97"/>
      <c r="B27" s="81" t="s">
        <v>37</v>
      </c>
      <c r="C27" s="87"/>
      <c r="D27" s="307" t="s">
        <v>98</v>
      </c>
      <c r="E27" s="308"/>
      <c r="F27" s="242" t="s">
        <v>82</v>
      </c>
      <c r="G27" s="242"/>
      <c r="H27" s="243" t="s">
        <v>83</v>
      </c>
      <c r="I27" s="244"/>
      <c r="J27" s="204"/>
      <c r="K27" s="205"/>
      <c r="L27" s="307" t="s">
        <v>98</v>
      </c>
      <c r="M27" s="263"/>
      <c r="N27" s="247" t="s">
        <v>83</v>
      </c>
      <c r="O27" s="248"/>
      <c r="P27" s="222"/>
      <c r="Q27" s="207"/>
      <c r="R27" s="209"/>
      <c r="S27" s="222"/>
      <c r="T27" s="307" t="s">
        <v>96</v>
      </c>
      <c r="U27" s="308"/>
      <c r="V27" s="263" t="s">
        <v>97</v>
      </c>
      <c r="W27" s="263"/>
      <c r="X27" s="315" t="s">
        <v>71</v>
      </c>
      <c r="Y27" s="308"/>
      <c r="Z27" s="209"/>
      <c r="AA27" s="222"/>
      <c r="AB27" s="307" t="s">
        <v>96</v>
      </c>
      <c r="AC27" s="308"/>
      <c r="AD27" s="263" t="s">
        <v>97</v>
      </c>
      <c r="AE27" s="263"/>
      <c r="AF27" s="222"/>
      <c r="AG27" s="313"/>
      <c r="AH27" s="204"/>
      <c r="AI27" s="205"/>
      <c r="AJ27" s="307" t="s">
        <v>96</v>
      </c>
      <c r="AK27" s="308"/>
      <c r="AL27" s="263" t="s">
        <v>97</v>
      </c>
      <c r="AM27" s="259"/>
      <c r="AN27" s="242" t="s">
        <v>79</v>
      </c>
      <c r="AO27" s="314"/>
      <c r="AP27" s="208"/>
      <c r="AQ27" s="204"/>
      <c r="AR27" s="213"/>
      <c r="AS27" s="214"/>
      <c r="AT27" s="204"/>
      <c r="AU27" s="205"/>
      <c r="AV27" s="18">
        <f>COUNTA(D27:AU27)</f>
        <v>13</v>
      </c>
    </row>
    <row r="28" spans="1:48" s="18" customFormat="1" ht="16.5" customHeight="1" outlineLevel="1">
      <c r="A28" s="65"/>
      <c r="B28" s="78"/>
      <c r="C28" s="86"/>
      <c r="D28" s="311"/>
      <c r="E28" s="312"/>
      <c r="F28" s="251" t="s">
        <v>84</v>
      </c>
      <c r="G28" s="251"/>
      <c r="H28" s="252" t="s">
        <v>85</v>
      </c>
      <c r="I28" s="253"/>
      <c r="J28" s="217"/>
      <c r="K28" s="220"/>
      <c r="L28" s="311"/>
      <c r="M28" s="279"/>
      <c r="N28" s="256" t="s">
        <v>88</v>
      </c>
      <c r="O28" s="257"/>
      <c r="P28" s="232"/>
      <c r="Q28" s="216"/>
      <c r="R28" s="221"/>
      <c r="S28" s="232"/>
      <c r="T28" s="320"/>
      <c r="U28" s="321"/>
      <c r="V28" s="279"/>
      <c r="W28" s="279"/>
      <c r="X28" s="322"/>
      <c r="Y28" s="312"/>
      <c r="Z28" s="221"/>
      <c r="AA28" s="232"/>
      <c r="AB28" s="311"/>
      <c r="AC28" s="312"/>
      <c r="AD28" s="274"/>
      <c r="AE28" s="275"/>
      <c r="AF28" s="232"/>
      <c r="AG28" s="319"/>
      <c r="AH28" s="217"/>
      <c r="AI28" s="220"/>
      <c r="AJ28" s="311"/>
      <c r="AK28" s="279"/>
      <c r="AL28" s="274"/>
      <c r="AM28" s="275"/>
      <c r="AN28" s="251"/>
      <c r="AO28" s="264"/>
      <c r="AP28" s="223"/>
      <c r="AQ28" s="217"/>
      <c r="AR28" s="224"/>
      <c r="AS28" s="225"/>
      <c r="AT28" s="217"/>
      <c r="AU28" s="220"/>
    </row>
    <row r="29" spans="1:48" s="18" customFormat="1" ht="16.5" customHeight="1" outlineLevel="1">
      <c r="A29" s="65"/>
      <c r="B29" s="78" t="s">
        <v>2</v>
      </c>
      <c r="C29" s="86">
        <v>15</v>
      </c>
      <c r="D29" s="160" t="s">
        <v>123</v>
      </c>
      <c r="E29" s="161">
        <v>16</v>
      </c>
      <c r="F29" s="151"/>
      <c r="G29" s="149"/>
      <c r="H29" s="149"/>
      <c r="I29" s="150"/>
      <c r="J29" s="67"/>
      <c r="K29" s="156">
        <v>52</v>
      </c>
      <c r="L29" s="160" t="s">
        <v>123</v>
      </c>
      <c r="M29" s="161">
        <v>16</v>
      </c>
      <c r="N29" s="151"/>
      <c r="O29" s="149"/>
      <c r="P29" s="95"/>
      <c r="Q29" s="89"/>
      <c r="R29" s="67"/>
      <c r="S29" s="137"/>
      <c r="T29" s="160" t="s">
        <v>123</v>
      </c>
      <c r="U29" s="161">
        <v>16</v>
      </c>
      <c r="V29" s="93"/>
      <c r="W29" s="96"/>
      <c r="X29" s="162" t="s">
        <v>123</v>
      </c>
      <c r="Y29" s="161">
        <v>16</v>
      </c>
      <c r="Z29" s="67"/>
      <c r="AA29" s="137"/>
      <c r="AB29" s="160" t="s">
        <v>123</v>
      </c>
      <c r="AC29" s="161">
        <v>16</v>
      </c>
      <c r="AD29" s="93"/>
      <c r="AE29" s="96"/>
      <c r="AF29" s="95"/>
      <c r="AG29" s="89"/>
      <c r="AH29" s="136"/>
      <c r="AI29" s="66"/>
      <c r="AJ29" s="160" t="s">
        <v>123</v>
      </c>
      <c r="AK29" s="161">
        <v>16</v>
      </c>
      <c r="AL29" s="93"/>
      <c r="AM29" s="94"/>
      <c r="AN29" s="147"/>
      <c r="AO29" s="150"/>
      <c r="AP29" s="136"/>
      <c r="AQ29" s="137"/>
      <c r="AR29" s="69"/>
      <c r="AS29" s="68"/>
      <c r="AT29" s="67"/>
      <c r="AU29" s="66"/>
    </row>
    <row r="30" spans="1:48" s="18" customFormat="1" ht="16.5" customHeight="1" outlineLevel="1" thickBot="1">
      <c r="A30" s="65"/>
      <c r="B30" s="64" t="s">
        <v>43</v>
      </c>
      <c r="C30" s="63">
        <v>1</v>
      </c>
      <c r="D30" s="316" t="s">
        <v>2</v>
      </c>
      <c r="E30" s="317"/>
      <c r="F30" s="318" t="s">
        <v>86</v>
      </c>
      <c r="G30" s="280"/>
      <c r="H30" s="300" t="s">
        <v>86</v>
      </c>
      <c r="I30" s="281"/>
      <c r="J30" s="228"/>
      <c r="K30" s="231"/>
      <c r="L30" s="316" t="s">
        <v>2</v>
      </c>
      <c r="M30" s="317"/>
      <c r="N30" s="318" t="s">
        <v>86</v>
      </c>
      <c r="O30" s="280"/>
      <c r="P30" s="229"/>
      <c r="Q30" s="230"/>
      <c r="R30" s="228"/>
      <c r="S30" s="228"/>
      <c r="T30" s="330" t="s">
        <v>90</v>
      </c>
      <c r="U30" s="331"/>
      <c r="V30" s="332" t="s">
        <v>90</v>
      </c>
      <c r="W30" s="333"/>
      <c r="X30" s="334" t="s">
        <v>2</v>
      </c>
      <c r="Y30" s="335"/>
      <c r="Z30" s="228"/>
      <c r="AA30" s="228"/>
      <c r="AB30" s="330" t="s">
        <v>90</v>
      </c>
      <c r="AC30" s="331"/>
      <c r="AD30" s="332" t="s">
        <v>90</v>
      </c>
      <c r="AE30" s="333"/>
      <c r="AF30" s="229"/>
      <c r="AG30" s="230"/>
      <c r="AH30" s="233"/>
      <c r="AI30" s="231"/>
      <c r="AJ30" s="330" t="s">
        <v>90</v>
      </c>
      <c r="AK30" s="331"/>
      <c r="AL30" s="332" t="s">
        <v>90</v>
      </c>
      <c r="AM30" s="333"/>
      <c r="AN30" s="280" t="s">
        <v>89</v>
      </c>
      <c r="AO30" s="281"/>
      <c r="AP30" s="235"/>
      <c r="AQ30" s="236"/>
      <c r="AR30" s="237"/>
      <c r="AS30" s="238"/>
      <c r="AT30" s="228"/>
      <c r="AU30" s="231"/>
    </row>
    <row r="31" spans="1:48" s="82" customFormat="1" ht="18" customHeight="1" outlineLevel="1" thickBot="1">
      <c r="A31" s="65"/>
      <c r="B31" s="84"/>
      <c r="C31" s="92"/>
      <c r="D31" s="323">
        <v>41</v>
      </c>
      <c r="E31" s="324"/>
      <c r="F31" s="325"/>
      <c r="G31" s="326"/>
      <c r="H31" s="327"/>
      <c r="I31" s="324"/>
      <c r="J31" s="325"/>
      <c r="K31" s="328"/>
      <c r="L31" s="323"/>
      <c r="M31" s="324"/>
      <c r="N31" s="329"/>
      <c r="O31" s="326"/>
      <c r="P31" s="327">
        <v>43</v>
      </c>
      <c r="Q31" s="324"/>
      <c r="R31" s="325"/>
      <c r="S31" s="328"/>
      <c r="T31" s="323">
        <v>41</v>
      </c>
      <c r="U31" s="324"/>
      <c r="V31" s="329"/>
      <c r="W31" s="326"/>
      <c r="X31" s="327">
        <v>43</v>
      </c>
      <c r="Y31" s="324"/>
      <c r="Z31" s="325"/>
      <c r="AA31" s="328"/>
      <c r="AB31" s="323"/>
      <c r="AC31" s="324"/>
      <c r="AD31" s="329">
        <v>41</v>
      </c>
      <c r="AE31" s="326"/>
      <c r="AF31" s="327"/>
      <c r="AG31" s="324"/>
      <c r="AH31" s="325"/>
      <c r="AI31" s="328"/>
      <c r="AJ31" s="323"/>
      <c r="AK31" s="329"/>
      <c r="AL31" s="325"/>
      <c r="AM31" s="326"/>
      <c r="AN31" s="329"/>
      <c r="AO31" s="324"/>
      <c r="AP31" s="325">
        <v>43</v>
      </c>
      <c r="AQ31" s="328"/>
      <c r="AR31" s="323"/>
      <c r="AS31" s="336"/>
      <c r="AT31" s="329"/>
      <c r="AU31" s="328"/>
    </row>
    <row r="32" spans="1:48" s="18" customFormat="1" ht="16.5" customHeight="1" outlineLevel="1">
      <c r="A32" s="65"/>
      <c r="B32" s="81" t="s">
        <v>42</v>
      </c>
      <c r="C32" s="91"/>
      <c r="D32" s="337" t="s">
        <v>54</v>
      </c>
      <c r="E32" s="338"/>
      <c r="F32" s="339" t="s">
        <v>93</v>
      </c>
      <c r="G32" s="339"/>
      <c r="H32" s="340" t="s">
        <v>57</v>
      </c>
      <c r="I32" s="341"/>
      <c r="J32" s="342" t="s">
        <v>55</v>
      </c>
      <c r="K32" s="343"/>
      <c r="L32" s="337" t="s">
        <v>55</v>
      </c>
      <c r="M32" s="338"/>
      <c r="N32" s="339" t="s">
        <v>57</v>
      </c>
      <c r="O32" s="343"/>
      <c r="P32" s="339" t="s">
        <v>54</v>
      </c>
      <c r="Q32" s="341"/>
      <c r="R32" s="339" t="s">
        <v>58</v>
      </c>
      <c r="S32" s="339"/>
      <c r="T32" s="337" t="s">
        <v>61</v>
      </c>
      <c r="U32" s="338"/>
      <c r="V32" s="342" t="s">
        <v>59</v>
      </c>
      <c r="W32" s="343"/>
      <c r="X32" s="339" t="s">
        <v>61</v>
      </c>
      <c r="Y32" s="341"/>
      <c r="Z32" s="339" t="s">
        <v>60</v>
      </c>
      <c r="AA32" s="339"/>
      <c r="AB32" s="337" t="s">
        <v>109</v>
      </c>
      <c r="AC32" s="338"/>
      <c r="AD32" s="339" t="s">
        <v>107</v>
      </c>
      <c r="AE32" s="339"/>
      <c r="AF32" s="340" t="s">
        <v>120</v>
      </c>
      <c r="AG32" s="341"/>
      <c r="AH32" s="342" t="s">
        <v>62</v>
      </c>
      <c r="AI32" s="343"/>
      <c r="AJ32" s="337" t="s">
        <v>63</v>
      </c>
      <c r="AK32" s="338"/>
      <c r="AL32" s="342" t="s">
        <v>58</v>
      </c>
      <c r="AM32" s="343"/>
      <c r="AN32" s="339" t="s">
        <v>64</v>
      </c>
      <c r="AO32" s="341"/>
      <c r="AP32" s="339" t="s">
        <v>61</v>
      </c>
      <c r="AQ32" s="339"/>
      <c r="AR32" s="206"/>
      <c r="AS32" s="313"/>
      <c r="AT32" s="204"/>
      <c r="AU32" s="205"/>
      <c r="AV32" s="18">
        <f>COUNTA(D32:AU32)</f>
        <v>20</v>
      </c>
    </row>
    <row r="33" spans="1:48" s="18" customFormat="1" ht="16.5" customHeight="1" outlineLevel="1">
      <c r="A33" s="65"/>
      <c r="B33" s="79" t="s">
        <v>31</v>
      </c>
      <c r="C33" s="90"/>
      <c r="D33" s="344"/>
      <c r="E33" s="345"/>
      <c r="F33" s="346"/>
      <c r="G33" s="347"/>
      <c r="H33" s="348"/>
      <c r="I33" s="349"/>
      <c r="J33" s="346"/>
      <c r="K33" s="350"/>
      <c r="L33" s="344"/>
      <c r="M33" s="351"/>
      <c r="N33" s="348"/>
      <c r="O33" s="347"/>
      <c r="P33" s="348"/>
      <c r="Q33" s="349"/>
      <c r="R33" s="348"/>
      <c r="S33" s="348"/>
      <c r="T33" s="344"/>
      <c r="U33" s="351"/>
      <c r="V33" s="346"/>
      <c r="W33" s="347"/>
      <c r="X33" s="348"/>
      <c r="Y33" s="349"/>
      <c r="Z33" s="348"/>
      <c r="AA33" s="348"/>
      <c r="AB33" s="344"/>
      <c r="AC33" s="351"/>
      <c r="AD33" s="348"/>
      <c r="AE33" s="347"/>
      <c r="AF33" s="345"/>
      <c r="AG33" s="349"/>
      <c r="AH33" s="346"/>
      <c r="AI33" s="347"/>
      <c r="AJ33" s="359"/>
      <c r="AK33" s="349"/>
      <c r="AL33" s="346"/>
      <c r="AM33" s="347"/>
      <c r="AN33" s="346"/>
      <c r="AO33" s="349"/>
      <c r="AP33" s="346"/>
      <c r="AQ33" s="350"/>
      <c r="AR33" s="215"/>
      <c r="AS33" s="319"/>
      <c r="AT33" s="217"/>
      <c r="AU33" s="220"/>
    </row>
    <row r="34" spans="1:48" s="18" customFormat="1" ht="16.5" customHeight="1" outlineLevel="1">
      <c r="A34" s="65"/>
      <c r="B34" s="78" t="s">
        <v>47</v>
      </c>
      <c r="C34" s="77">
        <v>41</v>
      </c>
      <c r="D34" s="75"/>
      <c r="E34" s="70"/>
      <c r="F34" s="71"/>
      <c r="G34" s="73"/>
      <c r="H34" s="72"/>
      <c r="I34" s="74"/>
      <c r="J34" s="72"/>
      <c r="K34" s="76"/>
      <c r="L34" s="75"/>
      <c r="M34" s="74"/>
      <c r="N34" s="72"/>
      <c r="O34" s="73"/>
      <c r="P34" s="72"/>
      <c r="Q34" s="74"/>
      <c r="R34" s="72"/>
      <c r="S34" s="70"/>
      <c r="T34" s="75"/>
      <c r="U34" s="74"/>
      <c r="V34" s="71"/>
      <c r="W34" s="73"/>
      <c r="X34" s="72"/>
      <c r="Y34" s="74"/>
      <c r="Z34" s="72"/>
      <c r="AA34" s="70"/>
      <c r="AB34" s="75"/>
      <c r="AC34" s="74"/>
      <c r="AD34" s="72"/>
      <c r="AE34" s="70"/>
      <c r="AF34" s="73"/>
      <c r="AG34" s="74"/>
      <c r="AH34" s="71"/>
      <c r="AI34" s="73"/>
      <c r="AJ34" s="75"/>
      <c r="AK34" s="74"/>
      <c r="AL34" s="72"/>
      <c r="AM34" s="70"/>
      <c r="AN34" s="73"/>
      <c r="AO34" s="74"/>
      <c r="AP34" s="72"/>
      <c r="AQ34" s="76"/>
      <c r="AR34" s="69"/>
      <c r="AS34" s="68"/>
      <c r="AT34" s="67"/>
      <c r="AU34" s="66"/>
    </row>
    <row r="35" spans="1:48" s="18" customFormat="1" ht="16.5" customHeight="1" outlineLevel="1" thickBot="1">
      <c r="A35" s="65"/>
      <c r="B35" s="64" t="s">
        <v>44</v>
      </c>
      <c r="C35" s="88">
        <v>43</v>
      </c>
      <c r="D35" s="352" t="s">
        <v>116</v>
      </c>
      <c r="E35" s="353"/>
      <c r="F35" s="354" t="s">
        <v>104</v>
      </c>
      <c r="G35" s="355"/>
      <c r="H35" s="354" t="s">
        <v>50</v>
      </c>
      <c r="I35" s="356"/>
      <c r="J35" s="357" t="s">
        <v>51</v>
      </c>
      <c r="K35" s="358"/>
      <c r="L35" s="352" t="s">
        <v>51</v>
      </c>
      <c r="M35" s="353"/>
      <c r="N35" s="356" t="s">
        <v>50</v>
      </c>
      <c r="O35" s="355"/>
      <c r="P35" s="361" t="s">
        <v>104</v>
      </c>
      <c r="Q35" s="362"/>
      <c r="R35" s="354" t="s">
        <v>50</v>
      </c>
      <c r="S35" s="358"/>
      <c r="T35" s="352" t="s">
        <v>116</v>
      </c>
      <c r="U35" s="353"/>
      <c r="V35" s="356" t="s">
        <v>51</v>
      </c>
      <c r="W35" s="355"/>
      <c r="X35" s="354" t="s">
        <v>50</v>
      </c>
      <c r="Y35" s="356"/>
      <c r="Z35" s="354" t="s">
        <v>51</v>
      </c>
      <c r="AA35" s="358"/>
      <c r="AB35" s="352" t="s">
        <v>51</v>
      </c>
      <c r="AC35" s="353"/>
      <c r="AD35" s="356" t="s">
        <v>116</v>
      </c>
      <c r="AE35" s="355"/>
      <c r="AF35" s="354" t="s">
        <v>104</v>
      </c>
      <c r="AG35" s="356"/>
      <c r="AH35" s="357" t="s">
        <v>52</v>
      </c>
      <c r="AI35" s="358"/>
      <c r="AJ35" s="352" t="s">
        <v>51</v>
      </c>
      <c r="AK35" s="353"/>
      <c r="AL35" s="354" t="s">
        <v>50</v>
      </c>
      <c r="AM35" s="355"/>
      <c r="AN35" s="354" t="s">
        <v>51</v>
      </c>
      <c r="AO35" s="356"/>
      <c r="AP35" s="357" t="s">
        <v>50</v>
      </c>
      <c r="AQ35" s="358"/>
      <c r="AR35" s="226"/>
      <c r="AS35" s="360"/>
      <c r="AT35" s="228"/>
      <c r="AU35" s="231"/>
    </row>
    <row r="36" spans="1:48" s="82" customFormat="1" ht="18" customHeight="1" outlineLevel="1" thickBot="1">
      <c r="A36" s="65"/>
      <c r="B36" s="84"/>
      <c r="C36" s="83"/>
      <c r="D36" s="323"/>
      <c r="E36" s="324"/>
      <c r="F36" s="329"/>
      <c r="G36" s="326"/>
      <c r="H36" s="327"/>
      <c r="I36" s="324"/>
      <c r="J36" s="325">
        <v>44</v>
      </c>
      <c r="K36" s="328"/>
      <c r="L36" s="323"/>
      <c r="M36" s="324"/>
      <c r="N36" s="329"/>
      <c r="O36" s="326"/>
      <c r="P36" s="327"/>
      <c r="Q36" s="324"/>
      <c r="R36" s="325"/>
      <c r="S36" s="328"/>
      <c r="T36" s="323"/>
      <c r="U36" s="324"/>
      <c r="V36" s="329"/>
      <c r="W36" s="326"/>
      <c r="X36" s="327"/>
      <c r="Y36" s="324"/>
      <c r="Z36" s="325">
        <v>44</v>
      </c>
      <c r="AA36" s="328"/>
      <c r="AB36" s="323">
        <v>40</v>
      </c>
      <c r="AC36" s="324"/>
      <c r="AD36" s="329"/>
      <c r="AE36" s="326"/>
      <c r="AF36" s="327"/>
      <c r="AG36" s="324"/>
      <c r="AH36" s="325"/>
      <c r="AI36" s="328"/>
      <c r="AJ36" s="323">
        <v>40</v>
      </c>
      <c r="AK36" s="324"/>
      <c r="AL36" s="329">
        <v>40</v>
      </c>
      <c r="AM36" s="326"/>
      <c r="AN36" s="327">
        <v>44</v>
      </c>
      <c r="AO36" s="324"/>
      <c r="AP36" s="325"/>
      <c r="AQ36" s="328"/>
      <c r="AR36" s="363"/>
      <c r="AS36" s="364"/>
      <c r="AT36" s="329"/>
      <c r="AU36" s="328"/>
    </row>
    <row r="37" spans="1:48" s="18" customFormat="1" ht="16.5" customHeight="1" outlineLevel="1">
      <c r="A37" s="65"/>
      <c r="B37" s="81" t="s">
        <v>17</v>
      </c>
      <c r="C37" s="91"/>
      <c r="D37" s="337" t="s">
        <v>55</v>
      </c>
      <c r="E37" s="338"/>
      <c r="F37" s="339" t="s">
        <v>64</v>
      </c>
      <c r="G37" s="339"/>
      <c r="H37" s="340" t="s">
        <v>55</v>
      </c>
      <c r="I37" s="341"/>
      <c r="J37" s="342" t="s">
        <v>118</v>
      </c>
      <c r="K37" s="343"/>
      <c r="L37" s="337" t="s">
        <v>57</v>
      </c>
      <c r="M37" s="338"/>
      <c r="N37" s="339" t="s">
        <v>56</v>
      </c>
      <c r="O37" s="343"/>
      <c r="P37" s="339" t="s">
        <v>58</v>
      </c>
      <c r="Q37" s="341"/>
      <c r="R37" s="339" t="s">
        <v>56</v>
      </c>
      <c r="S37" s="339"/>
      <c r="T37" s="337" t="s">
        <v>60</v>
      </c>
      <c r="U37" s="338"/>
      <c r="V37" s="339" t="s">
        <v>58</v>
      </c>
      <c r="W37" s="339"/>
      <c r="X37" s="340" t="s">
        <v>60</v>
      </c>
      <c r="Y37" s="341"/>
      <c r="Z37" s="342" t="s">
        <v>61</v>
      </c>
      <c r="AA37" s="343"/>
      <c r="AB37" s="337" t="s">
        <v>61</v>
      </c>
      <c r="AC37" s="338"/>
      <c r="AD37" s="342" t="s">
        <v>92</v>
      </c>
      <c r="AE37" s="343"/>
      <c r="AF37" s="339" t="s">
        <v>62</v>
      </c>
      <c r="AG37" s="341"/>
      <c r="AH37" s="339" t="s">
        <v>58</v>
      </c>
      <c r="AI37" s="339"/>
      <c r="AJ37" s="337" t="s">
        <v>61</v>
      </c>
      <c r="AK37" s="338"/>
      <c r="AL37" s="342" t="s">
        <v>108</v>
      </c>
      <c r="AM37" s="343"/>
      <c r="AN37" s="339" t="s">
        <v>54</v>
      </c>
      <c r="AO37" s="341"/>
      <c r="AP37" s="339" t="s">
        <v>64</v>
      </c>
      <c r="AQ37" s="339"/>
      <c r="AR37" s="206"/>
      <c r="AS37" s="313"/>
      <c r="AT37" s="204"/>
      <c r="AU37" s="205"/>
      <c r="AV37" s="18">
        <f>COUNTA(D37:AU37)</f>
        <v>20</v>
      </c>
    </row>
    <row r="38" spans="1:48" s="18" customFormat="1" ht="16.5" customHeight="1" outlineLevel="1">
      <c r="A38" s="65"/>
      <c r="B38" s="79" t="s">
        <v>31</v>
      </c>
      <c r="C38" s="90"/>
      <c r="D38" s="344"/>
      <c r="E38" s="345"/>
      <c r="F38" s="346"/>
      <c r="G38" s="347"/>
      <c r="H38" s="348"/>
      <c r="I38" s="349"/>
      <c r="J38" s="346"/>
      <c r="K38" s="350"/>
      <c r="L38" s="359"/>
      <c r="M38" s="349"/>
      <c r="N38" s="348"/>
      <c r="O38" s="347"/>
      <c r="P38" s="346"/>
      <c r="Q38" s="349"/>
      <c r="R38" s="346"/>
      <c r="S38" s="350"/>
      <c r="T38" s="344"/>
      <c r="U38" s="351"/>
      <c r="V38" s="348"/>
      <c r="W38" s="347"/>
      <c r="X38" s="345"/>
      <c r="Y38" s="349"/>
      <c r="Z38" s="346"/>
      <c r="AA38" s="347"/>
      <c r="AB38" s="359"/>
      <c r="AC38" s="349"/>
      <c r="AD38" s="348"/>
      <c r="AE38" s="347"/>
      <c r="AF38" s="346"/>
      <c r="AG38" s="349"/>
      <c r="AH38" s="348"/>
      <c r="AI38" s="348"/>
      <c r="AJ38" s="359"/>
      <c r="AK38" s="349"/>
      <c r="AL38" s="346"/>
      <c r="AM38" s="347"/>
      <c r="AN38" s="346"/>
      <c r="AO38" s="349"/>
      <c r="AP38" s="346"/>
      <c r="AQ38" s="350"/>
      <c r="AR38" s="215"/>
      <c r="AS38" s="319"/>
      <c r="AT38" s="217"/>
      <c r="AU38" s="220"/>
    </row>
    <row r="39" spans="1:48" s="18" customFormat="1" ht="16.5" customHeight="1" outlineLevel="1">
      <c r="A39" s="65"/>
      <c r="B39" s="78" t="s">
        <v>32</v>
      </c>
      <c r="C39" s="77">
        <v>40</v>
      </c>
      <c r="D39" s="75"/>
      <c r="E39" s="70"/>
      <c r="F39" s="71"/>
      <c r="G39" s="73"/>
      <c r="H39" s="72"/>
      <c r="I39" s="74"/>
      <c r="J39" s="72"/>
      <c r="K39" s="76"/>
      <c r="L39" s="75"/>
      <c r="M39" s="74"/>
      <c r="N39" s="72"/>
      <c r="O39" s="73"/>
      <c r="P39" s="71"/>
      <c r="Q39" s="74"/>
      <c r="R39" s="71"/>
      <c r="S39" s="70"/>
      <c r="T39" s="75"/>
      <c r="U39" s="74"/>
      <c r="V39" s="72"/>
      <c r="W39" s="70"/>
      <c r="X39" s="73"/>
      <c r="Y39" s="74"/>
      <c r="Z39" s="71"/>
      <c r="AA39" s="73"/>
      <c r="AB39" s="75"/>
      <c r="AC39" s="74"/>
      <c r="AD39" s="72"/>
      <c r="AE39" s="73"/>
      <c r="AF39" s="71"/>
      <c r="AG39" s="74"/>
      <c r="AH39" s="71"/>
      <c r="AI39" s="76"/>
      <c r="AJ39" s="75"/>
      <c r="AK39" s="74"/>
      <c r="AL39" s="72"/>
      <c r="AM39" s="70"/>
      <c r="AN39" s="73"/>
      <c r="AO39" s="74"/>
      <c r="AP39" s="72"/>
      <c r="AQ39" s="76"/>
      <c r="AR39" s="69"/>
      <c r="AS39" s="68"/>
      <c r="AT39" s="67"/>
      <c r="AU39" s="66"/>
    </row>
    <row r="40" spans="1:48" s="18" customFormat="1" ht="16.5" customHeight="1" outlineLevel="1" thickBot="1">
      <c r="A40" s="65"/>
      <c r="B40" s="64" t="s">
        <v>45</v>
      </c>
      <c r="C40" s="88">
        <v>44</v>
      </c>
      <c r="D40" s="352" t="s">
        <v>51</v>
      </c>
      <c r="E40" s="353"/>
      <c r="F40" s="354" t="s">
        <v>51</v>
      </c>
      <c r="G40" s="355"/>
      <c r="H40" s="354" t="s">
        <v>51</v>
      </c>
      <c r="I40" s="356"/>
      <c r="J40" s="354" t="s">
        <v>50</v>
      </c>
      <c r="K40" s="358"/>
      <c r="L40" s="352" t="s">
        <v>50</v>
      </c>
      <c r="M40" s="353"/>
      <c r="N40" s="353" t="s">
        <v>104</v>
      </c>
      <c r="O40" s="365"/>
      <c r="P40" s="361" t="s">
        <v>51</v>
      </c>
      <c r="Q40" s="362"/>
      <c r="R40" s="354" t="s">
        <v>104</v>
      </c>
      <c r="S40" s="358"/>
      <c r="T40" s="352" t="s">
        <v>51</v>
      </c>
      <c r="U40" s="353"/>
      <c r="V40" s="356" t="s">
        <v>50</v>
      </c>
      <c r="W40" s="355"/>
      <c r="X40" s="354" t="s">
        <v>51</v>
      </c>
      <c r="Y40" s="356"/>
      <c r="Z40" s="354" t="s">
        <v>50</v>
      </c>
      <c r="AA40" s="358"/>
      <c r="AB40" s="352" t="s">
        <v>116</v>
      </c>
      <c r="AC40" s="353"/>
      <c r="AD40" s="356" t="s">
        <v>52</v>
      </c>
      <c r="AE40" s="355"/>
      <c r="AF40" s="354" t="s">
        <v>51</v>
      </c>
      <c r="AG40" s="356"/>
      <c r="AH40" s="354" t="s">
        <v>51</v>
      </c>
      <c r="AI40" s="358"/>
      <c r="AJ40" s="352" t="s">
        <v>116</v>
      </c>
      <c r="AK40" s="353"/>
      <c r="AL40" s="354" t="s">
        <v>116</v>
      </c>
      <c r="AM40" s="355"/>
      <c r="AN40" s="354" t="s">
        <v>116</v>
      </c>
      <c r="AO40" s="356"/>
      <c r="AP40" s="357" t="s">
        <v>51</v>
      </c>
      <c r="AQ40" s="358"/>
      <c r="AR40" s="226"/>
      <c r="AS40" s="360"/>
      <c r="AT40" s="228"/>
      <c r="AU40" s="231"/>
    </row>
    <row r="41" spans="1:48" s="82" customFormat="1" ht="18" outlineLevel="1" thickBot="1">
      <c r="A41" s="65"/>
      <c r="B41" s="84"/>
      <c r="C41" s="83"/>
      <c r="D41" s="323"/>
      <c r="E41" s="324"/>
      <c r="F41" s="329">
        <v>41</v>
      </c>
      <c r="G41" s="326"/>
      <c r="H41" s="327"/>
      <c r="I41" s="324"/>
      <c r="J41" s="325"/>
      <c r="K41" s="328"/>
      <c r="L41" s="323">
        <v>41</v>
      </c>
      <c r="M41" s="324"/>
      <c r="N41" s="329">
        <v>41</v>
      </c>
      <c r="O41" s="326"/>
      <c r="P41" s="327"/>
      <c r="Q41" s="324"/>
      <c r="R41" s="325">
        <v>40</v>
      </c>
      <c r="S41" s="328"/>
      <c r="T41" s="323"/>
      <c r="U41" s="324"/>
      <c r="V41" s="329"/>
      <c r="W41" s="326"/>
      <c r="X41" s="327"/>
      <c r="Y41" s="324"/>
      <c r="Z41" s="325">
        <v>40</v>
      </c>
      <c r="AA41" s="328"/>
      <c r="AB41" s="323"/>
      <c r="AC41" s="324"/>
      <c r="AD41" s="329"/>
      <c r="AE41" s="326"/>
      <c r="AF41" s="327">
        <v>40</v>
      </c>
      <c r="AG41" s="324"/>
      <c r="AH41" s="325">
        <v>40</v>
      </c>
      <c r="AI41" s="328"/>
      <c r="AJ41" s="323"/>
      <c r="AK41" s="324"/>
      <c r="AL41" s="329">
        <v>41</v>
      </c>
      <c r="AM41" s="326"/>
      <c r="AN41" s="327"/>
      <c r="AO41" s="324"/>
      <c r="AP41" s="325"/>
      <c r="AQ41" s="328"/>
      <c r="AR41" s="323"/>
      <c r="AS41" s="336"/>
      <c r="AT41" s="329"/>
      <c r="AU41" s="328"/>
    </row>
    <row r="42" spans="1:48" s="18" customFormat="1" ht="16.5" customHeight="1" outlineLevel="1">
      <c r="A42" s="65"/>
      <c r="B42" s="81" t="s">
        <v>16</v>
      </c>
      <c r="C42" s="87"/>
      <c r="D42" s="337" t="s">
        <v>71</v>
      </c>
      <c r="E42" s="338"/>
      <c r="F42" s="342" t="s">
        <v>69</v>
      </c>
      <c r="G42" s="343"/>
      <c r="H42" s="339" t="s">
        <v>115</v>
      </c>
      <c r="I42" s="341"/>
      <c r="J42" s="339" t="s">
        <v>110</v>
      </c>
      <c r="K42" s="339"/>
      <c r="L42" s="366" t="s">
        <v>66</v>
      </c>
      <c r="M42" s="341"/>
      <c r="N42" s="342" t="s">
        <v>70</v>
      </c>
      <c r="O42" s="339"/>
      <c r="P42" s="340" t="s">
        <v>111</v>
      </c>
      <c r="Q42" s="341"/>
      <c r="R42" s="342" t="s">
        <v>70</v>
      </c>
      <c r="S42" s="343"/>
      <c r="T42" s="366" t="s">
        <v>67</v>
      </c>
      <c r="U42" s="341"/>
      <c r="V42" s="342" t="s">
        <v>60</v>
      </c>
      <c r="W42" s="343"/>
      <c r="X42" s="370" t="s">
        <v>60</v>
      </c>
      <c r="Y42" s="371"/>
      <c r="Z42" s="370" t="s">
        <v>126</v>
      </c>
      <c r="AA42" s="370"/>
      <c r="AB42" s="337" t="s">
        <v>55</v>
      </c>
      <c r="AC42" s="338"/>
      <c r="AD42" s="339" t="s">
        <v>67</v>
      </c>
      <c r="AE42" s="339"/>
      <c r="AF42" s="340" t="s">
        <v>69</v>
      </c>
      <c r="AG42" s="341"/>
      <c r="AH42" s="342" t="s">
        <v>66</v>
      </c>
      <c r="AI42" s="343"/>
      <c r="AJ42" s="366" t="s">
        <v>64</v>
      </c>
      <c r="AK42" s="341"/>
      <c r="AL42" s="342" t="s">
        <v>114</v>
      </c>
      <c r="AM42" s="343"/>
      <c r="AN42" s="339" t="s">
        <v>64</v>
      </c>
      <c r="AO42" s="341"/>
      <c r="AP42" s="342" t="s">
        <v>68</v>
      </c>
      <c r="AQ42" s="367"/>
      <c r="AR42" s="206"/>
      <c r="AS42" s="313"/>
      <c r="AT42" s="204"/>
      <c r="AU42" s="205"/>
      <c r="AV42" s="18">
        <f>COUNTA(D42:AU42)</f>
        <v>20</v>
      </c>
    </row>
    <row r="43" spans="1:48" s="18" customFormat="1" ht="16.5" customHeight="1" outlineLevel="1">
      <c r="A43" s="65"/>
      <c r="B43" s="79" t="s">
        <v>31</v>
      </c>
      <c r="C43" s="86"/>
      <c r="D43" s="359"/>
      <c r="E43" s="349"/>
      <c r="F43" s="368"/>
      <c r="G43" s="369"/>
      <c r="H43" s="345"/>
      <c r="I43" s="349"/>
      <c r="J43" s="346"/>
      <c r="K43" s="348"/>
      <c r="L43" s="359"/>
      <c r="M43" s="349"/>
      <c r="N43" s="348"/>
      <c r="O43" s="348"/>
      <c r="P43" s="345"/>
      <c r="Q43" s="349"/>
      <c r="R43" s="348"/>
      <c r="S43" s="347"/>
      <c r="T43" s="359"/>
      <c r="U43" s="349"/>
      <c r="V43" s="346"/>
      <c r="W43" s="347"/>
      <c r="X43" s="372"/>
      <c r="Y43" s="373"/>
      <c r="Z43" s="374"/>
      <c r="AA43" s="372"/>
      <c r="AB43" s="359"/>
      <c r="AC43" s="349"/>
      <c r="AD43" s="348"/>
      <c r="AE43" s="347"/>
      <c r="AF43" s="346"/>
      <c r="AG43" s="349"/>
      <c r="AH43" s="346"/>
      <c r="AI43" s="350"/>
      <c r="AJ43" s="359"/>
      <c r="AK43" s="349"/>
      <c r="AL43" s="348"/>
      <c r="AM43" s="347"/>
      <c r="AN43" s="346"/>
      <c r="AO43" s="349"/>
      <c r="AP43" s="346"/>
      <c r="AQ43" s="350"/>
      <c r="AR43" s="215"/>
      <c r="AS43" s="319"/>
      <c r="AT43" s="217"/>
      <c r="AU43" s="220"/>
    </row>
    <row r="44" spans="1:48" s="18" customFormat="1" ht="16.5" customHeight="1" outlineLevel="1">
      <c r="A44" s="65"/>
      <c r="B44" s="78" t="s">
        <v>34</v>
      </c>
      <c r="C44" s="86">
        <v>41</v>
      </c>
      <c r="D44" s="75"/>
      <c r="E44" s="70"/>
      <c r="F44" s="71"/>
      <c r="G44" s="73"/>
      <c r="H44" s="73"/>
      <c r="I44" s="74"/>
      <c r="J44" s="71"/>
      <c r="K44" s="70"/>
      <c r="L44" s="75"/>
      <c r="M44" s="74"/>
      <c r="N44" s="72"/>
      <c r="O44" s="70"/>
      <c r="P44" s="73"/>
      <c r="Q44" s="74"/>
      <c r="R44" s="72"/>
      <c r="S44" s="73"/>
      <c r="T44" s="75"/>
      <c r="U44" s="74"/>
      <c r="V44" s="71"/>
      <c r="W44" s="73"/>
      <c r="X44" s="172"/>
      <c r="Y44" s="169"/>
      <c r="Z44" s="170"/>
      <c r="AA44" s="171"/>
      <c r="AB44" s="75"/>
      <c r="AC44" s="70"/>
      <c r="AD44" s="71"/>
      <c r="AE44" s="73"/>
      <c r="AF44" s="73"/>
      <c r="AG44" s="74"/>
      <c r="AH44" s="71"/>
      <c r="AI44" s="70"/>
      <c r="AJ44" s="75"/>
      <c r="AK44" s="70"/>
      <c r="AL44" s="71"/>
      <c r="AM44" s="73"/>
      <c r="AN44" s="73"/>
      <c r="AO44" s="74"/>
      <c r="AP44" s="71"/>
      <c r="AQ44" s="70"/>
      <c r="AR44" s="69"/>
      <c r="AS44" s="68"/>
      <c r="AT44" s="67"/>
      <c r="AU44" s="66"/>
    </row>
    <row r="45" spans="1:48" s="18" customFormat="1" ht="16.5" customHeight="1" outlineLevel="1" thickBot="1">
      <c r="A45" s="65"/>
      <c r="B45" s="64" t="s">
        <v>48</v>
      </c>
      <c r="C45" s="63">
        <v>40</v>
      </c>
      <c r="D45" s="352" t="s">
        <v>49</v>
      </c>
      <c r="E45" s="353"/>
      <c r="F45" s="354" t="s">
        <v>50</v>
      </c>
      <c r="G45" s="355"/>
      <c r="H45" s="354" t="s">
        <v>49</v>
      </c>
      <c r="I45" s="356"/>
      <c r="J45" s="354" t="s">
        <v>49</v>
      </c>
      <c r="K45" s="358"/>
      <c r="L45" s="352" t="s">
        <v>49</v>
      </c>
      <c r="M45" s="353"/>
      <c r="N45" s="354" t="s">
        <v>49</v>
      </c>
      <c r="O45" s="355"/>
      <c r="P45" s="354" t="s">
        <v>52</v>
      </c>
      <c r="Q45" s="356"/>
      <c r="R45" s="357" t="s">
        <v>49</v>
      </c>
      <c r="S45" s="358"/>
      <c r="T45" s="352" t="s">
        <v>49</v>
      </c>
      <c r="U45" s="353"/>
      <c r="V45" s="354" t="s">
        <v>65</v>
      </c>
      <c r="W45" s="355"/>
      <c r="X45" s="378" t="s">
        <v>65</v>
      </c>
      <c r="Y45" s="378"/>
      <c r="Z45" s="379" t="s">
        <v>2</v>
      </c>
      <c r="AA45" s="376"/>
      <c r="AB45" s="352" t="s">
        <v>52</v>
      </c>
      <c r="AC45" s="353"/>
      <c r="AD45" s="356" t="s">
        <v>49</v>
      </c>
      <c r="AE45" s="355"/>
      <c r="AF45" s="377" t="s">
        <v>50</v>
      </c>
      <c r="AG45" s="353"/>
      <c r="AH45" s="375" t="s">
        <v>2</v>
      </c>
      <c r="AI45" s="376"/>
      <c r="AJ45" s="352" t="s">
        <v>65</v>
      </c>
      <c r="AK45" s="353"/>
      <c r="AL45" s="354" t="s">
        <v>49</v>
      </c>
      <c r="AM45" s="355"/>
      <c r="AN45" s="354" t="s">
        <v>65</v>
      </c>
      <c r="AO45" s="356"/>
      <c r="AP45" s="357" t="s">
        <v>49</v>
      </c>
      <c r="AQ45" s="358"/>
      <c r="AR45" s="226"/>
      <c r="AS45" s="360"/>
      <c r="AT45" s="228"/>
      <c r="AU45" s="231"/>
    </row>
    <row r="46" spans="1:48" s="82" customFormat="1" ht="18" outlineLevel="1" thickBot="1">
      <c r="A46" s="65"/>
      <c r="B46" s="84"/>
      <c r="C46" s="83"/>
      <c r="D46" s="323"/>
      <c r="E46" s="324"/>
      <c r="F46" s="329"/>
      <c r="G46" s="326"/>
      <c r="H46" s="327"/>
      <c r="I46" s="324"/>
      <c r="J46" s="325"/>
      <c r="K46" s="328"/>
      <c r="L46" s="323"/>
      <c r="M46" s="324"/>
      <c r="N46" s="329"/>
      <c r="O46" s="326"/>
      <c r="P46" s="327">
        <v>31</v>
      </c>
      <c r="Q46" s="324"/>
      <c r="R46" s="325">
        <v>31</v>
      </c>
      <c r="S46" s="328"/>
      <c r="T46" s="323"/>
      <c r="U46" s="324"/>
      <c r="V46" s="329">
        <v>16</v>
      </c>
      <c r="W46" s="326"/>
      <c r="X46" s="327">
        <v>31</v>
      </c>
      <c r="Y46" s="324"/>
      <c r="Z46" s="325"/>
      <c r="AA46" s="328"/>
      <c r="AB46" s="323">
        <v>16</v>
      </c>
      <c r="AC46" s="324"/>
      <c r="AD46" s="329">
        <v>16</v>
      </c>
      <c r="AE46" s="326"/>
      <c r="AF46" s="327"/>
      <c r="AG46" s="324"/>
      <c r="AH46" s="325">
        <v>31</v>
      </c>
      <c r="AI46" s="328"/>
      <c r="AJ46" s="323">
        <v>16</v>
      </c>
      <c r="AK46" s="324"/>
      <c r="AL46" s="329"/>
      <c r="AM46" s="326"/>
      <c r="AN46" s="327"/>
      <c r="AO46" s="324"/>
      <c r="AP46" s="325"/>
      <c r="AQ46" s="328"/>
      <c r="AR46" s="323"/>
      <c r="AS46" s="336"/>
      <c r="AT46" s="329"/>
      <c r="AU46" s="328"/>
    </row>
    <row r="47" spans="1:48" s="18" customFormat="1" ht="16.5" customHeight="1" outlineLevel="1">
      <c r="A47" s="65"/>
      <c r="B47" s="81" t="s">
        <v>15</v>
      </c>
      <c r="C47" s="87"/>
      <c r="D47" s="366" t="s">
        <v>55</v>
      </c>
      <c r="E47" s="341"/>
      <c r="F47" s="342" t="s">
        <v>68</v>
      </c>
      <c r="G47" s="343"/>
      <c r="H47" s="339" t="s">
        <v>55</v>
      </c>
      <c r="I47" s="341"/>
      <c r="J47" s="339" t="s">
        <v>71</v>
      </c>
      <c r="K47" s="341"/>
      <c r="L47" s="366" t="s">
        <v>68</v>
      </c>
      <c r="M47" s="341"/>
      <c r="N47" s="342" t="s">
        <v>113</v>
      </c>
      <c r="O47" s="339"/>
      <c r="P47" s="340" t="s">
        <v>70</v>
      </c>
      <c r="Q47" s="341"/>
      <c r="R47" s="342" t="s">
        <v>66</v>
      </c>
      <c r="S47" s="343"/>
      <c r="T47" s="337" t="s">
        <v>60</v>
      </c>
      <c r="U47" s="338"/>
      <c r="V47" s="342" t="s">
        <v>69</v>
      </c>
      <c r="W47" s="343"/>
      <c r="X47" s="370" t="s">
        <v>128</v>
      </c>
      <c r="Y47" s="371"/>
      <c r="Z47" s="370" t="s">
        <v>127</v>
      </c>
      <c r="AA47" s="370"/>
      <c r="AB47" s="337" t="s">
        <v>66</v>
      </c>
      <c r="AC47" s="338"/>
      <c r="AD47" s="339" t="s">
        <v>70</v>
      </c>
      <c r="AE47" s="339"/>
      <c r="AF47" s="340" t="s">
        <v>68</v>
      </c>
      <c r="AG47" s="341"/>
      <c r="AH47" s="342" t="s">
        <v>66</v>
      </c>
      <c r="AI47" s="343"/>
      <c r="AJ47" s="366" t="s">
        <v>66</v>
      </c>
      <c r="AK47" s="341"/>
      <c r="AL47" s="339" t="s">
        <v>64</v>
      </c>
      <c r="AM47" s="343"/>
      <c r="AN47" s="342" t="s">
        <v>68</v>
      </c>
      <c r="AO47" s="341"/>
      <c r="AP47" s="342" t="s">
        <v>64</v>
      </c>
      <c r="AQ47" s="367"/>
      <c r="AR47" s="206"/>
      <c r="AS47" s="313"/>
      <c r="AT47" s="204"/>
      <c r="AU47" s="205"/>
      <c r="AV47" s="18">
        <f>COUNTA(D47:AU47)</f>
        <v>20</v>
      </c>
    </row>
    <row r="48" spans="1:48" s="18" customFormat="1" ht="16.5" customHeight="1" outlineLevel="1">
      <c r="A48" s="65"/>
      <c r="B48" s="79" t="s">
        <v>31</v>
      </c>
      <c r="C48" s="86"/>
      <c r="D48" s="359"/>
      <c r="E48" s="349"/>
      <c r="F48" s="346"/>
      <c r="G48" s="347"/>
      <c r="H48" s="348"/>
      <c r="I48" s="349"/>
      <c r="J48" s="346"/>
      <c r="K48" s="350"/>
      <c r="L48" s="359"/>
      <c r="M48" s="349"/>
      <c r="N48" s="348"/>
      <c r="O48" s="348"/>
      <c r="P48" s="345"/>
      <c r="Q48" s="349"/>
      <c r="R48" s="348"/>
      <c r="S48" s="347"/>
      <c r="T48" s="359"/>
      <c r="U48" s="349"/>
      <c r="V48" s="368"/>
      <c r="W48" s="369"/>
      <c r="X48" s="380"/>
      <c r="Y48" s="373"/>
      <c r="Z48" s="374"/>
      <c r="AA48" s="372"/>
      <c r="AB48" s="359"/>
      <c r="AC48" s="349"/>
      <c r="AD48" s="348"/>
      <c r="AE48" s="347"/>
      <c r="AF48" s="346"/>
      <c r="AG48" s="349"/>
      <c r="AH48" s="346"/>
      <c r="AI48" s="350"/>
      <c r="AJ48" s="359"/>
      <c r="AK48" s="349"/>
      <c r="AL48" s="348"/>
      <c r="AM48" s="347"/>
      <c r="AN48" s="346"/>
      <c r="AO48" s="349"/>
      <c r="AP48" s="346"/>
      <c r="AQ48" s="350"/>
      <c r="AR48" s="215"/>
      <c r="AS48" s="319"/>
      <c r="AT48" s="217"/>
      <c r="AU48" s="220"/>
    </row>
    <row r="49" spans="1:48" s="18" customFormat="1" ht="16.5" customHeight="1" outlineLevel="1">
      <c r="A49" s="65"/>
      <c r="B49" s="78" t="s">
        <v>117</v>
      </c>
      <c r="C49" s="86">
        <v>16</v>
      </c>
      <c r="D49" s="75"/>
      <c r="E49" s="74"/>
      <c r="F49" s="71"/>
      <c r="G49" s="73"/>
      <c r="H49" s="72"/>
      <c r="I49" s="74"/>
      <c r="J49" s="85"/>
      <c r="K49" s="76"/>
      <c r="L49" s="75"/>
      <c r="M49" s="74"/>
      <c r="N49" s="72"/>
      <c r="O49" s="70"/>
      <c r="P49" s="73"/>
      <c r="Q49" s="74"/>
      <c r="R49" s="72"/>
      <c r="S49" s="73"/>
      <c r="T49" s="75"/>
      <c r="U49" s="70"/>
      <c r="V49" s="71"/>
      <c r="W49" s="73"/>
      <c r="X49" s="168"/>
      <c r="Y49" s="169"/>
      <c r="Z49" s="170"/>
      <c r="AA49" s="171"/>
      <c r="AB49" s="75"/>
      <c r="AC49" s="70"/>
      <c r="AD49" s="71"/>
      <c r="AE49" s="73"/>
      <c r="AF49" s="73"/>
      <c r="AG49" s="74"/>
      <c r="AH49" s="71"/>
      <c r="AI49" s="70"/>
      <c r="AJ49" s="75"/>
      <c r="AK49" s="70"/>
      <c r="AL49" s="71"/>
      <c r="AM49" s="73"/>
      <c r="AN49" s="73"/>
      <c r="AO49" s="74"/>
      <c r="AP49" s="71"/>
      <c r="AQ49" s="70"/>
      <c r="AR49" s="69"/>
      <c r="AS49" s="68"/>
      <c r="AT49" s="67"/>
      <c r="AU49" s="66"/>
    </row>
    <row r="50" spans="1:48" s="18" customFormat="1" ht="16.5" customHeight="1" outlineLevel="1" thickBot="1">
      <c r="A50" s="65"/>
      <c r="B50" s="64" t="s">
        <v>102</v>
      </c>
      <c r="C50" s="63">
        <v>31</v>
      </c>
      <c r="D50" s="352" t="s">
        <v>52</v>
      </c>
      <c r="E50" s="353"/>
      <c r="F50" s="362" t="s">
        <v>116</v>
      </c>
      <c r="G50" s="365"/>
      <c r="H50" s="353" t="s">
        <v>65</v>
      </c>
      <c r="I50" s="362"/>
      <c r="J50" s="354" t="s">
        <v>87</v>
      </c>
      <c r="K50" s="358"/>
      <c r="L50" s="353" t="s">
        <v>116</v>
      </c>
      <c r="M50" s="354"/>
      <c r="N50" s="362" t="s">
        <v>116</v>
      </c>
      <c r="O50" s="365"/>
      <c r="P50" s="361" t="s">
        <v>49</v>
      </c>
      <c r="Q50" s="362"/>
      <c r="R50" s="375" t="s">
        <v>3</v>
      </c>
      <c r="S50" s="378"/>
      <c r="T50" s="352" t="s">
        <v>65</v>
      </c>
      <c r="U50" s="353"/>
      <c r="V50" s="354" t="s">
        <v>116</v>
      </c>
      <c r="W50" s="355"/>
      <c r="X50" s="379" t="s">
        <v>49</v>
      </c>
      <c r="Y50" s="378"/>
      <c r="Z50" s="379" t="s">
        <v>52</v>
      </c>
      <c r="AA50" s="376"/>
      <c r="AB50" s="352" t="s">
        <v>49</v>
      </c>
      <c r="AC50" s="353"/>
      <c r="AD50" s="353" t="s">
        <v>50</v>
      </c>
      <c r="AE50" s="365"/>
      <c r="AF50" s="377" t="s">
        <v>49</v>
      </c>
      <c r="AG50" s="353"/>
      <c r="AH50" s="375" t="s">
        <v>3</v>
      </c>
      <c r="AI50" s="376"/>
      <c r="AJ50" s="352" t="s">
        <v>49</v>
      </c>
      <c r="AK50" s="353"/>
      <c r="AL50" s="353" t="s">
        <v>65</v>
      </c>
      <c r="AM50" s="365"/>
      <c r="AN50" s="354" t="s">
        <v>49</v>
      </c>
      <c r="AO50" s="356"/>
      <c r="AP50" s="357" t="s">
        <v>65</v>
      </c>
      <c r="AQ50" s="356"/>
      <c r="AR50" s="226"/>
      <c r="AS50" s="360"/>
      <c r="AT50" s="228"/>
      <c r="AU50" s="231"/>
    </row>
    <row r="51" spans="1:48" s="82" customFormat="1" ht="18" outlineLevel="1" thickBot="1">
      <c r="A51" s="65"/>
      <c r="B51" s="84"/>
      <c r="C51" s="83"/>
      <c r="D51" s="323">
        <v>31</v>
      </c>
      <c r="E51" s="324"/>
      <c r="F51" s="329">
        <v>31</v>
      </c>
      <c r="G51" s="326"/>
      <c r="H51" s="327">
        <v>40</v>
      </c>
      <c r="I51" s="324"/>
      <c r="J51" s="325">
        <v>40</v>
      </c>
      <c r="K51" s="328"/>
      <c r="L51" s="323">
        <v>31</v>
      </c>
      <c r="M51" s="324"/>
      <c r="N51" s="329"/>
      <c r="O51" s="326"/>
      <c r="P51" s="327"/>
      <c r="Q51" s="324"/>
      <c r="R51" s="325"/>
      <c r="S51" s="328"/>
      <c r="T51" s="323">
        <v>31</v>
      </c>
      <c r="U51" s="324"/>
      <c r="V51" s="329">
        <v>31</v>
      </c>
      <c r="W51" s="326"/>
      <c r="X51" s="327"/>
      <c r="Y51" s="324"/>
      <c r="Z51" s="325"/>
      <c r="AA51" s="328"/>
      <c r="AB51" s="323"/>
      <c r="AC51" s="324"/>
      <c r="AD51" s="329"/>
      <c r="AE51" s="326"/>
      <c r="AF51" s="327">
        <v>40</v>
      </c>
      <c r="AG51" s="324"/>
      <c r="AH51" s="325"/>
      <c r="AI51" s="328"/>
      <c r="AJ51" s="323"/>
      <c r="AK51" s="324"/>
      <c r="AL51" s="329"/>
      <c r="AM51" s="326"/>
      <c r="AN51" s="327">
        <v>40</v>
      </c>
      <c r="AO51" s="324"/>
      <c r="AP51" s="325">
        <v>40</v>
      </c>
      <c r="AQ51" s="328"/>
      <c r="AR51" s="323"/>
      <c r="AS51" s="336"/>
      <c r="AT51" s="135"/>
      <c r="AU51" s="134"/>
    </row>
    <row r="52" spans="1:48" s="18" customFormat="1" ht="18" customHeight="1" outlineLevel="1">
      <c r="A52" s="65"/>
      <c r="B52" s="81" t="s">
        <v>14</v>
      </c>
      <c r="C52" s="80"/>
      <c r="D52" s="366" t="s">
        <v>72</v>
      </c>
      <c r="E52" s="341"/>
      <c r="F52" s="342" t="s">
        <v>73</v>
      </c>
      <c r="G52" s="339"/>
      <c r="H52" s="340" t="s">
        <v>75</v>
      </c>
      <c r="I52" s="341"/>
      <c r="J52" s="339" t="s">
        <v>74</v>
      </c>
      <c r="K52" s="367"/>
      <c r="L52" s="366" t="s">
        <v>75</v>
      </c>
      <c r="M52" s="341"/>
      <c r="N52" s="339" t="s">
        <v>64</v>
      </c>
      <c r="O52" s="343"/>
      <c r="P52" s="340" t="s">
        <v>121</v>
      </c>
      <c r="Q52" s="341"/>
      <c r="R52" s="342" t="s">
        <v>64</v>
      </c>
      <c r="S52" s="339"/>
      <c r="T52" s="337" t="s">
        <v>76</v>
      </c>
      <c r="U52" s="338"/>
      <c r="V52" s="342" t="s">
        <v>72</v>
      </c>
      <c r="W52" s="339"/>
      <c r="X52" s="340" t="s">
        <v>129</v>
      </c>
      <c r="Y52" s="341"/>
      <c r="Z52" s="339" t="s">
        <v>112</v>
      </c>
      <c r="AA52" s="367"/>
      <c r="AB52" s="366" t="s">
        <v>77</v>
      </c>
      <c r="AC52" s="341"/>
      <c r="AD52" s="339" t="s">
        <v>71</v>
      </c>
      <c r="AE52" s="343"/>
      <c r="AF52" s="340" t="s">
        <v>119</v>
      </c>
      <c r="AG52" s="341"/>
      <c r="AH52" s="342" t="s">
        <v>71</v>
      </c>
      <c r="AI52" s="339"/>
      <c r="AJ52" s="366" t="s">
        <v>78</v>
      </c>
      <c r="AK52" s="341"/>
      <c r="AL52" s="339" t="s">
        <v>71</v>
      </c>
      <c r="AM52" s="343"/>
      <c r="AN52" s="340" t="s">
        <v>76</v>
      </c>
      <c r="AO52" s="341"/>
      <c r="AP52" s="339" t="s">
        <v>72</v>
      </c>
      <c r="AQ52" s="367"/>
      <c r="AR52" s="206"/>
      <c r="AS52" s="313"/>
      <c r="AT52" s="204"/>
      <c r="AU52" s="205"/>
      <c r="AV52" s="18">
        <f>COUNTA(D52:AU52)</f>
        <v>20</v>
      </c>
    </row>
    <row r="53" spans="1:48" s="18" customFormat="1" ht="18" customHeight="1" outlineLevel="1">
      <c r="A53" s="65"/>
      <c r="B53" s="79" t="s">
        <v>46</v>
      </c>
      <c r="C53" s="77"/>
      <c r="D53" s="359"/>
      <c r="E53" s="349"/>
      <c r="F53" s="348"/>
      <c r="G53" s="347"/>
      <c r="H53" s="346"/>
      <c r="I53" s="349"/>
      <c r="J53" s="348"/>
      <c r="K53" s="350"/>
      <c r="L53" s="359"/>
      <c r="M53" s="349"/>
      <c r="N53" s="346"/>
      <c r="O53" s="347"/>
      <c r="P53" s="345"/>
      <c r="Q53" s="349"/>
      <c r="R53" s="346"/>
      <c r="S53" s="348"/>
      <c r="T53" s="359"/>
      <c r="U53" s="349"/>
      <c r="V53" s="368"/>
      <c r="W53" s="369"/>
      <c r="X53" s="345"/>
      <c r="Y53" s="349"/>
      <c r="Z53" s="348"/>
      <c r="AA53" s="350"/>
      <c r="AB53" s="359"/>
      <c r="AC53" s="349"/>
      <c r="AD53" s="348"/>
      <c r="AE53" s="347"/>
      <c r="AF53" s="346"/>
      <c r="AG53" s="349"/>
      <c r="AH53" s="346"/>
      <c r="AI53" s="348"/>
      <c r="AJ53" s="359"/>
      <c r="AK53" s="349"/>
      <c r="AL53" s="348"/>
      <c r="AM53" s="347"/>
      <c r="AN53" s="345"/>
      <c r="AO53" s="349"/>
      <c r="AP53" s="348"/>
      <c r="AQ53" s="350"/>
      <c r="AR53" s="215"/>
      <c r="AS53" s="319"/>
      <c r="AT53" s="217"/>
      <c r="AU53" s="220"/>
    </row>
    <row r="54" spans="1:48" s="18" customFormat="1" ht="16.5" customHeight="1" outlineLevel="1">
      <c r="A54" s="65"/>
      <c r="B54" s="78" t="s">
        <v>105</v>
      </c>
      <c r="C54" s="77">
        <v>31</v>
      </c>
      <c r="D54" s="75"/>
      <c r="E54" s="74"/>
      <c r="F54" s="72"/>
      <c r="G54" s="70"/>
      <c r="H54" s="73"/>
      <c r="I54" s="74"/>
      <c r="J54" s="72"/>
      <c r="K54" s="76"/>
      <c r="L54" s="75"/>
      <c r="M54" s="74"/>
      <c r="N54" s="72"/>
      <c r="O54" s="73"/>
      <c r="P54" s="73"/>
      <c r="Q54" s="74"/>
      <c r="R54" s="71"/>
      <c r="S54" s="70"/>
      <c r="T54" s="75"/>
      <c r="U54" s="74"/>
      <c r="V54" s="72"/>
      <c r="W54" s="70"/>
      <c r="X54" s="73"/>
      <c r="Y54" s="74"/>
      <c r="Z54" s="72"/>
      <c r="AA54" s="76"/>
      <c r="AB54" s="75"/>
      <c r="AC54" s="74"/>
      <c r="AD54" s="72"/>
      <c r="AE54" s="73"/>
      <c r="AF54" s="73"/>
      <c r="AG54" s="74"/>
      <c r="AH54" s="71"/>
      <c r="AI54" s="70"/>
      <c r="AJ54" s="75"/>
      <c r="AK54" s="74"/>
      <c r="AL54" s="72"/>
      <c r="AM54" s="73"/>
      <c r="AN54" s="73"/>
      <c r="AO54" s="74"/>
      <c r="AP54" s="72"/>
      <c r="AQ54" s="76"/>
      <c r="AR54" s="69"/>
      <c r="AS54" s="68"/>
      <c r="AT54" s="67"/>
      <c r="AU54" s="66"/>
    </row>
    <row r="55" spans="1:48" s="18" customFormat="1" ht="16.5" customHeight="1" outlineLevel="1" thickBot="1">
      <c r="A55" s="65"/>
      <c r="B55" s="64" t="s">
        <v>103</v>
      </c>
      <c r="C55" s="63">
        <v>40</v>
      </c>
      <c r="D55" s="352" t="s">
        <v>1</v>
      </c>
      <c r="E55" s="353"/>
      <c r="F55" s="354" t="s">
        <v>1</v>
      </c>
      <c r="G55" s="355"/>
      <c r="H55" s="354" t="s">
        <v>104</v>
      </c>
      <c r="I55" s="356"/>
      <c r="J55" s="365" t="s">
        <v>53</v>
      </c>
      <c r="K55" s="381"/>
      <c r="L55" s="352" t="s">
        <v>1</v>
      </c>
      <c r="M55" s="353"/>
      <c r="N55" s="354" t="s">
        <v>52</v>
      </c>
      <c r="O55" s="355"/>
      <c r="P55" s="354" t="s">
        <v>1</v>
      </c>
      <c r="Q55" s="356"/>
      <c r="R55" s="365" t="s">
        <v>52</v>
      </c>
      <c r="S55" s="381"/>
      <c r="T55" s="382" t="s">
        <v>3</v>
      </c>
      <c r="U55" s="383"/>
      <c r="V55" s="354" t="s">
        <v>1</v>
      </c>
      <c r="W55" s="355"/>
      <c r="X55" s="379" t="s">
        <v>1</v>
      </c>
      <c r="Y55" s="378"/>
      <c r="Z55" s="365" t="s">
        <v>1</v>
      </c>
      <c r="AA55" s="381"/>
      <c r="AB55" s="352" t="s">
        <v>1</v>
      </c>
      <c r="AC55" s="353"/>
      <c r="AD55" s="354" t="s">
        <v>1</v>
      </c>
      <c r="AE55" s="355"/>
      <c r="AF55" s="354" t="s">
        <v>1</v>
      </c>
      <c r="AG55" s="356"/>
      <c r="AH55" s="365" t="s">
        <v>1</v>
      </c>
      <c r="AI55" s="381"/>
      <c r="AJ55" s="382" t="s">
        <v>50</v>
      </c>
      <c r="AK55" s="383"/>
      <c r="AL55" s="354" t="s">
        <v>1</v>
      </c>
      <c r="AM55" s="355"/>
      <c r="AN55" s="354" t="s">
        <v>50</v>
      </c>
      <c r="AO55" s="356"/>
      <c r="AP55" s="365" t="s">
        <v>1</v>
      </c>
      <c r="AQ55" s="381"/>
      <c r="AR55" s="226"/>
      <c r="AS55" s="360"/>
      <c r="AT55" s="228"/>
      <c r="AU55" s="231"/>
    </row>
    <row r="56" spans="1:48" s="18" customFormat="1" ht="16.5" customHeight="1" outlineLevel="1">
      <c r="A56" s="62"/>
      <c r="B56" s="61"/>
      <c r="C56" s="49">
        <f>SUM(C11:C55)</f>
        <v>485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</row>
    <row r="57" spans="1:48" s="18" customFormat="1" ht="16.5" customHeight="1" outlineLevel="1">
      <c r="A57" s="62"/>
      <c r="B57" s="61"/>
      <c r="C57" s="48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</row>
    <row r="58" spans="1:48" s="18" customFormat="1" ht="16.5" customHeight="1" outlineLevel="1">
      <c r="A58" s="62"/>
      <c r="B58" s="61"/>
      <c r="C58" s="48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</row>
    <row r="59" spans="1:48" s="18" customFormat="1" ht="16.5" customHeight="1" outlineLevel="1">
      <c r="A59" s="62"/>
      <c r="B59" s="61"/>
      <c r="C59" s="48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</row>
    <row r="60" spans="1:48" s="18" customFormat="1" ht="16.5" customHeight="1" outlineLevel="1">
      <c r="A60" s="62"/>
      <c r="B60" s="61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</row>
    <row r="61" spans="1:48" s="18" customFormat="1" ht="16.5" customHeight="1" outlineLevel="1">
      <c r="A61" s="62"/>
      <c r="B61" s="61"/>
      <c r="C61" s="48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</row>
    <row r="62" spans="1:48" s="18" customFormat="1" ht="16.5" customHeight="1" outlineLevel="1">
      <c r="A62" s="62"/>
      <c r="B62" s="61"/>
      <c r="C62" s="48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</row>
    <row r="63" spans="1:48" s="55" customFormat="1" ht="4.5" customHeight="1" outlineLevel="1">
      <c r="A63" s="60"/>
      <c r="B63" s="59"/>
      <c r="C63" s="58"/>
      <c r="D63" s="56"/>
      <c r="E63" s="56"/>
      <c r="F63" s="56"/>
      <c r="G63" s="56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</row>
    <row r="64" spans="1:48" s="18" customFormat="1" ht="4.5" customHeight="1" outlineLevel="1">
      <c r="A64" s="54"/>
      <c r="B64" s="53"/>
      <c r="C64" s="52"/>
      <c r="D64" s="49"/>
      <c r="E64" s="49"/>
      <c r="F64" s="49"/>
      <c r="G64" s="52"/>
      <c r="H64" s="52"/>
      <c r="I64" s="52"/>
      <c r="J64" s="49"/>
      <c r="K64" s="49"/>
      <c r="L64" s="50"/>
      <c r="M64" s="50"/>
      <c r="N64" s="49"/>
      <c r="O64" s="49"/>
      <c r="P64" s="51"/>
      <c r="Q64" s="51"/>
      <c r="R64" s="50"/>
      <c r="S64" s="50"/>
      <c r="T64" s="49"/>
      <c r="U64" s="49"/>
      <c r="V64" s="49"/>
      <c r="W64" s="49"/>
      <c r="X64" s="49"/>
      <c r="Y64" s="49"/>
      <c r="Z64" s="49"/>
      <c r="AB64" s="49"/>
      <c r="AC64" s="49"/>
      <c r="AD64" s="49"/>
      <c r="AE64" s="49"/>
      <c r="AF64" s="49"/>
      <c r="AG64" s="49"/>
      <c r="AH64" s="49"/>
      <c r="AI64" s="49"/>
      <c r="AJ64" s="50"/>
      <c r="AK64" s="50"/>
      <c r="AL64" s="50"/>
      <c r="AM64" s="50"/>
      <c r="AN64" s="49"/>
      <c r="AO64" s="49"/>
      <c r="AP64" s="50"/>
      <c r="AQ64" s="50"/>
      <c r="AR64" s="49"/>
      <c r="AS64" s="49"/>
      <c r="AT64" s="49"/>
      <c r="AU64" s="49"/>
      <c r="AV64" s="48"/>
    </row>
    <row r="65" spans="2:48" s="18" customFormat="1" ht="19.5" customHeight="1" outlineLevel="1" thickBot="1">
      <c r="B65" s="47" t="s">
        <v>13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4"/>
      <c r="T65" s="44"/>
      <c r="U65" s="44"/>
      <c r="V65" s="44"/>
      <c r="W65" s="44"/>
      <c r="X65" s="44"/>
      <c r="Y65" s="44"/>
      <c r="Z65" s="45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5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3" t="s">
        <v>12</v>
      </c>
    </row>
    <row r="66" spans="2:48" s="18" customFormat="1" ht="17.25" customHeight="1" outlineLevel="1" thickBot="1">
      <c r="B66" s="384" t="s">
        <v>11</v>
      </c>
      <c r="C66" s="36"/>
      <c r="D66" s="37"/>
      <c r="E66" s="42"/>
      <c r="F66" s="36"/>
      <c r="G66" s="36" t="s">
        <v>10</v>
      </c>
      <c r="H66" s="36"/>
      <c r="I66" s="36"/>
      <c r="J66" s="36"/>
      <c r="K66" s="35"/>
      <c r="L66" s="37"/>
      <c r="M66" s="42"/>
      <c r="N66" s="36"/>
      <c r="O66" s="36" t="s">
        <v>9</v>
      </c>
      <c r="P66" s="36"/>
      <c r="Q66" s="36"/>
      <c r="R66" s="36"/>
      <c r="S66" s="140"/>
      <c r="T66" s="41"/>
      <c r="U66" s="40"/>
      <c r="V66" s="139"/>
      <c r="W66" s="139" t="s">
        <v>8</v>
      </c>
      <c r="X66" s="139"/>
      <c r="Y66" s="139"/>
      <c r="Z66" s="139"/>
      <c r="AA66" s="140"/>
      <c r="AB66" s="41"/>
      <c r="AC66" s="40"/>
      <c r="AD66" s="139"/>
      <c r="AE66" s="139" t="s">
        <v>7</v>
      </c>
      <c r="AF66" s="139"/>
      <c r="AG66" s="139"/>
      <c r="AH66" s="139"/>
      <c r="AI66" s="140"/>
      <c r="AJ66" s="41"/>
      <c r="AK66" s="40"/>
      <c r="AL66" s="139"/>
      <c r="AM66" s="139" t="s">
        <v>6</v>
      </c>
      <c r="AN66" s="139"/>
      <c r="AO66" s="139"/>
      <c r="AP66" s="139"/>
      <c r="AQ66" s="140"/>
      <c r="AR66" s="139"/>
      <c r="AS66" s="139" t="s">
        <v>5</v>
      </c>
      <c r="AT66" s="139"/>
      <c r="AU66" s="140"/>
    </row>
    <row r="67" spans="2:48" s="18" customFormat="1" ht="14.25" customHeight="1" outlineLevel="1">
      <c r="B67" s="385"/>
      <c r="C67" s="39"/>
      <c r="D67" s="37">
        <v>1</v>
      </c>
      <c r="E67" s="34">
        <v>2</v>
      </c>
      <c r="F67" s="38">
        <v>3</v>
      </c>
      <c r="G67" s="35">
        <v>4</v>
      </c>
      <c r="H67" s="37">
        <v>5</v>
      </c>
      <c r="I67" s="34">
        <v>6</v>
      </c>
      <c r="J67" s="36">
        <v>7</v>
      </c>
      <c r="K67" s="35">
        <v>8</v>
      </c>
      <c r="L67" s="37">
        <v>1</v>
      </c>
      <c r="M67" s="34">
        <v>2</v>
      </c>
      <c r="N67" s="38">
        <v>3</v>
      </c>
      <c r="O67" s="35">
        <v>4</v>
      </c>
      <c r="P67" s="37">
        <v>5</v>
      </c>
      <c r="Q67" s="34">
        <v>6</v>
      </c>
      <c r="R67" s="36">
        <v>7</v>
      </c>
      <c r="S67" s="35">
        <v>8</v>
      </c>
      <c r="T67" s="37">
        <v>1</v>
      </c>
      <c r="U67" s="34">
        <v>2</v>
      </c>
      <c r="V67" s="38">
        <v>3</v>
      </c>
      <c r="W67" s="35">
        <v>4</v>
      </c>
      <c r="X67" s="37">
        <v>5</v>
      </c>
      <c r="Y67" s="34">
        <v>6</v>
      </c>
      <c r="Z67" s="36">
        <v>7</v>
      </c>
      <c r="AA67" s="35">
        <v>8</v>
      </c>
      <c r="AB67" s="37">
        <v>1</v>
      </c>
      <c r="AC67" s="34">
        <v>2</v>
      </c>
      <c r="AD67" s="38">
        <v>3</v>
      </c>
      <c r="AE67" s="35">
        <v>4</v>
      </c>
      <c r="AF67" s="37">
        <v>5</v>
      </c>
      <c r="AG67" s="34">
        <v>6</v>
      </c>
      <c r="AH67" s="36">
        <v>7</v>
      </c>
      <c r="AI67" s="35">
        <v>8</v>
      </c>
      <c r="AJ67" s="37">
        <v>1</v>
      </c>
      <c r="AK67" s="34">
        <v>2</v>
      </c>
      <c r="AL67" s="38">
        <v>3</v>
      </c>
      <c r="AM67" s="35">
        <v>4</v>
      </c>
      <c r="AN67" s="37">
        <v>5</v>
      </c>
      <c r="AO67" s="34">
        <v>6</v>
      </c>
      <c r="AP67" s="36">
        <v>7</v>
      </c>
      <c r="AQ67" s="35">
        <v>8</v>
      </c>
      <c r="AR67" s="34">
        <v>1</v>
      </c>
      <c r="AS67" s="33">
        <v>2</v>
      </c>
      <c r="AT67" s="33">
        <v>3</v>
      </c>
      <c r="AU67" s="32">
        <v>4</v>
      </c>
      <c r="AV67" s="7" t="s">
        <v>4</v>
      </c>
    </row>
    <row r="68" spans="2:48" s="18" customFormat="1" ht="16.5" customHeight="1" outlineLevel="1">
      <c r="B68" s="31" t="s">
        <v>104</v>
      </c>
      <c r="C68" s="30"/>
      <c r="D68" s="21">
        <f t="shared" ref="D68:M77" si="0">IF($B68&lt;&gt;"",COUNTIF(D$12:D$63,$B68),0)</f>
        <v>1</v>
      </c>
      <c r="E68" s="15">
        <f t="shared" si="0"/>
        <v>0</v>
      </c>
      <c r="F68" s="15">
        <f t="shared" si="0"/>
        <v>1</v>
      </c>
      <c r="G68" s="15">
        <f t="shared" si="0"/>
        <v>0</v>
      </c>
      <c r="H68" s="15">
        <f t="shared" si="0"/>
        <v>1</v>
      </c>
      <c r="I68" s="15">
        <f t="shared" si="0"/>
        <v>0</v>
      </c>
      <c r="J68" s="15">
        <f t="shared" si="0"/>
        <v>0</v>
      </c>
      <c r="K68" s="20">
        <f t="shared" si="0"/>
        <v>0</v>
      </c>
      <c r="L68" s="21">
        <f t="shared" si="0"/>
        <v>1</v>
      </c>
      <c r="M68" s="15">
        <f t="shared" si="0"/>
        <v>0</v>
      </c>
      <c r="N68" s="15">
        <f t="shared" ref="N68:W77" si="1">IF($B68&lt;&gt;"",COUNTIF(N$12:N$63,$B68),0)</f>
        <v>1</v>
      </c>
      <c r="O68" s="15">
        <f t="shared" si="1"/>
        <v>0</v>
      </c>
      <c r="P68" s="15">
        <f t="shared" si="1"/>
        <v>1</v>
      </c>
      <c r="Q68" s="15">
        <f t="shared" si="1"/>
        <v>0</v>
      </c>
      <c r="R68" s="15">
        <f t="shared" si="1"/>
        <v>1</v>
      </c>
      <c r="S68" s="20">
        <f t="shared" si="1"/>
        <v>0</v>
      </c>
      <c r="T68" s="21">
        <f t="shared" si="1"/>
        <v>1</v>
      </c>
      <c r="U68" s="15">
        <f t="shared" si="1"/>
        <v>0</v>
      </c>
      <c r="V68" s="15">
        <f t="shared" si="1"/>
        <v>1</v>
      </c>
      <c r="W68" s="15">
        <f t="shared" si="1"/>
        <v>0</v>
      </c>
      <c r="X68" s="15">
        <f t="shared" ref="X68:AG77" si="2">IF($B68&lt;&gt;"",COUNTIF(X$12:X$63,$B68),0)</f>
        <v>1</v>
      </c>
      <c r="Y68" s="15">
        <f t="shared" si="2"/>
        <v>0</v>
      </c>
      <c r="Z68" s="15">
        <f t="shared" si="2"/>
        <v>0</v>
      </c>
      <c r="AA68" s="20">
        <f t="shared" si="2"/>
        <v>0</v>
      </c>
      <c r="AB68" s="21">
        <f t="shared" si="2"/>
        <v>1</v>
      </c>
      <c r="AC68" s="15">
        <f t="shared" si="2"/>
        <v>0</v>
      </c>
      <c r="AD68" s="15">
        <f t="shared" si="2"/>
        <v>1</v>
      </c>
      <c r="AE68" s="15">
        <f t="shared" si="2"/>
        <v>0</v>
      </c>
      <c r="AF68" s="15">
        <f t="shared" si="2"/>
        <v>1</v>
      </c>
      <c r="AG68" s="15">
        <f t="shared" si="2"/>
        <v>0</v>
      </c>
      <c r="AH68" s="15">
        <f t="shared" ref="AH68:AU77" si="3">IF($B68&lt;&gt;"",COUNTIF(AH$12:AH$63,$B68),0)</f>
        <v>0</v>
      </c>
      <c r="AI68" s="20">
        <f t="shared" si="3"/>
        <v>0</v>
      </c>
      <c r="AJ68" s="21">
        <f t="shared" si="3"/>
        <v>1</v>
      </c>
      <c r="AK68" s="15">
        <f t="shared" si="3"/>
        <v>0</v>
      </c>
      <c r="AL68" s="15">
        <f t="shared" si="3"/>
        <v>1</v>
      </c>
      <c r="AM68" s="15">
        <f t="shared" si="3"/>
        <v>0</v>
      </c>
      <c r="AN68" s="15">
        <f t="shared" si="3"/>
        <v>1</v>
      </c>
      <c r="AO68" s="15">
        <f t="shared" si="3"/>
        <v>0</v>
      </c>
      <c r="AP68" s="15">
        <f t="shared" si="3"/>
        <v>0</v>
      </c>
      <c r="AQ68" s="20">
        <f t="shared" si="3"/>
        <v>0</v>
      </c>
      <c r="AR68" s="19">
        <f t="shared" si="3"/>
        <v>0</v>
      </c>
      <c r="AS68" s="15">
        <f t="shared" si="3"/>
        <v>0</v>
      </c>
      <c r="AT68" s="15">
        <f t="shared" si="3"/>
        <v>0</v>
      </c>
      <c r="AU68" s="15">
        <f t="shared" si="3"/>
        <v>0</v>
      </c>
      <c r="AV68" s="29">
        <f t="shared" ref="AV68:AV89" si="4">SUM(D68:AU68)*2</f>
        <v>32</v>
      </c>
    </row>
    <row r="69" spans="2:48" s="18" customFormat="1" ht="18" customHeight="1" outlineLevel="1">
      <c r="B69" s="28" t="s">
        <v>3</v>
      </c>
      <c r="C69" s="22"/>
      <c r="D69" s="21">
        <f t="shared" si="0"/>
        <v>1</v>
      </c>
      <c r="E69" s="15">
        <f t="shared" si="0"/>
        <v>0</v>
      </c>
      <c r="F69" s="15">
        <f t="shared" si="0"/>
        <v>1</v>
      </c>
      <c r="G69" s="15">
        <f t="shared" si="0"/>
        <v>0</v>
      </c>
      <c r="H69" s="15">
        <f t="shared" si="0"/>
        <v>1</v>
      </c>
      <c r="I69" s="15">
        <f t="shared" si="0"/>
        <v>0</v>
      </c>
      <c r="J69" s="15">
        <f t="shared" si="0"/>
        <v>0</v>
      </c>
      <c r="K69" s="20">
        <f t="shared" si="0"/>
        <v>0</v>
      </c>
      <c r="L69" s="21">
        <f t="shared" si="0"/>
        <v>1</v>
      </c>
      <c r="M69" s="15">
        <f t="shared" si="0"/>
        <v>0</v>
      </c>
      <c r="N69" s="15">
        <f t="shared" si="1"/>
        <v>1</v>
      </c>
      <c r="O69" s="15">
        <f t="shared" si="1"/>
        <v>0</v>
      </c>
      <c r="P69" s="15">
        <f t="shared" si="1"/>
        <v>1</v>
      </c>
      <c r="Q69" s="15">
        <f t="shared" si="1"/>
        <v>0</v>
      </c>
      <c r="R69" s="15">
        <f t="shared" si="1"/>
        <v>1</v>
      </c>
      <c r="S69" s="20">
        <f t="shared" si="1"/>
        <v>0</v>
      </c>
      <c r="T69" s="21">
        <f t="shared" si="1"/>
        <v>1</v>
      </c>
      <c r="U69" s="15">
        <f t="shared" si="1"/>
        <v>0</v>
      </c>
      <c r="V69" s="15">
        <f t="shared" si="1"/>
        <v>1</v>
      </c>
      <c r="W69" s="15">
        <f t="shared" si="1"/>
        <v>0</v>
      </c>
      <c r="X69" s="15">
        <f t="shared" si="2"/>
        <v>0</v>
      </c>
      <c r="Y69" s="15">
        <f t="shared" si="2"/>
        <v>0</v>
      </c>
      <c r="Z69" s="15">
        <f t="shared" si="2"/>
        <v>0</v>
      </c>
      <c r="AA69" s="20">
        <f t="shared" si="2"/>
        <v>0</v>
      </c>
      <c r="AB69" s="21">
        <f t="shared" si="2"/>
        <v>1</v>
      </c>
      <c r="AC69" s="15">
        <f t="shared" si="2"/>
        <v>0</v>
      </c>
      <c r="AD69" s="15">
        <f t="shared" si="2"/>
        <v>1</v>
      </c>
      <c r="AE69" s="15">
        <f t="shared" si="2"/>
        <v>0</v>
      </c>
      <c r="AF69" s="15">
        <f t="shared" si="2"/>
        <v>1</v>
      </c>
      <c r="AG69" s="15">
        <f t="shared" si="2"/>
        <v>0</v>
      </c>
      <c r="AH69" s="15">
        <f t="shared" si="3"/>
        <v>1</v>
      </c>
      <c r="AI69" s="20">
        <f t="shared" si="3"/>
        <v>0</v>
      </c>
      <c r="AJ69" s="21">
        <f t="shared" si="3"/>
        <v>1</v>
      </c>
      <c r="AK69" s="15">
        <f t="shared" si="3"/>
        <v>0</v>
      </c>
      <c r="AL69" s="15">
        <f t="shared" si="3"/>
        <v>1</v>
      </c>
      <c r="AM69" s="15">
        <f t="shared" si="3"/>
        <v>0</v>
      </c>
      <c r="AN69" s="15">
        <f t="shared" si="3"/>
        <v>1</v>
      </c>
      <c r="AO69" s="15">
        <f t="shared" si="3"/>
        <v>0</v>
      </c>
      <c r="AP69" s="15">
        <f t="shared" si="3"/>
        <v>0</v>
      </c>
      <c r="AQ69" s="20">
        <f t="shared" si="3"/>
        <v>0</v>
      </c>
      <c r="AR69" s="19">
        <f t="shared" si="3"/>
        <v>0</v>
      </c>
      <c r="AS69" s="15">
        <f t="shared" si="3"/>
        <v>0</v>
      </c>
      <c r="AT69" s="15">
        <f t="shared" si="3"/>
        <v>0</v>
      </c>
      <c r="AU69" s="15">
        <f t="shared" si="3"/>
        <v>0</v>
      </c>
      <c r="AV69" s="10">
        <f t="shared" si="4"/>
        <v>32</v>
      </c>
    </row>
    <row r="70" spans="2:48" s="18" customFormat="1" ht="16.5" customHeight="1" outlineLevel="1">
      <c r="B70" s="28" t="s">
        <v>2</v>
      </c>
      <c r="C70" s="22"/>
      <c r="D70" s="21">
        <f t="shared" si="0"/>
        <v>1</v>
      </c>
      <c r="E70" s="15">
        <f t="shared" si="0"/>
        <v>0</v>
      </c>
      <c r="F70" s="15">
        <f t="shared" si="0"/>
        <v>1</v>
      </c>
      <c r="G70" s="15">
        <f t="shared" si="0"/>
        <v>0</v>
      </c>
      <c r="H70" s="15">
        <f t="shared" si="0"/>
        <v>1</v>
      </c>
      <c r="I70" s="15">
        <f t="shared" si="0"/>
        <v>0</v>
      </c>
      <c r="J70" s="15">
        <f t="shared" si="0"/>
        <v>1</v>
      </c>
      <c r="K70" s="20">
        <f t="shared" si="0"/>
        <v>0</v>
      </c>
      <c r="L70" s="21">
        <f t="shared" si="0"/>
        <v>1</v>
      </c>
      <c r="M70" s="15">
        <f t="shared" si="0"/>
        <v>0</v>
      </c>
      <c r="N70" s="15">
        <f t="shared" si="1"/>
        <v>1</v>
      </c>
      <c r="O70" s="15">
        <f t="shared" si="1"/>
        <v>0</v>
      </c>
      <c r="P70" s="15">
        <f t="shared" si="1"/>
        <v>1</v>
      </c>
      <c r="Q70" s="15">
        <f t="shared" si="1"/>
        <v>0</v>
      </c>
      <c r="R70" s="15">
        <f t="shared" si="1"/>
        <v>0</v>
      </c>
      <c r="S70" s="20">
        <f t="shared" si="1"/>
        <v>0</v>
      </c>
      <c r="T70" s="21">
        <f t="shared" si="1"/>
        <v>0</v>
      </c>
      <c r="U70" s="15">
        <f t="shared" si="1"/>
        <v>0</v>
      </c>
      <c r="V70" s="15">
        <f t="shared" si="1"/>
        <v>1</v>
      </c>
      <c r="W70" s="15">
        <f t="shared" si="1"/>
        <v>0</v>
      </c>
      <c r="X70" s="15">
        <f t="shared" si="2"/>
        <v>1</v>
      </c>
      <c r="Y70" s="15">
        <f t="shared" si="2"/>
        <v>0</v>
      </c>
      <c r="Z70" s="15">
        <f t="shared" si="2"/>
        <v>1</v>
      </c>
      <c r="AA70" s="20">
        <f t="shared" si="2"/>
        <v>0</v>
      </c>
      <c r="AB70" s="21">
        <f t="shared" si="2"/>
        <v>0</v>
      </c>
      <c r="AC70" s="15">
        <f t="shared" si="2"/>
        <v>0</v>
      </c>
      <c r="AD70" s="15">
        <f t="shared" si="2"/>
        <v>1</v>
      </c>
      <c r="AE70" s="15">
        <f t="shared" si="2"/>
        <v>0</v>
      </c>
      <c r="AF70" s="15">
        <f t="shared" si="2"/>
        <v>1</v>
      </c>
      <c r="AG70" s="15">
        <f t="shared" si="2"/>
        <v>0</v>
      </c>
      <c r="AH70" s="15">
        <f t="shared" si="3"/>
        <v>1</v>
      </c>
      <c r="AI70" s="20">
        <f t="shared" si="3"/>
        <v>0</v>
      </c>
      <c r="AJ70" s="21">
        <f t="shared" si="3"/>
        <v>0</v>
      </c>
      <c r="AK70" s="15">
        <f t="shared" si="3"/>
        <v>0</v>
      </c>
      <c r="AL70" s="15">
        <f t="shared" si="3"/>
        <v>1</v>
      </c>
      <c r="AM70" s="15">
        <f t="shared" si="3"/>
        <v>0</v>
      </c>
      <c r="AN70" s="15">
        <f t="shared" si="3"/>
        <v>1</v>
      </c>
      <c r="AO70" s="15">
        <f t="shared" si="3"/>
        <v>0</v>
      </c>
      <c r="AP70" s="15">
        <f t="shared" si="3"/>
        <v>0</v>
      </c>
      <c r="AQ70" s="20">
        <f t="shared" si="3"/>
        <v>0</v>
      </c>
      <c r="AR70" s="19">
        <f t="shared" si="3"/>
        <v>0</v>
      </c>
      <c r="AS70" s="15">
        <f t="shared" si="3"/>
        <v>0</v>
      </c>
      <c r="AT70" s="15">
        <f t="shared" si="3"/>
        <v>0</v>
      </c>
      <c r="AU70" s="15">
        <f t="shared" si="3"/>
        <v>0</v>
      </c>
      <c r="AV70" s="10">
        <f t="shared" si="4"/>
        <v>30</v>
      </c>
    </row>
    <row r="71" spans="2:48" s="18" customFormat="1" ht="18" customHeight="1" outlineLevel="1">
      <c r="B71" s="26" t="s">
        <v>50</v>
      </c>
      <c r="C71" s="22"/>
      <c r="D71" s="21">
        <f t="shared" si="0"/>
        <v>0</v>
      </c>
      <c r="E71" s="15">
        <f t="shared" si="0"/>
        <v>0</v>
      </c>
      <c r="F71" s="15">
        <f t="shared" si="0"/>
        <v>1</v>
      </c>
      <c r="G71" s="15">
        <f t="shared" si="0"/>
        <v>0</v>
      </c>
      <c r="H71" s="15">
        <f t="shared" si="0"/>
        <v>1</v>
      </c>
      <c r="I71" s="15">
        <f t="shared" si="0"/>
        <v>0</v>
      </c>
      <c r="J71" s="15">
        <f t="shared" si="0"/>
        <v>1</v>
      </c>
      <c r="K71" s="20">
        <f t="shared" si="0"/>
        <v>0</v>
      </c>
      <c r="L71" s="21">
        <f t="shared" si="0"/>
        <v>1</v>
      </c>
      <c r="M71" s="15">
        <f t="shared" si="0"/>
        <v>0</v>
      </c>
      <c r="N71" s="15">
        <f t="shared" si="1"/>
        <v>1</v>
      </c>
      <c r="O71" s="15">
        <f t="shared" si="1"/>
        <v>0</v>
      </c>
      <c r="P71" s="15">
        <f t="shared" si="1"/>
        <v>0</v>
      </c>
      <c r="Q71" s="15">
        <f t="shared" si="1"/>
        <v>0</v>
      </c>
      <c r="R71" s="15">
        <f t="shared" si="1"/>
        <v>1</v>
      </c>
      <c r="S71" s="20">
        <f t="shared" si="1"/>
        <v>0</v>
      </c>
      <c r="T71" s="21">
        <f t="shared" si="1"/>
        <v>1</v>
      </c>
      <c r="U71" s="15">
        <f t="shared" si="1"/>
        <v>0</v>
      </c>
      <c r="V71" s="15">
        <f t="shared" si="1"/>
        <v>1</v>
      </c>
      <c r="W71" s="15">
        <f t="shared" si="1"/>
        <v>0</v>
      </c>
      <c r="X71" s="15">
        <f t="shared" si="2"/>
        <v>1</v>
      </c>
      <c r="Y71" s="15">
        <f t="shared" si="2"/>
        <v>0</v>
      </c>
      <c r="Z71" s="15">
        <f t="shared" si="2"/>
        <v>1</v>
      </c>
      <c r="AA71" s="20">
        <f t="shared" si="2"/>
        <v>0</v>
      </c>
      <c r="AB71" s="21">
        <f t="shared" si="2"/>
        <v>1</v>
      </c>
      <c r="AC71" s="15">
        <f t="shared" si="2"/>
        <v>0</v>
      </c>
      <c r="AD71" s="15">
        <f t="shared" si="2"/>
        <v>1</v>
      </c>
      <c r="AE71" s="15">
        <f t="shared" si="2"/>
        <v>0</v>
      </c>
      <c r="AF71" s="15">
        <f t="shared" si="2"/>
        <v>1</v>
      </c>
      <c r="AG71" s="15">
        <f t="shared" si="2"/>
        <v>0</v>
      </c>
      <c r="AH71" s="15">
        <f t="shared" si="3"/>
        <v>0</v>
      </c>
      <c r="AI71" s="20">
        <f t="shared" si="3"/>
        <v>0</v>
      </c>
      <c r="AJ71" s="21">
        <f t="shared" si="3"/>
        <v>1</v>
      </c>
      <c r="AK71" s="15">
        <f t="shared" si="3"/>
        <v>0</v>
      </c>
      <c r="AL71" s="15">
        <f t="shared" si="3"/>
        <v>1</v>
      </c>
      <c r="AM71" s="15">
        <f t="shared" si="3"/>
        <v>0</v>
      </c>
      <c r="AN71" s="15">
        <f t="shared" si="3"/>
        <v>1</v>
      </c>
      <c r="AO71" s="15">
        <f t="shared" si="3"/>
        <v>0</v>
      </c>
      <c r="AP71" s="15">
        <f t="shared" si="3"/>
        <v>1</v>
      </c>
      <c r="AQ71" s="20">
        <f t="shared" si="3"/>
        <v>0</v>
      </c>
      <c r="AR71" s="19">
        <f t="shared" si="3"/>
        <v>0</v>
      </c>
      <c r="AS71" s="15">
        <f t="shared" si="3"/>
        <v>0</v>
      </c>
      <c r="AT71" s="15">
        <f t="shared" si="3"/>
        <v>0</v>
      </c>
      <c r="AU71" s="15">
        <f t="shared" si="3"/>
        <v>0</v>
      </c>
      <c r="AV71" s="10">
        <f t="shared" si="4"/>
        <v>34</v>
      </c>
    </row>
    <row r="72" spans="2:48" s="18" customFormat="1" ht="18" customHeight="1" outlineLevel="1">
      <c r="B72" s="26" t="s">
        <v>49</v>
      </c>
      <c r="C72" s="22"/>
      <c r="D72" s="21">
        <f t="shared" si="0"/>
        <v>1</v>
      </c>
      <c r="E72" s="15">
        <f t="shared" si="0"/>
        <v>0</v>
      </c>
      <c r="F72" s="15">
        <f t="shared" si="0"/>
        <v>0</v>
      </c>
      <c r="G72" s="15">
        <f t="shared" si="0"/>
        <v>0</v>
      </c>
      <c r="H72" s="15">
        <f t="shared" si="0"/>
        <v>1</v>
      </c>
      <c r="I72" s="15">
        <f t="shared" si="0"/>
        <v>0</v>
      </c>
      <c r="J72" s="15">
        <f t="shared" si="0"/>
        <v>1</v>
      </c>
      <c r="K72" s="20">
        <f t="shared" si="0"/>
        <v>0</v>
      </c>
      <c r="L72" s="21">
        <f t="shared" si="0"/>
        <v>1</v>
      </c>
      <c r="M72" s="15">
        <f t="shared" si="0"/>
        <v>0</v>
      </c>
      <c r="N72" s="15">
        <f t="shared" si="1"/>
        <v>1</v>
      </c>
      <c r="O72" s="15">
        <f t="shared" si="1"/>
        <v>0</v>
      </c>
      <c r="P72" s="15">
        <f t="shared" si="1"/>
        <v>1</v>
      </c>
      <c r="Q72" s="15">
        <f t="shared" si="1"/>
        <v>0</v>
      </c>
      <c r="R72" s="15">
        <f t="shared" si="1"/>
        <v>1</v>
      </c>
      <c r="S72" s="20">
        <f t="shared" si="1"/>
        <v>0</v>
      </c>
      <c r="T72" s="21">
        <f t="shared" si="1"/>
        <v>1</v>
      </c>
      <c r="U72" s="15">
        <f t="shared" si="1"/>
        <v>0</v>
      </c>
      <c r="V72" s="15">
        <f t="shared" si="1"/>
        <v>0</v>
      </c>
      <c r="W72" s="15">
        <f t="shared" si="1"/>
        <v>0</v>
      </c>
      <c r="X72" s="15">
        <f t="shared" si="2"/>
        <v>1</v>
      </c>
      <c r="Y72" s="15">
        <f t="shared" si="2"/>
        <v>0</v>
      </c>
      <c r="Z72" s="15">
        <f t="shared" si="2"/>
        <v>0</v>
      </c>
      <c r="AA72" s="20">
        <f t="shared" si="2"/>
        <v>0</v>
      </c>
      <c r="AB72" s="21">
        <f t="shared" si="2"/>
        <v>1</v>
      </c>
      <c r="AC72" s="15">
        <f t="shared" si="2"/>
        <v>0</v>
      </c>
      <c r="AD72" s="15">
        <f t="shared" si="2"/>
        <v>1</v>
      </c>
      <c r="AE72" s="15">
        <f t="shared" si="2"/>
        <v>0</v>
      </c>
      <c r="AF72" s="15">
        <f t="shared" si="2"/>
        <v>1</v>
      </c>
      <c r="AG72" s="15">
        <f t="shared" si="2"/>
        <v>0</v>
      </c>
      <c r="AH72" s="15">
        <f t="shared" si="3"/>
        <v>0</v>
      </c>
      <c r="AI72" s="20">
        <f t="shared" si="3"/>
        <v>0</v>
      </c>
      <c r="AJ72" s="21">
        <f t="shared" si="3"/>
        <v>1</v>
      </c>
      <c r="AK72" s="15">
        <f t="shared" si="3"/>
        <v>0</v>
      </c>
      <c r="AL72" s="15">
        <f t="shared" si="3"/>
        <v>1</v>
      </c>
      <c r="AM72" s="15">
        <f t="shared" si="3"/>
        <v>0</v>
      </c>
      <c r="AN72" s="15">
        <f t="shared" si="3"/>
        <v>1</v>
      </c>
      <c r="AO72" s="15">
        <f t="shared" si="3"/>
        <v>0</v>
      </c>
      <c r="AP72" s="15">
        <f t="shared" si="3"/>
        <v>1</v>
      </c>
      <c r="AQ72" s="20">
        <f t="shared" si="3"/>
        <v>0</v>
      </c>
      <c r="AR72" s="19">
        <f t="shared" si="3"/>
        <v>0</v>
      </c>
      <c r="AS72" s="15">
        <f t="shared" si="3"/>
        <v>0</v>
      </c>
      <c r="AT72" s="15">
        <f t="shared" si="3"/>
        <v>0</v>
      </c>
      <c r="AU72" s="15">
        <f t="shared" si="3"/>
        <v>0</v>
      </c>
      <c r="AV72" s="10">
        <f t="shared" si="4"/>
        <v>32</v>
      </c>
    </row>
    <row r="73" spans="2:48" s="18" customFormat="1" ht="18" customHeight="1" outlineLevel="1">
      <c r="B73" s="26" t="s">
        <v>116</v>
      </c>
      <c r="C73" s="22"/>
      <c r="D73" s="21">
        <f t="shared" si="0"/>
        <v>1</v>
      </c>
      <c r="E73" s="15">
        <f t="shared" si="0"/>
        <v>0</v>
      </c>
      <c r="F73" s="15">
        <f t="shared" si="0"/>
        <v>1</v>
      </c>
      <c r="G73" s="15">
        <f t="shared" si="0"/>
        <v>0</v>
      </c>
      <c r="H73" s="15">
        <f t="shared" si="0"/>
        <v>0</v>
      </c>
      <c r="I73" s="15">
        <f t="shared" si="0"/>
        <v>0</v>
      </c>
      <c r="J73" s="15">
        <f t="shared" si="0"/>
        <v>0</v>
      </c>
      <c r="K73" s="20">
        <f t="shared" si="0"/>
        <v>0</v>
      </c>
      <c r="L73" s="21">
        <f t="shared" si="0"/>
        <v>1</v>
      </c>
      <c r="M73" s="15">
        <f t="shared" si="0"/>
        <v>0</v>
      </c>
      <c r="N73" s="15">
        <f t="shared" si="1"/>
        <v>1</v>
      </c>
      <c r="O73" s="15">
        <f t="shared" si="1"/>
        <v>0</v>
      </c>
      <c r="P73" s="15">
        <f t="shared" si="1"/>
        <v>0</v>
      </c>
      <c r="Q73" s="15">
        <f t="shared" si="1"/>
        <v>0</v>
      </c>
      <c r="R73" s="15">
        <f t="shared" si="1"/>
        <v>0</v>
      </c>
      <c r="S73" s="20">
        <f t="shared" si="1"/>
        <v>0</v>
      </c>
      <c r="T73" s="21">
        <f t="shared" si="1"/>
        <v>1</v>
      </c>
      <c r="U73" s="15">
        <f t="shared" si="1"/>
        <v>0</v>
      </c>
      <c r="V73" s="15">
        <f t="shared" si="1"/>
        <v>1</v>
      </c>
      <c r="W73" s="15">
        <f t="shared" si="1"/>
        <v>0</v>
      </c>
      <c r="X73" s="15">
        <f t="shared" si="2"/>
        <v>0</v>
      </c>
      <c r="Y73" s="15">
        <f t="shared" si="2"/>
        <v>0</v>
      </c>
      <c r="Z73" s="15">
        <f t="shared" si="2"/>
        <v>0</v>
      </c>
      <c r="AA73" s="20">
        <f t="shared" si="2"/>
        <v>0</v>
      </c>
      <c r="AB73" s="21">
        <f t="shared" si="2"/>
        <v>1</v>
      </c>
      <c r="AC73" s="15">
        <f t="shared" si="2"/>
        <v>0</v>
      </c>
      <c r="AD73" s="15">
        <f t="shared" si="2"/>
        <v>1</v>
      </c>
      <c r="AE73" s="15">
        <f t="shared" si="2"/>
        <v>0</v>
      </c>
      <c r="AF73" s="15">
        <f t="shared" si="2"/>
        <v>0</v>
      </c>
      <c r="AG73" s="15">
        <f t="shared" si="2"/>
        <v>0</v>
      </c>
      <c r="AH73" s="15">
        <f t="shared" si="3"/>
        <v>0</v>
      </c>
      <c r="AI73" s="20">
        <f t="shared" si="3"/>
        <v>0</v>
      </c>
      <c r="AJ73" s="21">
        <f t="shared" si="3"/>
        <v>1</v>
      </c>
      <c r="AK73" s="15">
        <f t="shared" si="3"/>
        <v>0</v>
      </c>
      <c r="AL73" s="15">
        <f t="shared" si="3"/>
        <v>1</v>
      </c>
      <c r="AM73" s="15">
        <f t="shared" si="3"/>
        <v>0</v>
      </c>
      <c r="AN73" s="15">
        <f t="shared" si="3"/>
        <v>1</v>
      </c>
      <c r="AO73" s="15">
        <f t="shared" si="3"/>
        <v>0</v>
      </c>
      <c r="AP73" s="15">
        <f t="shared" si="3"/>
        <v>0</v>
      </c>
      <c r="AQ73" s="20">
        <f t="shared" si="3"/>
        <v>0</v>
      </c>
      <c r="AR73" s="19">
        <f t="shared" si="3"/>
        <v>0</v>
      </c>
      <c r="AS73" s="15">
        <f t="shared" si="3"/>
        <v>0</v>
      </c>
      <c r="AT73" s="15">
        <f t="shared" si="3"/>
        <v>0</v>
      </c>
      <c r="AU73" s="15">
        <f t="shared" si="3"/>
        <v>0</v>
      </c>
      <c r="AV73" s="10">
        <f t="shared" si="4"/>
        <v>22</v>
      </c>
    </row>
    <row r="74" spans="2:48" s="18" customFormat="1" ht="16.5" customHeight="1" outlineLevel="1">
      <c r="B74" s="26" t="s">
        <v>106</v>
      </c>
      <c r="C74" s="27"/>
      <c r="D74" s="21">
        <f t="shared" si="0"/>
        <v>1</v>
      </c>
      <c r="E74" s="15">
        <f t="shared" si="0"/>
        <v>0</v>
      </c>
      <c r="F74" s="15">
        <f t="shared" si="0"/>
        <v>1</v>
      </c>
      <c r="G74" s="15">
        <f t="shared" si="0"/>
        <v>0</v>
      </c>
      <c r="H74" s="15">
        <f t="shared" si="0"/>
        <v>0</v>
      </c>
      <c r="I74" s="15">
        <f t="shared" si="0"/>
        <v>0</v>
      </c>
      <c r="J74" s="15">
        <f t="shared" si="0"/>
        <v>0</v>
      </c>
      <c r="K74" s="20">
        <f t="shared" si="0"/>
        <v>0</v>
      </c>
      <c r="L74" s="21">
        <f t="shared" si="0"/>
        <v>1</v>
      </c>
      <c r="M74" s="15">
        <f t="shared" si="0"/>
        <v>0</v>
      </c>
      <c r="N74" s="15">
        <f t="shared" si="1"/>
        <v>0</v>
      </c>
      <c r="O74" s="15">
        <f t="shared" si="1"/>
        <v>0</v>
      </c>
      <c r="P74" s="15">
        <f t="shared" si="1"/>
        <v>1</v>
      </c>
      <c r="Q74" s="15">
        <f t="shared" si="1"/>
        <v>0</v>
      </c>
      <c r="R74" s="15">
        <f t="shared" si="1"/>
        <v>0</v>
      </c>
      <c r="S74" s="20">
        <f t="shared" si="1"/>
        <v>0</v>
      </c>
      <c r="T74" s="21">
        <f t="shared" si="1"/>
        <v>1</v>
      </c>
      <c r="U74" s="15">
        <f t="shared" si="1"/>
        <v>0</v>
      </c>
      <c r="V74" s="15">
        <f t="shared" si="1"/>
        <v>1</v>
      </c>
      <c r="W74" s="15">
        <f t="shared" si="1"/>
        <v>0</v>
      </c>
      <c r="X74" s="15">
        <f t="shared" si="2"/>
        <v>1</v>
      </c>
      <c r="Y74" s="15">
        <f t="shared" si="2"/>
        <v>0</v>
      </c>
      <c r="Z74" s="15">
        <f t="shared" si="2"/>
        <v>1</v>
      </c>
      <c r="AA74" s="20">
        <f t="shared" si="2"/>
        <v>0</v>
      </c>
      <c r="AB74" s="21">
        <f t="shared" si="2"/>
        <v>1</v>
      </c>
      <c r="AC74" s="15">
        <f t="shared" si="2"/>
        <v>0</v>
      </c>
      <c r="AD74" s="15">
        <f t="shared" si="2"/>
        <v>1</v>
      </c>
      <c r="AE74" s="15">
        <f t="shared" si="2"/>
        <v>0</v>
      </c>
      <c r="AF74" s="15">
        <f t="shared" si="2"/>
        <v>1</v>
      </c>
      <c r="AG74" s="15">
        <f t="shared" si="2"/>
        <v>0</v>
      </c>
      <c r="AH74" s="15">
        <f t="shared" si="3"/>
        <v>1</v>
      </c>
      <c r="AI74" s="20">
        <f t="shared" si="3"/>
        <v>0</v>
      </c>
      <c r="AJ74" s="21">
        <f t="shared" si="3"/>
        <v>1</v>
      </c>
      <c r="AK74" s="15">
        <f t="shared" si="3"/>
        <v>0</v>
      </c>
      <c r="AL74" s="15">
        <f t="shared" si="3"/>
        <v>1</v>
      </c>
      <c r="AM74" s="15">
        <f t="shared" si="3"/>
        <v>0</v>
      </c>
      <c r="AN74" s="15">
        <f t="shared" si="3"/>
        <v>1</v>
      </c>
      <c r="AO74" s="15">
        <f t="shared" si="3"/>
        <v>0</v>
      </c>
      <c r="AP74" s="15">
        <f t="shared" si="3"/>
        <v>1</v>
      </c>
      <c r="AQ74" s="20">
        <f t="shared" si="3"/>
        <v>0</v>
      </c>
      <c r="AR74" s="19">
        <f t="shared" si="3"/>
        <v>0</v>
      </c>
      <c r="AS74" s="15">
        <f t="shared" si="3"/>
        <v>0</v>
      </c>
      <c r="AT74" s="15">
        <f t="shared" si="3"/>
        <v>0</v>
      </c>
      <c r="AU74" s="15">
        <f t="shared" si="3"/>
        <v>0</v>
      </c>
      <c r="AV74" s="10">
        <f t="shared" si="4"/>
        <v>32</v>
      </c>
    </row>
    <row r="75" spans="2:48" s="18" customFormat="1" ht="16.5" customHeight="1" outlineLevel="1">
      <c r="B75" s="26" t="s">
        <v>51</v>
      </c>
      <c r="C75" s="22"/>
      <c r="D75" s="21">
        <f t="shared" si="0"/>
        <v>1</v>
      </c>
      <c r="E75" s="15">
        <f t="shared" si="0"/>
        <v>0</v>
      </c>
      <c r="F75" s="15">
        <f t="shared" si="0"/>
        <v>1</v>
      </c>
      <c r="G75" s="15">
        <f t="shared" si="0"/>
        <v>0</v>
      </c>
      <c r="H75" s="15">
        <f t="shared" si="0"/>
        <v>1</v>
      </c>
      <c r="I75" s="15">
        <f t="shared" si="0"/>
        <v>0</v>
      </c>
      <c r="J75" s="15">
        <f t="shared" si="0"/>
        <v>1</v>
      </c>
      <c r="K75" s="20">
        <f t="shared" si="0"/>
        <v>0</v>
      </c>
      <c r="L75" s="21">
        <f t="shared" si="0"/>
        <v>1</v>
      </c>
      <c r="M75" s="15">
        <f t="shared" si="0"/>
        <v>0</v>
      </c>
      <c r="N75" s="15">
        <f t="shared" si="1"/>
        <v>0</v>
      </c>
      <c r="O75" s="15">
        <f t="shared" si="1"/>
        <v>0</v>
      </c>
      <c r="P75" s="15">
        <f t="shared" si="1"/>
        <v>1</v>
      </c>
      <c r="Q75" s="15">
        <f t="shared" si="1"/>
        <v>0</v>
      </c>
      <c r="R75" s="15">
        <f t="shared" si="1"/>
        <v>0</v>
      </c>
      <c r="S75" s="20">
        <f t="shared" si="1"/>
        <v>0</v>
      </c>
      <c r="T75" s="21">
        <f t="shared" si="1"/>
        <v>1</v>
      </c>
      <c r="U75" s="15">
        <f t="shared" si="1"/>
        <v>0</v>
      </c>
      <c r="V75" s="15">
        <f t="shared" si="1"/>
        <v>1</v>
      </c>
      <c r="W75" s="15">
        <f t="shared" si="1"/>
        <v>0</v>
      </c>
      <c r="X75" s="15">
        <f t="shared" si="2"/>
        <v>1</v>
      </c>
      <c r="Y75" s="15">
        <f t="shared" si="2"/>
        <v>0</v>
      </c>
      <c r="Z75" s="15">
        <f t="shared" si="2"/>
        <v>1</v>
      </c>
      <c r="AA75" s="20">
        <f t="shared" si="2"/>
        <v>0</v>
      </c>
      <c r="AB75" s="21">
        <f t="shared" si="2"/>
        <v>1</v>
      </c>
      <c r="AC75" s="15">
        <f t="shared" si="2"/>
        <v>0</v>
      </c>
      <c r="AD75" s="15">
        <f t="shared" si="2"/>
        <v>0</v>
      </c>
      <c r="AE75" s="15">
        <f t="shared" si="2"/>
        <v>0</v>
      </c>
      <c r="AF75" s="15">
        <f t="shared" si="2"/>
        <v>1</v>
      </c>
      <c r="AG75" s="15">
        <f t="shared" si="2"/>
        <v>0</v>
      </c>
      <c r="AH75" s="15">
        <f t="shared" si="3"/>
        <v>1</v>
      </c>
      <c r="AI75" s="20">
        <f t="shared" si="3"/>
        <v>0</v>
      </c>
      <c r="AJ75" s="21">
        <f t="shared" si="3"/>
        <v>1</v>
      </c>
      <c r="AK75" s="15">
        <f t="shared" si="3"/>
        <v>0</v>
      </c>
      <c r="AL75" s="15">
        <f t="shared" si="3"/>
        <v>0</v>
      </c>
      <c r="AM75" s="15">
        <f t="shared" si="3"/>
        <v>0</v>
      </c>
      <c r="AN75" s="15">
        <f t="shared" si="3"/>
        <v>1</v>
      </c>
      <c r="AO75" s="15">
        <f t="shared" si="3"/>
        <v>0</v>
      </c>
      <c r="AP75" s="15">
        <f t="shared" si="3"/>
        <v>1</v>
      </c>
      <c r="AQ75" s="20">
        <f t="shared" si="3"/>
        <v>0</v>
      </c>
      <c r="AR75" s="19">
        <f t="shared" si="3"/>
        <v>0</v>
      </c>
      <c r="AS75" s="15">
        <f t="shared" si="3"/>
        <v>0</v>
      </c>
      <c r="AT75" s="15">
        <f t="shared" si="3"/>
        <v>0</v>
      </c>
      <c r="AU75" s="15">
        <f t="shared" si="3"/>
        <v>0</v>
      </c>
      <c r="AV75" s="10">
        <f t="shared" si="4"/>
        <v>32</v>
      </c>
    </row>
    <row r="76" spans="2:48" s="18" customFormat="1" ht="16.5" customHeight="1" outlineLevel="1">
      <c r="B76" s="26" t="s">
        <v>52</v>
      </c>
      <c r="C76" s="22"/>
      <c r="D76" s="21">
        <f t="shared" si="0"/>
        <v>1</v>
      </c>
      <c r="E76" s="15">
        <f t="shared" si="0"/>
        <v>0</v>
      </c>
      <c r="F76" s="15">
        <f t="shared" si="0"/>
        <v>0</v>
      </c>
      <c r="G76" s="15">
        <f t="shared" si="0"/>
        <v>0</v>
      </c>
      <c r="H76" s="15">
        <f t="shared" si="0"/>
        <v>1</v>
      </c>
      <c r="I76" s="15">
        <f t="shared" si="0"/>
        <v>0</v>
      </c>
      <c r="J76" s="15">
        <f t="shared" si="0"/>
        <v>0</v>
      </c>
      <c r="K76" s="20">
        <f t="shared" si="0"/>
        <v>0</v>
      </c>
      <c r="L76" s="21">
        <f t="shared" si="0"/>
        <v>0</v>
      </c>
      <c r="M76" s="15">
        <f t="shared" si="0"/>
        <v>0</v>
      </c>
      <c r="N76" s="15">
        <f t="shared" si="1"/>
        <v>1</v>
      </c>
      <c r="O76" s="15">
        <f t="shared" si="1"/>
        <v>0</v>
      </c>
      <c r="P76" s="15">
        <f t="shared" si="1"/>
        <v>1</v>
      </c>
      <c r="Q76" s="15">
        <f t="shared" si="1"/>
        <v>0</v>
      </c>
      <c r="R76" s="15">
        <f t="shared" si="1"/>
        <v>1</v>
      </c>
      <c r="S76" s="20">
        <f t="shared" si="1"/>
        <v>0</v>
      </c>
      <c r="T76" s="21">
        <f t="shared" si="1"/>
        <v>1</v>
      </c>
      <c r="U76" s="15">
        <f t="shared" si="1"/>
        <v>0</v>
      </c>
      <c r="V76" s="15">
        <f t="shared" si="1"/>
        <v>1</v>
      </c>
      <c r="W76" s="15">
        <f t="shared" si="1"/>
        <v>0</v>
      </c>
      <c r="X76" s="15">
        <f t="shared" si="2"/>
        <v>1</v>
      </c>
      <c r="Y76" s="15">
        <f t="shared" si="2"/>
        <v>0</v>
      </c>
      <c r="Z76" s="15">
        <f t="shared" si="2"/>
        <v>1</v>
      </c>
      <c r="AA76" s="20">
        <f t="shared" si="2"/>
        <v>0</v>
      </c>
      <c r="AB76" s="21">
        <f t="shared" si="2"/>
        <v>1</v>
      </c>
      <c r="AC76" s="15">
        <f t="shared" si="2"/>
        <v>0</v>
      </c>
      <c r="AD76" s="15">
        <f t="shared" si="2"/>
        <v>1</v>
      </c>
      <c r="AE76" s="15">
        <f t="shared" si="2"/>
        <v>0</v>
      </c>
      <c r="AF76" s="15">
        <f t="shared" si="2"/>
        <v>0</v>
      </c>
      <c r="AG76" s="15">
        <f t="shared" si="2"/>
        <v>0</v>
      </c>
      <c r="AH76" s="15">
        <f t="shared" si="3"/>
        <v>1</v>
      </c>
      <c r="AI76" s="20">
        <f t="shared" si="3"/>
        <v>0</v>
      </c>
      <c r="AJ76" s="21">
        <f t="shared" si="3"/>
        <v>1</v>
      </c>
      <c r="AK76" s="15">
        <f t="shared" si="3"/>
        <v>0</v>
      </c>
      <c r="AL76" s="15">
        <f t="shared" si="3"/>
        <v>1</v>
      </c>
      <c r="AM76" s="15">
        <f t="shared" si="3"/>
        <v>0</v>
      </c>
      <c r="AN76" s="15">
        <f t="shared" si="3"/>
        <v>1</v>
      </c>
      <c r="AO76" s="15">
        <f t="shared" si="3"/>
        <v>0</v>
      </c>
      <c r="AP76" s="15">
        <f t="shared" si="3"/>
        <v>1</v>
      </c>
      <c r="AQ76" s="20">
        <f t="shared" si="3"/>
        <v>0</v>
      </c>
      <c r="AR76" s="19">
        <f t="shared" si="3"/>
        <v>0</v>
      </c>
      <c r="AS76" s="15">
        <f t="shared" si="3"/>
        <v>0</v>
      </c>
      <c r="AT76" s="15">
        <f t="shared" si="3"/>
        <v>0</v>
      </c>
      <c r="AU76" s="15">
        <f t="shared" si="3"/>
        <v>0</v>
      </c>
      <c r="AV76" s="10">
        <f t="shared" si="4"/>
        <v>32</v>
      </c>
    </row>
    <row r="77" spans="2:48" s="18" customFormat="1" ht="16.5" customHeight="1" outlineLevel="1">
      <c r="B77" s="25"/>
      <c r="C77" s="22"/>
      <c r="D77" s="21">
        <f t="shared" si="0"/>
        <v>0</v>
      </c>
      <c r="E77" s="15">
        <f t="shared" si="0"/>
        <v>0</v>
      </c>
      <c r="F77" s="15">
        <f t="shared" si="0"/>
        <v>0</v>
      </c>
      <c r="G77" s="15">
        <f t="shared" si="0"/>
        <v>0</v>
      </c>
      <c r="H77" s="15">
        <f t="shared" si="0"/>
        <v>0</v>
      </c>
      <c r="I77" s="15">
        <f t="shared" si="0"/>
        <v>0</v>
      </c>
      <c r="J77" s="15">
        <f t="shared" si="0"/>
        <v>0</v>
      </c>
      <c r="K77" s="20">
        <f t="shared" si="0"/>
        <v>0</v>
      </c>
      <c r="L77" s="21">
        <f t="shared" si="0"/>
        <v>0</v>
      </c>
      <c r="M77" s="15">
        <f t="shared" si="0"/>
        <v>0</v>
      </c>
      <c r="N77" s="15">
        <f t="shared" si="1"/>
        <v>0</v>
      </c>
      <c r="O77" s="15">
        <f t="shared" si="1"/>
        <v>0</v>
      </c>
      <c r="P77" s="15">
        <f t="shared" si="1"/>
        <v>0</v>
      </c>
      <c r="Q77" s="15">
        <f t="shared" si="1"/>
        <v>0</v>
      </c>
      <c r="R77" s="15">
        <f t="shared" si="1"/>
        <v>0</v>
      </c>
      <c r="S77" s="20">
        <f t="shared" si="1"/>
        <v>0</v>
      </c>
      <c r="T77" s="21">
        <f t="shared" si="1"/>
        <v>0</v>
      </c>
      <c r="U77" s="15">
        <f t="shared" si="1"/>
        <v>0</v>
      </c>
      <c r="V77" s="15">
        <f t="shared" si="1"/>
        <v>0</v>
      </c>
      <c r="W77" s="15">
        <f t="shared" si="1"/>
        <v>0</v>
      </c>
      <c r="X77" s="15">
        <f t="shared" si="2"/>
        <v>0</v>
      </c>
      <c r="Y77" s="15">
        <f t="shared" si="2"/>
        <v>0</v>
      </c>
      <c r="Z77" s="15">
        <f t="shared" si="2"/>
        <v>0</v>
      </c>
      <c r="AA77" s="20">
        <f t="shared" si="2"/>
        <v>0</v>
      </c>
      <c r="AB77" s="21">
        <f t="shared" si="2"/>
        <v>0</v>
      </c>
      <c r="AC77" s="15">
        <f t="shared" si="2"/>
        <v>0</v>
      </c>
      <c r="AD77" s="15">
        <f t="shared" si="2"/>
        <v>0</v>
      </c>
      <c r="AE77" s="15">
        <f t="shared" si="2"/>
        <v>0</v>
      </c>
      <c r="AF77" s="15">
        <f t="shared" si="2"/>
        <v>0</v>
      </c>
      <c r="AG77" s="15">
        <f t="shared" si="2"/>
        <v>0</v>
      </c>
      <c r="AH77" s="15">
        <f t="shared" si="3"/>
        <v>0</v>
      </c>
      <c r="AI77" s="20">
        <f t="shared" si="3"/>
        <v>0</v>
      </c>
      <c r="AJ77" s="21">
        <f t="shared" si="3"/>
        <v>0</v>
      </c>
      <c r="AK77" s="15">
        <f t="shared" si="3"/>
        <v>0</v>
      </c>
      <c r="AL77" s="15">
        <f t="shared" si="3"/>
        <v>0</v>
      </c>
      <c r="AM77" s="15">
        <f t="shared" si="3"/>
        <v>0</v>
      </c>
      <c r="AN77" s="15">
        <f t="shared" si="3"/>
        <v>0</v>
      </c>
      <c r="AO77" s="15">
        <f t="shared" si="3"/>
        <v>0</v>
      </c>
      <c r="AP77" s="15">
        <f t="shared" si="3"/>
        <v>0</v>
      </c>
      <c r="AQ77" s="20">
        <f t="shared" si="3"/>
        <v>0</v>
      </c>
      <c r="AR77" s="19">
        <f t="shared" si="3"/>
        <v>0</v>
      </c>
      <c r="AS77" s="15">
        <f t="shared" si="3"/>
        <v>0</v>
      </c>
      <c r="AT77" s="15">
        <f t="shared" si="3"/>
        <v>0</v>
      </c>
      <c r="AU77" s="15">
        <f t="shared" si="3"/>
        <v>0</v>
      </c>
      <c r="AV77" s="10">
        <f t="shared" si="4"/>
        <v>0</v>
      </c>
    </row>
    <row r="78" spans="2:48" s="18" customFormat="1" ht="16.5" customHeight="1" outlineLevel="1">
      <c r="B78" s="25"/>
      <c r="C78" s="22"/>
      <c r="D78" s="21">
        <f t="shared" ref="D78:M89" si="5">IF($B78&lt;&gt;"",COUNTIF(D$12:D$63,$B78),0)</f>
        <v>0</v>
      </c>
      <c r="E78" s="15">
        <f t="shared" si="5"/>
        <v>0</v>
      </c>
      <c r="F78" s="15">
        <f t="shared" si="5"/>
        <v>0</v>
      </c>
      <c r="G78" s="15">
        <f t="shared" si="5"/>
        <v>0</v>
      </c>
      <c r="H78" s="15">
        <f t="shared" si="5"/>
        <v>0</v>
      </c>
      <c r="I78" s="15">
        <f t="shared" si="5"/>
        <v>0</v>
      </c>
      <c r="J78" s="15">
        <f t="shared" si="5"/>
        <v>0</v>
      </c>
      <c r="K78" s="20">
        <f t="shared" si="5"/>
        <v>0</v>
      </c>
      <c r="L78" s="21">
        <f t="shared" si="5"/>
        <v>0</v>
      </c>
      <c r="M78" s="15">
        <f t="shared" si="5"/>
        <v>0</v>
      </c>
      <c r="N78" s="15">
        <f t="shared" ref="N78:W89" si="6">IF($B78&lt;&gt;"",COUNTIF(N$12:N$63,$B78),0)</f>
        <v>0</v>
      </c>
      <c r="O78" s="15">
        <f t="shared" si="6"/>
        <v>0</v>
      </c>
      <c r="P78" s="15">
        <f t="shared" si="6"/>
        <v>0</v>
      </c>
      <c r="Q78" s="15">
        <f t="shared" si="6"/>
        <v>0</v>
      </c>
      <c r="R78" s="15">
        <f t="shared" si="6"/>
        <v>0</v>
      </c>
      <c r="S78" s="20">
        <f t="shared" si="6"/>
        <v>0</v>
      </c>
      <c r="T78" s="21">
        <f t="shared" si="6"/>
        <v>0</v>
      </c>
      <c r="U78" s="15">
        <f t="shared" si="6"/>
        <v>0</v>
      </c>
      <c r="V78" s="15">
        <f t="shared" si="6"/>
        <v>0</v>
      </c>
      <c r="W78" s="15">
        <f t="shared" si="6"/>
        <v>0</v>
      </c>
      <c r="X78" s="15">
        <f t="shared" ref="X78:AG89" si="7">IF($B78&lt;&gt;"",COUNTIF(X$12:X$63,$B78),0)</f>
        <v>0</v>
      </c>
      <c r="Y78" s="15">
        <f t="shared" si="7"/>
        <v>0</v>
      </c>
      <c r="Z78" s="15">
        <f t="shared" si="7"/>
        <v>0</v>
      </c>
      <c r="AA78" s="20">
        <f t="shared" si="7"/>
        <v>0</v>
      </c>
      <c r="AB78" s="21">
        <f t="shared" si="7"/>
        <v>0</v>
      </c>
      <c r="AC78" s="15">
        <f t="shared" si="7"/>
        <v>0</v>
      </c>
      <c r="AD78" s="15">
        <f t="shared" si="7"/>
        <v>0</v>
      </c>
      <c r="AE78" s="15">
        <f t="shared" si="7"/>
        <v>0</v>
      </c>
      <c r="AF78" s="15">
        <f t="shared" si="7"/>
        <v>0</v>
      </c>
      <c r="AG78" s="15">
        <f t="shared" si="7"/>
        <v>0</v>
      </c>
      <c r="AH78" s="15">
        <f t="shared" ref="AH78:AU89" si="8">IF($B78&lt;&gt;"",COUNTIF(AH$12:AH$63,$B78),0)</f>
        <v>0</v>
      </c>
      <c r="AI78" s="20">
        <f t="shared" si="8"/>
        <v>0</v>
      </c>
      <c r="AJ78" s="21">
        <f t="shared" si="8"/>
        <v>0</v>
      </c>
      <c r="AK78" s="15">
        <f t="shared" si="8"/>
        <v>0</v>
      </c>
      <c r="AL78" s="15">
        <f t="shared" si="8"/>
        <v>0</v>
      </c>
      <c r="AM78" s="15">
        <f t="shared" si="8"/>
        <v>0</v>
      </c>
      <c r="AN78" s="15">
        <f t="shared" si="8"/>
        <v>0</v>
      </c>
      <c r="AO78" s="15">
        <f t="shared" si="8"/>
        <v>0</v>
      </c>
      <c r="AP78" s="15">
        <f t="shared" si="8"/>
        <v>0</v>
      </c>
      <c r="AQ78" s="20">
        <f t="shared" si="8"/>
        <v>0</v>
      </c>
      <c r="AR78" s="19">
        <f t="shared" si="8"/>
        <v>0</v>
      </c>
      <c r="AS78" s="15">
        <f t="shared" si="8"/>
        <v>0</v>
      </c>
      <c r="AT78" s="15">
        <f t="shared" si="8"/>
        <v>0</v>
      </c>
      <c r="AU78" s="15">
        <f t="shared" si="8"/>
        <v>0</v>
      </c>
      <c r="AV78" s="10">
        <f t="shared" si="4"/>
        <v>0</v>
      </c>
    </row>
    <row r="79" spans="2:48" s="18" customFormat="1" ht="16.5" customHeight="1" outlineLevel="1">
      <c r="B79" s="25"/>
      <c r="C79" s="22"/>
      <c r="D79" s="21">
        <f t="shared" si="5"/>
        <v>0</v>
      </c>
      <c r="E79" s="15">
        <f t="shared" si="5"/>
        <v>0</v>
      </c>
      <c r="F79" s="15">
        <f t="shared" si="5"/>
        <v>0</v>
      </c>
      <c r="G79" s="15">
        <f t="shared" si="5"/>
        <v>0</v>
      </c>
      <c r="H79" s="15">
        <f t="shared" si="5"/>
        <v>0</v>
      </c>
      <c r="I79" s="15">
        <f t="shared" si="5"/>
        <v>0</v>
      </c>
      <c r="J79" s="15">
        <f t="shared" si="5"/>
        <v>0</v>
      </c>
      <c r="K79" s="20">
        <f t="shared" si="5"/>
        <v>0</v>
      </c>
      <c r="L79" s="21">
        <f t="shared" si="5"/>
        <v>0</v>
      </c>
      <c r="M79" s="15">
        <f t="shared" si="5"/>
        <v>0</v>
      </c>
      <c r="N79" s="15">
        <f t="shared" si="6"/>
        <v>0</v>
      </c>
      <c r="O79" s="15">
        <f t="shared" si="6"/>
        <v>0</v>
      </c>
      <c r="P79" s="15">
        <f t="shared" si="6"/>
        <v>0</v>
      </c>
      <c r="Q79" s="15">
        <f t="shared" si="6"/>
        <v>0</v>
      </c>
      <c r="R79" s="15">
        <f t="shared" si="6"/>
        <v>0</v>
      </c>
      <c r="S79" s="20">
        <f t="shared" si="6"/>
        <v>0</v>
      </c>
      <c r="T79" s="21">
        <f t="shared" si="6"/>
        <v>0</v>
      </c>
      <c r="U79" s="15">
        <f t="shared" si="6"/>
        <v>0</v>
      </c>
      <c r="V79" s="15">
        <f t="shared" si="6"/>
        <v>0</v>
      </c>
      <c r="W79" s="15">
        <f t="shared" si="6"/>
        <v>0</v>
      </c>
      <c r="X79" s="15">
        <f t="shared" si="7"/>
        <v>0</v>
      </c>
      <c r="Y79" s="15">
        <f t="shared" si="7"/>
        <v>0</v>
      </c>
      <c r="Z79" s="15">
        <f t="shared" si="7"/>
        <v>0</v>
      </c>
      <c r="AA79" s="20">
        <f t="shared" si="7"/>
        <v>0</v>
      </c>
      <c r="AB79" s="21">
        <f t="shared" si="7"/>
        <v>0</v>
      </c>
      <c r="AC79" s="15">
        <f t="shared" si="7"/>
        <v>0</v>
      </c>
      <c r="AD79" s="15">
        <f t="shared" si="7"/>
        <v>0</v>
      </c>
      <c r="AE79" s="15">
        <f t="shared" si="7"/>
        <v>0</v>
      </c>
      <c r="AF79" s="15">
        <f t="shared" si="7"/>
        <v>0</v>
      </c>
      <c r="AG79" s="15">
        <f t="shared" si="7"/>
        <v>0</v>
      </c>
      <c r="AH79" s="15">
        <f t="shared" si="8"/>
        <v>0</v>
      </c>
      <c r="AI79" s="20">
        <f t="shared" si="8"/>
        <v>0</v>
      </c>
      <c r="AJ79" s="21">
        <f t="shared" si="8"/>
        <v>0</v>
      </c>
      <c r="AK79" s="15">
        <f t="shared" si="8"/>
        <v>0</v>
      </c>
      <c r="AL79" s="15">
        <f t="shared" si="8"/>
        <v>0</v>
      </c>
      <c r="AM79" s="15">
        <f t="shared" si="8"/>
        <v>0</v>
      </c>
      <c r="AN79" s="15">
        <f t="shared" si="8"/>
        <v>0</v>
      </c>
      <c r="AO79" s="15">
        <f t="shared" si="8"/>
        <v>0</v>
      </c>
      <c r="AP79" s="15">
        <f t="shared" si="8"/>
        <v>0</v>
      </c>
      <c r="AQ79" s="20">
        <f t="shared" si="8"/>
        <v>0</v>
      </c>
      <c r="AR79" s="19">
        <f t="shared" si="8"/>
        <v>0</v>
      </c>
      <c r="AS79" s="15">
        <f t="shared" si="8"/>
        <v>0</v>
      </c>
      <c r="AT79" s="15">
        <f t="shared" si="8"/>
        <v>0</v>
      </c>
      <c r="AU79" s="15">
        <f t="shared" si="8"/>
        <v>0</v>
      </c>
      <c r="AV79" s="10">
        <f t="shared" si="4"/>
        <v>0</v>
      </c>
    </row>
    <row r="80" spans="2:48" s="18" customFormat="1" ht="18" customHeight="1" outlineLevel="1">
      <c r="B80" s="25"/>
      <c r="C80" s="22"/>
      <c r="D80" s="21">
        <f t="shared" si="5"/>
        <v>0</v>
      </c>
      <c r="E80" s="15">
        <f t="shared" si="5"/>
        <v>0</v>
      </c>
      <c r="F80" s="15">
        <f t="shared" si="5"/>
        <v>0</v>
      </c>
      <c r="G80" s="15">
        <f t="shared" si="5"/>
        <v>0</v>
      </c>
      <c r="H80" s="15">
        <f t="shared" si="5"/>
        <v>0</v>
      </c>
      <c r="I80" s="15">
        <f t="shared" si="5"/>
        <v>0</v>
      </c>
      <c r="J80" s="15">
        <f t="shared" si="5"/>
        <v>0</v>
      </c>
      <c r="K80" s="20">
        <f t="shared" si="5"/>
        <v>0</v>
      </c>
      <c r="L80" s="21">
        <f t="shared" si="5"/>
        <v>0</v>
      </c>
      <c r="M80" s="15">
        <f t="shared" si="5"/>
        <v>0</v>
      </c>
      <c r="N80" s="15">
        <f t="shared" si="6"/>
        <v>0</v>
      </c>
      <c r="O80" s="15">
        <f t="shared" si="6"/>
        <v>0</v>
      </c>
      <c r="P80" s="15">
        <f t="shared" si="6"/>
        <v>0</v>
      </c>
      <c r="Q80" s="15">
        <f t="shared" si="6"/>
        <v>0</v>
      </c>
      <c r="R80" s="15">
        <f t="shared" si="6"/>
        <v>0</v>
      </c>
      <c r="S80" s="20">
        <f t="shared" si="6"/>
        <v>0</v>
      </c>
      <c r="T80" s="21">
        <f t="shared" si="6"/>
        <v>0</v>
      </c>
      <c r="U80" s="15">
        <f t="shared" si="6"/>
        <v>0</v>
      </c>
      <c r="V80" s="15">
        <f t="shared" si="6"/>
        <v>0</v>
      </c>
      <c r="W80" s="15">
        <f t="shared" si="6"/>
        <v>0</v>
      </c>
      <c r="X80" s="15">
        <f t="shared" si="7"/>
        <v>0</v>
      </c>
      <c r="Y80" s="15">
        <f t="shared" si="7"/>
        <v>0</v>
      </c>
      <c r="Z80" s="15">
        <f t="shared" si="7"/>
        <v>0</v>
      </c>
      <c r="AA80" s="20">
        <f t="shared" si="7"/>
        <v>0</v>
      </c>
      <c r="AB80" s="21">
        <f t="shared" si="7"/>
        <v>0</v>
      </c>
      <c r="AC80" s="15">
        <f t="shared" si="7"/>
        <v>0</v>
      </c>
      <c r="AD80" s="15">
        <f t="shared" si="7"/>
        <v>0</v>
      </c>
      <c r="AE80" s="15">
        <f t="shared" si="7"/>
        <v>0</v>
      </c>
      <c r="AF80" s="15">
        <f t="shared" si="7"/>
        <v>0</v>
      </c>
      <c r="AG80" s="15">
        <f t="shared" si="7"/>
        <v>0</v>
      </c>
      <c r="AH80" s="15">
        <f t="shared" si="8"/>
        <v>0</v>
      </c>
      <c r="AI80" s="20">
        <f t="shared" si="8"/>
        <v>0</v>
      </c>
      <c r="AJ80" s="21">
        <f t="shared" si="8"/>
        <v>0</v>
      </c>
      <c r="AK80" s="15">
        <f t="shared" si="8"/>
        <v>0</v>
      </c>
      <c r="AL80" s="15">
        <f t="shared" si="8"/>
        <v>0</v>
      </c>
      <c r="AM80" s="15">
        <f t="shared" si="8"/>
        <v>0</v>
      </c>
      <c r="AN80" s="15">
        <f t="shared" si="8"/>
        <v>0</v>
      </c>
      <c r="AO80" s="15">
        <f t="shared" si="8"/>
        <v>0</v>
      </c>
      <c r="AP80" s="15">
        <f t="shared" si="8"/>
        <v>0</v>
      </c>
      <c r="AQ80" s="20">
        <f t="shared" si="8"/>
        <v>0</v>
      </c>
      <c r="AR80" s="19">
        <f t="shared" si="8"/>
        <v>0</v>
      </c>
      <c r="AS80" s="15">
        <f t="shared" si="8"/>
        <v>0</v>
      </c>
      <c r="AT80" s="15">
        <f t="shared" si="8"/>
        <v>0</v>
      </c>
      <c r="AU80" s="15">
        <f t="shared" si="8"/>
        <v>0</v>
      </c>
      <c r="AV80" s="10">
        <f t="shared" si="4"/>
        <v>0</v>
      </c>
    </row>
    <row r="81" spans="1:48" s="18" customFormat="1" ht="18" customHeight="1" outlineLevel="1">
      <c r="B81" s="25"/>
      <c r="C81" s="22"/>
      <c r="D81" s="21">
        <f t="shared" si="5"/>
        <v>0</v>
      </c>
      <c r="E81" s="15">
        <f t="shared" si="5"/>
        <v>0</v>
      </c>
      <c r="F81" s="15">
        <f t="shared" si="5"/>
        <v>0</v>
      </c>
      <c r="G81" s="15">
        <f t="shared" si="5"/>
        <v>0</v>
      </c>
      <c r="H81" s="15">
        <f t="shared" si="5"/>
        <v>0</v>
      </c>
      <c r="I81" s="15">
        <f t="shared" si="5"/>
        <v>0</v>
      </c>
      <c r="J81" s="15">
        <f t="shared" si="5"/>
        <v>0</v>
      </c>
      <c r="K81" s="20">
        <f t="shared" si="5"/>
        <v>0</v>
      </c>
      <c r="L81" s="21">
        <f t="shared" si="5"/>
        <v>0</v>
      </c>
      <c r="M81" s="15">
        <f t="shared" si="5"/>
        <v>0</v>
      </c>
      <c r="N81" s="15">
        <f t="shared" si="6"/>
        <v>0</v>
      </c>
      <c r="O81" s="15">
        <f t="shared" si="6"/>
        <v>0</v>
      </c>
      <c r="P81" s="15">
        <f t="shared" si="6"/>
        <v>0</v>
      </c>
      <c r="Q81" s="15">
        <f t="shared" si="6"/>
        <v>0</v>
      </c>
      <c r="R81" s="15">
        <f t="shared" si="6"/>
        <v>0</v>
      </c>
      <c r="S81" s="20">
        <f t="shared" si="6"/>
        <v>0</v>
      </c>
      <c r="T81" s="21">
        <f t="shared" si="6"/>
        <v>0</v>
      </c>
      <c r="U81" s="15">
        <f t="shared" si="6"/>
        <v>0</v>
      </c>
      <c r="V81" s="15">
        <f t="shared" si="6"/>
        <v>0</v>
      </c>
      <c r="W81" s="15">
        <f t="shared" si="6"/>
        <v>0</v>
      </c>
      <c r="X81" s="15">
        <f t="shared" si="7"/>
        <v>0</v>
      </c>
      <c r="Y81" s="15">
        <f t="shared" si="7"/>
        <v>0</v>
      </c>
      <c r="Z81" s="15">
        <f t="shared" si="7"/>
        <v>0</v>
      </c>
      <c r="AA81" s="20">
        <f t="shared" si="7"/>
        <v>0</v>
      </c>
      <c r="AB81" s="21">
        <f t="shared" si="7"/>
        <v>0</v>
      </c>
      <c r="AC81" s="15">
        <f t="shared" si="7"/>
        <v>0</v>
      </c>
      <c r="AD81" s="15">
        <f t="shared" si="7"/>
        <v>0</v>
      </c>
      <c r="AE81" s="15">
        <f t="shared" si="7"/>
        <v>0</v>
      </c>
      <c r="AF81" s="15">
        <f t="shared" si="7"/>
        <v>0</v>
      </c>
      <c r="AG81" s="15">
        <f t="shared" si="7"/>
        <v>0</v>
      </c>
      <c r="AH81" s="15">
        <f t="shared" si="8"/>
        <v>0</v>
      </c>
      <c r="AI81" s="20">
        <f t="shared" si="8"/>
        <v>0</v>
      </c>
      <c r="AJ81" s="21">
        <f t="shared" si="8"/>
        <v>0</v>
      </c>
      <c r="AK81" s="15">
        <f t="shared" si="8"/>
        <v>0</v>
      </c>
      <c r="AL81" s="15">
        <f t="shared" si="8"/>
        <v>0</v>
      </c>
      <c r="AM81" s="15">
        <f t="shared" si="8"/>
        <v>0</v>
      </c>
      <c r="AN81" s="15">
        <f t="shared" si="8"/>
        <v>0</v>
      </c>
      <c r="AO81" s="15">
        <f t="shared" si="8"/>
        <v>0</v>
      </c>
      <c r="AP81" s="15">
        <f t="shared" si="8"/>
        <v>0</v>
      </c>
      <c r="AQ81" s="20">
        <f t="shared" si="8"/>
        <v>0</v>
      </c>
      <c r="AR81" s="19">
        <f t="shared" si="8"/>
        <v>0</v>
      </c>
      <c r="AS81" s="15">
        <f t="shared" si="8"/>
        <v>0</v>
      </c>
      <c r="AT81" s="15">
        <f t="shared" si="8"/>
        <v>0</v>
      </c>
      <c r="AU81" s="15">
        <f t="shared" si="8"/>
        <v>0</v>
      </c>
      <c r="AV81" s="10">
        <f t="shared" si="4"/>
        <v>0</v>
      </c>
    </row>
    <row r="82" spans="1:48" s="18" customFormat="1" ht="18" customHeight="1" outlineLevel="1">
      <c r="B82" s="25"/>
      <c r="C82" s="22"/>
      <c r="D82" s="21">
        <f t="shared" si="5"/>
        <v>0</v>
      </c>
      <c r="E82" s="15">
        <f t="shared" si="5"/>
        <v>0</v>
      </c>
      <c r="F82" s="15">
        <f t="shared" si="5"/>
        <v>0</v>
      </c>
      <c r="G82" s="15">
        <f t="shared" si="5"/>
        <v>0</v>
      </c>
      <c r="H82" s="15">
        <f t="shared" si="5"/>
        <v>0</v>
      </c>
      <c r="I82" s="15">
        <f t="shared" si="5"/>
        <v>0</v>
      </c>
      <c r="J82" s="15">
        <f t="shared" si="5"/>
        <v>0</v>
      </c>
      <c r="K82" s="20">
        <f t="shared" si="5"/>
        <v>0</v>
      </c>
      <c r="L82" s="21">
        <f t="shared" si="5"/>
        <v>0</v>
      </c>
      <c r="M82" s="15">
        <f t="shared" si="5"/>
        <v>0</v>
      </c>
      <c r="N82" s="15">
        <f t="shared" si="6"/>
        <v>0</v>
      </c>
      <c r="O82" s="15">
        <f t="shared" si="6"/>
        <v>0</v>
      </c>
      <c r="P82" s="15">
        <f t="shared" si="6"/>
        <v>0</v>
      </c>
      <c r="Q82" s="15">
        <f t="shared" si="6"/>
        <v>0</v>
      </c>
      <c r="R82" s="15">
        <f t="shared" si="6"/>
        <v>0</v>
      </c>
      <c r="S82" s="20">
        <f t="shared" si="6"/>
        <v>0</v>
      </c>
      <c r="T82" s="21">
        <f t="shared" si="6"/>
        <v>0</v>
      </c>
      <c r="U82" s="15">
        <f t="shared" si="6"/>
        <v>0</v>
      </c>
      <c r="V82" s="15">
        <f t="shared" si="6"/>
        <v>0</v>
      </c>
      <c r="W82" s="15">
        <f t="shared" si="6"/>
        <v>0</v>
      </c>
      <c r="X82" s="15">
        <f t="shared" si="7"/>
        <v>0</v>
      </c>
      <c r="Y82" s="15">
        <f t="shared" si="7"/>
        <v>0</v>
      </c>
      <c r="Z82" s="15">
        <f t="shared" si="7"/>
        <v>0</v>
      </c>
      <c r="AA82" s="20">
        <f t="shared" si="7"/>
        <v>0</v>
      </c>
      <c r="AB82" s="21">
        <f t="shared" si="7"/>
        <v>0</v>
      </c>
      <c r="AC82" s="15">
        <f t="shared" si="7"/>
        <v>0</v>
      </c>
      <c r="AD82" s="15">
        <f t="shared" si="7"/>
        <v>0</v>
      </c>
      <c r="AE82" s="15">
        <f t="shared" si="7"/>
        <v>0</v>
      </c>
      <c r="AF82" s="15">
        <f t="shared" si="7"/>
        <v>0</v>
      </c>
      <c r="AG82" s="15">
        <f t="shared" si="7"/>
        <v>0</v>
      </c>
      <c r="AH82" s="15">
        <f t="shared" si="8"/>
        <v>0</v>
      </c>
      <c r="AI82" s="20">
        <f t="shared" si="8"/>
        <v>0</v>
      </c>
      <c r="AJ82" s="21">
        <f t="shared" si="8"/>
        <v>0</v>
      </c>
      <c r="AK82" s="15">
        <f t="shared" si="8"/>
        <v>0</v>
      </c>
      <c r="AL82" s="15">
        <f t="shared" si="8"/>
        <v>0</v>
      </c>
      <c r="AM82" s="15">
        <f t="shared" si="8"/>
        <v>0</v>
      </c>
      <c r="AN82" s="15">
        <f t="shared" si="8"/>
        <v>0</v>
      </c>
      <c r="AO82" s="15">
        <f t="shared" si="8"/>
        <v>0</v>
      </c>
      <c r="AP82" s="15">
        <f t="shared" si="8"/>
        <v>0</v>
      </c>
      <c r="AQ82" s="20">
        <f t="shared" si="8"/>
        <v>0</v>
      </c>
      <c r="AR82" s="19">
        <f t="shared" si="8"/>
        <v>0</v>
      </c>
      <c r="AS82" s="15">
        <f t="shared" si="8"/>
        <v>0</v>
      </c>
      <c r="AT82" s="15">
        <f t="shared" si="8"/>
        <v>0</v>
      </c>
      <c r="AU82" s="15">
        <f t="shared" si="8"/>
        <v>0</v>
      </c>
      <c r="AV82" s="10">
        <f t="shared" si="4"/>
        <v>0</v>
      </c>
    </row>
    <row r="83" spans="1:48" s="18" customFormat="1" ht="16.5" customHeight="1" outlineLevel="1">
      <c r="B83" s="25"/>
      <c r="C83" s="22"/>
      <c r="D83" s="21">
        <f t="shared" si="5"/>
        <v>0</v>
      </c>
      <c r="E83" s="15">
        <f t="shared" si="5"/>
        <v>0</v>
      </c>
      <c r="F83" s="15">
        <f t="shared" si="5"/>
        <v>0</v>
      </c>
      <c r="G83" s="15">
        <f t="shared" si="5"/>
        <v>0</v>
      </c>
      <c r="H83" s="15">
        <f t="shared" si="5"/>
        <v>0</v>
      </c>
      <c r="I83" s="15">
        <f t="shared" si="5"/>
        <v>0</v>
      </c>
      <c r="J83" s="15">
        <f t="shared" si="5"/>
        <v>0</v>
      </c>
      <c r="K83" s="20">
        <f t="shared" si="5"/>
        <v>0</v>
      </c>
      <c r="L83" s="21">
        <f t="shared" si="5"/>
        <v>0</v>
      </c>
      <c r="M83" s="15">
        <f t="shared" si="5"/>
        <v>0</v>
      </c>
      <c r="N83" s="15">
        <f t="shared" si="6"/>
        <v>0</v>
      </c>
      <c r="O83" s="15">
        <f t="shared" si="6"/>
        <v>0</v>
      </c>
      <c r="P83" s="15">
        <f t="shared" si="6"/>
        <v>0</v>
      </c>
      <c r="Q83" s="15">
        <f t="shared" si="6"/>
        <v>0</v>
      </c>
      <c r="R83" s="15">
        <f t="shared" si="6"/>
        <v>0</v>
      </c>
      <c r="S83" s="20">
        <f t="shared" si="6"/>
        <v>0</v>
      </c>
      <c r="T83" s="21">
        <f t="shared" si="6"/>
        <v>0</v>
      </c>
      <c r="U83" s="15">
        <f t="shared" si="6"/>
        <v>0</v>
      </c>
      <c r="V83" s="15">
        <f t="shared" si="6"/>
        <v>0</v>
      </c>
      <c r="W83" s="15">
        <f t="shared" si="6"/>
        <v>0</v>
      </c>
      <c r="X83" s="15">
        <f t="shared" si="7"/>
        <v>0</v>
      </c>
      <c r="Y83" s="15">
        <f t="shared" si="7"/>
        <v>0</v>
      </c>
      <c r="Z83" s="15">
        <f t="shared" si="7"/>
        <v>0</v>
      </c>
      <c r="AA83" s="20">
        <f t="shared" si="7"/>
        <v>0</v>
      </c>
      <c r="AB83" s="21">
        <f t="shared" si="7"/>
        <v>0</v>
      </c>
      <c r="AC83" s="15">
        <f t="shared" si="7"/>
        <v>0</v>
      </c>
      <c r="AD83" s="15">
        <f t="shared" si="7"/>
        <v>0</v>
      </c>
      <c r="AE83" s="15">
        <f t="shared" si="7"/>
        <v>0</v>
      </c>
      <c r="AF83" s="15">
        <f t="shared" si="7"/>
        <v>0</v>
      </c>
      <c r="AG83" s="15">
        <f t="shared" si="7"/>
        <v>0</v>
      </c>
      <c r="AH83" s="15">
        <f t="shared" si="8"/>
        <v>0</v>
      </c>
      <c r="AI83" s="20">
        <f t="shared" si="8"/>
        <v>0</v>
      </c>
      <c r="AJ83" s="21">
        <f t="shared" si="8"/>
        <v>0</v>
      </c>
      <c r="AK83" s="15">
        <f t="shared" si="8"/>
        <v>0</v>
      </c>
      <c r="AL83" s="15">
        <f t="shared" si="8"/>
        <v>0</v>
      </c>
      <c r="AM83" s="15">
        <f t="shared" si="8"/>
        <v>0</v>
      </c>
      <c r="AN83" s="15">
        <f t="shared" si="8"/>
        <v>0</v>
      </c>
      <c r="AO83" s="15">
        <f t="shared" si="8"/>
        <v>0</v>
      </c>
      <c r="AP83" s="15">
        <f t="shared" si="8"/>
        <v>0</v>
      </c>
      <c r="AQ83" s="20">
        <f t="shared" si="8"/>
        <v>0</v>
      </c>
      <c r="AR83" s="19">
        <f t="shared" si="8"/>
        <v>0</v>
      </c>
      <c r="AS83" s="15">
        <f t="shared" si="8"/>
        <v>0</v>
      </c>
      <c r="AT83" s="15">
        <f t="shared" si="8"/>
        <v>0</v>
      </c>
      <c r="AU83" s="15">
        <f t="shared" si="8"/>
        <v>0</v>
      </c>
      <c r="AV83" s="10">
        <f t="shared" si="4"/>
        <v>0</v>
      </c>
    </row>
    <row r="84" spans="1:48" s="18" customFormat="1" ht="18" customHeight="1" outlineLevel="1">
      <c r="B84" s="25"/>
      <c r="C84" s="22"/>
      <c r="D84" s="21">
        <f t="shared" si="5"/>
        <v>0</v>
      </c>
      <c r="E84" s="15">
        <f t="shared" si="5"/>
        <v>0</v>
      </c>
      <c r="F84" s="15">
        <f t="shared" si="5"/>
        <v>0</v>
      </c>
      <c r="G84" s="15">
        <f t="shared" si="5"/>
        <v>0</v>
      </c>
      <c r="H84" s="15">
        <f t="shared" si="5"/>
        <v>0</v>
      </c>
      <c r="I84" s="15">
        <f t="shared" si="5"/>
        <v>0</v>
      </c>
      <c r="J84" s="15">
        <f t="shared" si="5"/>
        <v>0</v>
      </c>
      <c r="K84" s="20">
        <f t="shared" si="5"/>
        <v>0</v>
      </c>
      <c r="L84" s="21">
        <f t="shared" si="5"/>
        <v>0</v>
      </c>
      <c r="M84" s="15">
        <f t="shared" si="5"/>
        <v>0</v>
      </c>
      <c r="N84" s="15">
        <f t="shared" si="6"/>
        <v>0</v>
      </c>
      <c r="O84" s="15">
        <f t="shared" si="6"/>
        <v>0</v>
      </c>
      <c r="P84" s="15">
        <f t="shared" si="6"/>
        <v>0</v>
      </c>
      <c r="Q84" s="15">
        <f t="shared" si="6"/>
        <v>0</v>
      </c>
      <c r="R84" s="15">
        <f t="shared" si="6"/>
        <v>0</v>
      </c>
      <c r="S84" s="20">
        <f t="shared" si="6"/>
        <v>0</v>
      </c>
      <c r="T84" s="21">
        <f t="shared" si="6"/>
        <v>0</v>
      </c>
      <c r="U84" s="15">
        <f t="shared" si="6"/>
        <v>0</v>
      </c>
      <c r="V84" s="15">
        <f t="shared" si="6"/>
        <v>0</v>
      </c>
      <c r="W84" s="15">
        <f t="shared" si="6"/>
        <v>0</v>
      </c>
      <c r="X84" s="15">
        <f t="shared" si="7"/>
        <v>0</v>
      </c>
      <c r="Y84" s="15">
        <f t="shared" si="7"/>
        <v>0</v>
      </c>
      <c r="Z84" s="15">
        <f t="shared" si="7"/>
        <v>0</v>
      </c>
      <c r="AA84" s="20">
        <f t="shared" si="7"/>
        <v>0</v>
      </c>
      <c r="AB84" s="21">
        <f t="shared" si="7"/>
        <v>0</v>
      </c>
      <c r="AC84" s="15">
        <f t="shared" si="7"/>
        <v>0</v>
      </c>
      <c r="AD84" s="15">
        <f t="shared" si="7"/>
        <v>0</v>
      </c>
      <c r="AE84" s="15">
        <f t="shared" si="7"/>
        <v>0</v>
      </c>
      <c r="AF84" s="15">
        <f t="shared" si="7"/>
        <v>0</v>
      </c>
      <c r="AG84" s="15">
        <f t="shared" si="7"/>
        <v>0</v>
      </c>
      <c r="AH84" s="15">
        <f t="shared" si="8"/>
        <v>0</v>
      </c>
      <c r="AI84" s="20">
        <f t="shared" si="8"/>
        <v>0</v>
      </c>
      <c r="AJ84" s="21">
        <f t="shared" si="8"/>
        <v>0</v>
      </c>
      <c r="AK84" s="15">
        <f t="shared" si="8"/>
        <v>0</v>
      </c>
      <c r="AL84" s="15">
        <f t="shared" si="8"/>
        <v>0</v>
      </c>
      <c r="AM84" s="15">
        <f t="shared" si="8"/>
        <v>0</v>
      </c>
      <c r="AN84" s="15">
        <f t="shared" si="8"/>
        <v>0</v>
      </c>
      <c r="AO84" s="15">
        <f t="shared" si="8"/>
        <v>0</v>
      </c>
      <c r="AP84" s="15">
        <f t="shared" si="8"/>
        <v>0</v>
      </c>
      <c r="AQ84" s="20">
        <f t="shared" si="8"/>
        <v>0</v>
      </c>
      <c r="AR84" s="19">
        <f t="shared" si="8"/>
        <v>0</v>
      </c>
      <c r="AS84" s="15">
        <f t="shared" si="8"/>
        <v>0</v>
      </c>
      <c r="AT84" s="15">
        <f t="shared" si="8"/>
        <v>0</v>
      </c>
      <c r="AU84" s="15">
        <f t="shared" si="8"/>
        <v>0</v>
      </c>
      <c r="AV84" s="10">
        <f t="shared" si="4"/>
        <v>0</v>
      </c>
    </row>
    <row r="85" spans="1:48" s="18" customFormat="1" ht="18" customHeight="1" outlineLevel="1">
      <c r="B85" s="25"/>
      <c r="C85" s="22"/>
      <c r="D85" s="21">
        <f t="shared" si="5"/>
        <v>0</v>
      </c>
      <c r="E85" s="15">
        <f t="shared" si="5"/>
        <v>0</v>
      </c>
      <c r="F85" s="15">
        <f t="shared" si="5"/>
        <v>0</v>
      </c>
      <c r="G85" s="15">
        <f t="shared" si="5"/>
        <v>0</v>
      </c>
      <c r="H85" s="15">
        <f t="shared" si="5"/>
        <v>0</v>
      </c>
      <c r="I85" s="15">
        <f t="shared" si="5"/>
        <v>0</v>
      </c>
      <c r="J85" s="15">
        <f t="shared" si="5"/>
        <v>0</v>
      </c>
      <c r="K85" s="20">
        <f t="shared" si="5"/>
        <v>0</v>
      </c>
      <c r="L85" s="21">
        <f t="shared" si="5"/>
        <v>0</v>
      </c>
      <c r="M85" s="15">
        <f t="shared" si="5"/>
        <v>0</v>
      </c>
      <c r="N85" s="15">
        <f t="shared" si="6"/>
        <v>0</v>
      </c>
      <c r="O85" s="15">
        <f t="shared" si="6"/>
        <v>0</v>
      </c>
      <c r="P85" s="15">
        <f t="shared" si="6"/>
        <v>0</v>
      </c>
      <c r="Q85" s="15">
        <f t="shared" si="6"/>
        <v>0</v>
      </c>
      <c r="R85" s="15">
        <f t="shared" si="6"/>
        <v>0</v>
      </c>
      <c r="S85" s="20">
        <f t="shared" si="6"/>
        <v>0</v>
      </c>
      <c r="T85" s="21">
        <f t="shared" si="6"/>
        <v>0</v>
      </c>
      <c r="U85" s="15">
        <f t="shared" si="6"/>
        <v>0</v>
      </c>
      <c r="V85" s="15">
        <f t="shared" si="6"/>
        <v>0</v>
      </c>
      <c r="W85" s="15">
        <f t="shared" si="6"/>
        <v>0</v>
      </c>
      <c r="X85" s="15">
        <f t="shared" si="7"/>
        <v>0</v>
      </c>
      <c r="Y85" s="15">
        <f t="shared" si="7"/>
        <v>0</v>
      </c>
      <c r="Z85" s="15">
        <f t="shared" si="7"/>
        <v>0</v>
      </c>
      <c r="AA85" s="20">
        <f t="shared" si="7"/>
        <v>0</v>
      </c>
      <c r="AB85" s="21">
        <f t="shared" si="7"/>
        <v>0</v>
      </c>
      <c r="AC85" s="15">
        <f t="shared" si="7"/>
        <v>0</v>
      </c>
      <c r="AD85" s="15">
        <f t="shared" si="7"/>
        <v>0</v>
      </c>
      <c r="AE85" s="15">
        <f t="shared" si="7"/>
        <v>0</v>
      </c>
      <c r="AF85" s="15">
        <f t="shared" si="7"/>
        <v>0</v>
      </c>
      <c r="AG85" s="15">
        <f t="shared" si="7"/>
        <v>0</v>
      </c>
      <c r="AH85" s="15">
        <f t="shared" si="8"/>
        <v>0</v>
      </c>
      <c r="AI85" s="20">
        <f t="shared" si="8"/>
        <v>0</v>
      </c>
      <c r="AJ85" s="21">
        <f t="shared" si="8"/>
        <v>0</v>
      </c>
      <c r="AK85" s="15">
        <f t="shared" si="8"/>
        <v>0</v>
      </c>
      <c r="AL85" s="15">
        <f t="shared" si="8"/>
        <v>0</v>
      </c>
      <c r="AM85" s="15">
        <f t="shared" si="8"/>
        <v>0</v>
      </c>
      <c r="AN85" s="15">
        <f t="shared" si="8"/>
        <v>0</v>
      </c>
      <c r="AO85" s="15">
        <f t="shared" si="8"/>
        <v>0</v>
      </c>
      <c r="AP85" s="15">
        <f t="shared" si="8"/>
        <v>0</v>
      </c>
      <c r="AQ85" s="20">
        <f t="shared" si="8"/>
        <v>0</v>
      </c>
      <c r="AR85" s="19">
        <f t="shared" si="8"/>
        <v>0</v>
      </c>
      <c r="AS85" s="15">
        <f t="shared" si="8"/>
        <v>0</v>
      </c>
      <c r="AT85" s="15">
        <f t="shared" si="8"/>
        <v>0</v>
      </c>
      <c r="AU85" s="15">
        <f t="shared" si="8"/>
        <v>0</v>
      </c>
      <c r="AV85" s="10">
        <f t="shared" si="4"/>
        <v>0</v>
      </c>
    </row>
    <row r="86" spans="1:48" s="18" customFormat="1" ht="18" customHeight="1" outlineLevel="1">
      <c r="B86" s="25"/>
      <c r="C86" s="22"/>
      <c r="D86" s="21">
        <f t="shared" si="5"/>
        <v>0</v>
      </c>
      <c r="E86" s="15">
        <f t="shared" si="5"/>
        <v>0</v>
      </c>
      <c r="F86" s="15">
        <f t="shared" si="5"/>
        <v>0</v>
      </c>
      <c r="G86" s="15">
        <f t="shared" si="5"/>
        <v>0</v>
      </c>
      <c r="H86" s="15">
        <f t="shared" si="5"/>
        <v>0</v>
      </c>
      <c r="I86" s="15">
        <f t="shared" si="5"/>
        <v>0</v>
      </c>
      <c r="J86" s="15">
        <f t="shared" si="5"/>
        <v>0</v>
      </c>
      <c r="K86" s="20">
        <f t="shared" si="5"/>
        <v>0</v>
      </c>
      <c r="L86" s="21">
        <f t="shared" si="5"/>
        <v>0</v>
      </c>
      <c r="M86" s="15">
        <f t="shared" si="5"/>
        <v>0</v>
      </c>
      <c r="N86" s="15">
        <f t="shared" si="6"/>
        <v>0</v>
      </c>
      <c r="O86" s="15">
        <f t="shared" si="6"/>
        <v>0</v>
      </c>
      <c r="P86" s="15">
        <f t="shared" si="6"/>
        <v>0</v>
      </c>
      <c r="Q86" s="15">
        <f t="shared" si="6"/>
        <v>0</v>
      </c>
      <c r="R86" s="15">
        <f t="shared" si="6"/>
        <v>0</v>
      </c>
      <c r="S86" s="20">
        <f t="shared" si="6"/>
        <v>0</v>
      </c>
      <c r="T86" s="21">
        <f t="shared" si="6"/>
        <v>0</v>
      </c>
      <c r="U86" s="15">
        <f t="shared" si="6"/>
        <v>0</v>
      </c>
      <c r="V86" s="15">
        <f t="shared" si="6"/>
        <v>0</v>
      </c>
      <c r="W86" s="15">
        <f t="shared" si="6"/>
        <v>0</v>
      </c>
      <c r="X86" s="15">
        <f t="shared" si="7"/>
        <v>0</v>
      </c>
      <c r="Y86" s="15">
        <f t="shared" si="7"/>
        <v>0</v>
      </c>
      <c r="Z86" s="15">
        <f t="shared" si="7"/>
        <v>0</v>
      </c>
      <c r="AA86" s="20">
        <f t="shared" si="7"/>
        <v>0</v>
      </c>
      <c r="AB86" s="21">
        <f t="shared" si="7"/>
        <v>0</v>
      </c>
      <c r="AC86" s="15">
        <f t="shared" si="7"/>
        <v>0</v>
      </c>
      <c r="AD86" s="15">
        <f t="shared" si="7"/>
        <v>0</v>
      </c>
      <c r="AE86" s="15">
        <f t="shared" si="7"/>
        <v>0</v>
      </c>
      <c r="AF86" s="15">
        <f t="shared" si="7"/>
        <v>0</v>
      </c>
      <c r="AG86" s="15">
        <f t="shared" si="7"/>
        <v>0</v>
      </c>
      <c r="AH86" s="15">
        <f t="shared" si="8"/>
        <v>0</v>
      </c>
      <c r="AI86" s="20">
        <f t="shared" si="8"/>
        <v>0</v>
      </c>
      <c r="AJ86" s="21">
        <f t="shared" si="8"/>
        <v>0</v>
      </c>
      <c r="AK86" s="15">
        <f t="shared" si="8"/>
        <v>0</v>
      </c>
      <c r="AL86" s="15">
        <f t="shared" si="8"/>
        <v>0</v>
      </c>
      <c r="AM86" s="15">
        <f t="shared" si="8"/>
        <v>0</v>
      </c>
      <c r="AN86" s="15">
        <f t="shared" si="8"/>
        <v>0</v>
      </c>
      <c r="AO86" s="15">
        <f t="shared" si="8"/>
        <v>0</v>
      </c>
      <c r="AP86" s="15">
        <f t="shared" si="8"/>
        <v>0</v>
      </c>
      <c r="AQ86" s="20">
        <f t="shared" si="8"/>
        <v>0</v>
      </c>
      <c r="AR86" s="19">
        <f t="shared" si="8"/>
        <v>0</v>
      </c>
      <c r="AS86" s="15">
        <f t="shared" si="8"/>
        <v>0</v>
      </c>
      <c r="AT86" s="15">
        <f t="shared" si="8"/>
        <v>0</v>
      </c>
      <c r="AU86" s="15">
        <f t="shared" si="8"/>
        <v>0</v>
      </c>
      <c r="AV86" s="10">
        <f t="shared" si="4"/>
        <v>0</v>
      </c>
    </row>
    <row r="87" spans="1:48" s="18" customFormat="1" ht="16.5" customHeight="1" outlineLevel="1">
      <c r="B87" s="24" t="s">
        <v>53</v>
      </c>
      <c r="C87" s="22"/>
      <c r="D87" s="21">
        <f t="shared" si="5"/>
        <v>1</v>
      </c>
      <c r="E87" s="15">
        <f t="shared" si="5"/>
        <v>0</v>
      </c>
      <c r="F87" s="15">
        <f t="shared" si="5"/>
        <v>1</v>
      </c>
      <c r="G87" s="15">
        <f t="shared" si="5"/>
        <v>0</v>
      </c>
      <c r="H87" s="15">
        <f t="shared" si="5"/>
        <v>1</v>
      </c>
      <c r="I87" s="15">
        <f t="shared" si="5"/>
        <v>0</v>
      </c>
      <c r="J87" s="15">
        <f t="shared" si="5"/>
        <v>1</v>
      </c>
      <c r="K87" s="20">
        <f t="shared" si="5"/>
        <v>0</v>
      </c>
      <c r="L87" s="21">
        <f t="shared" si="5"/>
        <v>1</v>
      </c>
      <c r="M87" s="15">
        <f t="shared" si="5"/>
        <v>0</v>
      </c>
      <c r="N87" s="15">
        <f t="shared" si="6"/>
        <v>1</v>
      </c>
      <c r="O87" s="15">
        <f t="shared" si="6"/>
        <v>0</v>
      </c>
      <c r="P87" s="15">
        <f t="shared" si="6"/>
        <v>0</v>
      </c>
      <c r="Q87" s="15">
        <f t="shared" si="6"/>
        <v>0</v>
      </c>
      <c r="R87" s="15">
        <f t="shared" si="6"/>
        <v>0</v>
      </c>
      <c r="S87" s="20">
        <f t="shared" si="6"/>
        <v>0</v>
      </c>
      <c r="T87" s="21">
        <f t="shared" si="6"/>
        <v>0</v>
      </c>
      <c r="U87" s="15">
        <f t="shared" si="6"/>
        <v>0</v>
      </c>
      <c r="V87" s="15">
        <f t="shared" si="6"/>
        <v>0</v>
      </c>
      <c r="W87" s="15">
        <f t="shared" si="6"/>
        <v>0</v>
      </c>
      <c r="X87" s="15">
        <f t="shared" si="7"/>
        <v>0</v>
      </c>
      <c r="Y87" s="15">
        <f t="shared" si="7"/>
        <v>0</v>
      </c>
      <c r="Z87" s="15">
        <f t="shared" si="7"/>
        <v>0</v>
      </c>
      <c r="AA87" s="20">
        <f t="shared" si="7"/>
        <v>0</v>
      </c>
      <c r="AB87" s="21">
        <f t="shared" si="7"/>
        <v>0</v>
      </c>
      <c r="AC87" s="15">
        <f t="shared" si="7"/>
        <v>0</v>
      </c>
      <c r="AD87" s="15">
        <f t="shared" si="7"/>
        <v>0</v>
      </c>
      <c r="AE87" s="15">
        <f t="shared" si="7"/>
        <v>0</v>
      </c>
      <c r="AF87" s="15">
        <f t="shared" si="7"/>
        <v>0</v>
      </c>
      <c r="AG87" s="15">
        <f t="shared" si="7"/>
        <v>0</v>
      </c>
      <c r="AH87" s="15">
        <f t="shared" si="8"/>
        <v>0</v>
      </c>
      <c r="AI87" s="20">
        <f t="shared" si="8"/>
        <v>0</v>
      </c>
      <c r="AJ87" s="21">
        <f t="shared" si="8"/>
        <v>0</v>
      </c>
      <c r="AK87" s="15">
        <f t="shared" si="8"/>
        <v>0</v>
      </c>
      <c r="AL87" s="15">
        <f t="shared" si="8"/>
        <v>0</v>
      </c>
      <c r="AM87" s="15">
        <f t="shared" si="8"/>
        <v>0</v>
      </c>
      <c r="AN87" s="15">
        <f t="shared" si="8"/>
        <v>0</v>
      </c>
      <c r="AO87" s="15">
        <f t="shared" si="8"/>
        <v>0</v>
      </c>
      <c r="AP87" s="15">
        <f t="shared" si="8"/>
        <v>0</v>
      </c>
      <c r="AQ87" s="20">
        <f t="shared" si="8"/>
        <v>0</v>
      </c>
      <c r="AR87" s="19">
        <f t="shared" si="8"/>
        <v>0</v>
      </c>
      <c r="AS87" s="15">
        <f t="shared" si="8"/>
        <v>0</v>
      </c>
      <c r="AT87" s="15">
        <f t="shared" si="8"/>
        <v>0</v>
      </c>
      <c r="AU87" s="15">
        <f t="shared" si="8"/>
        <v>0</v>
      </c>
      <c r="AV87" s="10">
        <f t="shared" si="4"/>
        <v>12</v>
      </c>
    </row>
    <row r="88" spans="1:48" s="18" customFormat="1" ht="16.5" customHeight="1" outlineLevel="1">
      <c r="B88" s="23"/>
      <c r="C88" s="22"/>
      <c r="D88" s="21">
        <f t="shared" si="5"/>
        <v>0</v>
      </c>
      <c r="E88" s="15">
        <f t="shared" si="5"/>
        <v>0</v>
      </c>
      <c r="F88" s="15">
        <f t="shared" si="5"/>
        <v>0</v>
      </c>
      <c r="G88" s="15">
        <f t="shared" si="5"/>
        <v>0</v>
      </c>
      <c r="H88" s="15">
        <f t="shared" si="5"/>
        <v>0</v>
      </c>
      <c r="I88" s="15">
        <f t="shared" si="5"/>
        <v>0</v>
      </c>
      <c r="J88" s="15">
        <f t="shared" si="5"/>
        <v>0</v>
      </c>
      <c r="K88" s="20">
        <f t="shared" si="5"/>
        <v>0</v>
      </c>
      <c r="L88" s="21">
        <f t="shared" si="5"/>
        <v>0</v>
      </c>
      <c r="M88" s="15">
        <f t="shared" si="5"/>
        <v>0</v>
      </c>
      <c r="N88" s="15">
        <f t="shared" si="6"/>
        <v>0</v>
      </c>
      <c r="O88" s="15">
        <f t="shared" si="6"/>
        <v>0</v>
      </c>
      <c r="P88" s="15">
        <f t="shared" si="6"/>
        <v>0</v>
      </c>
      <c r="Q88" s="15">
        <f t="shared" si="6"/>
        <v>0</v>
      </c>
      <c r="R88" s="15">
        <f t="shared" si="6"/>
        <v>0</v>
      </c>
      <c r="S88" s="20">
        <f t="shared" si="6"/>
        <v>0</v>
      </c>
      <c r="T88" s="21">
        <f t="shared" si="6"/>
        <v>0</v>
      </c>
      <c r="U88" s="15">
        <f t="shared" si="6"/>
        <v>0</v>
      </c>
      <c r="V88" s="15">
        <f t="shared" si="6"/>
        <v>0</v>
      </c>
      <c r="W88" s="15">
        <f t="shared" si="6"/>
        <v>0</v>
      </c>
      <c r="X88" s="15">
        <f t="shared" si="7"/>
        <v>0</v>
      </c>
      <c r="Y88" s="15">
        <f t="shared" si="7"/>
        <v>0</v>
      </c>
      <c r="Z88" s="15">
        <f t="shared" si="7"/>
        <v>0</v>
      </c>
      <c r="AA88" s="20">
        <f t="shared" si="7"/>
        <v>0</v>
      </c>
      <c r="AB88" s="21">
        <f t="shared" si="7"/>
        <v>0</v>
      </c>
      <c r="AC88" s="15">
        <f t="shared" si="7"/>
        <v>0</v>
      </c>
      <c r="AD88" s="15">
        <f t="shared" si="7"/>
        <v>0</v>
      </c>
      <c r="AE88" s="15">
        <f t="shared" si="7"/>
        <v>0</v>
      </c>
      <c r="AF88" s="15">
        <f t="shared" si="7"/>
        <v>0</v>
      </c>
      <c r="AG88" s="15">
        <f t="shared" si="7"/>
        <v>0</v>
      </c>
      <c r="AH88" s="15">
        <f t="shared" si="8"/>
        <v>0</v>
      </c>
      <c r="AI88" s="20">
        <f t="shared" si="8"/>
        <v>0</v>
      </c>
      <c r="AJ88" s="21">
        <f t="shared" si="8"/>
        <v>0</v>
      </c>
      <c r="AK88" s="15">
        <f t="shared" si="8"/>
        <v>0</v>
      </c>
      <c r="AL88" s="15">
        <f t="shared" si="8"/>
        <v>0</v>
      </c>
      <c r="AM88" s="15">
        <f t="shared" si="8"/>
        <v>0</v>
      </c>
      <c r="AN88" s="15">
        <f t="shared" si="8"/>
        <v>0</v>
      </c>
      <c r="AO88" s="15">
        <f t="shared" si="8"/>
        <v>0</v>
      </c>
      <c r="AP88" s="15">
        <f t="shared" si="8"/>
        <v>0</v>
      </c>
      <c r="AQ88" s="20">
        <f t="shared" si="8"/>
        <v>0</v>
      </c>
      <c r="AR88" s="19">
        <f t="shared" si="8"/>
        <v>0</v>
      </c>
      <c r="AS88" s="15">
        <f t="shared" si="8"/>
        <v>0</v>
      </c>
      <c r="AT88" s="15">
        <f t="shared" si="8"/>
        <v>0</v>
      </c>
      <c r="AU88" s="15">
        <f t="shared" si="8"/>
        <v>0</v>
      </c>
      <c r="AV88" s="10">
        <f t="shared" si="4"/>
        <v>0</v>
      </c>
    </row>
    <row r="89" spans="1:48" s="9" customFormat="1" ht="18" customHeight="1" outlineLevel="1" thickBot="1">
      <c r="B89" s="17" t="s">
        <v>30</v>
      </c>
      <c r="C89" s="16"/>
      <c r="D89" s="14">
        <f t="shared" si="5"/>
        <v>0</v>
      </c>
      <c r="E89" s="11">
        <f t="shared" si="5"/>
        <v>0</v>
      </c>
      <c r="F89" s="11">
        <f t="shared" si="5"/>
        <v>0</v>
      </c>
      <c r="G89" s="11">
        <f t="shared" si="5"/>
        <v>0</v>
      </c>
      <c r="H89" s="11">
        <f t="shared" si="5"/>
        <v>0</v>
      </c>
      <c r="I89" s="11">
        <f t="shared" si="5"/>
        <v>0</v>
      </c>
      <c r="J89" s="11">
        <f t="shared" si="5"/>
        <v>0</v>
      </c>
      <c r="K89" s="13">
        <f t="shared" si="5"/>
        <v>0</v>
      </c>
      <c r="L89" s="14">
        <f t="shared" si="5"/>
        <v>0</v>
      </c>
      <c r="M89" s="11">
        <f t="shared" si="5"/>
        <v>0</v>
      </c>
      <c r="N89" s="11">
        <f t="shared" si="6"/>
        <v>0</v>
      </c>
      <c r="O89" s="11">
        <f t="shared" si="6"/>
        <v>0</v>
      </c>
      <c r="P89" s="15">
        <f t="shared" si="6"/>
        <v>0</v>
      </c>
      <c r="Q89" s="15">
        <f t="shared" si="6"/>
        <v>0</v>
      </c>
      <c r="R89" s="11">
        <f t="shared" si="6"/>
        <v>0</v>
      </c>
      <c r="S89" s="13">
        <f t="shared" si="6"/>
        <v>0</v>
      </c>
      <c r="T89" s="14">
        <f t="shared" si="6"/>
        <v>1</v>
      </c>
      <c r="U89" s="11">
        <f t="shared" si="6"/>
        <v>0</v>
      </c>
      <c r="V89" s="11">
        <f t="shared" si="6"/>
        <v>1</v>
      </c>
      <c r="W89" s="11">
        <f t="shared" si="6"/>
        <v>0</v>
      </c>
      <c r="X89" s="11">
        <f t="shared" si="7"/>
        <v>0</v>
      </c>
      <c r="Y89" s="11">
        <f t="shared" si="7"/>
        <v>0</v>
      </c>
      <c r="Z89" s="11">
        <f t="shared" si="7"/>
        <v>0</v>
      </c>
      <c r="AA89" s="13">
        <f t="shared" si="7"/>
        <v>0</v>
      </c>
      <c r="AB89" s="14">
        <f t="shared" si="7"/>
        <v>1</v>
      </c>
      <c r="AC89" s="11">
        <f t="shared" si="7"/>
        <v>0</v>
      </c>
      <c r="AD89" s="11">
        <f t="shared" si="7"/>
        <v>1</v>
      </c>
      <c r="AE89" s="11">
        <f t="shared" si="7"/>
        <v>0</v>
      </c>
      <c r="AF89" s="11">
        <f t="shared" si="7"/>
        <v>0</v>
      </c>
      <c r="AG89" s="11">
        <f t="shared" si="7"/>
        <v>0</v>
      </c>
      <c r="AH89" s="11">
        <f t="shared" si="8"/>
        <v>0</v>
      </c>
      <c r="AI89" s="13">
        <f t="shared" si="8"/>
        <v>0</v>
      </c>
      <c r="AJ89" s="14">
        <f t="shared" si="8"/>
        <v>1</v>
      </c>
      <c r="AK89" s="11">
        <f t="shared" si="8"/>
        <v>0</v>
      </c>
      <c r="AL89" s="11">
        <f t="shared" si="8"/>
        <v>1</v>
      </c>
      <c r="AM89" s="11">
        <f t="shared" si="8"/>
        <v>0</v>
      </c>
      <c r="AN89" s="11">
        <f t="shared" si="8"/>
        <v>0</v>
      </c>
      <c r="AO89" s="11">
        <f t="shared" si="8"/>
        <v>0</v>
      </c>
      <c r="AP89" s="11">
        <f t="shared" si="8"/>
        <v>0</v>
      </c>
      <c r="AQ89" s="13">
        <f t="shared" si="8"/>
        <v>0</v>
      </c>
      <c r="AR89" s="12">
        <f t="shared" si="8"/>
        <v>0</v>
      </c>
      <c r="AS89" s="11">
        <f t="shared" si="8"/>
        <v>0</v>
      </c>
      <c r="AT89" s="11">
        <f t="shared" si="8"/>
        <v>0</v>
      </c>
      <c r="AU89" s="11">
        <f t="shared" si="8"/>
        <v>0</v>
      </c>
      <c r="AV89" s="10">
        <f t="shared" si="4"/>
        <v>12</v>
      </c>
    </row>
    <row r="90" spans="1:48" s="8" customFormat="1" ht="31.5" customHeight="1" outlineLevel="1" thickBot="1">
      <c r="B90" s="5">
        <f>COUNTA(B68:B89)</f>
        <v>11</v>
      </c>
      <c r="C90" s="4"/>
      <c r="D90" s="386">
        <f t="shared" ref="D90:J90" si="9">SUM(D68:D89)</f>
        <v>9</v>
      </c>
      <c r="E90" s="387">
        <f t="shared" si="9"/>
        <v>0</v>
      </c>
      <c r="F90" s="388">
        <f t="shared" si="9"/>
        <v>8</v>
      </c>
      <c r="G90" s="387">
        <f t="shared" si="9"/>
        <v>0</v>
      </c>
      <c r="H90" s="388">
        <f t="shared" si="9"/>
        <v>8</v>
      </c>
      <c r="I90" s="387">
        <f t="shared" si="9"/>
        <v>0</v>
      </c>
      <c r="J90" s="388">
        <f t="shared" si="9"/>
        <v>5</v>
      </c>
      <c r="K90" s="389"/>
      <c r="L90" s="386">
        <f>SUM(L68:L89)</f>
        <v>9</v>
      </c>
      <c r="M90" s="387"/>
      <c r="N90" s="388">
        <f>SUM(N68:N89)</f>
        <v>8</v>
      </c>
      <c r="O90" s="387"/>
      <c r="P90" s="388">
        <f>SUM(P68:P89)</f>
        <v>7</v>
      </c>
      <c r="Q90" s="387"/>
      <c r="R90" s="388">
        <f>SUM(R68:R89)</f>
        <v>5</v>
      </c>
      <c r="S90" s="389"/>
      <c r="T90" s="386">
        <f t="shared" ref="T90:AT90" si="10">SUM(T68:T89)</f>
        <v>9</v>
      </c>
      <c r="U90" s="387">
        <f t="shared" si="10"/>
        <v>0</v>
      </c>
      <c r="V90" s="388">
        <f t="shared" si="10"/>
        <v>9</v>
      </c>
      <c r="W90" s="387">
        <f t="shared" si="10"/>
        <v>0</v>
      </c>
      <c r="X90" s="388">
        <f t="shared" si="10"/>
        <v>7</v>
      </c>
      <c r="Y90" s="387">
        <f t="shared" si="10"/>
        <v>0</v>
      </c>
      <c r="Z90" s="388">
        <f t="shared" si="10"/>
        <v>5</v>
      </c>
      <c r="AA90" s="389">
        <f t="shared" si="10"/>
        <v>0</v>
      </c>
      <c r="AB90" s="386">
        <f t="shared" si="10"/>
        <v>9</v>
      </c>
      <c r="AC90" s="387">
        <f t="shared" si="10"/>
        <v>0</v>
      </c>
      <c r="AD90" s="388">
        <f t="shared" si="10"/>
        <v>9</v>
      </c>
      <c r="AE90" s="387">
        <f t="shared" si="10"/>
        <v>0</v>
      </c>
      <c r="AF90" s="388">
        <f t="shared" si="10"/>
        <v>7</v>
      </c>
      <c r="AG90" s="387">
        <f t="shared" si="10"/>
        <v>0</v>
      </c>
      <c r="AH90" s="388">
        <f t="shared" si="10"/>
        <v>5</v>
      </c>
      <c r="AI90" s="389">
        <f t="shared" si="10"/>
        <v>0</v>
      </c>
      <c r="AJ90" s="386">
        <f t="shared" si="10"/>
        <v>9</v>
      </c>
      <c r="AK90" s="387">
        <f t="shared" si="10"/>
        <v>0</v>
      </c>
      <c r="AL90" s="388">
        <f t="shared" si="10"/>
        <v>9</v>
      </c>
      <c r="AM90" s="387">
        <f t="shared" si="10"/>
        <v>0</v>
      </c>
      <c r="AN90" s="388">
        <f t="shared" si="10"/>
        <v>9</v>
      </c>
      <c r="AO90" s="387">
        <f t="shared" si="10"/>
        <v>0</v>
      </c>
      <c r="AP90" s="388">
        <f t="shared" si="10"/>
        <v>5</v>
      </c>
      <c r="AQ90" s="389">
        <f t="shared" si="10"/>
        <v>0</v>
      </c>
      <c r="AR90" s="390">
        <f t="shared" si="10"/>
        <v>0</v>
      </c>
      <c r="AS90" s="387">
        <f t="shared" si="10"/>
        <v>0</v>
      </c>
      <c r="AT90" s="391">
        <f t="shared" si="10"/>
        <v>0</v>
      </c>
      <c r="AU90" s="392"/>
      <c r="AV90" s="3">
        <f>SUM(AV68:AV89)</f>
        <v>302</v>
      </c>
    </row>
    <row r="91" spans="1:48" ht="12" customHeight="1" outlineLevel="1">
      <c r="A91" s="1"/>
      <c r="B91" s="2"/>
      <c r="C91" s="1"/>
      <c r="D91" s="7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ht="15.95" customHeight="1" outlineLevel="1"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ht="14.25" thickBot="1">
      <c r="B94" s="6" t="s">
        <v>33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ht="19.5" thickBot="1">
      <c r="B95" s="5" t="s">
        <v>0</v>
      </c>
      <c r="C95" s="133">
        <f>MAX(D95:AU95)</f>
        <v>84</v>
      </c>
      <c r="D95" s="386">
        <f>D31+D36+D41+D46+D51</f>
        <v>72</v>
      </c>
      <c r="E95" s="387"/>
      <c r="F95" s="386">
        <f t="shared" ref="F95" si="11">F31+F36+F41+F46+F51</f>
        <v>72</v>
      </c>
      <c r="G95" s="387"/>
      <c r="H95" s="386">
        <f t="shared" ref="H95" si="12">H31+H36+H41+H46+H51</f>
        <v>40</v>
      </c>
      <c r="I95" s="387"/>
      <c r="J95" s="386">
        <f t="shared" ref="J95" si="13">J31+J36+J41+J46+J51</f>
        <v>84</v>
      </c>
      <c r="K95" s="387"/>
      <c r="L95" s="386">
        <f t="shared" ref="L95" si="14">L31+L36+L41+L46+L51</f>
        <v>72</v>
      </c>
      <c r="M95" s="387"/>
      <c r="N95" s="386">
        <f t="shared" ref="N95" si="15">N31+N36+N41+N46+N51</f>
        <v>41</v>
      </c>
      <c r="O95" s="387"/>
      <c r="P95" s="386">
        <f t="shared" ref="P95" si="16">P31+P36+P41+P46+P51</f>
        <v>74</v>
      </c>
      <c r="Q95" s="387"/>
      <c r="R95" s="386">
        <f t="shared" ref="R95" si="17">R31+R36+R41+R46+R51</f>
        <v>71</v>
      </c>
      <c r="S95" s="387"/>
      <c r="T95" s="386">
        <f t="shared" ref="T95" si="18">T31+T36+T41+T46+T51</f>
        <v>72</v>
      </c>
      <c r="U95" s="387"/>
      <c r="V95" s="386">
        <f t="shared" ref="V95" si="19">V31+V36+V41+V46+V51</f>
        <v>47</v>
      </c>
      <c r="W95" s="387"/>
      <c r="X95" s="386">
        <f t="shared" ref="X95" si="20">X31+X36+X41+X46+X51</f>
        <v>74</v>
      </c>
      <c r="Y95" s="387"/>
      <c r="Z95" s="386">
        <f t="shared" ref="Z95" si="21">Z31+Z36+Z41+Z46+Z51</f>
        <v>84</v>
      </c>
      <c r="AA95" s="387"/>
      <c r="AB95" s="386">
        <f t="shared" ref="AB95" si="22">AB31+AB36+AB41+AB46+AB51</f>
        <v>56</v>
      </c>
      <c r="AC95" s="387"/>
      <c r="AD95" s="386">
        <f t="shared" ref="AD95" si="23">AD31+AD36+AD41+AD46+AD51</f>
        <v>57</v>
      </c>
      <c r="AE95" s="387"/>
      <c r="AF95" s="386">
        <f t="shared" ref="AF95" si="24">AF31+AF36+AF41+AF46+AF51</f>
        <v>80</v>
      </c>
      <c r="AG95" s="387"/>
      <c r="AH95" s="386">
        <f t="shared" ref="AH95" si="25">AH31+AH36+AH41+AH46+AH51</f>
        <v>71</v>
      </c>
      <c r="AI95" s="387"/>
      <c r="AJ95" s="386">
        <f t="shared" ref="AJ95" si="26">AJ31+AJ36+AJ41+AJ46+AJ51</f>
        <v>56</v>
      </c>
      <c r="AK95" s="387"/>
      <c r="AL95" s="386">
        <f t="shared" ref="AL95" si="27">AL31+AL36+AL41+AL46+AL51</f>
        <v>81</v>
      </c>
      <c r="AM95" s="387"/>
      <c r="AN95" s="386">
        <f t="shared" ref="AN95" si="28">AN31+AN36+AN41+AN46+AN51</f>
        <v>84</v>
      </c>
      <c r="AO95" s="387"/>
      <c r="AP95" s="386">
        <f t="shared" ref="AP95" si="29">AP31+AP36+AP41+AP46+AP51</f>
        <v>83</v>
      </c>
      <c r="AQ95" s="387"/>
      <c r="AR95" s="386">
        <f t="shared" ref="AR95" si="30">AR31+AR36+AR41+AR46+AR51</f>
        <v>0</v>
      </c>
      <c r="AS95" s="387"/>
      <c r="AT95" s="386">
        <f t="shared" ref="AT95" si="31">AT31+AT36+AT41+AT46+AT51</f>
        <v>0</v>
      </c>
      <c r="AU95" s="387"/>
      <c r="AV95" s="3"/>
    </row>
    <row r="96" spans="1:48"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2:48"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</sheetData>
  <mergeCells count="911">
    <mergeCell ref="AR40:AS40"/>
    <mergeCell ref="AR43:AS43"/>
    <mergeCell ref="AR48:AS48"/>
    <mergeCell ref="AP23:AQ23"/>
    <mergeCell ref="AR23:AS23"/>
    <mergeCell ref="AT23:AU23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AR25:AS25"/>
    <mergeCell ref="AL22:AM22"/>
    <mergeCell ref="AN22:AO22"/>
    <mergeCell ref="AP22:AQ22"/>
    <mergeCell ref="AR22:AS22"/>
    <mergeCell ref="AT22:AU22"/>
    <mergeCell ref="AN23:AO23"/>
    <mergeCell ref="AT25:AU25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AH21:AI21"/>
    <mergeCell ref="AJ21:AK21"/>
    <mergeCell ref="AL21:AM21"/>
    <mergeCell ref="AN21:AO21"/>
    <mergeCell ref="AP21:AQ21"/>
    <mergeCell ref="AR21:AS21"/>
    <mergeCell ref="AT21:AU21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R95:AS95"/>
    <mergeCell ref="AT95:AU95"/>
    <mergeCell ref="AF95:AG95"/>
    <mergeCell ref="AH95:AI95"/>
    <mergeCell ref="AJ95:AK95"/>
    <mergeCell ref="AL95:AM95"/>
    <mergeCell ref="AN95:AO95"/>
    <mergeCell ref="AP95:AQ95"/>
    <mergeCell ref="T95:U95"/>
    <mergeCell ref="V95:W95"/>
    <mergeCell ref="X95:Y95"/>
    <mergeCell ref="Z95:AA95"/>
    <mergeCell ref="AB95:AC95"/>
    <mergeCell ref="AD95:AE95"/>
    <mergeCell ref="AH90:AI90"/>
    <mergeCell ref="AJ90:AK90"/>
    <mergeCell ref="AL90:AM90"/>
    <mergeCell ref="AN90:AO90"/>
    <mergeCell ref="AP90:AQ90"/>
    <mergeCell ref="T90:U90"/>
    <mergeCell ref="V90:W90"/>
    <mergeCell ref="X90:Y90"/>
    <mergeCell ref="Z90:AA90"/>
    <mergeCell ref="AB90:AC90"/>
    <mergeCell ref="AD90:AE90"/>
    <mergeCell ref="D95:E95"/>
    <mergeCell ref="F95:G95"/>
    <mergeCell ref="H95:I95"/>
    <mergeCell ref="J95:K95"/>
    <mergeCell ref="L95:M95"/>
    <mergeCell ref="N95:O95"/>
    <mergeCell ref="P95:Q95"/>
    <mergeCell ref="R95:S95"/>
    <mergeCell ref="AF90:AG90"/>
    <mergeCell ref="AT55:AU55"/>
    <mergeCell ref="B66:B67"/>
    <mergeCell ref="D90:E90"/>
    <mergeCell ref="F90:G90"/>
    <mergeCell ref="H90:I90"/>
    <mergeCell ref="J90:K90"/>
    <mergeCell ref="L90:M90"/>
    <mergeCell ref="N90:O90"/>
    <mergeCell ref="P90:Q90"/>
    <mergeCell ref="R90:S90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AF55:AG55"/>
    <mergeCell ref="AR90:AS90"/>
    <mergeCell ref="AT90:AU90"/>
    <mergeCell ref="AJ53:AK53"/>
    <mergeCell ref="AL53:AM53"/>
    <mergeCell ref="AN53:AO53"/>
    <mergeCell ref="AP53:AQ53"/>
    <mergeCell ref="AR53:AS53"/>
    <mergeCell ref="V53:W53"/>
    <mergeCell ref="X53:Y53"/>
    <mergeCell ref="Z53:AA53"/>
    <mergeCell ref="AB53:AC53"/>
    <mergeCell ref="AD53:AE53"/>
    <mergeCell ref="AF53:AG53"/>
    <mergeCell ref="AH53:AI53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F51:G51"/>
    <mergeCell ref="AT52:A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AH52:AI52"/>
    <mergeCell ref="AJ52:AK52"/>
    <mergeCell ref="AL52:AM52"/>
    <mergeCell ref="AN52:AO52"/>
    <mergeCell ref="AP52:AQ52"/>
    <mergeCell ref="AR52:AS52"/>
    <mergeCell ref="V52:W52"/>
    <mergeCell ref="X52:Y52"/>
    <mergeCell ref="Z52:AA52"/>
    <mergeCell ref="AB52:AC52"/>
    <mergeCell ref="AD52:AE52"/>
    <mergeCell ref="AF52:AG52"/>
    <mergeCell ref="AT53:AU53"/>
    <mergeCell ref="AD50:AE50"/>
    <mergeCell ref="AR51:AS51"/>
    <mergeCell ref="AF51:AG51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AH51:AI51"/>
    <mergeCell ref="AJ51:AK51"/>
    <mergeCell ref="AL51:AM51"/>
    <mergeCell ref="AN51:AO51"/>
    <mergeCell ref="AP51:AQ51"/>
    <mergeCell ref="T51:U51"/>
    <mergeCell ref="V51:W51"/>
    <mergeCell ref="X51:Y51"/>
    <mergeCell ref="Z51:AA51"/>
    <mergeCell ref="AB51:AC51"/>
    <mergeCell ref="AD51:AE51"/>
    <mergeCell ref="D51:E51"/>
    <mergeCell ref="H51:I51"/>
    <mergeCell ref="J51:K51"/>
    <mergeCell ref="L51:M51"/>
    <mergeCell ref="N51:O51"/>
    <mergeCell ref="P51:Q51"/>
    <mergeCell ref="R51:S51"/>
    <mergeCell ref="AF50:AG50"/>
    <mergeCell ref="AP48:AQ48"/>
    <mergeCell ref="AT48:AU48"/>
    <mergeCell ref="AF48:AG48"/>
    <mergeCell ref="AH48:AI48"/>
    <mergeCell ref="AJ48:AK48"/>
    <mergeCell ref="AL48:AM48"/>
    <mergeCell ref="AN48:AO48"/>
    <mergeCell ref="AR50:AS50"/>
    <mergeCell ref="AT50:AU50"/>
    <mergeCell ref="AH50:AI50"/>
    <mergeCell ref="AJ50:AK50"/>
    <mergeCell ref="AL50:AM50"/>
    <mergeCell ref="AN50:AO50"/>
    <mergeCell ref="AP50:AQ50"/>
    <mergeCell ref="T50:U50"/>
    <mergeCell ref="V50:W50"/>
    <mergeCell ref="X50:Y50"/>
    <mergeCell ref="D50:E50"/>
    <mergeCell ref="F50:G50"/>
    <mergeCell ref="H50:I50"/>
    <mergeCell ref="J50:K50"/>
    <mergeCell ref="L50:M50"/>
    <mergeCell ref="N50:O50"/>
    <mergeCell ref="P50:Q50"/>
    <mergeCell ref="R50:S50"/>
    <mergeCell ref="AD48:AE48"/>
    <mergeCell ref="R48:S48"/>
    <mergeCell ref="T48:U48"/>
    <mergeCell ref="V48:W48"/>
    <mergeCell ref="X48:Y48"/>
    <mergeCell ref="Z48:AA48"/>
    <mergeCell ref="AB48:AC48"/>
    <mergeCell ref="D48:E48"/>
    <mergeCell ref="F48:G48"/>
    <mergeCell ref="H48:I48"/>
    <mergeCell ref="J48:K48"/>
    <mergeCell ref="L48:M48"/>
    <mergeCell ref="N48:O48"/>
    <mergeCell ref="P48:Q48"/>
    <mergeCell ref="Z50:AA50"/>
    <mergeCell ref="AB50:AC50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T46:AU46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P47:AQ47"/>
    <mergeCell ref="AR47:AS47"/>
    <mergeCell ref="AT47:AU47"/>
    <mergeCell ref="AH47:AI47"/>
    <mergeCell ref="AP45:AQ45"/>
    <mergeCell ref="AR45:AS45"/>
    <mergeCell ref="AT45:AU45"/>
    <mergeCell ref="AH45:AI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D45:E45"/>
    <mergeCell ref="F45:G45"/>
    <mergeCell ref="H45:I45"/>
    <mergeCell ref="J45:K45"/>
    <mergeCell ref="L45:M45"/>
    <mergeCell ref="N45:O45"/>
    <mergeCell ref="P45:Q45"/>
    <mergeCell ref="AB43:AC43"/>
    <mergeCell ref="AD43:AE43"/>
    <mergeCell ref="AR42:AS42"/>
    <mergeCell ref="AT42:AU42"/>
    <mergeCell ref="D43:E43"/>
    <mergeCell ref="F43:G43"/>
    <mergeCell ref="H43:I43"/>
    <mergeCell ref="J43:K43"/>
    <mergeCell ref="L43:M43"/>
    <mergeCell ref="N43:O43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AN43:AO43"/>
    <mergeCell ref="AP43:AQ43"/>
    <mergeCell ref="AT43:AU43"/>
    <mergeCell ref="AF43:AG43"/>
    <mergeCell ref="AN41:AO41"/>
    <mergeCell ref="AP41:AQ41"/>
    <mergeCell ref="AR41:AS41"/>
    <mergeCell ref="AT41:AU41"/>
    <mergeCell ref="AH41:AI41"/>
    <mergeCell ref="D42:E42"/>
    <mergeCell ref="F42:G42"/>
    <mergeCell ref="H42:I42"/>
    <mergeCell ref="J42:K42"/>
    <mergeCell ref="L42:M42"/>
    <mergeCell ref="N42:O42"/>
    <mergeCell ref="AB41:AC41"/>
    <mergeCell ref="AD41:AE41"/>
    <mergeCell ref="AF41:AG41"/>
    <mergeCell ref="AJ41:AK41"/>
    <mergeCell ref="AL41:AM41"/>
    <mergeCell ref="P41:Q41"/>
    <mergeCell ref="R41:S41"/>
    <mergeCell ref="T41:U41"/>
    <mergeCell ref="V41:W41"/>
    <mergeCell ref="X41:Y41"/>
    <mergeCell ref="Z41:AA41"/>
    <mergeCell ref="AN42:AO42"/>
    <mergeCell ref="AP42:AQ42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D41:E41"/>
    <mergeCell ref="F41:G41"/>
    <mergeCell ref="H41:I41"/>
    <mergeCell ref="J41:K41"/>
    <mergeCell ref="L41:M41"/>
    <mergeCell ref="N41:O41"/>
    <mergeCell ref="AB40:AC40"/>
    <mergeCell ref="AD40:AE40"/>
    <mergeCell ref="AF40:AG40"/>
    <mergeCell ref="AP38:AQ38"/>
    <mergeCell ref="AR38:AS38"/>
    <mergeCell ref="AT38:AU38"/>
    <mergeCell ref="D40:E40"/>
    <mergeCell ref="F40:G40"/>
    <mergeCell ref="H40:I40"/>
    <mergeCell ref="J40:K40"/>
    <mergeCell ref="L40:M40"/>
    <mergeCell ref="N40:O40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AN40:AO40"/>
    <mergeCell ref="AP40:AQ40"/>
    <mergeCell ref="AT40:AU40"/>
    <mergeCell ref="AJ37:AK37"/>
    <mergeCell ref="AL37:AM37"/>
    <mergeCell ref="P37:Q37"/>
    <mergeCell ref="R37:S37"/>
    <mergeCell ref="T37:U37"/>
    <mergeCell ref="V37:W37"/>
    <mergeCell ref="X37:Y37"/>
    <mergeCell ref="Z37:AA37"/>
    <mergeCell ref="AN38:AO38"/>
    <mergeCell ref="D38:E38"/>
    <mergeCell ref="F38:G38"/>
    <mergeCell ref="H38:I38"/>
    <mergeCell ref="J38:K38"/>
    <mergeCell ref="L38:M38"/>
    <mergeCell ref="N38:O38"/>
    <mergeCell ref="AB37:AC37"/>
    <mergeCell ref="AD37:AE37"/>
    <mergeCell ref="AF37:AG37"/>
    <mergeCell ref="AT36:AU36"/>
    <mergeCell ref="D37:E37"/>
    <mergeCell ref="F37:G37"/>
    <mergeCell ref="H37:I37"/>
    <mergeCell ref="J37:K37"/>
    <mergeCell ref="L37:M37"/>
    <mergeCell ref="N37:O37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AN37:AO37"/>
    <mergeCell ref="AP37:AQ37"/>
    <mergeCell ref="AR37:AS37"/>
    <mergeCell ref="AT37:AU37"/>
    <mergeCell ref="AH37:AI37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N36:AO36"/>
    <mergeCell ref="AP36:AQ36"/>
    <mergeCell ref="AR36:AS36"/>
    <mergeCell ref="AJ33:AK33"/>
    <mergeCell ref="AL33:AM33"/>
    <mergeCell ref="P33:Q33"/>
    <mergeCell ref="R33:S33"/>
    <mergeCell ref="T33:U33"/>
    <mergeCell ref="V33:W33"/>
    <mergeCell ref="X33:Y33"/>
    <mergeCell ref="Z33:AA33"/>
    <mergeCell ref="AN35:AO35"/>
    <mergeCell ref="D35:E35"/>
    <mergeCell ref="F35:G35"/>
    <mergeCell ref="H35:I35"/>
    <mergeCell ref="J35:K35"/>
    <mergeCell ref="L35:M35"/>
    <mergeCell ref="N35:O35"/>
    <mergeCell ref="AB33:AC33"/>
    <mergeCell ref="AD33:AE33"/>
    <mergeCell ref="AF33:AG33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AN33:AO33"/>
    <mergeCell ref="AP33:AQ33"/>
    <mergeCell ref="AR33:AS33"/>
    <mergeCell ref="AT33:AU33"/>
    <mergeCell ref="AH33:AI33"/>
    <mergeCell ref="AP31:AQ31"/>
    <mergeCell ref="AR31:AS31"/>
    <mergeCell ref="AT31:AU31"/>
    <mergeCell ref="D32:E32"/>
    <mergeCell ref="F32:G32"/>
    <mergeCell ref="H32:I32"/>
    <mergeCell ref="J32:K32"/>
    <mergeCell ref="L32:M32"/>
    <mergeCell ref="N32:O32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AN32:AO32"/>
    <mergeCell ref="AP32:AQ32"/>
    <mergeCell ref="AR32:AS32"/>
    <mergeCell ref="AJ30:AK30"/>
    <mergeCell ref="AL30:AM30"/>
    <mergeCell ref="P30:Q30"/>
    <mergeCell ref="R30:S30"/>
    <mergeCell ref="T30:U30"/>
    <mergeCell ref="V30:W30"/>
    <mergeCell ref="X30:Y30"/>
    <mergeCell ref="Z30:AA30"/>
    <mergeCell ref="AN31:AO31"/>
    <mergeCell ref="D31:E31"/>
    <mergeCell ref="F31:G31"/>
    <mergeCell ref="H31:I31"/>
    <mergeCell ref="J31:K31"/>
    <mergeCell ref="L31:M31"/>
    <mergeCell ref="N31:O31"/>
    <mergeCell ref="AB30:AC30"/>
    <mergeCell ref="AD30:AE30"/>
    <mergeCell ref="AF30:AG30"/>
    <mergeCell ref="AT28:AU28"/>
    <mergeCell ref="D30:E30"/>
    <mergeCell ref="F30:G30"/>
    <mergeCell ref="H30:I30"/>
    <mergeCell ref="J30:K30"/>
    <mergeCell ref="L30:M30"/>
    <mergeCell ref="N30:O30"/>
    <mergeCell ref="AD28:AE28"/>
    <mergeCell ref="AF28:AG28"/>
    <mergeCell ref="AH28:AI28"/>
    <mergeCell ref="AJ28:AK28"/>
    <mergeCell ref="AL28:AM28"/>
    <mergeCell ref="AN28:AO28"/>
    <mergeCell ref="R28:S28"/>
    <mergeCell ref="T28:U28"/>
    <mergeCell ref="V28:W28"/>
    <mergeCell ref="X28:Y28"/>
    <mergeCell ref="Z28:AA28"/>
    <mergeCell ref="AB28:AC28"/>
    <mergeCell ref="AN30:AO30"/>
    <mergeCell ref="AP30:AQ30"/>
    <mergeCell ref="AR30:AS30"/>
    <mergeCell ref="AT30:AU30"/>
    <mergeCell ref="AH30:AI30"/>
    <mergeCell ref="AP27:AQ27"/>
    <mergeCell ref="AR27:AS27"/>
    <mergeCell ref="AT27:AU27"/>
    <mergeCell ref="D28:E28"/>
    <mergeCell ref="F28:G28"/>
    <mergeCell ref="H28:I28"/>
    <mergeCell ref="J28:K28"/>
    <mergeCell ref="L28:M28"/>
    <mergeCell ref="N28:O28"/>
    <mergeCell ref="P28:Q28"/>
    <mergeCell ref="AD27:AE27"/>
    <mergeCell ref="AF27:AG27"/>
    <mergeCell ref="AH27:AI27"/>
    <mergeCell ref="AJ27:AK27"/>
    <mergeCell ref="AL27:AM27"/>
    <mergeCell ref="AN27:AO27"/>
    <mergeCell ref="R27:S27"/>
    <mergeCell ref="T27:U27"/>
    <mergeCell ref="V27:W27"/>
    <mergeCell ref="X27:Y27"/>
    <mergeCell ref="Z27:AA27"/>
    <mergeCell ref="AB27:AC27"/>
    <mergeCell ref="AP28:AQ28"/>
    <mergeCell ref="AR28:AS28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D27:E27"/>
    <mergeCell ref="F27:G27"/>
    <mergeCell ref="H27:I27"/>
    <mergeCell ref="J27:K27"/>
    <mergeCell ref="L27:M27"/>
    <mergeCell ref="N27:O27"/>
    <mergeCell ref="P27:Q27"/>
    <mergeCell ref="AD20:AE20"/>
    <mergeCell ref="AF20:AG20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V23:W23"/>
    <mergeCell ref="AT18:AU18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P20:AQ20"/>
    <mergeCell ref="AR20:AS20"/>
    <mergeCell ref="AT20:AU20"/>
    <mergeCell ref="AH20:AI20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AF16:AG16"/>
    <mergeCell ref="D17:E17"/>
    <mergeCell ref="F17:G17"/>
    <mergeCell ref="H17:I17"/>
    <mergeCell ref="J17:K17"/>
    <mergeCell ref="L17:M17"/>
    <mergeCell ref="N17:O17"/>
    <mergeCell ref="P17:Q17"/>
    <mergeCell ref="AB16:AC16"/>
    <mergeCell ref="AD16:AE16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5:AO15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AH13:AI13"/>
    <mergeCell ref="AP11:AQ11"/>
    <mergeCell ref="AR11:AS11"/>
    <mergeCell ref="AT11:AU11"/>
    <mergeCell ref="D12:E12"/>
    <mergeCell ref="F12:G12"/>
    <mergeCell ref="H12:I12"/>
    <mergeCell ref="J12:K12"/>
    <mergeCell ref="L12:M12"/>
    <mergeCell ref="N12:O12"/>
    <mergeCell ref="Z11:AA11"/>
    <mergeCell ref="AB11:AC11"/>
    <mergeCell ref="AD11:AE11"/>
    <mergeCell ref="AH11:AI11"/>
    <mergeCell ref="AJ11:AK11"/>
    <mergeCell ref="AL11:AM11"/>
    <mergeCell ref="N11:O11"/>
    <mergeCell ref="P11:Q11"/>
    <mergeCell ref="R11:S11"/>
    <mergeCell ref="T11:U11"/>
    <mergeCell ref="V11:W11"/>
    <mergeCell ref="X11:Y11"/>
    <mergeCell ref="AN12:AO12"/>
    <mergeCell ref="AP12:AQ12"/>
    <mergeCell ref="AR12:AS12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10:AO10"/>
    <mergeCell ref="AP10:AQ10"/>
    <mergeCell ref="AR10:AS10"/>
    <mergeCell ref="AT10:AU10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AN8:AO8"/>
    <mergeCell ref="AP8:AQ8"/>
    <mergeCell ref="AR8:AS8"/>
    <mergeCell ref="H7:I7"/>
    <mergeCell ref="J7:K7"/>
    <mergeCell ref="L7:M7"/>
    <mergeCell ref="N7:O7"/>
    <mergeCell ref="AJ6:AK6"/>
    <mergeCell ref="AL6:AM6"/>
    <mergeCell ref="AN6:AO6"/>
    <mergeCell ref="AP6:AQ6"/>
    <mergeCell ref="AR6:AS6"/>
    <mergeCell ref="AN7:AO7"/>
    <mergeCell ref="AP7:AQ7"/>
    <mergeCell ref="AR7:AS7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</mergeCells>
  <phoneticPr fontId="4"/>
  <conditionalFormatting sqref="AV68:AV89">
    <cfRule type="cellIs" dxfId="72" priority="88" stopIfTrue="1" operator="greaterThan">
      <formula>22</formula>
    </cfRule>
  </conditionalFormatting>
  <conditionalFormatting sqref="D68:AU89">
    <cfRule type="cellIs" dxfId="71" priority="86" stopIfTrue="1" operator="greaterThan">
      <formula>1</formula>
    </cfRule>
    <cfRule type="cellIs" dxfId="70" priority="87" stopIfTrue="1" operator="equal">
      <formula>1</formula>
    </cfRule>
  </conditionalFormatting>
  <conditionalFormatting sqref="D95:AU95">
    <cfRule type="cellIs" dxfId="69" priority="85" operator="greaterThan">
      <formula>100</formula>
    </cfRule>
  </conditionalFormatting>
  <conditionalFormatting sqref="L31:S31">
    <cfRule type="cellIs" dxfId="68" priority="84" operator="greaterThan">
      <formula>0</formula>
    </cfRule>
  </conditionalFormatting>
  <conditionalFormatting sqref="V31:W31">
    <cfRule type="cellIs" dxfId="67" priority="83" operator="greaterThan">
      <formula>0</formula>
    </cfRule>
  </conditionalFormatting>
  <conditionalFormatting sqref="T31:U31">
    <cfRule type="cellIs" dxfId="66" priority="82" operator="greaterThan">
      <formula>0</formula>
    </cfRule>
  </conditionalFormatting>
  <conditionalFormatting sqref="X31:AA31">
    <cfRule type="cellIs" dxfId="65" priority="81" operator="greaterThan">
      <formula>0</formula>
    </cfRule>
  </conditionalFormatting>
  <conditionalFormatting sqref="AD31:AE31">
    <cfRule type="cellIs" dxfId="64" priority="80" operator="greaterThan">
      <formula>0</formula>
    </cfRule>
  </conditionalFormatting>
  <conditionalFormatting sqref="AB31:AC31">
    <cfRule type="cellIs" dxfId="63" priority="79" operator="greaterThan">
      <formula>0</formula>
    </cfRule>
  </conditionalFormatting>
  <conditionalFormatting sqref="AF31:AI31">
    <cfRule type="cellIs" dxfId="62" priority="78" operator="greaterThan">
      <formula>0</formula>
    </cfRule>
  </conditionalFormatting>
  <conditionalFormatting sqref="F36:G36">
    <cfRule type="cellIs" dxfId="61" priority="77" operator="greaterThan">
      <formula>0</formula>
    </cfRule>
  </conditionalFormatting>
  <conditionalFormatting sqref="D36:E36">
    <cfRule type="cellIs" dxfId="60" priority="76" operator="greaterThan">
      <formula>0</formula>
    </cfRule>
  </conditionalFormatting>
  <conditionalFormatting sqref="H36:K36">
    <cfRule type="cellIs" dxfId="59" priority="75" operator="greaterThan">
      <formula>0</formula>
    </cfRule>
  </conditionalFormatting>
  <conditionalFormatting sqref="N36:O36">
    <cfRule type="cellIs" dxfId="58" priority="74" operator="greaterThan">
      <formula>0</formula>
    </cfRule>
  </conditionalFormatting>
  <conditionalFormatting sqref="L36:M36">
    <cfRule type="cellIs" dxfId="57" priority="73" operator="greaterThan">
      <formula>0</formula>
    </cfRule>
  </conditionalFormatting>
  <conditionalFormatting sqref="P36:S36">
    <cfRule type="cellIs" dxfId="56" priority="72" operator="greaterThan">
      <formula>0</formula>
    </cfRule>
  </conditionalFormatting>
  <conditionalFormatting sqref="V36:W36">
    <cfRule type="cellIs" dxfId="55" priority="71" operator="greaterThan">
      <formula>0</formula>
    </cfRule>
  </conditionalFormatting>
  <conditionalFormatting sqref="T36:U36">
    <cfRule type="cellIs" dxfId="54" priority="70" operator="greaterThan">
      <formula>0</formula>
    </cfRule>
  </conditionalFormatting>
  <conditionalFormatting sqref="X36:AA36">
    <cfRule type="cellIs" dxfId="53" priority="69" operator="greaterThan">
      <formula>0</formula>
    </cfRule>
  </conditionalFormatting>
  <conditionalFormatting sqref="AD36:AE36">
    <cfRule type="cellIs" dxfId="52" priority="68" operator="greaterThan">
      <formula>0</formula>
    </cfRule>
  </conditionalFormatting>
  <conditionalFormatting sqref="AB36:AC36">
    <cfRule type="cellIs" dxfId="51" priority="67" operator="greaterThan">
      <formula>0</formula>
    </cfRule>
  </conditionalFormatting>
  <conditionalFormatting sqref="AF36:AI36">
    <cfRule type="cellIs" dxfId="50" priority="66" operator="greaterThan">
      <formula>0</formula>
    </cfRule>
  </conditionalFormatting>
  <conditionalFormatting sqref="AL36:AM36">
    <cfRule type="cellIs" dxfId="49" priority="65" operator="greaterThan">
      <formula>0</formula>
    </cfRule>
  </conditionalFormatting>
  <conditionalFormatting sqref="AJ36:AK36">
    <cfRule type="cellIs" dxfId="48" priority="64" operator="greaterThan">
      <formula>0</formula>
    </cfRule>
  </conditionalFormatting>
  <conditionalFormatting sqref="AN36:AQ36">
    <cfRule type="cellIs" dxfId="47" priority="63" operator="greaterThan">
      <formula>0</formula>
    </cfRule>
  </conditionalFormatting>
  <conditionalFormatting sqref="F41:G41">
    <cfRule type="cellIs" dxfId="46" priority="62" operator="greaterThan">
      <formula>0</formula>
    </cfRule>
  </conditionalFormatting>
  <conditionalFormatting sqref="D41:E41">
    <cfRule type="cellIs" dxfId="45" priority="61" operator="greaterThan">
      <formula>0</formula>
    </cfRule>
  </conditionalFormatting>
  <conditionalFormatting sqref="H41:K41">
    <cfRule type="cellIs" dxfId="44" priority="60" operator="greaterThan">
      <formula>0</formula>
    </cfRule>
  </conditionalFormatting>
  <conditionalFormatting sqref="N41:O41">
    <cfRule type="cellIs" dxfId="43" priority="59" operator="greaterThan">
      <formula>0</formula>
    </cfRule>
  </conditionalFormatting>
  <conditionalFormatting sqref="L41:M41">
    <cfRule type="cellIs" dxfId="42" priority="58" operator="greaterThan">
      <formula>0</formula>
    </cfRule>
  </conditionalFormatting>
  <conditionalFormatting sqref="P41:S41">
    <cfRule type="cellIs" dxfId="41" priority="57" operator="greaterThan">
      <formula>0</formula>
    </cfRule>
  </conditionalFormatting>
  <conditionalFormatting sqref="V41:W41">
    <cfRule type="cellIs" dxfId="40" priority="56" operator="greaterThan">
      <formula>0</formula>
    </cfRule>
  </conditionalFormatting>
  <conditionalFormatting sqref="T41:U41">
    <cfRule type="cellIs" dxfId="39" priority="55" operator="greaterThan">
      <formula>0</formula>
    </cfRule>
  </conditionalFormatting>
  <conditionalFormatting sqref="X41:AA41">
    <cfRule type="cellIs" dxfId="38" priority="54" operator="greaterThan">
      <formula>0</formula>
    </cfRule>
  </conditionalFormatting>
  <conditionalFormatting sqref="AD41:AE41">
    <cfRule type="cellIs" dxfId="37" priority="53" operator="greaterThan">
      <formula>0</formula>
    </cfRule>
  </conditionalFormatting>
  <conditionalFormatting sqref="AB41:AC41">
    <cfRule type="cellIs" dxfId="36" priority="52" operator="greaterThan">
      <formula>0</formula>
    </cfRule>
  </conditionalFormatting>
  <conditionalFormatting sqref="AF41:AI41">
    <cfRule type="cellIs" dxfId="35" priority="51" operator="greaterThan">
      <formula>0</formula>
    </cfRule>
  </conditionalFormatting>
  <conditionalFormatting sqref="AL41:AM41">
    <cfRule type="cellIs" dxfId="34" priority="50" operator="greaterThan">
      <formula>0</formula>
    </cfRule>
  </conditionalFormatting>
  <conditionalFormatting sqref="AJ41:AK41">
    <cfRule type="cellIs" dxfId="33" priority="49" operator="greaterThan">
      <formula>0</formula>
    </cfRule>
  </conditionalFormatting>
  <conditionalFormatting sqref="AN41:AQ41">
    <cfRule type="cellIs" dxfId="32" priority="48" operator="greaterThan">
      <formula>0</formula>
    </cfRule>
  </conditionalFormatting>
  <conditionalFormatting sqref="F46:G46">
    <cfRule type="cellIs" dxfId="31" priority="47" operator="greaterThan">
      <formula>0</formula>
    </cfRule>
  </conditionalFormatting>
  <conditionalFormatting sqref="D46:E46">
    <cfRule type="cellIs" dxfId="30" priority="46" operator="greaterThan">
      <formula>0</formula>
    </cfRule>
  </conditionalFormatting>
  <conditionalFormatting sqref="H46:K46">
    <cfRule type="cellIs" dxfId="29" priority="45" operator="greaterThan">
      <formula>0</formula>
    </cfRule>
  </conditionalFormatting>
  <conditionalFormatting sqref="N46:O46">
    <cfRule type="cellIs" dxfId="28" priority="44" operator="greaterThan">
      <formula>0</formula>
    </cfRule>
  </conditionalFormatting>
  <conditionalFormatting sqref="L46:M46">
    <cfRule type="cellIs" dxfId="27" priority="43" operator="greaterThan">
      <formula>0</formula>
    </cfRule>
  </conditionalFormatting>
  <conditionalFormatting sqref="P46:S46">
    <cfRule type="cellIs" dxfId="26" priority="42" operator="greaterThan">
      <formula>0</formula>
    </cfRule>
  </conditionalFormatting>
  <conditionalFormatting sqref="V46:W46">
    <cfRule type="cellIs" dxfId="25" priority="41" operator="greaterThan">
      <formula>0</formula>
    </cfRule>
  </conditionalFormatting>
  <conditionalFormatting sqref="T46:U46">
    <cfRule type="cellIs" dxfId="24" priority="40" operator="greaterThan">
      <formula>0</formula>
    </cfRule>
  </conditionalFormatting>
  <conditionalFormatting sqref="X46:AA46">
    <cfRule type="cellIs" dxfId="23" priority="39" operator="greaterThan">
      <formula>0</formula>
    </cfRule>
  </conditionalFormatting>
  <conditionalFormatting sqref="AD46:AE46">
    <cfRule type="cellIs" dxfId="22" priority="38" operator="greaterThan">
      <formula>0</formula>
    </cfRule>
  </conditionalFormatting>
  <conditionalFormatting sqref="AB46:AC46">
    <cfRule type="cellIs" dxfId="21" priority="37" operator="greaterThan">
      <formula>0</formula>
    </cfRule>
  </conditionalFormatting>
  <conditionalFormatting sqref="AF46:AI46">
    <cfRule type="cellIs" dxfId="20" priority="36" operator="greaterThan">
      <formula>0</formula>
    </cfRule>
  </conditionalFormatting>
  <conditionalFormatting sqref="AL46:AM46">
    <cfRule type="cellIs" dxfId="19" priority="35" operator="greaterThan">
      <formula>0</formula>
    </cfRule>
  </conditionalFormatting>
  <conditionalFormatting sqref="AJ46:AK46">
    <cfRule type="cellIs" dxfId="18" priority="34" operator="greaterThan">
      <formula>0</formula>
    </cfRule>
  </conditionalFormatting>
  <conditionalFormatting sqref="AN46:AQ46">
    <cfRule type="cellIs" dxfId="17" priority="33" operator="greaterThan">
      <formula>0</formula>
    </cfRule>
  </conditionalFormatting>
  <conditionalFormatting sqref="F51:G51">
    <cfRule type="cellIs" dxfId="16" priority="32" operator="greaterThan">
      <formula>0</formula>
    </cfRule>
  </conditionalFormatting>
  <conditionalFormatting sqref="D51:E51">
    <cfRule type="cellIs" dxfId="15" priority="31" operator="greaterThan">
      <formula>0</formula>
    </cfRule>
  </conditionalFormatting>
  <conditionalFormatting sqref="H51:K51">
    <cfRule type="cellIs" dxfId="14" priority="30" operator="greaterThan">
      <formula>0</formula>
    </cfRule>
  </conditionalFormatting>
  <conditionalFormatting sqref="N51:O51">
    <cfRule type="cellIs" dxfId="13" priority="29" operator="greaterThan">
      <formula>0</formula>
    </cfRule>
  </conditionalFormatting>
  <conditionalFormatting sqref="L51:M51">
    <cfRule type="cellIs" dxfId="12" priority="28" operator="greaterThan">
      <formula>0</formula>
    </cfRule>
  </conditionalFormatting>
  <conditionalFormatting sqref="P51:S51">
    <cfRule type="cellIs" dxfId="11" priority="27" operator="greaterThan">
      <formula>0</formula>
    </cfRule>
  </conditionalFormatting>
  <conditionalFormatting sqref="V51:W51">
    <cfRule type="cellIs" dxfId="10" priority="26" operator="greaterThan">
      <formula>0</formula>
    </cfRule>
  </conditionalFormatting>
  <conditionalFormatting sqref="T51:U51">
    <cfRule type="cellIs" dxfId="9" priority="25" operator="greaterThan">
      <formula>0</formula>
    </cfRule>
  </conditionalFormatting>
  <conditionalFormatting sqref="X51:AA51">
    <cfRule type="cellIs" dxfId="8" priority="24" operator="greaterThan">
      <formula>0</formula>
    </cfRule>
  </conditionalFormatting>
  <conditionalFormatting sqref="AD51:AE51">
    <cfRule type="cellIs" dxfId="7" priority="23" operator="greaterThan">
      <formula>0</formula>
    </cfRule>
  </conditionalFormatting>
  <conditionalFormatting sqref="AB51:AC51">
    <cfRule type="cellIs" dxfId="6" priority="22" operator="greaterThan">
      <formula>0</formula>
    </cfRule>
  </conditionalFormatting>
  <conditionalFormatting sqref="AF51:AI51">
    <cfRule type="cellIs" dxfId="5" priority="21" operator="greaterThan">
      <formula>0</formula>
    </cfRule>
  </conditionalFormatting>
  <conditionalFormatting sqref="AL51:AM51">
    <cfRule type="cellIs" dxfId="4" priority="20" operator="greaterThan">
      <formula>0</formula>
    </cfRule>
  </conditionalFormatting>
  <conditionalFormatting sqref="AJ51:AK51">
    <cfRule type="cellIs" dxfId="3" priority="19" operator="greaterThan">
      <formula>0</formula>
    </cfRule>
  </conditionalFormatting>
  <conditionalFormatting sqref="AN51:AQ51">
    <cfRule type="cellIs" dxfId="2" priority="18" operator="greaterThan">
      <formula>0</formula>
    </cfRule>
  </conditionalFormatting>
  <conditionalFormatting sqref="AP31:AQ31">
    <cfRule type="cellIs" dxfId="1" priority="2" operator="greaterThan">
      <formula>0</formula>
    </cfRule>
  </conditionalFormatting>
  <conditionalFormatting sqref="D31:E31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5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62" max="4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2019年度(天神前期時間割)</vt:lpstr>
      <vt:lpstr>'2019年度(天神前期時間割)'!Print_Area</vt:lpstr>
      <vt:lpstr>'2019年度(天神前期時間割)'!Print_Titles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CKG01</cp:lastModifiedBy>
  <cp:lastPrinted>2019-04-15T23:37:39Z</cp:lastPrinted>
  <dcterms:created xsi:type="dcterms:W3CDTF">2014-07-17T02:09:06Z</dcterms:created>
  <dcterms:modified xsi:type="dcterms:W3CDTF">2019-05-14T06:22:27Z</dcterms:modified>
</cp:coreProperties>
</file>