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7320"/>
  </bookViews>
  <sheets>
    <sheet name="2019年度(大橋前期時間割)" sheetId="18" r:id="rId1"/>
  </sheets>
  <externalReferences>
    <externalReference r:id="rId2"/>
    <externalReference r:id="rId3"/>
    <externalReference r:id="rId4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>#REF!</definedName>
    <definedName name="BJY_KTO_FLG">#REF!</definedName>
    <definedName name="BookInfGet">[1]!BookInfGet</definedName>
    <definedName name="BUS_DRV_SBT" localSheetId="0">#REF!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'2019年度(大橋前期時間割)'!ｄｄｄｄ</definedName>
    <definedName name="ｄｄｄｄ">[0]!ｄｄｄｄ</definedName>
    <definedName name="DRIVER_KBN" localSheetId="0">#REF!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[2]!MakeSqlExec</definedName>
    <definedName name="misaki">[1]!BookInfGet</definedName>
    <definedName name="MNT_BUS_FLG" localSheetId="0">#REF!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 localSheetId="0">'2019年度(大橋前期時間割)'!ＰＪ週報</definedName>
    <definedName name="ＰＪ週報">[0]!ＰＪ週報</definedName>
    <definedName name="PR_FLG" localSheetId="0">#REF!</definedName>
    <definedName name="PR_FLG">#REF!</definedName>
    <definedName name="_xlnm.Print_Area" localSheetId="0">'2019年度(大橋前期時間割)'!$A$1:$AV$139</definedName>
    <definedName name="_xlnm.Print_Titles" localSheetId="0">'2019年度(大橋前期時間割)'!$1:$3</definedName>
    <definedName name="PRJ_AN" localSheetId="0">#REF!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 localSheetId="0">'2019年度(大橋前期時間割)'!アクセス監視テーブル</definedName>
    <definedName name="アクセス監視テーブル">[0]!アクセス監視テーブル</definedName>
    <definedName name="キャンセル" localSheetId="0">'2019年度(大橋前期時間割)'!キャンセル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09" i="18" l="1"/>
  <c r="H109" i="18"/>
  <c r="J109" i="18"/>
  <c r="L109" i="18"/>
  <c r="N109" i="18"/>
  <c r="P109" i="18"/>
  <c r="R109" i="18"/>
  <c r="T109" i="18"/>
  <c r="V109" i="18"/>
  <c r="X109" i="18"/>
  <c r="Z109" i="18"/>
  <c r="AB109" i="18"/>
  <c r="AD109" i="18"/>
  <c r="AF109" i="18"/>
  <c r="AH109" i="18"/>
  <c r="AJ109" i="18"/>
  <c r="AL109" i="18"/>
  <c r="AN109" i="18"/>
  <c r="AP109" i="18"/>
  <c r="AR109" i="18"/>
  <c r="F109" i="18"/>
  <c r="D109" i="18"/>
  <c r="AJ110" i="18" l="1"/>
  <c r="F110" i="18"/>
  <c r="H110" i="18"/>
  <c r="J110" i="18"/>
  <c r="L110" i="18"/>
  <c r="N110" i="18"/>
  <c r="P110" i="18"/>
  <c r="R110" i="18"/>
  <c r="T110" i="18"/>
  <c r="V110" i="18"/>
  <c r="X110" i="18"/>
  <c r="Z110" i="18"/>
  <c r="AB110" i="18"/>
  <c r="AD110" i="18"/>
  <c r="AF110" i="18"/>
  <c r="AH110" i="18"/>
  <c r="AL110" i="18"/>
  <c r="AN110" i="18"/>
  <c r="AP110" i="18"/>
  <c r="AR110" i="18"/>
  <c r="AT110" i="18"/>
  <c r="D110" i="18"/>
  <c r="AT111" i="18"/>
  <c r="AR111" i="18"/>
  <c r="D111" i="18" l="1"/>
  <c r="AH111" i="18"/>
  <c r="Z111" i="18"/>
  <c r="R111" i="18"/>
  <c r="J111" i="18"/>
  <c r="AN111" i="18"/>
  <c r="V111" i="18"/>
  <c r="F111" i="18"/>
  <c r="AP111" i="18"/>
  <c r="AF111" i="18"/>
  <c r="X111" i="18"/>
  <c r="AB111" i="18"/>
  <c r="P111" i="18"/>
  <c r="T111" i="18"/>
  <c r="N111" i="18"/>
  <c r="L111" i="18"/>
  <c r="AL111" i="18"/>
  <c r="AJ111" i="18"/>
  <c r="AD111" i="18"/>
  <c r="C110" i="18"/>
  <c r="H111" i="18"/>
  <c r="AV67" i="18"/>
  <c r="AV52" i="18"/>
  <c r="AV37" i="18"/>
  <c r="AV32" i="18"/>
  <c r="AV27" i="18"/>
  <c r="AV22" i="18"/>
  <c r="C111" i="18" l="1"/>
  <c r="B104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U82" i="18"/>
  <c r="AT82" i="18"/>
  <c r="AT104" i="18" s="1"/>
  <c r="AS82" i="18"/>
  <c r="AS104" i="18" s="1"/>
  <c r="AR82" i="18"/>
  <c r="AQ82" i="18"/>
  <c r="AP82" i="18"/>
  <c r="AO82" i="18"/>
  <c r="AN82" i="18"/>
  <c r="AM82" i="18"/>
  <c r="AL82" i="18"/>
  <c r="AK82" i="18"/>
  <c r="AK104" i="18" s="1"/>
  <c r="AJ82" i="18"/>
  <c r="AI82" i="18"/>
  <c r="AH82" i="18"/>
  <c r="AG82" i="18"/>
  <c r="AG104" i="18" s="1"/>
  <c r="AF82" i="18"/>
  <c r="AE82" i="18"/>
  <c r="AD82" i="18"/>
  <c r="AC82" i="18"/>
  <c r="AC104" i="18" s="1"/>
  <c r="AB82" i="18"/>
  <c r="AA82" i="18"/>
  <c r="Z82" i="18"/>
  <c r="Y82" i="18"/>
  <c r="X82" i="18"/>
  <c r="W82" i="18"/>
  <c r="V82" i="18"/>
  <c r="U82" i="18"/>
  <c r="U104" i="18" s="1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76" i="18"/>
  <c r="AV72" i="18"/>
  <c r="AV62" i="18"/>
  <c r="AV57" i="18"/>
  <c r="AV47" i="18"/>
  <c r="AV42" i="18"/>
  <c r="AV17" i="18"/>
  <c r="AV12" i="18"/>
  <c r="AO104" i="18" l="1"/>
  <c r="Y104" i="18"/>
  <c r="V104" i="18"/>
  <c r="AP104" i="18"/>
  <c r="AL104" i="18"/>
  <c r="AD104" i="18"/>
  <c r="AB104" i="18"/>
  <c r="N104" i="18"/>
  <c r="Z104" i="18"/>
  <c r="AJ104" i="18"/>
  <c r="AR104" i="18"/>
  <c r="P104" i="18"/>
  <c r="AN104" i="18"/>
  <c r="E104" i="18"/>
  <c r="I104" i="18"/>
  <c r="G104" i="18"/>
  <c r="AI104" i="18"/>
  <c r="AE104" i="18"/>
  <c r="AQ104" i="18"/>
  <c r="AA104" i="18"/>
  <c r="AM104" i="18"/>
  <c r="W104" i="18"/>
  <c r="AV94" i="18"/>
  <c r="AV95" i="18"/>
  <c r="X104" i="18"/>
  <c r="AF104" i="18"/>
  <c r="J104" i="18"/>
  <c r="T104" i="18"/>
  <c r="AH104" i="18"/>
  <c r="C109" i="18"/>
  <c r="H104" i="18"/>
  <c r="L104" i="18"/>
  <c r="F104" i="18"/>
  <c r="R104" i="18"/>
  <c r="AV92" i="18"/>
  <c r="AV102" i="18"/>
  <c r="AV82" i="18"/>
  <c r="AV85" i="18"/>
  <c r="AV88" i="18"/>
  <c r="AV91" i="18"/>
  <c r="AV93" i="18"/>
  <c r="AV99" i="18"/>
  <c r="AV103" i="18"/>
  <c r="AV84" i="18"/>
  <c r="AV87" i="18"/>
  <c r="AV90" i="18"/>
  <c r="AV83" i="18"/>
  <c r="AV86" i="18"/>
  <c r="AV89" i="18"/>
  <c r="AV96" i="18"/>
  <c r="AV97" i="18"/>
  <c r="AV98" i="18"/>
  <c r="AV100" i="18"/>
  <c r="AV101" i="18"/>
  <c r="D104" i="18"/>
  <c r="AV104" i="18" l="1"/>
</calcChain>
</file>

<file path=xl/sharedStrings.xml><?xml version="1.0" encoding="utf-8"?>
<sst xmlns="http://schemas.openxmlformats.org/spreadsheetml/2006/main" count="478" uniqueCount="205">
  <si>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</si>
  <si>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</si>
  <si>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</si>
  <si>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</si>
  <si>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</si>
  <si>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</si>
  <si>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</si>
  <si>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</si>
  <si>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</si>
  <si>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</si>
  <si>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</si>
  <si>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</si>
  <si>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</si>
  <si>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</si>
  <si>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</si>
  <si>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</si>
  <si>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</si>
  <si>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</si>
  <si>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</si>
  <si>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</si>
  <si>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</si>
  <si>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</si>
  <si>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</si>
  <si>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　</t>
    <phoneticPr fontId="4"/>
  </si>
  <si>
    <t>PC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</si>
  <si>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</si>
  <si>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</si>
  <si>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</si>
  <si>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</si>
  <si>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</si>
  <si>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</si>
  <si>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</si>
  <si>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</si>
  <si>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</si>
  <si>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</si>
  <si>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</si>
  <si>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留学1年生(1年4A組)　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3" eb="15">
      <t>トクシン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</si>
  <si>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</si>
  <si>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</si>
  <si>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</si>
  <si>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</si>
  <si>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</si>
  <si>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</si>
  <si>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2019年度の時間割</t>
    <rPh sb="4" eb="6">
      <t>ネンド</t>
    </rPh>
    <rPh sb="7" eb="10">
      <t>ジカンワリ</t>
    </rPh>
    <phoneticPr fontId="4"/>
  </si>
  <si>
    <t>諌山</t>
    <rPh sb="0" eb="2">
      <t>イサヤマ</t>
    </rPh>
    <phoneticPr fontId="4"/>
  </si>
  <si>
    <t>御塚</t>
    <rPh sb="0" eb="1">
      <t>オン</t>
    </rPh>
    <rPh sb="1" eb="2">
      <t>ツカ</t>
    </rPh>
    <phoneticPr fontId="4"/>
  </si>
  <si>
    <t>矢田</t>
    <rPh sb="0" eb="2">
      <t>ヤタ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</si>
  <si>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</si>
  <si>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</si>
  <si>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</si>
  <si>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</si>
  <si>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</si>
  <si>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</si>
  <si>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</si>
  <si>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</si>
  <si>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</si>
  <si>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</si>
  <si>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</si>
  <si>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</si>
  <si>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</si>
  <si>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パソコン入門</t>
    <rPh sb="4" eb="6">
      <t>ニュウモン</t>
    </rPh>
    <phoneticPr fontId="4"/>
  </si>
  <si>
    <t>Word</t>
    <phoneticPr fontId="4"/>
  </si>
  <si>
    <t>情報概論</t>
    <rPh sb="0" eb="2">
      <t>ジョウホウ</t>
    </rPh>
    <rPh sb="2" eb="4">
      <t>ガイロン</t>
    </rPh>
    <phoneticPr fontId="4"/>
  </si>
  <si>
    <t>アルゴリズム</t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</si>
  <si>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</si>
  <si>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</si>
  <si>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Office</t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</si>
  <si>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</si>
  <si>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</si>
  <si>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</si>
  <si>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</si>
  <si>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JAVAⅢ</t>
    <phoneticPr fontId="4"/>
  </si>
  <si>
    <t>Webアルバム</t>
    <phoneticPr fontId="4"/>
  </si>
  <si>
    <t>CMS</t>
    <phoneticPr fontId="4"/>
  </si>
  <si>
    <t>ビジネスマナー</t>
    <phoneticPr fontId="4"/>
  </si>
  <si>
    <t>クラブ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</si>
  <si>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</si>
  <si>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</si>
  <si>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</si>
  <si>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アスリート養成</t>
    <phoneticPr fontId="4"/>
  </si>
  <si>
    <t>トレーナー養成</t>
    <rPh sb="5" eb="7">
      <t>ヨウセイ</t>
    </rPh>
    <phoneticPr fontId="4"/>
  </si>
  <si>
    <t>トレーナー養成</t>
    <phoneticPr fontId="4"/>
  </si>
  <si>
    <t>サービス接遇</t>
    <rPh sb="4" eb="6">
      <t>セツグウ</t>
    </rPh>
    <phoneticPr fontId="4"/>
  </si>
  <si>
    <t>サービス接遇</t>
    <phoneticPr fontId="4"/>
  </si>
  <si>
    <t>↑宮本</t>
    <rPh sb="1" eb="3">
      <t>ミヤモト</t>
    </rPh>
    <phoneticPr fontId="4"/>
  </si>
  <si>
    <t>↑宮本</t>
    <phoneticPr fontId="4"/>
  </si>
  <si>
    <t>モチマネ</t>
    <phoneticPr fontId="4"/>
  </si>
  <si>
    <t>ビジネスマナー</t>
    <phoneticPr fontId="4"/>
  </si>
  <si>
    <t>Webデザイン</t>
    <phoneticPr fontId="4"/>
  </si>
  <si>
    <t>Webデザイン</t>
    <phoneticPr fontId="4"/>
  </si>
  <si>
    <t>岡本</t>
    <rPh sb="0" eb="2">
      <t>オカモト</t>
    </rPh>
    <phoneticPr fontId="4"/>
  </si>
  <si>
    <t>パソコン入門</t>
    <rPh sb="4" eb="6">
      <t>ニュウモン</t>
    </rPh>
    <phoneticPr fontId="4"/>
  </si>
  <si>
    <t>パソコン入門</t>
    <phoneticPr fontId="4"/>
  </si>
  <si>
    <t>Word(MOS)</t>
    <phoneticPr fontId="4"/>
  </si>
  <si>
    <t>Word(MOS)</t>
    <phoneticPr fontId="4"/>
  </si>
  <si>
    <t>情報概論</t>
    <rPh sb="0" eb="2">
      <t>ジョウホウ</t>
    </rPh>
    <rPh sb="2" eb="4">
      <t>ガイロン</t>
    </rPh>
    <phoneticPr fontId="4"/>
  </si>
  <si>
    <t>情報概論</t>
    <phoneticPr fontId="4"/>
  </si>
  <si>
    <t>情報モラル</t>
    <rPh sb="0" eb="2">
      <t>ジョウホウ</t>
    </rPh>
    <phoneticPr fontId="4"/>
  </si>
  <si>
    <t>簿記</t>
    <phoneticPr fontId="4"/>
  </si>
  <si>
    <t>キャリアプラン</t>
    <phoneticPr fontId="4"/>
  </si>
  <si>
    <t>簿記</t>
    <phoneticPr fontId="4"/>
  </si>
  <si>
    <t>情報モラル</t>
    <phoneticPr fontId="4"/>
  </si>
  <si>
    <t>宮崎</t>
    <rPh sb="0" eb="2">
      <t>ミヤザキ</t>
    </rPh>
    <phoneticPr fontId="4"/>
  </si>
  <si>
    <t>プレゼン</t>
    <phoneticPr fontId="4"/>
  </si>
  <si>
    <t>画像作成</t>
    <rPh sb="0" eb="2">
      <t>ガゾウ</t>
    </rPh>
    <rPh sb="2" eb="4">
      <t>サクセイ</t>
    </rPh>
    <phoneticPr fontId="4"/>
  </si>
  <si>
    <t>画像作成</t>
    <phoneticPr fontId="4"/>
  </si>
  <si>
    <t>画像加工</t>
    <rPh sb="0" eb="2">
      <t>ガゾウ</t>
    </rPh>
    <rPh sb="2" eb="4">
      <t>カコウ</t>
    </rPh>
    <phoneticPr fontId="4"/>
  </si>
  <si>
    <t>FP</t>
    <phoneticPr fontId="4"/>
  </si>
  <si>
    <t>キャリアプラン</t>
    <phoneticPr fontId="4"/>
  </si>
  <si>
    <t>犬束</t>
    <rPh sb="0" eb="1">
      <t>イヌ</t>
    </rPh>
    <rPh sb="1" eb="2">
      <t>タバ</t>
    </rPh>
    <phoneticPr fontId="4"/>
  </si>
  <si>
    <t>犬束</t>
    <phoneticPr fontId="4"/>
  </si>
  <si>
    <t>↑犬束</t>
    <phoneticPr fontId="4"/>
  </si>
  <si>
    <t>↑犬束</t>
    <phoneticPr fontId="4"/>
  </si>
  <si>
    <t>諌山</t>
    <rPh sb="0" eb="2">
      <t>イサヤマ</t>
    </rPh>
    <phoneticPr fontId="4"/>
  </si>
  <si>
    <t>諌山</t>
    <phoneticPr fontId="4"/>
  </si>
  <si>
    <t>ITP</t>
    <phoneticPr fontId="4"/>
  </si>
  <si>
    <t>御塚</t>
    <rPh sb="0" eb="1">
      <t>オン</t>
    </rPh>
    <rPh sb="1" eb="2">
      <t>ツカ</t>
    </rPh>
    <phoneticPr fontId="4"/>
  </si>
  <si>
    <t>アルゴリズム</t>
    <phoneticPr fontId="4"/>
  </si>
  <si>
    <t>アルゴリズム</t>
    <phoneticPr fontId="4"/>
  </si>
  <si>
    <t>アプリ活用</t>
    <rPh sb="3" eb="5">
      <t>カツヨウ</t>
    </rPh>
    <phoneticPr fontId="4"/>
  </si>
  <si>
    <t>画像作成</t>
    <phoneticPr fontId="4"/>
  </si>
  <si>
    <t>画像作成</t>
    <phoneticPr fontId="4"/>
  </si>
  <si>
    <t>画像加工</t>
    <phoneticPr fontId="4"/>
  </si>
  <si>
    <t>ゼミ</t>
    <phoneticPr fontId="4"/>
  </si>
  <si>
    <t>↓御塚</t>
    <rPh sb="1" eb="2">
      <t>オン</t>
    </rPh>
    <rPh sb="2" eb="3">
      <t>ツカ</t>
    </rPh>
    <phoneticPr fontId="4"/>
  </si>
  <si>
    <t>ルウ</t>
    <phoneticPr fontId="4"/>
  </si>
  <si>
    <t>ルウ</t>
    <phoneticPr fontId="4"/>
  </si>
  <si>
    <t>植田</t>
    <rPh sb="0" eb="2">
      <t>ウエダ</t>
    </rPh>
    <phoneticPr fontId="4"/>
  </si>
  <si>
    <t>ｲﾝﾀｰﾈｯﾄ</t>
    <phoneticPr fontId="4"/>
  </si>
  <si>
    <t>DB基礎</t>
    <phoneticPr fontId="4"/>
  </si>
  <si>
    <t>ルウ</t>
    <phoneticPr fontId="4"/>
  </si>
  <si>
    <t>戸上</t>
    <rPh sb="0" eb="2">
      <t>トガミ</t>
    </rPh>
    <phoneticPr fontId="4"/>
  </si>
  <si>
    <t>情報概論</t>
    <phoneticPr fontId="4"/>
  </si>
  <si>
    <t>アルゴリズム</t>
    <phoneticPr fontId="4"/>
  </si>
  <si>
    <t>↓犬束</t>
    <rPh sb="1" eb="2">
      <t>イヌ</t>
    </rPh>
    <rPh sb="2" eb="3">
      <t>ツカ</t>
    </rPh>
    <phoneticPr fontId="4"/>
  </si>
  <si>
    <t>↑犬束</t>
    <rPh sb="1" eb="2">
      <t>イヌ</t>
    </rPh>
    <rPh sb="2" eb="3">
      <t>ツカ</t>
    </rPh>
    <phoneticPr fontId="4"/>
  </si>
  <si>
    <t>ITパスポート</t>
    <phoneticPr fontId="4"/>
  </si>
  <si>
    <t>諌山</t>
    <phoneticPr fontId="4"/>
  </si>
  <si>
    <t>Word</t>
    <phoneticPr fontId="4"/>
  </si>
  <si>
    <t>パソコン入門</t>
    <phoneticPr fontId="4"/>
  </si>
  <si>
    <t>ＣＡＤ</t>
    <phoneticPr fontId="4"/>
  </si>
  <si>
    <t>Webアルバム</t>
    <phoneticPr fontId="4"/>
  </si>
  <si>
    <t>JAVA Script</t>
    <phoneticPr fontId="4"/>
  </si>
  <si>
    <t>聴解・読解</t>
    <phoneticPr fontId="4"/>
  </si>
  <si>
    <t>ルウ</t>
    <phoneticPr fontId="4"/>
  </si>
  <si>
    <t>J検</t>
    <phoneticPr fontId="4"/>
  </si>
  <si>
    <t>日本語資格</t>
    <phoneticPr fontId="4"/>
  </si>
  <si>
    <t>キャリアプラン</t>
    <phoneticPr fontId="4"/>
  </si>
  <si>
    <t>FP</t>
    <phoneticPr fontId="4"/>
  </si>
  <si>
    <t>イベント企画</t>
    <rPh sb="4" eb="6">
      <t>キカク</t>
    </rPh>
    <phoneticPr fontId="4"/>
  </si>
  <si>
    <t>諌山</t>
    <rPh sb="0" eb="2">
      <t>イサヤマ</t>
    </rPh>
    <phoneticPr fontId="4"/>
  </si>
  <si>
    <t>CMS</t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</si>
  <si>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</si>
  <si>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</si>
  <si>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戸上/PM 戸上</t>
    <rPh sb="3" eb="5">
      <t>トガミ</t>
    </rPh>
    <rPh sb="9" eb="11">
      <t>トガミ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</si>
  <si>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</si>
  <si>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</si>
  <si>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矢田</t>
    <rPh sb="0" eb="2">
      <t>ヤタ</t>
    </rPh>
    <phoneticPr fontId="4"/>
  </si>
  <si>
    <t>↑嶋田</t>
    <rPh sb="1" eb="3">
      <t>シマダ</t>
    </rPh>
    <phoneticPr fontId="4"/>
  </si>
  <si>
    <t>↓矢田</t>
    <phoneticPr fontId="4"/>
  </si>
  <si>
    <t>犬束</t>
    <rPh sb="0" eb="1">
      <t>イヌ</t>
    </rPh>
    <rPh sb="1" eb="2">
      <t>タバ</t>
    </rPh>
    <phoneticPr fontId="4"/>
  </si>
  <si>
    <t>嶋田</t>
    <rPh sb="0" eb="2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</si>
  <si>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</si>
  <si>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</si>
  <si>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</si>
  <si>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</si>
  <si>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</si>
  <si>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</si>
  <si>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</si>
  <si>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林</t>
    <rPh sb="0" eb="1">
      <t>ハヤシ</t>
    </rPh>
    <phoneticPr fontId="4"/>
  </si>
  <si>
    <t>↑林</t>
    <rPh sb="1" eb="2">
      <t>ハヤシ</t>
    </rPh>
    <phoneticPr fontId="4"/>
  </si>
  <si>
    <t>キャリアプラン</t>
    <phoneticPr fontId="4"/>
  </si>
  <si>
    <t>Excel(MOS)</t>
    <phoneticPr fontId="4"/>
  </si>
  <si>
    <t>PP(MOS)</t>
    <phoneticPr fontId="4"/>
  </si>
  <si>
    <t>Excel(MOS)</t>
    <phoneticPr fontId="4"/>
  </si>
  <si>
    <t>アルゴリズム</t>
    <phoneticPr fontId="4"/>
  </si>
  <si>
    <t>JAVA Script</t>
    <phoneticPr fontId="4"/>
  </si>
  <si>
    <t>ITパスポート</t>
    <phoneticPr fontId="4"/>
  </si>
  <si>
    <t>植田</t>
    <phoneticPr fontId="4"/>
  </si>
  <si>
    <t>戸上</t>
    <phoneticPr fontId="4"/>
  </si>
  <si>
    <t>日本語資格</t>
    <phoneticPr fontId="4"/>
  </si>
  <si>
    <t>植田</t>
    <phoneticPr fontId="4"/>
  </si>
  <si>
    <t>宮崎</t>
    <phoneticPr fontId="4"/>
  </si>
  <si>
    <t>日本語知識</t>
    <phoneticPr fontId="4"/>
  </si>
  <si>
    <t>アルゴリズム</t>
    <phoneticPr fontId="4"/>
  </si>
  <si>
    <t>宮崎</t>
    <phoneticPr fontId="4"/>
  </si>
  <si>
    <t>戸上</t>
    <phoneticPr fontId="4"/>
  </si>
  <si>
    <t>ルウ</t>
    <phoneticPr fontId="4"/>
  </si>
  <si>
    <t>漢字</t>
    <phoneticPr fontId="4"/>
  </si>
  <si>
    <t>Word</t>
    <phoneticPr fontId="4"/>
  </si>
  <si>
    <t>ルウ</t>
    <phoneticPr fontId="4"/>
  </si>
  <si>
    <t>嶋田</t>
    <phoneticPr fontId="4"/>
  </si>
  <si>
    <t>Word</t>
    <phoneticPr fontId="4"/>
  </si>
  <si>
    <t>情報概論</t>
    <phoneticPr fontId="4"/>
  </si>
  <si>
    <t>ルウ</t>
    <phoneticPr fontId="4"/>
  </si>
  <si>
    <t>山北</t>
    <phoneticPr fontId="4"/>
  </si>
  <si>
    <t>戸上</t>
    <phoneticPr fontId="4"/>
  </si>
  <si>
    <t>漢字</t>
    <phoneticPr fontId="4"/>
  </si>
  <si>
    <t>聴解・読解</t>
    <phoneticPr fontId="4"/>
  </si>
  <si>
    <t>AM 上田</t>
    <rPh sb="3" eb="5">
      <t>ウエダ</t>
    </rPh>
    <phoneticPr fontId="4"/>
  </si>
  <si>
    <t>上田</t>
    <rPh sb="0" eb="2">
      <t>ウエダ</t>
    </rPh>
    <phoneticPr fontId="4"/>
  </si>
  <si>
    <t>上田↓</t>
    <phoneticPr fontId="4"/>
  </si>
  <si>
    <t>↑植田</t>
    <rPh sb="1" eb="3">
      <t>ウエダ</t>
    </rPh>
    <phoneticPr fontId="4"/>
  </si>
  <si>
    <t>情報概論</t>
    <phoneticPr fontId="4"/>
  </si>
  <si>
    <t>矢田</t>
    <rPh sb="0" eb="2">
      <t>ヤダ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</si>
</sst>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8" fillId="0" borderId="13" xfId="1" applyNumberFormat="1" applyFont="1" applyBorder="1" applyAlignment="1">
      <alignment vertical="center" shrinkToFit="1"/>
    </xf>
    <xf numFmtId="0" fontId="15" fillId="0" borderId="31" xfId="1" applyNumberFormat="1" applyFont="1" applyBorder="1" applyAlignment="1">
      <alignment horizontal="center" vertical="center"/>
    </xf>
    <xf numFmtId="0" fontId="23" fillId="0" borderId="28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8" fillId="0" borderId="93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7" borderId="95" xfId="1" applyNumberFormat="1" applyFont="1" applyFill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18" fillId="0" borderId="12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25" fillId="3" borderId="40" xfId="1" applyNumberFormat="1" applyFont="1" applyFill="1" applyBorder="1" applyAlignment="1">
      <alignment horizontal="center" vertical="center" shrinkToFit="1"/>
    </xf>
    <xf numFmtId="0" fontId="25" fillId="3" borderId="43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25" fillId="2" borderId="40" xfId="1" applyNumberFormat="1" applyFont="1" applyFill="1" applyBorder="1" applyAlignment="1">
      <alignment horizontal="center" vertical="center" shrinkToFit="1"/>
    </xf>
    <xf numFmtId="0" fontId="25" fillId="2" borderId="43" xfId="1" applyNumberFormat="1" applyFont="1" applyFill="1" applyBorder="1" applyAlignment="1">
      <alignment horizontal="center" vertical="center" shrinkToFit="1"/>
    </xf>
    <xf numFmtId="0" fontId="25" fillId="2" borderId="42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24" fillId="2" borderId="60" xfId="1" applyNumberFormat="1" applyFont="1" applyFill="1" applyBorder="1" applyAlignment="1">
      <alignment horizontal="center" vertical="center" shrinkToFit="1"/>
    </xf>
    <xf numFmtId="0" fontId="24" fillId="2" borderId="59" xfId="1" applyNumberFormat="1" applyFont="1" applyFill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8" fillId="0" borderId="9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38" xfId="1" applyNumberFormat="1" applyFont="1" applyFill="1" applyBorder="1" applyAlignment="1">
      <alignment horizontal="center"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25" fillId="3" borderId="77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FF"/>
      <color rgb="FFFFFFCC"/>
      <color rgb="FF0000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20849;&#26377;&#12501;&#12457;&#12523;&#12480;\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abSelected="1" zoomScale="65" zoomScaleNormal="65" zoomScaleSheetLayoutView="70" workbookViewId="0">
      <selection activeCell="AH73" sqref="AH73:AI73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8"/>
    </row>
    <row r="2" spans="1:48" s="18" customFormat="1" ht="18.75" x14ac:dyDescent="0.2">
      <c r="B2" s="9" t="s">
        <v>25</v>
      </c>
      <c r="D2" s="325" t="s">
        <v>21</v>
      </c>
      <c r="E2" s="326"/>
      <c r="F2" s="326"/>
      <c r="G2" s="326"/>
      <c r="H2" s="121" t="s">
        <v>43</v>
      </c>
      <c r="I2" s="120"/>
      <c r="J2" s="120"/>
      <c r="K2" s="120"/>
      <c r="L2" s="120"/>
      <c r="M2" s="120"/>
      <c r="N2" s="120"/>
      <c r="O2" s="120"/>
      <c r="Q2" s="118"/>
      <c r="R2" s="117"/>
      <c r="T2" s="119"/>
      <c r="Y2" s="118"/>
      <c r="AB2" s="117"/>
      <c r="AJ2" s="327"/>
      <c r="AK2" s="327"/>
      <c r="AL2" s="327"/>
      <c r="AM2" s="327"/>
      <c r="AN2" s="327"/>
      <c r="AO2" s="327"/>
      <c r="AP2" s="327"/>
      <c r="AQ2" s="327"/>
      <c r="AR2" s="328"/>
      <c r="AS2" s="328"/>
      <c r="AT2" s="328"/>
      <c r="AU2" s="116"/>
      <c r="AV2" s="116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5"/>
      <c r="U3" s="115"/>
      <c r="V3" s="115"/>
      <c r="W3" s="115"/>
      <c r="X3" s="115"/>
      <c r="Y3" s="115"/>
      <c r="Z3" s="115"/>
      <c r="AA3" s="115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"/>
    </row>
    <row r="4" spans="1:48" s="18" customFormat="1" ht="17.25" customHeight="1" outlineLevel="1" thickBot="1" x14ac:dyDescent="0.25">
      <c r="A4" s="113"/>
      <c r="B4" s="329"/>
      <c r="C4" s="331" t="s">
        <v>20</v>
      </c>
      <c r="D4" s="333" t="s">
        <v>19</v>
      </c>
      <c r="E4" s="334"/>
      <c r="F4" s="334"/>
      <c r="G4" s="334"/>
      <c r="H4" s="334"/>
      <c r="I4" s="334"/>
      <c r="J4" s="334"/>
      <c r="K4" s="335"/>
      <c r="L4" s="333" t="s">
        <v>18</v>
      </c>
      <c r="M4" s="336"/>
      <c r="N4" s="336"/>
      <c r="O4" s="336"/>
      <c r="P4" s="336"/>
      <c r="Q4" s="336"/>
      <c r="R4" s="336"/>
      <c r="S4" s="337"/>
      <c r="T4" s="333" t="s">
        <v>17</v>
      </c>
      <c r="U4" s="336"/>
      <c r="V4" s="336"/>
      <c r="W4" s="336"/>
      <c r="X4" s="336"/>
      <c r="Y4" s="336"/>
      <c r="Z4" s="336"/>
      <c r="AA4" s="337"/>
      <c r="AB4" s="333" t="s">
        <v>16</v>
      </c>
      <c r="AC4" s="336"/>
      <c r="AD4" s="336"/>
      <c r="AE4" s="336"/>
      <c r="AF4" s="336"/>
      <c r="AG4" s="336"/>
      <c r="AH4" s="336"/>
      <c r="AI4" s="337"/>
      <c r="AJ4" s="333" t="s">
        <v>15</v>
      </c>
      <c r="AK4" s="336"/>
      <c r="AL4" s="336"/>
      <c r="AM4" s="336"/>
      <c r="AN4" s="336"/>
      <c r="AO4" s="336"/>
      <c r="AP4" s="336"/>
      <c r="AQ4" s="337"/>
      <c r="AR4" s="333" t="s">
        <v>14</v>
      </c>
      <c r="AS4" s="334"/>
      <c r="AT4" s="334"/>
      <c r="AU4" s="335"/>
    </row>
    <row r="5" spans="1:48" s="18" customFormat="1" ht="14.25" customHeight="1" outlineLevel="1" thickBot="1" x14ac:dyDescent="0.25">
      <c r="A5" s="112"/>
      <c r="B5" s="330"/>
      <c r="C5" s="332"/>
      <c r="D5" s="33">
        <v>1</v>
      </c>
      <c r="E5" s="32">
        <v>2</v>
      </c>
      <c r="F5" s="111">
        <v>3</v>
      </c>
      <c r="G5" s="30">
        <v>4</v>
      </c>
      <c r="H5" s="32">
        <v>5</v>
      </c>
      <c r="I5" s="32">
        <v>6</v>
      </c>
      <c r="J5" s="111">
        <v>7</v>
      </c>
      <c r="K5" s="31">
        <v>8</v>
      </c>
      <c r="L5" s="33">
        <v>1</v>
      </c>
      <c r="M5" s="32">
        <v>2</v>
      </c>
      <c r="N5" s="111">
        <v>3</v>
      </c>
      <c r="O5" s="30">
        <v>4</v>
      </c>
      <c r="P5" s="32">
        <v>5</v>
      </c>
      <c r="Q5" s="32">
        <v>6</v>
      </c>
      <c r="R5" s="111">
        <v>7</v>
      </c>
      <c r="S5" s="31">
        <v>8</v>
      </c>
      <c r="T5" s="33">
        <v>1</v>
      </c>
      <c r="U5" s="32">
        <v>2</v>
      </c>
      <c r="V5" s="111">
        <v>3</v>
      </c>
      <c r="W5" s="30">
        <v>4</v>
      </c>
      <c r="X5" s="32">
        <v>5</v>
      </c>
      <c r="Y5" s="32">
        <v>6</v>
      </c>
      <c r="Z5" s="111">
        <v>7</v>
      </c>
      <c r="AA5" s="31">
        <v>8</v>
      </c>
      <c r="AB5" s="33">
        <v>1</v>
      </c>
      <c r="AC5" s="32">
        <v>2</v>
      </c>
      <c r="AD5" s="111">
        <v>3</v>
      </c>
      <c r="AE5" s="30">
        <v>4</v>
      </c>
      <c r="AF5" s="32">
        <v>5</v>
      </c>
      <c r="AG5" s="32">
        <v>6</v>
      </c>
      <c r="AH5" s="111">
        <v>7</v>
      </c>
      <c r="AI5" s="31">
        <v>8</v>
      </c>
      <c r="AJ5" s="33">
        <v>1</v>
      </c>
      <c r="AK5" s="32">
        <v>2</v>
      </c>
      <c r="AL5" s="111">
        <v>3</v>
      </c>
      <c r="AM5" s="30">
        <v>4</v>
      </c>
      <c r="AN5" s="32">
        <v>5</v>
      </c>
      <c r="AO5" s="32">
        <v>6</v>
      </c>
      <c r="AP5" s="111">
        <v>7</v>
      </c>
      <c r="AQ5" s="31">
        <v>8</v>
      </c>
      <c r="AR5" s="110">
        <v>1</v>
      </c>
      <c r="AS5" s="29">
        <v>2</v>
      </c>
      <c r="AT5" s="29">
        <v>3</v>
      </c>
      <c r="AU5" s="28">
        <v>4</v>
      </c>
      <c r="AV5" s="7" t="s">
        <v>1</v>
      </c>
    </row>
    <row r="6" spans="1:48" s="78" customFormat="1" ht="18" hidden="1" outlineLevel="1" thickBot="1" x14ac:dyDescent="0.25">
      <c r="A6" s="109"/>
      <c r="B6" s="100"/>
      <c r="C6" s="99" t="s">
        <v>22</v>
      </c>
      <c r="D6" s="338"/>
      <c r="E6" s="346"/>
      <c r="F6" s="180"/>
      <c r="G6" s="340"/>
      <c r="H6" s="323"/>
      <c r="I6" s="323"/>
      <c r="J6" s="342"/>
      <c r="K6" s="347"/>
      <c r="L6" s="322"/>
      <c r="M6" s="321"/>
      <c r="N6" s="323"/>
      <c r="O6" s="343"/>
      <c r="P6" s="320"/>
      <c r="Q6" s="321"/>
      <c r="R6" s="180"/>
      <c r="S6" s="181"/>
      <c r="T6" s="322"/>
      <c r="U6" s="323"/>
      <c r="V6" s="342"/>
      <c r="W6" s="343"/>
      <c r="X6" s="323"/>
      <c r="Y6" s="323"/>
      <c r="Z6" s="339"/>
      <c r="AA6" s="181"/>
      <c r="AB6" s="344"/>
      <c r="AC6" s="345"/>
      <c r="AD6" s="339"/>
      <c r="AE6" s="340"/>
      <c r="AF6" s="129"/>
      <c r="AG6" s="129"/>
      <c r="AH6" s="339"/>
      <c r="AI6" s="181"/>
      <c r="AJ6" s="338"/>
      <c r="AK6" s="180"/>
      <c r="AL6" s="339"/>
      <c r="AM6" s="340"/>
      <c r="AN6" s="180"/>
      <c r="AO6" s="180"/>
      <c r="AP6" s="161"/>
      <c r="AQ6" s="157"/>
      <c r="AR6" s="338"/>
      <c r="AS6" s="341"/>
      <c r="AT6" s="180"/>
      <c r="AU6" s="181"/>
    </row>
    <row r="7" spans="1:48" s="18" customFormat="1" ht="16.5" hidden="1" customHeight="1" outlineLevel="1" x14ac:dyDescent="0.2">
      <c r="A7" s="108"/>
      <c r="B7" s="107"/>
      <c r="C7" s="106"/>
      <c r="D7" s="241"/>
      <c r="E7" s="242"/>
      <c r="F7" s="244"/>
      <c r="G7" s="244"/>
      <c r="H7" s="324"/>
      <c r="I7" s="248"/>
      <c r="J7" s="244"/>
      <c r="K7" s="261"/>
      <c r="L7" s="241"/>
      <c r="M7" s="242"/>
      <c r="N7" s="243"/>
      <c r="O7" s="249"/>
      <c r="P7" s="272"/>
      <c r="Q7" s="242"/>
      <c r="R7" s="249"/>
      <c r="S7" s="272"/>
      <c r="T7" s="241"/>
      <c r="U7" s="242"/>
      <c r="V7" s="244"/>
      <c r="W7" s="244"/>
      <c r="X7" s="272"/>
      <c r="Y7" s="242"/>
      <c r="Z7" s="244"/>
      <c r="AA7" s="261"/>
      <c r="AB7" s="241"/>
      <c r="AC7" s="242"/>
      <c r="AD7" s="243"/>
      <c r="AE7" s="249"/>
      <c r="AF7" s="244"/>
      <c r="AG7" s="242"/>
      <c r="AH7" s="243"/>
      <c r="AI7" s="261"/>
      <c r="AJ7" s="241"/>
      <c r="AK7" s="244"/>
      <c r="AL7" s="243"/>
      <c r="AM7" s="249"/>
      <c r="AN7" s="244"/>
      <c r="AO7" s="244"/>
      <c r="AP7" s="243"/>
      <c r="AQ7" s="244"/>
      <c r="AR7" s="247"/>
      <c r="AS7" s="289"/>
      <c r="AT7" s="244"/>
      <c r="AU7" s="261"/>
    </row>
    <row r="8" spans="1:48" s="18" customFormat="1" ht="16.5" hidden="1" customHeight="1" outlineLevel="1" x14ac:dyDescent="0.2">
      <c r="A8" s="61"/>
      <c r="B8" s="105"/>
      <c r="C8" s="104"/>
      <c r="D8" s="235"/>
      <c r="E8" s="236"/>
      <c r="F8" s="188"/>
      <c r="G8" s="188"/>
      <c r="H8" s="232"/>
      <c r="I8" s="319"/>
      <c r="J8" s="188"/>
      <c r="K8" s="189"/>
      <c r="L8" s="235"/>
      <c r="M8" s="236"/>
      <c r="N8" s="237"/>
      <c r="O8" s="232"/>
      <c r="P8" s="266"/>
      <c r="Q8" s="236"/>
      <c r="R8" s="237"/>
      <c r="S8" s="266"/>
      <c r="T8" s="186"/>
      <c r="U8" s="319"/>
      <c r="V8" s="188"/>
      <c r="W8" s="188"/>
      <c r="X8" s="266"/>
      <c r="Y8" s="236"/>
      <c r="Z8" s="188"/>
      <c r="AA8" s="189"/>
      <c r="AB8" s="235"/>
      <c r="AC8" s="236"/>
      <c r="AD8" s="264"/>
      <c r="AE8" s="237"/>
      <c r="AF8" s="188"/>
      <c r="AG8" s="236"/>
      <c r="AH8" s="264"/>
      <c r="AI8" s="189"/>
      <c r="AJ8" s="235"/>
      <c r="AK8" s="188"/>
      <c r="AL8" s="264"/>
      <c r="AM8" s="237"/>
      <c r="AN8" s="188"/>
      <c r="AO8" s="236"/>
      <c r="AP8" s="264"/>
      <c r="AQ8" s="188"/>
      <c r="AR8" s="186"/>
      <c r="AS8" s="187"/>
      <c r="AT8" s="188"/>
      <c r="AU8" s="189"/>
    </row>
    <row r="9" spans="1:48" s="18" customFormat="1" ht="16.5" hidden="1" customHeight="1" outlineLevel="1" x14ac:dyDescent="0.2">
      <c r="A9" s="61"/>
      <c r="B9" s="105"/>
      <c r="C9" s="104"/>
      <c r="D9" s="65"/>
      <c r="E9" s="85"/>
      <c r="F9" s="63"/>
      <c r="G9" s="126"/>
      <c r="H9" s="93"/>
      <c r="I9" s="85"/>
      <c r="J9" s="188"/>
      <c r="K9" s="189"/>
      <c r="L9" s="65"/>
      <c r="M9" s="85"/>
      <c r="N9" s="63"/>
      <c r="O9" s="93"/>
      <c r="P9" s="93"/>
      <c r="Q9" s="85"/>
      <c r="R9" s="63"/>
      <c r="S9" s="126"/>
      <c r="T9" s="65"/>
      <c r="U9" s="85"/>
      <c r="V9" s="63"/>
      <c r="W9" s="126"/>
      <c r="X9" s="93"/>
      <c r="Y9" s="85"/>
      <c r="Z9" s="63"/>
      <c r="AA9" s="85"/>
      <c r="AB9" s="65"/>
      <c r="AC9" s="85"/>
      <c r="AD9" s="63"/>
      <c r="AE9" s="85"/>
      <c r="AF9" s="93"/>
      <c r="AG9" s="85"/>
      <c r="AH9" s="125"/>
      <c r="AI9" s="62"/>
      <c r="AJ9" s="65"/>
      <c r="AK9" s="126"/>
      <c r="AL9" s="125"/>
      <c r="AM9" s="93"/>
      <c r="AN9" s="63"/>
      <c r="AO9" s="85"/>
      <c r="AP9" s="125"/>
      <c r="AQ9" s="126"/>
      <c r="AR9" s="65"/>
      <c r="AS9" s="64"/>
      <c r="AT9" s="63"/>
      <c r="AU9" s="62"/>
    </row>
    <row r="10" spans="1:48" s="18" customFormat="1" ht="16.5" hidden="1" customHeight="1" outlineLevel="1" thickBot="1" x14ac:dyDescent="0.25">
      <c r="A10" s="61"/>
      <c r="B10" s="103"/>
      <c r="C10" s="102"/>
      <c r="D10" s="218"/>
      <c r="E10" s="219"/>
      <c r="F10" s="194"/>
      <c r="G10" s="194"/>
      <c r="H10" s="282"/>
      <c r="I10" s="257"/>
      <c r="J10" s="194"/>
      <c r="K10" s="165"/>
      <c r="L10" s="218"/>
      <c r="M10" s="219"/>
      <c r="N10" s="228"/>
      <c r="O10" s="282"/>
      <c r="P10" s="283"/>
      <c r="Q10" s="219"/>
      <c r="R10" s="194"/>
      <c r="S10" s="194"/>
      <c r="T10" s="218"/>
      <c r="U10" s="219"/>
      <c r="V10" s="194"/>
      <c r="W10" s="194"/>
      <c r="X10" s="283"/>
      <c r="Y10" s="219"/>
      <c r="Z10" s="194"/>
      <c r="AA10" s="165"/>
      <c r="AB10" s="218"/>
      <c r="AC10" s="219"/>
      <c r="AD10" s="164"/>
      <c r="AE10" s="228"/>
      <c r="AF10" s="194"/>
      <c r="AG10" s="219"/>
      <c r="AH10" s="164"/>
      <c r="AI10" s="165"/>
      <c r="AJ10" s="218"/>
      <c r="AK10" s="194"/>
      <c r="AL10" s="164"/>
      <c r="AM10" s="228"/>
      <c r="AN10" s="194" t="s">
        <v>23</v>
      </c>
      <c r="AO10" s="219"/>
      <c r="AP10" s="284"/>
      <c r="AQ10" s="285"/>
      <c r="AR10" s="192"/>
      <c r="AS10" s="193"/>
      <c r="AT10" s="194"/>
      <c r="AU10" s="165"/>
    </row>
    <row r="11" spans="1:48" s="78" customFormat="1" ht="18" outlineLevel="1" thickBot="1" x14ac:dyDescent="0.25">
      <c r="A11" s="101"/>
      <c r="B11" s="100"/>
      <c r="C11" s="99" t="s">
        <v>22</v>
      </c>
      <c r="D11" s="155"/>
      <c r="E11" s="156"/>
      <c r="F11" s="157"/>
      <c r="G11" s="158"/>
      <c r="H11" s="157"/>
      <c r="I11" s="157"/>
      <c r="J11" s="161"/>
      <c r="K11" s="160"/>
      <c r="L11" s="155"/>
      <c r="M11" s="156"/>
      <c r="N11" s="157"/>
      <c r="O11" s="158"/>
      <c r="P11" s="159"/>
      <c r="Q11" s="156"/>
      <c r="R11" s="157"/>
      <c r="S11" s="160"/>
      <c r="T11" s="155"/>
      <c r="U11" s="157"/>
      <c r="V11" s="161"/>
      <c r="W11" s="158"/>
      <c r="X11" s="157"/>
      <c r="Y11" s="157"/>
      <c r="Z11" s="161"/>
      <c r="AA11" s="160"/>
      <c r="AB11" s="162"/>
      <c r="AC11" s="163"/>
      <c r="AD11" s="161">
        <v>3</v>
      </c>
      <c r="AE11" s="158"/>
      <c r="AF11" s="132"/>
      <c r="AG11" s="132"/>
      <c r="AH11" s="161"/>
      <c r="AI11" s="160"/>
      <c r="AJ11" s="155">
        <v>3</v>
      </c>
      <c r="AK11" s="157"/>
      <c r="AL11" s="161">
        <v>3</v>
      </c>
      <c r="AM11" s="158"/>
      <c r="AN11" s="157"/>
      <c r="AO11" s="157"/>
      <c r="AP11" s="161"/>
      <c r="AQ11" s="157"/>
      <c r="AR11" s="155"/>
      <c r="AS11" s="179"/>
      <c r="AT11" s="180"/>
      <c r="AU11" s="181"/>
    </row>
    <row r="12" spans="1:48" s="18" customFormat="1" ht="16.5" customHeight="1" outlineLevel="1" x14ac:dyDescent="0.2">
      <c r="A12" s="96"/>
      <c r="B12" s="77" t="s">
        <v>13</v>
      </c>
      <c r="C12" s="83"/>
      <c r="D12" s="202" t="s">
        <v>99</v>
      </c>
      <c r="E12" s="203"/>
      <c r="F12" s="195" t="s">
        <v>97</v>
      </c>
      <c r="G12" s="195"/>
      <c r="H12" s="317" t="s">
        <v>87</v>
      </c>
      <c r="I12" s="318"/>
      <c r="J12" s="244"/>
      <c r="K12" s="261"/>
      <c r="L12" s="202" t="s">
        <v>82</v>
      </c>
      <c r="M12" s="195"/>
      <c r="N12" s="204" t="s">
        <v>83</v>
      </c>
      <c r="O12" s="205"/>
      <c r="P12" s="286" t="s">
        <v>77</v>
      </c>
      <c r="Q12" s="203"/>
      <c r="R12" s="249"/>
      <c r="S12" s="272"/>
      <c r="T12" s="202" t="s">
        <v>100</v>
      </c>
      <c r="U12" s="203"/>
      <c r="V12" s="195" t="s">
        <v>98</v>
      </c>
      <c r="W12" s="195"/>
      <c r="X12" s="272"/>
      <c r="Y12" s="242"/>
      <c r="Z12" s="249"/>
      <c r="AA12" s="272"/>
      <c r="AB12" s="202" t="s">
        <v>95</v>
      </c>
      <c r="AC12" s="203"/>
      <c r="AD12" s="204" t="s">
        <v>93</v>
      </c>
      <c r="AE12" s="205"/>
      <c r="AF12" s="244"/>
      <c r="AG12" s="242"/>
      <c r="AH12" s="243"/>
      <c r="AI12" s="261"/>
      <c r="AJ12" s="202" t="s">
        <v>91</v>
      </c>
      <c r="AK12" s="195"/>
      <c r="AL12" s="204" t="s">
        <v>92</v>
      </c>
      <c r="AM12" s="205"/>
      <c r="AN12" s="195" t="s">
        <v>75</v>
      </c>
      <c r="AO12" s="195"/>
      <c r="AP12" s="243"/>
      <c r="AQ12" s="244"/>
      <c r="AR12" s="247"/>
      <c r="AS12" s="289"/>
      <c r="AT12" s="244"/>
      <c r="AU12" s="261"/>
      <c r="AV12" s="18">
        <f>COUNTA(D12:AU12)</f>
        <v>13</v>
      </c>
    </row>
    <row r="13" spans="1:48" s="18" customFormat="1" ht="16.5" customHeight="1" outlineLevel="1" x14ac:dyDescent="0.2">
      <c r="A13" s="61"/>
      <c r="B13" s="74" t="s">
        <v>26</v>
      </c>
      <c r="C13" s="82"/>
      <c r="D13" s="212"/>
      <c r="E13" s="213"/>
      <c r="F13" s="277"/>
      <c r="G13" s="277"/>
      <c r="H13" s="315"/>
      <c r="I13" s="279"/>
      <c r="J13" s="188"/>
      <c r="K13" s="189"/>
      <c r="L13" s="212"/>
      <c r="M13" s="277"/>
      <c r="N13" s="214"/>
      <c r="O13" s="215"/>
      <c r="P13" s="316"/>
      <c r="Q13" s="213"/>
      <c r="R13" s="237"/>
      <c r="S13" s="266"/>
      <c r="T13" s="278"/>
      <c r="U13" s="279"/>
      <c r="V13" s="277"/>
      <c r="W13" s="277"/>
      <c r="X13" s="266"/>
      <c r="Y13" s="236"/>
      <c r="Z13" s="237"/>
      <c r="AA13" s="266"/>
      <c r="AB13" s="212"/>
      <c r="AC13" s="213"/>
      <c r="AD13" s="214"/>
      <c r="AE13" s="215"/>
      <c r="AF13" s="188"/>
      <c r="AG13" s="236"/>
      <c r="AH13" s="264"/>
      <c r="AI13" s="189"/>
      <c r="AJ13" s="212"/>
      <c r="AK13" s="277"/>
      <c r="AL13" s="214"/>
      <c r="AM13" s="215"/>
      <c r="AN13" s="277"/>
      <c r="AO13" s="213"/>
      <c r="AP13" s="264"/>
      <c r="AQ13" s="188"/>
      <c r="AR13" s="186"/>
      <c r="AS13" s="187"/>
      <c r="AT13" s="188"/>
      <c r="AU13" s="189"/>
    </row>
    <row r="14" spans="1:48" s="18" customFormat="1" ht="16.5" customHeight="1" outlineLevel="1" x14ac:dyDescent="0.2">
      <c r="A14" s="61"/>
      <c r="B14" s="74" t="s">
        <v>46</v>
      </c>
      <c r="C14" s="82">
        <v>3</v>
      </c>
      <c r="D14" s="92"/>
      <c r="E14" s="89"/>
      <c r="F14" s="90"/>
      <c r="G14" s="95"/>
      <c r="H14" s="91"/>
      <c r="I14" s="89"/>
      <c r="J14" s="63"/>
      <c r="K14" s="126"/>
      <c r="L14" s="92"/>
      <c r="M14" s="95"/>
      <c r="N14" s="94"/>
      <c r="O14" s="91"/>
      <c r="P14" s="91"/>
      <c r="Q14" s="89"/>
      <c r="R14" s="63"/>
      <c r="S14" s="126"/>
      <c r="T14" s="92"/>
      <c r="U14" s="89"/>
      <c r="V14" s="90"/>
      <c r="W14" s="95"/>
      <c r="X14" s="93"/>
      <c r="Y14" s="85"/>
      <c r="Z14" s="63"/>
      <c r="AA14" s="126"/>
      <c r="AB14" s="92"/>
      <c r="AC14" s="89"/>
      <c r="AD14" s="90"/>
      <c r="AE14" s="89"/>
      <c r="AF14" s="93"/>
      <c r="AG14" s="85"/>
      <c r="AH14" s="125"/>
      <c r="AI14" s="62"/>
      <c r="AJ14" s="92"/>
      <c r="AK14" s="95"/>
      <c r="AL14" s="94"/>
      <c r="AM14" s="91"/>
      <c r="AN14" s="90"/>
      <c r="AO14" s="89"/>
      <c r="AP14" s="125"/>
      <c r="AQ14" s="126"/>
      <c r="AR14" s="65"/>
      <c r="AS14" s="64"/>
      <c r="AT14" s="63"/>
      <c r="AU14" s="62"/>
    </row>
    <row r="15" spans="1:48" s="18" customFormat="1" ht="16.5" customHeight="1" outlineLevel="1" thickBot="1" x14ac:dyDescent="0.25">
      <c r="A15" s="61"/>
      <c r="B15" s="60">
        <v>305</v>
      </c>
      <c r="C15" s="59"/>
      <c r="D15" s="206" t="s">
        <v>46</v>
      </c>
      <c r="E15" s="207"/>
      <c r="F15" s="313" t="s">
        <v>200</v>
      </c>
      <c r="G15" s="313"/>
      <c r="H15" s="280" t="s">
        <v>54</v>
      </c>
      <c r="I15" s="281"/>
      <c r="J15" s="194"/>
      <c r="K15" s="165"/>
      <c r="L15" s="290" t="s">
        <v>54</v>
      </c>
      <c r="M15" s="291"/>
      <c r="N15" s="314" t="s">
        <v>54</v>
      </c>
      <c r="O15" s="314"/>
      <c r="P15" s="280" t="s">
        <v>54</v>
      </c>
      <c r="Q15" s="281"/>
      <c r="R15" s="194"/>
      <c r="S15" s="194"/>
      <c r="T15" s="206" t="s">
        <v>109</v>
      </c>
      <c r="U15" s="207"/>
      <c r="V15" s="313" t="s">
        <v>110</v>
      </c>
      <c r="W15" s="313"/>
      <c r="X15" s="282"/>
      <c r="Y15" s="257"/>
      <c r="Z15" s="194"/>
      <c r="AA15" s="194"/>
      <c r="AB15" s="206" t="s">
        <v>159</v>
      </c>
      <c r="AC15" s="207"/>
      <c r="AD15" s="313" t="s">
        <v>134</v>
      </c>
      <c r="AE15" s="313"/>
      <c r="AF15" s="282"/>
      <c r="AG15" s="257"/>
      <c r="AH15" s="164"/>
      <c r="AI15" s="165"/>
      <c r="AJ15" s="206" t="s">
        <v>201</v>
      </c>
      <c r="AK15" s="207"/>
      <c r="AL15" s="313" t="s">
        <v>201</v>
      </c>
      <c r="AM15" s="313"/>
      <c r="AN15" s="296" t="s">
        <v>157</v>
      </c>
      <c r="AO15" s="297"/>
      <c r="AP15" s="284"/>
      <c r="AQ15" s="285"/>
      <c r="AR15" s="192"/>
      <c r="AS15" s="193"/>
      <c r="AT15" s="194"/>
      <c r="AU15" s="165"/>
    </row>
    <row r="16" spans="1:48" s="78" customFormat="1" ht="18" outlineLevel="1" thickBot="1" x14ac:dyDescent="0.25">
      <c r="A16" s="101"/>
      <c r="B16" s="100"/>
      <c r="C16" s="99"/>
      <c r="D16" s="155">
        <v>9</v>
      </c>
      <c r="E16" s="156"/>
      <c r="F16" s="157">
        <v>9</v>
      </c>
      <c r="G16" s="158"/>
      <c r="H16" s="157"/>
      <c r="I16" s="157"/>
      <c r="J16" s="161"/>
      <c r="K16" s="160"/>
      <c r="L16" s="155"/>
      <c r="M16" s="156"/>
      <c r="N16" s="157"/>
      <c r="O16" s="158"/>
      <c r="P16" s="159"/>
      <c r="Q16" s="156"/>
      <c r="R16" s="157"/>
      <c r="S16" s="160"/>
      <c r="T16" s="155"/>
      <c r="U16" s="157"/>
      <c r="V16" s="161"/>
      <c r="W16" s="158"/>
      <c r="X16" s="157"/>
      <c r="Y16" s="157"/>
      <c r="Z16" s="161"/>
      <c r="AA16" s="160"/>
      <c r="AB16" s="162"/>
      <c r="AC16" s="163"/>
      <c r="AD16" s="161">
        <v>9</v>
      </c>
      <c r="AE16" s="158"/>
      <c r="AF16" s="132"/>
      <c r="AG16" s="132"/>
      <c r="AH16" s="161"/>
      <c r="AI16" s="160"/>
      <c r="AJ16" s="155">
        <v>9</v>
      </c>
      <c r="AK16" s="157"/>
      <c r="AL16" s="161">
        <v>9</v>
      </c>
      <c r="AM16" s="158"/>
      <c r="AN16" s="157"/>
      <c r="AO16" s="157"/>
      <c r="AP16" s="161"/>
      <c r="AQ16" s="157"/>
      <c r="AR16" s="155"/>
      <c r="AS16" s="179"/>
      <c r="AT16" s="180"/>
      <c r="AU16" s="181"/>
    </row>
    <row r="17" spans="1:48" s="18" customFormat="1" ht="16.5" customHeight="1" outlineLevel="1" x14ac:dyDescent="0.2">
      <c r="A17" s="96"/>
      <c r="B17" s="77" t="s">
        <v>13</v>
      </c>
      <c r="C17" s="83"/>
      <c r="D17" s="202" t="s">
        <v>88</v>
      </c>
      <c r="E17" s="203"/>
      <c r="F17" s="195" t="s">
        <v>89</v>
      </c>
      <c r="G17" s="195"/>
      <c r="H17" s="317" t="s">
        <v>87</v>
      </c>
      <c r="I17" s="318"/>
      <c r="J17" s="244"/>
      <c r="K17" s="261"/>
      <c r="L17" s="202" t="s">
        <v>83</v>
      </c>
      <c r="M17" s="195"/>
      <c r="N17" s="204" t="s">
        <v>83</v>
      </c>
      <c r="O17" s="205"/>
      <c r="P17" s="286" t="s">
        <v>101</v>
      </c>
      <c r="Q17" s="203"/>
      <c r="R17" s="249"/>
      <c r="S17" s="272"/>
      <c r="T17" s="202" t="s">
        <v>98</v>
      </c>
      <c r="U17" s="203"/>
      <c r="V17" s="195" t="s">
        <v>98</v>
      </c>
      <c r="W17" s="195"/>
      <c r="X17" s="272"/>
      <c r="Y17" s="242"/>
      <c r="Z17" s="249"/>
      <c r="AA17" s="272"/>
      <c r="AB17" s="202" t="s">
        <v>96</v>
      </c>
      <c r="AC17" s="203"/>
      <c r="AD17" s="204" t="s">
        <v>94</v>
      </c>
      <c r="AE17" s="205"/>
      <c r="AF17" s="244"/>
      <c r="AG17" s="242"/>
      <c r="AH17" s="243"/>
      <c r="AI17" s="261"/>
      <c r="AJ17" s="202" t="s">
        <v>92</v>
      </c>
      <c r="AK17" s="195"/>
      <c r="AL17" s="204" t="s">
        <v>92</v>
      </c>
      <c r="AM17" s="205"/>
      <c r="AN17" s="195" t="s">
        <v>75</v>
      </c>
      <c r="AO17" s="195"/>
      <c r="AP17" s="243"/>
      <c r="AQ17" s="244"/>
      <c r="AR17" s="247"/>
      <c r="AS17" s="289"/>
      <c r="AT17" s="244"/>
      <c r="AU17" s="261"/>
      <c r="AV17" s="18">
        <f>COUNTA(D17:AU17)</f>
        <v>13</v>
      </c>
    </row>
    <row r="18" spans="1:48" s="18" customFormat="1" ht="16.5" customHeight="1" outlineLevel="1" x14ac:dyDescent="0.2">
      <c r="A18" s="61"/>
      <c r="B18" s="74" t="s">
        <v>27</v>
      </c>
      <c r="C18" s="82"/>
      <c r="D18" s="278"/>
      <c r="E18" s="279"/>
      <c r="F18" s="277"/>
      <c r="G18" s="277"/>
      <c r="H18" s="315"/>
      <c r="I18" s="279"/>
      <c r="J18" s="188"/>
      <c r="K18" s="189"/>
      <c r="L18" s="212"/>
      <c r="M18" s="277"/>
      <c r="N18" s="214"/>
      <c r="O18" s="215"/>
      <c r="P18" s="316"/>
      <c r="Q18" s="213"/>
      <c r="R18" s="237"/>
      <c r="S18" s="266"/>
      <c r="T18" s="278"/>
      <c r="U18" s="279"/>
      <c r="V18" s="277"/>
      <c r="W18" s="277"/>
      <c r="X18" s="266"/>
      <c r="Y18" s="236"/>
      <c r="Z18" s="237"/>
      <c r="AA18" s="266"/>
      <c r="AB18" s="212"/>
      <c r="AC18" s="213"/>
      <c r="AD18" s="214"/>
      <c r="AE18" s="215"/>
      <c r="AF18" s="188"/>
      <c r="AG18" s="236"/>
      <c r="AH18" s="264"/>
      <c r="AI18" s="189"/>
      <c r="AJ18" s="212"/>
      <c r="AK18" s="277"/>
      <c r="AL18" s="214"/>
      <c r="AM18" s="215"/>
      <c r="AN18" s="277"/>
      <c r="AO18" s="213"/>
      <c r="AP18" s="264"/>
      <c r="AQ18" s="188"/>
      <c r="AR18" s="186"/>
      <c r="AS18" s="187"/>
      <c r="AT18" s="188"/>
      <c r="AU18" s="189"/>
    </row>
    <row r="19" spans="1:48" s="18" customFormat="1" ht="16.5" customHeight="1" outlineLevel="1" x14ac:dyDescent="0.2">
      <c r="A19" s="61"/>
      <c r="B19" s="74" t="s">
        <v>46</v>
      </c>
      <c r="C19" s="82">
        <v>9</v>
      </c>
      <c r="D19" s="92"/>
      <c r="E19" s="89"/>
      <c r="F19" s="90"/>
      <c r="G19" s="95"/>
      <c r="H19" s="91"/>
      <c r="I19" s="89"/>
      <c r="J19" s="63"/>
      <c r="K19" s="126"/>
      <c r="L19" s="92"/>
      <c r="M19" s="95"/>
      <c r="N19" s="94"/>
      <c r="O19" s="91"/>
      <c r="P19" s="91"/>
      <c r="Q19" s="89"/>
      <c r="R19" s="63"/>
      <c r="S19" s="126"/>
      <c r="T19" s="92"/>
      <c r="U19" s="89"/>
      <c r="V19" s="90"/>
      <c r="W19" s="95"/>
      <c r="X19" s="93"/>
      <c r="Y19" s="85"/>
      <c r="Z19" s="63"/>
      <c r="AA19" s="126"/>
      <c r="AB19" s="92"/>
      <c r="AC19" s="89"/>
      <c r="AD19" s="90"/>
      <c r="AE19" s="89"/>
      <c r="AF19" s="93"/>
      <c r="AG19" s="85"/>
      <c r="AH19" s="125"/>
      <c r="AI19" s="62"/>
      <c r="AJ19" s="92"/>
      <c r="AK19" s="95"/>
      <c r="AL19" s="94"/>
      <c r="AM19" s="91"/>
      <c r="AN19" s="90"/>
      <c r="AO19" s="89"/>
      <c r="AP19" s="125"/>
      <c r="AQ19" s="126"/>
      <c r="AR19" s="65"/>
      <c r="AS19" s="64"/>
      <c r="AT19" s="63"/>
      <c r="AU19" s="62"/>
    </row>
    <row r="20" spans="1:48" s="18" customFormat="1" ht="16.5" customHeight="1" outlineLevel="1" thickBot="1" x14ac:dyDescent="0.25">
      <c r="A20" s="61"/>
      <c r="B20" s="60">
        <v>305</v>
      </c>
      <c r="C20" s="59"/>
      <c r="D20" s="290" t="s">
        <v>90</v>
      </c>
      <c r="E20" s="291"/>
      <c r="F20" s="314" t="s">
        <v>90</v>
      </c>
      <c r="G20" s="314"/>
      <c r="H20" s="280" t="s">
        <v>84</v>
      </c>
      <c r="I20" s="281"/>
      <c r="J20" s="194"/>
      <c r="K20" s="165"/>
      <c r="L20" s="290" t="s">
        <v>84</v>
      </c>
      <c r="M20" s="291"/>
      <c r="N20" s="314" t="s">
        <v>85</v>
      </c>
      <c r="O20" s="314"/>
      <c r="P20" s="296" t="s">
        <v>200</v>
      </c>
      <c r="Q20" s="297"/>
      <c r="R20" s="194"/>
      <c r="S20" s="194"/>
      <c r="T20" s="206" t="s">
        <v>111</v>
      </c>
      <c r="U20" s="207"/>
      <c r="V20" s="313" t="s">
        <v>112</v>
      </c>
      <c r="W20" s="313"/>
      <c r="X20" s="282"/>
      <c r="Y20" s="257"/>
      <c r="Z20" s="194"/>
      <c r="AA20" s="194"/>
      <c r="AB20" s="206" t="s">
        <v>159</v>
      </c>
      <c r="AC20" s="207"/>
      <c r="AD20" s="313" t="s">
        <v>110</v>
      </c>
      <c r="AE20" s="313"/>
      <c r="AF20" s="282"/>
      <c r="AG20" s="257"/>
      <c r="AH20" s="164"/>
      <c r="AI20" s="165"/>
      <c r="AJ20" s="206" t="s">
        <v>201</v>
      </c>
      <c r="AK20" s="207"/>
      <c r="AL20" s="313" t="s">
        <v>201</v>
      </c>
      <c r="AM20" s="313"/>
      <c r="AN20" s="296" t="s">
        <v>160</v>
      </c>
      <c r="AO20" s="297"/>
      <c r="AP20" s="284"/>
      <c r="AQ20" s="285"/>
      <c r="AR20" s="192"/>
      <c r="AS20" s="193"/>
      <c r="AT20" s="194"/>
      <c r="AU20" s="165"/>
    </row>
    <row r="21" spans="1:48" s="78" customFormat="1" ht="18" outlineLevel="1" thickBot="1" x14ac:dyDescent="0.25">
      <c r="A21" s="96"/>
      <c r="B21" s="98"/>
      <c r="C21" s="97"/>
      <c r="D21" s="170"/>
      <c r="E21" s="171"/>
      <c r="F21" s="157"/>
      <c r="G21" s="158"/>
      <c r="H21" s="157"/>
      <c r="I21" s="157"/>
      <c r="J21" s="161"/>
      <c r="K21" s="160"/>
      <c r="L21" s="155">
        <v>18</v>
      </c>
      <c r="M21" s="156"/>
      <c r="N21" s="157">
        <v>18</v>
      </c>
      <c r="O21" s="158"/>
      <c r="P21" s="159"/>
      <c r="Q21" s="156"/>
      <c r="R21" s="157"/>
      <c r="S21" s="160"/>
      <c r="T21" s="155"/>
      <c r="U21" s="157"/>
      <c r="V21" s="161"/>
      <c r="W21" s="158"/>
      <c r="X21" s="157"/>
      <c r="Y21" s="157"/>
      <c r="Z21" s="161"/>
      <c r="AA21" s="160"/>
      <c r="AB21" s="162"/>
      <c r="AC21" s="163"/>
      <c r="AD21" s="161"/>
      <c r="AE21" s="158"/>
      <c r="AF21" s="132"/>
      <c r="AG21" s="132"/>
      <c r="AH21" s="161"/>
      <c r="AI21" s="160"/>
      <c r="AJ21" s="155">
        <v>18</v>
      </c>
      <c r="AK21" s="157"/>
      <c r="AL21" s="161">
        <v>18</v>
      </c>
      <c r="AM21" s="158"/>
      <c r="AN21" s="157"/>
      <c r="AO21" s="157"/>
      <c r="AP21" s="161"/>
      <c r="AQ21" s="157"/>
      <c r="AR21" s="155"/>
      <c r="AS21" s="179"/>
      <c r="AT21" s="180"/>
      <c r="AU21" s="181"/>
    </row>
    <row r="22" spans="1:48" s="18" customFormat="1" ht="16.5" customHeight="1" outlineLevel="1" x14ac:dyDescent="0.2">
      <c r="A22" s="96"/>
      <c r="B22" s="77" t="s">
        <v>13</v>
      </c>
      <c r="C22" s="83"/>
      <c r="D22" s="202" t="s">
        <v>74</v>
      </c>
      <c r="E22" s="203"/>
      <c r="F22" s="204" t="s">
        <v>86</v>
      </c>
      <c r="G22" s="205"/>
      <c r="H22" s="196" t="s">
        <v>76</v>
      </c>
      <c r="I22" s="197"/>
      <c r="J22" s="200"/>
      <c r="K22" s="201"/>
      <c r="L22" s="202" t="s">
        <v>88</v>
      </c>
      <c r="M22" s="195"/>
      <c r="N22" s="204" t="s">
        <v>89</v>
      </c>
      <c r="O22" s="205"/>
      <c r="P22" s="196" t="s">
        <v>76</v>
      </c>
      <c r="Q22" s="197"/>
      <c r="R22" s="200"/>
      <c r="S22" s="201"/>
      <c r="T22" s="202" t="s">
        <v>78</v>
      </c>
      <c r="U22" s="203"/>
      <c r="V22" s="195" t="s">
        <v>79</v>
      </c>
      <c r="W22" s="195"/>
      <c r="X22" s="196" t="s">
        <v>76</v>
      </c>
      <c r="Y22" s="197"/>
      <c r="Z22" s="200"/>
      <c r="AA22" s="201"/>
      <c r="AB22" s="202" t="s">
        <v>96</v>
      </c>
      <c r="AC22" s="195"/>
      <c r="AD22" s="204" t="s">
        <v>168</v>
      </c>
      <c r="AE22" s="205"/>
      <c r="AF22" s="196" t="s">
        <v>76</v>
      </c>
      <c r="AG22" s="197"/>
      <c r="AH22" s="200"/>
      <c r="AI22" s="201"/>
      <c r="AJ22" s="202" t="s">
        <v>92</v>
      </c>
      <c r="AK22" s="195"/>
      <c r="AL22" s="204" t="s">
        <v>92</v>
      </c>
      <c r="AM22" s="205"/>
      <c r="AN22" s="196" t="s">
        <v>76</v>
      </c>
      <c r="AO22" s="197"/>
      <c r="AP22" s="200"/>
      <c r="AQ22" s="201"/>
      <c r="AR22" s="247"/>
      <c r="AS22" s="289"/>
      <c r="AT22" s="244"/>
      <c r="AU22" s="261"/>
      <c r="AV22" s="18">
        <f>COUNTA(D22:AU22)</f>
        <v>15</v>
      </c>
    </row>
    <row r="23" spans="1:48" s="18" customFormat="1" ht="16.5" customHeight="1" outlineLevel="1" x14ac:dyDescent="0.2">
      <c r="A23" s="61"/>
      <c r="B23" s="74" t="s">
        <v>28</v>
      </c>
      <c r="C23" s="82"/>
      <c r="D23" s="212"/>
      <c r="E23" s="213"/>
      <c r="F23" s="214"/>
      <c r="G23" s="215"/>
      <c r="H23" s="182"/>
      <c r="I23" s="183"/>
      <c r="J23" s="184"/>
      <c r="K23" s="185"/>
      <c r="L23" s="212"/>
      <c r="M23" s="277"/>
      <c r="N23" s="214"/>
      <c r="O23" s="215"/>
      <c r="P23" s="182"/>
      <c r="Q23" s="183"/>
      <c r="R23" s="184"/>
      <c r="S23" s="185"/>
      <c r="T23" s="278"/>
      <c r="U23" s="279"/>
      <c r="V23" s="277"/>
      <c r="W23" s="277"/>
      <c r="X23" s="182"/>
      <c r="Y23" s="183"/>
      <c r="Z23" s="184"/>
      <c r="AA23" s="185"/>
      <c r="AB23" s="212"/>
      <c r="AC23" s="277"/>
      <c r="AD23" s="214"/>
      <c r="AE23" s="215"/>
      <c r="AF23" s="182"/>
      <c r="AG23" s="183"/>
      <c r="AH23" s="184"/>
      <c r="AI23" s="185"/>
      <c r="AJ23" s="212"/>
      <c r="AK23" s="277"/>
      <c r="AL23" s="214"/>
      <c r="AM23" s="215"/>
      <c r="AN23" s="182"/>
      <c r="AO23" s="183"/>
      <c r="AP23" s="184"/>
      <c r="AQ23" s="185"/>
      <c r="AR23" s="186"/>
      <c r="AS23" s="187"/>
      <c r="AT23" s="188"/>
      <c r="AU23" s="189"/>
    </row>
    <row r="24" spans="1:48" s="18" customFormat="1" ht="16.5" customHeight="1" outlineLevel="1" x14ac:dyDescent="0.2">
      <c r="A24" s="61"/>
      <c r="B24" s="74" t="s">
        <v>46</v>
      </c>
      <c r="C24" s="82">
        <v>18</v>
      </c>
      <c r="D24" s="92"/>
      <c r="E24" s="89"/>
      <c r="F24" s="94"/>
      <c r="G24" s="91"/>
      <c r="H24" s="135"/>
      <c r="I24" s="136"/>
      <c r="J24" s="137"/>
      <c r="K24" s="138"/>
      <c r="L24" s="92"/>
      <c r="M24" s="95"/>
      <c r="N24" s="94"/>
      <c r="O24" s="91"/>
      <c r="P24" s="135"/>
      <c r="Q24" s="136"/>
      <c r="R24" s="137"/>
      <c r="S24" s="138"/>
      <c r="T24" s="92"/>
      <c r="U24" s="89"/>
      <c r="V24" s="90"/>
      <c r="W24" s="95"/>
      <c r="X24" s="135"/>
      <c r="Y24" s="136"/>
      <c r="Z24" s="137"/>
      <c r="AA24" s="138"/>
      <c r="AB24" s="92"/>
      <c r="AC24" s="95"/>
      <c r="AD24" s="94"/>
      <c r="AE24" s="91"/>
      <c r="AF24" s="135"/>
      <c r="AG24" s="136"/>
      <c r="AH24" s="137"/>
      <c r="AI24" s="138"/>
      <c r="AJ24" s="92"/>
      <c r="AK24" s="95"/>
      <c r="AL24" s="94"/>
      <c r="AM24" s="91"/>
      <c r="AN24" s="135"/>
      <c r="AO24" s="136"/>
      <c r="AP24" s="137"/>
      <c r="AQ24" s="138"/>
      <c r="AR24" s="65"/>
      <c r="AS24" s="64"/>
      <c r="AT24" s="63"/>
      <c r="AU24" s="62"/>
    </row>
    <row r="25" spans="1:48" s="18" customFormat="1" ht="16.5" customHeight="1" outlineLevel="1" thickBot="1" x14ac:dyDescent="0.25">
      <c r="A25" s="61"/>
      <c r="B25" s="60">
        <v>305</v>
      </c>
      <c r="C25" s="59"/>
      <c r="D25" s="290" t="s">
        <v>54</v>
      </c>
      <c r="E25" s="291"/>
      <c r="F25" s="198" t="s">
        <v>54</v>
      </c>
      <c r="G25" s="199"/>
      <c r="H25" s="210"/>
      <c r="I25" s="211"/>
      <c r="J25" s="190"/>
      <c r="K25" s="191"/>
      <c r="L25" s="290" t="s">
        <v>90</v>
      </c>
      <c r="M25" s="291"/>
      <c r="N25" s="198" t="s">
        <v>90</v>
      </c>
      <c r="O25" s="199"/>
      <c r="P25" s="210"/>
      <c r="Q25" s="211"/>
      <c r="R25" s="190"/>
      <c r="S25" s="191"/>
      <c r="T25" s="290" t="s">
        <v>53</v>
      </c>
      <c r="U25" s="291"/>
      <c r="V25" s="198" t="s">
        <v>53</v>
      </c>
      <c r="W25" s="199"/>
      <c r="X25" s="210"/>
      <c r="Y25" s="211"/>
      <c r="Z25" s="190"/>
      <c r="AA25" s="191"/>
      <c r="AB25" s="206" t="s">
        <v>46</v>
      </c>
      <c r="AC25" s="207"/>
      <c r="AD25" s="208" t="s">
        <v>167</v>
      </c>
      <c r="AE25" s="209"/>
      <c r="AF25" s="210"/>
      <c r="AG25" s="211"/>
      <c r="AH25" s="190"/>
      <c r="AI25" s="191"/>
      <c r="AJ25" s="206" t="s">
        <v>200</v>
      </c>
      <c r="AK25" s="207"/>
      <c r="AL25" s="208" t="s">
        <v>200</v>
      </c>
      <c r="AM25" s="209"/>
      <c r="AN25" s="210"/>
      <c r="AO25" s="211"/>
      <c r="AP25" s="190"/>
      <c r="AQ25" s="191"/>
      <c r="AR25" s="192"/>
      <c r="AS25" s="193"/>
      <c r="AT25" s="194"/>
      <c r="AU25" s="165"/>
    </row>
    <row r="26" spans="1:48" s="78" customFormat="1" ht="18" outlineLevel="1" thickBot="1" x14ac:dyDescent="0.25">
      <c r="A26" s="96"/>
      <c r="B26" s="98"/>
      <c r="C26" s="97"/>
      <c r="D26" s="170">
        <v>9</v>
      </c>
      <c r="E26" s="171"/>
      <c r="F26" s="157">
        <v>9</v>
      </c>
      <c r="G26" s="158"/>
      <c r="H26" s="157">
        <v>9</v>
      </c>
      <c r="I26" s="157"/>
      <c r="J26" s="161"/>
      <c r="K26" s="160"/>
      <c r="L26" s="155">
        <v>9</v>
      </c>
      <c r="M26" s="156"/>
      <c r="N26" s="157"/>
      <c r="O26" s="158"/>
      <c r="P26" s="159">
        <v>9</v>
      </c>
      <c r="Q26" s="156"/>
      <c r="R26" s="157"/>
      <c r="S26" s="160"/>
      <c r="T26" s="155">
        <v>9</v>
      </c>
      <c r="U26" s="157"/>
      <c r="V26" s="161">
        <v>9</v>
      </c>
      <c r="W26" s="158"/>
      <c r="X26" s="157"/>
      <c r="Y26" s="157"/>
      <c r="Z26" s="161"/>
      <c r="AA26" s="160"/>
      <c r="AB26" s="162">
        <v>9</v>
      </c>
      <c r="AC26" s="163"/>
      <c r="AD26" s="161"/>
      <c r="AE26" s="158"/>
      <c r="AF26" s="132"/>
      <c r="AG26" s="132"/>
      <c r="AH26" s="161"/>
      <c r="AI26" s="160"/>
      <c r="AJ26" s="155"/>
      <c r="AK26" s="157"/>
      <c r="AL26" s="161"/>
      <c r="AM26" s="158"/>
      <c r="AN26" s="157"/>
      <c r="AO26" s="157"/>
      <c r="AP26" s="161"/>
      <c r="AQ26" s="157"/>
      <c r="AR26" s="155"/>
      <c r="AS26" s="179"/>
      <c r="AT26" s="180"/>
      <c r="AU26" s="181"/>
    </row>
    <row r="27" spans="1:48" s="18" customFormat="1" ht="16.5" customHeight="1" outlineLevel="1" x14ac:dyDescent="0.2">
      <c r="A27" s="96"/>
      <c r="B27" s="77" t="s">
        <v>164</v>
      </c>
      <c r="C27" s="83"/>
      <c r="D27" s="202" t="s">
        <v>172</v>
      </c>
      <c r="E27" s="195"/>
      <c r="F27" s="204" t="s">
        <v>174</v>
      </c>
      <c r="G27" s="205"/>
      <c r="H27" s="286" t="s">
        <v>104</v>
      </c>
      <c r="I27" s="203"/>
      <c r="J27" s="244"/>
      <c r="K27" s="261"/>
      <c r="L27" s="202" t="s">
        <v>173</v>
      </c>
      <c r="M27" s="203"/>
      <c r="N27" s="204" t="s">
        <v>103</v>
      </c>
      <c r="O27" s="205"/>
      <c r="P27" s="286" t="s">
        <v>105</v>
      </c>
      <c r="Q27" s="203"/>
      <c r="R27" s="249"/>
      <c r="S27" s="272"/>
      <c r="T27" s="202" t="s">
        <v>73</v>
      </c>
      <c r="U27" s="203"/>
      <c r="V27" s="195" t="s">
        <v>106</v>
      </c>
      <c r="W27" s="195"/>
      <c r="X27" s="272"/>
      <c r="Y27" s="242"/>
      <c r="Z27" s="249"/>
      <c r="AA27" s="272"/>
      <c r="AB27" s="202" t="s">
        <v>122</v>
      </c>
      <c r="AC27" s="203"/>
      <c r="AD27" s="204" t="s">
        <v>108</v>
      </c>
      <c r="AE27" s="205"/>
      <c r="AF27" s="272"/>
      <c r="AG27" s="242"/>
      <c r="AH27" s="243"/>
      <c r="AI27" s="261"/>
      <c r="AJ27" s="202" t="s">
        <v>148</v>
      </c>
      <c r="AK27" s="195"/>
      <c r="AL27" s="204" t="s">
        <v>107</v>
      </c>
      <c r="AM27" s="205"/>
      <c r="AN27" s="195" t="s">
        <v>75</v>
      </c>
      <c r="AO27" s="195"/>
      <c r="AP27" s="243"/>
      <c r="AQ27" s="244"/>
      <c r="AR27" s="247"/>
      <c r="AS27" s="289"/>
      <c r="AT27" s="244"/>
      <c r="AU27" s="261"/>
      <c r="AV27" s="18">
        <f>COUNTA(D27:AU27)</f>
        <v>13</v>
      </c>
    </row>
    <row r="28" spans="1:48" s="18" customFormat="1" ht="16.5" customHeight="1" outlineLevel="1" x14ac:dyDescent="0.2">
      <c r="A28" s="61"/>
      <c r="B28" s="74" t="s">
        <v>31</v>
      </c>
      <c r="C28" s="82"/>
      <c r="D28" s="212"/>
      <c r="E28" s="213"/>
      <c r="F28" s="214"/>
      <c r="G28" s="215"/>
      <c r="H28" s="287"/>
      <c r="I28" s="288"/>
      <c r="J28" s="188"/>
      <c r="K28" s="189"/>
      <c r="L28" s="212"/>
      <c r="M28" s="277"/>
      <c r="N28" s="214"/>
      <c r="O28" s="215"/>
      <c r="P28" s="287"/>
      <c r="Q28" s="288"/>
      <c r="R28" s="237"/>
      <c r="S28" s="266"/>
      <c r="T28" s="278"/>
      <c r="U28" s="279"/>
      <c r="V28" s="277"/>
      <c r="W28" s="277"/>
      <c r="X28" s="266"/>
      <c r="Y28" s="236"/>
      <c r="Z28" s="237"/>
      <c r="AA28" s="266"/>
      <c r="AB28" s="212"/>
      <c r="AC28" s="213"/>
      <c r="AD28" s="214"/>
      <c r="AE28" s="215"/>
      <c r="AF28" s="266"/>
      <c r="AG28" s="236"/>
      <c r="AH28" s="264"/>
      <c r="AI28" s="189"/>
      <c r="AJ28" s="212"/>
      <c r="AK28" s="277"/>
      <c r="AL28" s="214"/>
      <c r="AM28" s="215"/>
      <c r="AN28" s="277" t="s">
        <v>149</v>
      </c>
      <c r="AO28" s="213"/>
      <c r="AP28" s="264"/>
      <c r="AQ28" s="188"/>
      <c r="AR28" s="186"/>
      <c r="AS28" s="187"/>
      <c r="AT28" s="188"/>
      <c r="AU28" s="189"/>
    </row>
    <row r="29" spans="1:48" s="18" customFormat="1" ht="16.5" customHeight="1" outlineLevel="1" x14ac:dyDescent="0.2">
      <c r="A29" s="61"/>
      <c r="B29" s="74" t="s">
        <v>163</v>
      </c>
      <c r="C29" s="82">
        <v>9</v>
      </c>
      <c r="D29" s="92"/>
      <c r="E29" s="89"/>
      <c r="F29" s="94"/>
      <c r="G29" s="91"/>
      <c r="H29" s="139"/>
      <c r="I29" s="140"/>
      <c r="J29" s="63"/>
      <c r="K29" s="126"/>
      <c r="L29" s="92"/>
      <c r="M29" s="95"/>
      <c r="N29" s="94"/>
      <c r="O29" s="91"/>
      <c r="P29" s="139"/>
      <c r="Q29" s="140"/>
      <c r="R29" s="63"/>
      <c r="S29" s="126"/>
      <c r="T29" s="92"/>
      <c r="U29" s="89"/>
      <c r="V29" s="90"/>
      <c r="W29" s="95"/>
      <c r="X29" s="93"/>
      <c r="Y29" s="85"/>
      <c r="Z29" s="63"/>
      <c r="AA29" s="126"/>
      <c r="AB29" s="92"/>
      <c r="AC29" s="89"/>
      <c r="AD29" s="90"/>
      <c r="AE29" s="89"/>
      <c r="AF29" s="93"/>
      <c r="AG29" s="85"/>
      <c r="AH29" s="125"/>
      <c r="AI29" s="62"/>
      <c r="AJ29" s="92"/>
      <c r="AK29" s="95"/>
      <c r="AL29" s="94"/>
      <c r="AM29" s="91"/>
      <c r="AN29" s="90"/>
      <c r="AO29" s="89"/>
      <c r="AP29" s="125"/>
      <c r="AQ29" s="126"/>
      <c r="AR29" s="65"/>
      <c r="AS29" s="64"/>
      <c r="AT29" s="63"/>
      <c r="AU29" s="62"/>
    </row>
    <row r="30" spans="1:48" s="18" customFormat="1" ht="16.5" customHeight="1" outlineLevel="1" thickBot="1" x14ac:dyDescent="0.25">
      <c r="A30" s="61"/>
      <c r="B30" s="60">
        <v>204</v>
      </c>
      <c r="C30" s="59"/>
      <c r="D30" s="206" t="s">
        <v>109</v>
      </c>
      <c r="E30" s="207"/>
      <c r="F30" s="208" t="s">
        <v>49</v>
      </c>
      <c r="G30" s="209"/>
      <c r="H30" s="280" t="s">
        <v>90</v>
      </c>
      <c r="I30" s="281"/>
      <c r="J30" s="194"/>
      <c r="K30" s="165"/>
      <c r="L30" s="206" t="s">
        <v>124</v>
      </c>
      <c r="M30" s="207"/>
      <c r="N30" s="208" t="s">
        <v>124</v>
      </c>
      <c r="O30" s="209"/>
      <c r="P30" s="280" t="s">
        <v>90</v>
      </c>
      <c r="Q30" s="281"/>
      <c r="R30" s="194"/>
      <c r="S30" s="194"/>
      <c r="T30" s="206" t="s">
        <v>48</v>
      </c>
      <c r="U30" s="207"/>
      <c r="V30" s="208" t="s">
        <v>156</v>
      </c>
      <c r="W30" s="209"/>
      <c r="X30" s="282"/>
      <c r="Y30" s="257"/>
      <c r="Z30" s="194"/>
      <c r="AA30" s="194"/>
      <c r="AB30" s="206" t="s">
        <v>156</v>
      </c>
      <c r="AC30" s="207"/>
      <c r="AD30" s="208" t="s">
        <v>113</v>
      </c>
      <c r="AE30" s="209"/>
      <c r="AF30" s="283"/>
      <c r="AG30" s="219"/>
      <c r="AH30" s="164"/>
      <c r="AI30" s="165"/>
      <c r="AJ30" s="206" t="s">
        <v>30</v>
      </c>
      <c r="AK30" s="207"/>
      <c r="AL30" s="208" t="s">
        <v>114</v>
      </c>
      <c r="AM30" s="209"/>
      <c r="AN30" s="296" t="s">
        <v>150</v>
      </c>
      <c r="AO30" s="297"/>
      <c r="AP30" s="284"/>
      <c r="AQ30" s="285"/>
      <c r="AR30" s="192"/>
      <c r="AS30" s="193"/>
      <c r="AT30" s="194"/>
      <c r="AU30" s="165"/>
    </row>
    <row r="31" spans="1:48" s="78" customFormat="1" ht="18" outlineLevel="1" thickBot="1" x14ac:dyDescent="0.25">
      <c r="A31" s="96"/>
      <c r="B31" s="98"/>
      <c r="C31" s="97"/>
      <c r="D31" s="170">
        <v>30</v>
      </c>
      <c r="E31" s="171"/>
      <c r="F31" s="157">
        <v>30</v>
      </c>
      <c r="G31" s="158"/>
      <c r="H31" s="157"/>
      <c r="I31" s="157"/>
      <c r="J31" s="161"/>
      <c r="K31" s="160"/>
      <c r="L31" s="155">
        <v>30</v>
      </c>
      <c r="M31" s="156"/>
      <c r="N31" s="157"/>
      <c r="O31" s="158"/>
      <c r="P31" s="159"/>
      <c r="Q31" s="156"/>
      <c r="R31" s="157"/>
      <c r="S31" s="160"/>
      <c r="T31" s="155"/>
      <c r="U31" s="157"/>
      <c r="V31" s="161"/>
      <c r="W31" s="158"/>
      <c r="X31" s="157"/>
      <c r="Y31" s="157"/>
      <c r="Z31" s="161"/>
      <c r="AA31" s="160"/>
      <c r="AB31" s="162"/>
      <c r="AC31" s="163"/>
      <c r="AD31" s="161"/>
      <c r="AE31" s="158"/>
      <c r="AF31" s="132"/>
      <c r="AG31" s="132"/>
      <c r="AH31" s="161"/>
      <c r="AI31" s="160"/>
      <c r="AJ31" s="155"/>
      <c r="AK31" s="157"/>
      <c r="AL31" s="161"/>
      <c r="AM31" s="158"/>
      <c r="AN31" s="157"/>
      <c r="AO31" s="157"/>
      <c r="AP31" s="161"/>
      <c r="AQ31" s="157"/>
      <c r="AR31" s="155"/>
      <c r="AS31" s="179"/>
      <c r="AT31" s="180"/>
      <c r="AU31" s="181"/>
    </row>
    <row r="32" spans="1:48" s="18" customFormat="1" ht="16.5" customHeight="1" outlineLevel="1" x14ac:dyDescent="0.2">
      <c r="A32" s="96"/>
      <c r="B32" s="77" t="s">
        <v>29</v>
      </c>
      <c r="C32" s="83"/>
      <c r="D32" s="202" t="s">
        <v>172</v>
      </c>
      <c r="E32" s="195"/>
      <c r="F32" s="204" t="s">
        <v>172</v>
      </c>
      <c r="G32" s="205"/>
      <c r="H32" s="196" t="s">
        <v>76</v>
      </c>
      <c r="I32" s="197"/>
      <c r="J32" s="200"/>
      <c r="K32" s="201"/>
      <c r="L32" s="202" t="s">
        <v>173</v>
      </c>
      <c r="M32" s="203"/>
      <c r="N32" s="204" t="s">
        <v>103</v>
      </c>
      <c r="O32" s="205"/>
      <c r="P32" s="196" t="s">
        <v>76</v>
      </c>
      <c r="Q32" s="197"/>
      <c r="R32" s="200"/>
      <c r="S32" s="201"/>
      <c r="T32" s="202" t="s">
        <v>117</v>
      </c>
      <c r="U32" s="203"/>
      <c r="V32" s="195" t="s">
        <v>118</v>
      </c>
      <c r="W32" s="195"/>
      <c r="X32" s="196" t="s">
        <v>76</v>
      </c>
      <c r="Y32" s="197"/>
      <c r="Z32" s="200"/>
      <c r="AA32" s="201"/>
      <c r="AB32" s="202" t="s">
        <v>115</v>
      </c>
      <c r="AC32" s="195"/>
      <c r="AD32" s="204" t="s">
        <v>168</v>
      </c>
      <c r="AE32" s="205"/>
      <c r="AF32" s="196" t="s">
        <v>76</v>
      </c>
      <c r="AG32" s="197"/>
      <c r="AH32" s="200"/>
      <c r="AI32" s="201"/>
      <c r="AJ32" s="202" t="s">
        <v>80</v>
      </c>
      <c r="AK32" s="203"/>
      <c r="AL32" s="195" t="s">
        <v>81</v>
      </c>
      <c r="AM32" s="195"/>
      <c r="AN32" s="196" t="s">
        <v>76</v>
      </c>
      <c r="AO32" s="197"/>
      <c r="AP32" s="200"/>
      <c r="AQ32" s="201"/>
      <c r="AR32" s="247"/>
      <c r="AS32" s="289"/>
      <c r="AT32" s="244"/>
      <c r="AU32" s="261"/>
      <c r="AV32" s="18">
        <f>COUNTA(D32:AU32)</f>
        <v>15</v>
      </c>
    </row>
    <row r="33" spans="1:48" s="18" customFormat="1" ht="16.5" customHeight="1" outlineLevel="1" x14ac:dyDescent="0.2">
      <c r="A33" s="61"/>
      <c r="B33" s="74" t="s">
        <v>28</v>
      </c>
      <c r="C33" s="82"/>
      <c r="D33" s="212"/>
      <c r="E33" s="213"/>
      <c r="F33" s="214"/>
      <c r="G33" s="215"/>
      <c r="H33" s="182"/>
      <c r="I33" s="183"/>
      <c r="J33" s="184"/>
      <c r="K33" s="185"/>
      <c r="L33" s="212"/>
      <c r="M33" s="277"/>
      <c r="N33" s="214"/>
      <c r="O33" s="215"/>
      <c r="P33" s="182"/>
      <c r="Q33" s="183"/>
      <c r="R33" s="184"/>
      <c r="S33" s="185"/>
      <c r="T33" s="278"/>
      <c r="U33" s="279"/>
      <c r="V33" s="277"/>
      <c r="W33" s="277"/>
      <c r="X33" s="182"/>
      <c r="Y33" s="183"/>
      <c r="Z33" s="184"/>
      <c r="AA33" s="185"/>
      <c r="AB33" s="212"/>
      <c r="AC33" s="277"/>
      <c r="AD33" s="214"/>
      <c r="AE33" s="215"/>
      <c r="AF33" s="182"/>
      <c r="AG33" s="183"/>
      <c r="AH33" s="184"/>
      <c r="AI33" s="185"/>
      <c r="AJ33" s="278"/>
      <c r="AK33" s="279"/>
      <c r="AL33" s="277"/>
      <c r="AM33" s="277"/>
      <c r="AN33" s="182"/>
      <c r="AO33" s="183"/>
      <c r="AP33" s="184"/>
      <c r="AQ33" s="185"/>
      <c r="AR33" s="186"/>
      <c r="AS33" s="187"/>
      <c r="AT33" s="188"/>
      <c r="AU33" s="189"/>
    </row>
    <row r="34" spans="1:48" s="18" customFormat="1" ht="16.5" customHeight="1" outlineLevel="1" x14ac:dyDescent="0.2">
      <c r="A34" s="61"/>
      <c r="B34" s="74" t="s">
        <v>30</v>
      </c>
      <c r="C34" s="82">
        <v>30</v>
      </c>
      <c r="D34" s="92"/>
      <c r="E34" s="89"/>
      <c r="F34" s="94"/>
      <c r="G34" s="91"/>
      <c r="H34" s="135"/>
      <c r="I34" s="136"/>
      <c r="J34" s="137"/>
      <c r="K34" s="138"/>
      <c r="L34" s="92"/>
      <c r="M34" s="95"/>
      <c r="N34" s="94"/>
      <c r="O34" s="91"/>
      <c r="P34" s="135"/>
      <c r="Q34" s="136"/>
      <c r="R34" s="137"/>
      <c r="S34" s="138"/>
      <c r="T34" s="92"/>
      <c r="U34" s="89"/>
      <c r="V34" s="90"/>
      <c r="W34" s="95"/>
      <c r="X34" s="135"/>
      <c r="Y34" s="136"/>
      <c r="Z34" s="137"/>
      <c r="AA34" s="138"/>
      <c r="AB34" s="92"/>
      <c r="AC34" s="95"/>
      <c r="AD34" s="94"/>
      <c r="AE34" s="91"/>
      <c r="AF34" s="135"/>
      <c r="AG34" s="136"/>
      <c r="AH34" s="137"/>
      <c r="AI34" s="138"/>
      <c r="AJ34" s="92"/>
      <c r="AK34" s="89"/>
      <c r="AL34" s="90"/>
      <c r="AM34" s="95"/>
      <c r="AN34" s="135"/>
      <c r="AO34" s="136"/>
      <c r="AP34" s="137"/>
      <c r="AQ34" s="138"/>
      <c r="AR34" s="65"/>
      <c r="AS34" s="64"/>
      <c r="AT34" s="63"/>
      <c r="AU34" s="62"/>
    </row>
    <row r="35" spans="1:48" s="18" customFormat="1" ht="16.5" customHeight="1" outlineLevel="1" thickBot="1" x14ac:dyDescent="0.25">
      <c r="A35" s="61"/>
      <c r="B35" s="60">
        <v>302</v>
      </c>
      <c r="C35" s="59"/>
      <c r="D35" s="206" t="s">
        <v>135</v>
      </c>
      <c r="E35" s="207"/>
      <c r="F35" s="208" t="s">
        <v>112</v>
      </c>
      <c r="G35" s="209"/>
      <c r="H35" s="210"/>
      <c r="I35" s="211"/>
      <c r="J35" s="190"/>
      <c r="K35" s="191"/>
      <c r="L35" s="206" t="s">
        <v>116</v>
      </c>
      <c r="M35" s="207"/>
      <c r="N35" s="208" t="s">
        <v>116</v>
      </c>
      <c r="O35" s="209"/>
      <c r="P35" s="210"/>
      <c r="Q35" s="211"/>
      <c r="R35" s="190"/>
      <c r="S35" s="191"/>
      <c r="T35" s="273" t="s">
        <v>30</v>
      </c>
      <c r="U35" s="274"/>
      <c r="V35" s="275" t="s">
        <v>30</v>
      </c>
      <c r="W35" s="276"/>
      <c r="X35" s="210"/>
      <c r="Y35" s="211"/>
      <c r="Z35" s="190"/>
      <c r="AA35" s="191"/>
      <c r="AB35" s="206" t="s">
        <v>116</v>
      </c>
      <c r="AC35" s="207"/>
      <c r="AD35" s="208" t="s">
        <v>170</v>
      </c>
      <c r="AE35" s="209"/>
      <c r="AF35" s="210"/>
      <c r="AG35" s="211"/>
      <c r="AH35" s="190"/>
      <c r="AI35" s="191"/>
      <c r="AJ35" s="290" t="s">
        <v>53</v>
      </c>
      <c r="AK35" s="291"/>
      <c r="AL35" s="198" t="s">
        <v>53</v>
      </c>
      <c r="AM35" s="199"/>
      <c r="AN35" s="210"/>
      <c r="AO35" s="211"/>
      <c r="AP35" s="190"/>
      <c r="AQ35" s="191"/>
      <c r="AR35" s="192"/>
      <c r="AS35" s="193"/>
      <c r="AT35" s="194"/>
      <c r="AU35" s="165"/>
    </row>
    <row r="36" spans="1:48" s="78" customFormat="1" ht="18" outlineLevel="1" thickBot="1" x14ac:dyDescent="0.25">
      <c r="A36" s="96"/>
      <c r="B36" s="98"/>
      <c r="C36" s="97"/>
      <c r="D36" s="170">
        <v>25</v>
      </c>
      <c r="E36" s="171"/>
      <c r="F36" s="157">
        <v>25</v>
      </c>
      <c r="G36" s="158"/>
      <c r="H36" s="157"/>
      <c r="I36" s="157"/>
      <c r="J36" s="161"/>
      <c r="K36" s="160"/>
      <c r="L36" s="155">
        <v>25</v>
      </c>
      <c r="M36" s="156"/>
      <c r="N36" s="157">
        <v>25</v>
      </c>
      <c r="O36" s="158"/>
      <c r="P36" s="159"/>
      <c r="Q36" s="156"/>
      <c r="R36" s="157"/>
      <c r="S36" s="160"/>
      <c r="T36" s="155">
        <v>25</v>
      </c>
      <c r="U36" s="157"/>
      <c r="V36" s="161">
        <v>25</v>
      </c>
      <c r="W36" s="158"/>
      <c r="X36" s="157"/>
      <c r="Y36" s="157"/>
      <c r="Z36" s="161"/>
      <c r="AA36" s="160"/>
      <c r="AB36" s="162">
        <v>25</v>
      </c>
      <c r="AC36" s="163"/>
      <c r="AD36" s="161"/>
      <c r="AE36" s="158"/>
      <c r="AF36" s="132"/>
      <c r="AG36" s="132"/>
      <c r="AH36" s="161"/>
      <c r="AI36" s="160"/>
      <c r="AJ36" s="155">
        <v>25</v>
      </c>
      <c r="AK36" s="157"/>
      <c r="AL36" s="161">
        <v>25</v>
      </c>
      <c r="AM36" s="158"/>
      <c r="AN36" s="157"/>
      <c r="AO36" s="157"/>
      <c r="AP36" s="161"/>
      <c r="AQ36" s="157"/>
      <c r="AR36" s="155"/>
      <c r="AS36" s="179"/>
      <c r="AT36" s="180"/>
      <c r="AU36" s="181"/>
    </row>
    <row r="37" spans="1:48" s="18" customFormat="1" ht="16.5" customHeight="1" outlineLevel="1" x14ac:dyDescent="0.2">
      <c r="A37" s="96"/>
      <c r="B37" s="77" t="s">
        <v>32</v>
      </c>
      <c r="C37" s="83"/>
      <c r="D37" s="202" t="s">
        <v>119</v>
      </c>
      <c r="E37" s="203"/>
      <c r="F37" s="204" t="s">
        <v>171</v>
      </c>
      <c r="G37" s="205"/>
      <c r="H37" s="196" t="s">
        <v>76</v>
      </c>
      <c r="I37" s="197"/>
      <c r="J37" s="200"/>
      <c r="K37" s="201"/>
      <c r="L37" s="202" t="s">
        <v>120</v>
      </c>
      <c r="M37" s="195"/>
      <c r="N37" s="204" t="s">
        <v>121</v>
      </c>
      <c r="O37" s="205"/>
      <c r="P37" s="196" t="s">
        <v>76</v>
      </c>
      <c r="Q37" s="197"/>
      <c r="R37" s="200"/>
      <c r="S37" s="201"/>
      <c r="T37" s="202" t="s">
        <v>73</v>
      </c>
      <c r="U37" s="203"/>
      <c r="V37" s="195" t="s">
        <v>122</v>
      </c>
      <c r="W37" s="195"/>
      <c r="X37" s="196" t="s">
        <v>76</v>
      </c>
      <c r="Y37" s="197"/>
      <c r="Z37" s="200"/>
      <c r="AA37" s="201"/>
      <c r="AB37" s="202" t="s">
        <v>122</v>
      </c>
      <c r="AC37" s="195"/>
      <c r="AD37" s="204" t="s">
        <v>168</v>
      </c>
      <c r="AE37" s="205"/>
      <c r="AF37" s="196" t="s">
        <v>76</v>
      </c>
      <c r="AG37" s="197"/>
      <c r="AH37" s="200"/>
      <c r="AI37" s="201"/>
      <c r="AJ37" s="202" t="s">
        <v>123</v>
      </c>
      <c r="AK37" s="195"/>
      <c r="AL37" s="204" t="s">
        <v>123</v>
      </c>
      <c r="AM37" s="205"/>
      <c r="AN37" s="196" t="s">
        <v>76</v>
      </c>
      <c r="AO37" s="197"/>
      <c r="AP37" s="200"/>
      <c r="AQ37" s="201"/>
      <c r="AR37" s="247"/>
      <c r="AS37" s="289"/>
      <c r="AT37" s="244"/>
      <c r="AU37" s="261"/>
      <c r="AV37" s="18">
        <f>COUNTA(D37:AU37)</f>
        <v>15</v>
      </c>
    </row>
    <row r="38" spans="1:48" s="18" customFormat="1" ht="16.5" customHeight="1" outlineLevel="1" x14ac:dyDescent="0.2">
      <c r="A38" s="61"/>
      <c r="B38" s="74" t="s">
        <v>28</v>
      </c>
      <c r="C38" s="82"/>
      <c r="D38" s="212"/>
      <c r="E38" s="213"/>
      <c r="F38" s="214"/>
      <c r="G38" s="215"/>
      <c r="H38" s="182"/>
      <c r="I38" s="183"/>
      <c r="J38" s="184"/>
      <c r="K38" s="185"/>
      <c r="L38" s="212"/>
      <c r="M38" s="277"/>
      <c r="N38" s="214"/>
      <c r="O38" s="215"/>
      <c r="P38" s="182"/>
      <c r="Q38" s="183"/>
      <c r="R38" s="184"/>
      <c r="S38" s="185"/>
      <c r="T38" s="278"/>
      <c r="U38" s="279"/>
      <c r="V38" s="277"/>
      <c r="W38" s="277"/>
      <c r="X38" s="182"/>
      <c r="Y38" s="183"/>
      <c r="Z38" s="184"/>
      <c r="AA38" s="185"/>
      <c r="AB38" s="212"/>
      <c r="AC38" s="277"/>
      <c r="AD38" s="214"/>
      <c r="AE38" s="215"/>
      <c r="AF38" s="182"/>
      <c r="AG38" s="183"/>
      <c r="AH38" s="184"/>
      <c r="AI38" s="185"/>
      <c r="AJ38" s="212"/>
      <c r="AK38" s="277"/>
      <c r="AL38" s="214"/>
      <c r="AM38" s="215"/>
      <c r="AN38" s="182"/>
      <c r="AO38" s="183"/>
      <c r="AP38" s="184"/>
      <c r="AQ38" s="185"/>
      <c r="AR38" s="186"/>
      <c r="AS38" s="187"/>
      <c r="AT38" s="188"/>
      <c r="AU38" s="189"/>
    </row>
    <row r="39" spans="1:48" s="18" customFormat="1" ht="16.5" customHeight="1" outlineLevel="1" x14ac:dyDescent="0.2">
      <c r="A39" s="61"/>
      <c r="B39" s="74" t="s">
        <v>33</v>
      </c>
      <c r="C39" s="82">
        <v>25</v>
      </c>
      <c r="D39" s="92"/>
      <c r="E39" s="89"/>
      <c r="F39" s="94"/>
      <c r="G39" s="91"/>
      <c r="H39" s="135"/>
      <c r="I39" s="136"/>
      <c r="J39" s="137"/>
      <c r="K39" s="138"/>
      <c r="L39" s="92"/>
      <c r="M39" s="95"/>
      <c r="N39" s="94"/>
      <c r="O39" s="91"/>
      <c r="P39" s="135"/>
      <c r="Q39" s="136"/>
      <c r="R39" s="137"/>
      <c r="S39" s="138"/>
      <c r="T39" s="92"/>
      <c r="U39" s="89"/>
      <c r="V39" s="90"/>
      <c r="W39" s="95"/>
      <c r="X39" s="135"/>
      <c r="Y39" s="136"/>
      <c r="Z39" s="137"/>
      <c r="AA39" s="138"/>
      <c r="AB39" s="92"/>
      <c r="AC39" s="95"/>
      <c r="AD39" s="94"/>
      <c r="AE39" s="91"/>
      <c r="AF39" s="135"/>
      <c r="AG39" s="136"/>
      <c r="AH39" s="137"/>
      <c r="AI39" s="138"/>
      <c r="AJ39" s="92"/>
      <c r="AK39" s="95"/>
      <c r="AL39" s="94"/>
      <c r="AM39" s="91"/>
      <c r="AN39" s="135"/>
      <c r="AO39" s="136"/>
      <c r="AP39" s="137"/>
      <c r="AQ39" s="138"/>
      <c r="AR39" s="65"/>
      <c r="AS39" s="64"/>
      <c r="AT39" s="63"/>
      <c r="AU39" s="62"/>
    </row>
    <row r="40" spans="1:48" s="18" customFormat="1" ht="16.5" customHeight="1" outlineLevel="1" thickBot="1" x14ac:dyDescent="0.25">
      <c r="A40" s="61"/>
      <c r="B40" s="60">
        <v>301</v>
      </c>
      <c r="C40" s="59"/>
      <c r="D40" s="206" t="s">
        <v>200</v>
      </c>
      <c r="E40" s="207"/>
      <c r="F40" s="208" t="s">
        <v>30</v>
      </c>
      <c r="G40" s="209"/>
      <c r="H40" s="210"/>
      <c r="I40" s="211"/>
      <c r="J40" s="190"/>
      <c r="K40" s="191"/>
      <c r="L40" s="206" t="s">
        <v>200</v>
      </c>
      <c r="M40" s="207"/>
      <c r="N40" s="208" t="s">
        <v>200</v>
      </c>
      <c r="O40" s="209"/>
      <c r="P40" s="210"/>
      <c r="Q40" s="211"/>
      <c r="R40" s="190"/>
      <c r="S40" s="191"/>
      <c r="T40" s="206" t="s">
        <v>202</v>
      </c>
      <c r="U40" s="207"/>
      <c r="V40" s="208" t="s">
        <v>158</v>
      </c>
      <c r="W40" s="209"/>
      <c r="X40" s="210"/>
      <c r="Y40" s="211"/>
      <c r="Z40" s="190"/>
      <c r="AA40" s="191"/>
      <c r="AB40" s="206" t="s">
        <v>158</v>
      </c>
      <c r="AC40" s="207"/>
      <c r="AD40" s="208" t="s">
        <v>170</v>
      </c>
      <c r="AE40" s="209"/>
      <c r="AF40" s="210"/>
      <c r="AG40" s="211"/>
      <c r="AH40" s="190"/>
      <c r="AI40" s="191"/>
      <c r="AJ40" s="206" t="s">
        <v>46</v>
      </c>
      <c r="AK40" s="207"/>
      <c r="AL40" s="208" t="s">
        <v>46</v>
      </c>
      <c r="AM40" s="209"/>
      <c r="AN40" s="210"/>
      <c r="AO40" s="211"/>
      <c r="AP40" s="190"/>
      <c r="AQ40" s="191"/>
      <c r="AR40" s="192"/>
      <c r="AS40" s="193"/>
      <c r="AT40" s="194"/>
      <c r="AU40" s="165"/>
    </row>
    <row r="41" spans="1:48" s="78" customFormat="1" ht="18" customHeight="1" outlineLevel="1" thickBot="1" x14ac:dyDescent="0.25">
      <c r="A41" s="61"/>
      <c r="B41" s="80"/>
      <c r="C41" s="88"/>
      <c r="D41" s="170"/>
      <c r="E41" s="171"/>
      <c r="F41" s="168">
        <v>40</v>
      </c>
      <c r="G41" s="252"/>
      <c r="H41" s="253"/>
      <c r="I41" s="171"/>
      <c r="J41" s="168">
        <v>44</v>
      </c>
      <c r="K41" s="169"/>
      <c r="L41" s="170"/>
      <c r="M41" s="171"/>
      <c r="N41" s="168">
        <v>40</v>
      </c>
      <c r="O41" s="252"/>
      <c r="P41" s="253">
        <v>44</v>
      </c>
      <c r="Q41" s="171"/>
      <c r="R41" s="168"/>
      <c r="S41" s="169"/>
      <c r="T41" s="170">
        <v>40</v>
      </c>
      <c r="U41" s="171"/>
      <c r="V41" s="168"/>
      <c r="W41" s="252"/>
      <c r="X41" s="253"/>
      <c r="Y41" s="171"/>
      <c r="Z41" s="168"/>
      <c r="AA41" s="169"/>
      <c r="AB41" s="170"/>
      <c r="AC41" s="171"/>
      <c r="AD41" s="168"/>
      <c r="AE41" s="252"/>
      <c r="AF41" s="253"/>
      <c r="AG41" s="171"/>
      <c r="AH41" s="168"/>
      <c r="AI41" s="169"/>
      <c r="AJ41" s="170"/>
      <c r="AK41" s="171"/>
      <c r="AL41" s="168"/>
      <c r="AM41" s="252"/>
      <c r="AN41" s="253"/>
      <c r="AO41" s="171"/>
      <c r="AP41" s="168">
        <v>44</v>
      </c>
      <c r="AQ41" s="169"/>
      <c r="AR41" s="170"/>
      <c r="AS41" s="255"/>
      <c r="AT41" s="312"/>
      <c r="AU41" s="169"/>
    </row>
    <row r="42" spans="1:48" s="18" customFormat="1" ht="16.5" customHeight="1" outlineLevel="1" x14ac:dyDescent="0.2">
      <c r="A42" s="61"/>
      <c r="B42" s="77" t="s">
        <v>35</v>
      </c>
      <c r="C42" s="87"/>
      <c r="D42" s="270" t="s">
        <v>57</v>
      </c>
      <c r="E42" s="271"/>
      <c r="F42" s="240" t="s">
        <v>60</v>
      </c>
      <c r="G42" s="240"/>
      <c r="H42" s="238" t="s">
        <v>57</v>
      </c>
      <c r="I42" s="239"/>
      <c r="J42" s="245" t="s">
        <v>60</v>
      </c>
      <c r="K42" s="246"/>
      <c r="L42" s="270" t="s">
        <v>193</v>
      </c>
      <c r="M42" s="271"/>
      <c r="N42" s="240" t="s">
        <v>192</v>
      </c>
      <c r="O42" s="246"/>
      <c r="P42" s="240" t="s">
        <v>61</v>
      </c>
      <c r="Q42" s="239"/>
      <c r="R42" s="240" t="s">
        <v>118</v>
      </c>
      <c r="S42" s="240"/>
      <c r="T42" s="270" t="s">
        <v>192</v>
      </c>
      <c r="U42" s="271"/>
      <c r="V42" s="245" t="s">
        <v>198</v>
      </c>
      <c r="W42" s="246"/>
      <c r="X42" s="240" t="s">
        <v>58</v>
      </c>
      <c r="Y42" s="239"/>
      <c r="Z42" s="240" t="s">
        <v>132</v>
      </c>
      <c r="AA42" s="240"/>
      <c r="AB42" s="270" t="s">
        <v>197</v>
      </c>
      <c r="AC42" s="271"/>
      <c r="AD42" s="240" t="s">
        <v>175</v>
      </c>
      <c r="AE42" s="240"/>
      <c r="AF42" s="238" t="s">
        <v>64</v>
      </c>
      <c r="AG42" s="239"/>
      <c r="AH42" s="245" t="s">
        <v>96</v>
      </c>
      <c r="AI42" s="246"/>
      <c r="AJ42" s="270" t="s">
        <v>59</v>
      </c>
      <c r="AK42" s="271"/>
      <c r="AL42" s="245" t="s">
        <v>62</v>
      </c>
      <c r="AM42" s="246"/>
      <c r="AN42" s="240" t="s">
        <v>59</v>
      </c>
      <c r="AO42" s="239"/>
      <c r="AP42" s="240" t="s">
        <v>138</v>
      </c>
      <c r="AQ42" s="240"/>
      <c r="AR42" s="241"/>
      <c r="AS42" s="260"/>
      <c r="AT42" s="244"/>
      <c r="AU42" s="261"/>
      <c r="AV42" s="18">
        <f>COUNTA(D42:AU42)</f>
        <v>20</v>
      </c>
    </row>
    <row r="43" spans="1:48" s="18" customFormat="1" ht="16.5" customHeight="1" outlineLevel="1" x14ac:dyDescent="0.2">
      <c r="A43" s="61"/>
      <c r="B43" s="75" t="s">
        <v>34</v>
      </c>
      <c r="C43" s="82"/>
      <c r="D43" s="262"/>
      <c r="E43" s="233"/>
      <c r="F43" s="216"/>
      <c r="G43" s="263"/>
      <c r="H43" s="234"/>
      <c r="I43" s="173"/>
      <c r="J43" s="216"/>
      <c r="K43" s="217"/>
      <c r="L43" s="262"/>
      <c r="M43" s="265"/>
      <c r="N43" s="234"/>
      <c r="O43" s="263"/>
      <c r="P43" s="234"/>
      <c r="Q43" s="173"/>
      <c r="R43" s="234"/>
      <c r="S43" s="234"/>
      <c r="T43" s="262"/>
      <c r="U43" s="265"/>
      <c r="V43" s="216"/>
      <c r="W43" s="263"/>
      <c r="X43" s="234"/>
      <c r="Y43" s="173"/>
      <c r="Z43" s="234"/>
      <c r="AA43" s="234"/>
      <c r="AB43" s="262"/>
      <c r="AC43" s="265"/>
      <c r="AD43" s="234"/>
      <c r="AE43" s="263"/>
      <c r="AF43" s="233"/>
      <c r="AG43" s="173"/>
      <c r="AH43" s="216"/>
      <c r="AI43" s="263"/>
      <c r="AJ43" s="172"/>
      <c r="AK43" s="173"/>
      <c r="AL43" s="216"/>
      <c r="AM43" s="263"/>
      <c r="AN43" s="216"/>
      <c r="AO43" s="173"/>
      <c r="AP43" s="216"/>
      <c r="AQ43" s="217"/>
      <c r="AR43" s="235"/>
      <c r="AS43" s="267"/>
      <c r="AT43" s="188"/>
      <c r="AU43" s="189"/>
    </row>
    <row r="44" spans="1:48" s="18" customFormat="1" ht="16.5" customHeight="1" outlineLevel="1" x14ac:dyDescent="0.2">
      <c r="A44" s="61"/>
      <c r="B44" s="74" t="s">
        <v>155</v>
      </c>
      <c r="C44" s="82">
        <v>40</v>
      </c>
      <c r="D44" s="71"/>
      <c r="E44" s="66"/>
      <c r="F44" s="67"/>
      <c r="G44" s="69"/>
      <c r="H44" s="68"/>
      <c r="I44" s="70"/>
      <c r="J44" s="68"/>
      <c r="K44" s="72"/>
      <c r="L44" s="71"/>
      <c r="M44" s="70"/>
      <c r="N44" s="68"/>
      <c r="O44" s="69"/>
      <c r="P44" s="68"/>
      <c r="Q44" s="70"/>
      <c r="R44" s="68"/>
      <c r="S44" s="66"/>
      <c r="T44" s="71"/>
      <c r="U44" s="70"/>
      <c r="V44" s="67"/>
      <c r="W44" s="69"/>
      <c r="X44" s="68"/>
      <c r="Y44" s="70"/>
      <c r="Z44" s="68"/>
      <c r="AA44" s="66"/>
      <c r="AB44" s="71"/>
      <c r="AC44" s="70"/>
      <c r="AD44" s="68"/>
      <c r="AE44" s="66"/>
      <c r="AF44" s="69"/>
      <c r="AG44" s="70"/>
      <c r="AH44" s="67"/>
      <c r="AI44" s="69"/>
      <c r="AJ44" s="71"/>
      <c r="AK44" s="70"/>
      <c r="AL44" s="68"/>
      <c r="AM44" s="66"/>
      <c r="AN44" s="69"/>
      <c r="AO44" s="70"/>
      <c r="AP44" s="68"/>
      <c r="AQ44" s="72"/>
      <c r="AR44" s="65"/>
      <c r="AS44" s="64"/>
      <c r="AT44" s="63"/>
      <c r="AU44" s="62"/>
    </row>
    <row r="45" spans="1:48" s="18" customFormat="1" ht="16.5" customHeight="1" outlineLevel="1" thickBot="1" x14ac:dyDescent="0.25">
      <c r="A45" s="61"/>
      <c r="B45" s="60">
        <v>403</v>
      </c>
      <c r="C45" s="84">
        <v>44</v>
      </c>
      <c r="D45" s="166" t="s">
        <v>52</v>
      </c>
      <c r="E45" s="167"/>
      <c r="F45" s="223" t="s">
        <v>126</v>
      </c>
      <c r="G45" s="254"/>
      <c r="H45" s="223" t="s">
        <v>52</v>
      </c>
      <c r="I45" s="226"/>
      <c r="J45" s="227" t="s">
        <v>126</v>
      </c>
      <c r="K45" s="224"/>
      <c r="L45" s="166" t="s">
        <v>191</v>
      </c>
      <c r="M45" s="167"/>
      <c r="N45" s="226" t="s">
        <v>190</v>
      </c>
      <c r="O45" s="254"/>
      <c r="P45" s="223" t="s">
        <v>130</v>
      </c>
      <c r="Q45" s="226"/>
      <c r="R45" s="227" t="s">
        <v>116</v>
      </c>
      <c r="S45" s="224"/>
      <c r="T45" s="166" t="s">
        <v>194</v>
      </c>
      <c r="U45" s="167"/>
      <c r="V45" s="226" t="s">
        <v>195</v>
      </c>
      <c r="W45" s="254"/>
      <c r="X45" s="223" t="s">
        <v>52</v>
      </c>
      <c r="Y45" s="226"/>
      <c r="Z45" s="223" t="s">
        <v>156</v>
      </c>
      <c r="AA45" s="224"/>
      <c r="AB45" s="166" t="s">
        <v>196</v>
      </c>
      <c r="AC45" s="167"/>
      <c r="AD45" s="226" t="s">
        <v>45</v>
      </c>
      <c r="AE45" s="254"/>
      <c r="AF45" s="223" t="s">
        <v>51</v>
      </c>
      <c r="AG45" s="226"/>
      <c r="AH45" s="227" t="s">
        <v>156</v>
      </c>
      <c r="AI45" s="224"/>
      <c r="AJ45" s="166" t="s">
        <v>52</v>
      </c>
      <c r="AK45" s="167"/>
      <c r="AL45" s="223" t="s">
        <v>156</v>
      </c>
      <c r="AM45" s="254"/>
      <c r="AN45" s="223" t="s">
        <v>52</v>
      </c>
      <c r="AO45" s="226"/>
      <c r="AP45" s="227" t="s">
        <v>50</v>
      </c>
      <c r="AQ45" s="224"/>
      <c r="AR45" s="218"/>
      <c r="AS45" s="230"/>
      <c r="AT45" s="194"/>
      <c r="AU45" s="165"/>
    </row>
    <row r="46" spans="1:48" s="78" customFormat="1" ht="18" customHeight="1" outlineLevel="1" thickBot="1" x14ac:dyDescent="0.25">
      <c r="A46" s="61"/>
      <c r="B46" s="80"/>
      <c r="C46" s="79"/>
      <c r="D46" s="170">
        <v>40</v>
      </c>
      <c r="E46" s="171"/>
      <c r="F46" s="251"/>
      <c r="G46" s="252"/>
      <c r="H46" s="253">
        <v>44</v>
      </c>
      <c r="I46" s="171"/>
      <c r="J46" s="168"/>
      <c r="K46" s="169"/>
      <c r="L46" s="170">
        <v>40</v>
      </c>
      <c r="M46" s="171"/>
      <c r="N46" s="251"/>
      <c r="O46" s="252"/>
      <c r="P46" s="253"/>
      <c r="Q46" s="171"/>
      <c r="R46" s="168">
        <v>44</v>
      </c>
      <c r="S46" s="169"/>
      <c r="T46" s="170"/>
      <c r="U46" s="171"/>
      <c r="V46" s="251"/>
      <c r="W46" s="252"/>
      <c r="X46" s="253"/>
      <c r="Y46" s="171"/>
      <c r="Z46" s="168"/>
      <c r="AA46" s="169"/>
      <c r="AB46" s="170"/>
      <c r="AC46" s="171"/>
      <c r="AD46" s="251"/>
      <c r="AE46" s="252"/>
      <c r="AF46" s="253"/>
      <c r="AG46" s="171"/>
      <c r="AH46" s="168"/>
      <c r="AI46" s="169"/>
      <c r="AJ46" s="170">
        <v>40</v>
      </c>
      <c r="AK46" s="171"/>
      <c r="AL46" s="251"/>
      <c r="AM46" s="252"/>
      <c r="AN46" s="253">
        <v>44</v>
      </c>
      <c r="AO46" s="171"/>
      <c r="AP46" s="168"/>
      <c r="AQ46" s="169"/>
      <c r="AR46" s="268"/>
      <c r="AS46" s="269"/>
      <c r="AT46" s="251"/>
      <c r="AU46" s="169"/>
    </row>
    <row r="47" spans="1:48" s="18" customFormat="1" ht="16.5" customHeight="1" outlineLevel="1" x14ac:dyDescent="0.2">
      <c r="A47" s="61"/>
      <c r="B47" s="77" t="s">
        <v>12</v>
      </c>
      <c r="C47" s="87"/>
      <c r="D47" s="270" t="s">
        <v>60</v>
      </c>
      <c r="E47" s="271"/>
      <c r="F47" s="240" t="s">
        <v>57</v>
      </c>
      <c r="G47" s="240"/>
      <c r="H47" s="238" t="s">
        <v>60</v>
      </c>
      <c r="I47" s="239"/>
      <c r="J47" s="245" t="s">
        <v>57</v>
      </c>
      <c r="K47" s="246"/>
      <c r="L47" s="270" t="s">
        <v>189</v>
      </c>
      <c r="M47" s="271"/>
      <c r="N47" s="240" t="s">
        <v>188</v>
      </c>
      <c r="O47" s="246"/>
      <c r="P47" s="240" t="s">
        <v>133</v>
      </c>
      <c r="Q47" s="239"/>
      <c r="R47" s="240" t="s">
        <v>61</v>
      </c>
      <c r="S47" s="240"/>
      <c r="T47" s="270" t="s">
        <v>63</v>
      </c>
      <c r="U47" s="271"/>
      <c r="V47" s="245" t="s">
        <v>58</v>
      </c>
      <c r="W47" s="246"/>
      <c r="X47" s="240" t="s">
        <v>132</v>
      </c>
      <c r="Y47" s="239"/>
      <c r="Z47" s="240" t="s">
        <v>58</v>
      </c>
      <c r="AA47" s="240"/>
      <c r="AB47" s="270" t="s">
        <v>96</v>
      </c>
      <c r="AC47" s="271"/>
      <c r="AD47" s="240" t="s">
        <v>96</v>
      </c>
      <c r="AE47" s="240"/>
      <c r="AF47" s="238" t="s">
        <v>188</v>
      </c>
      <c r="AG47" s="239"/>
      <c r="AH47" s="245" t="s">
        <v>203</v>
      </c>
      <c r="AI47" s="246"/>
      <c r="AJ47" s="270" t="s">
        <v>138</v>
      </c>
      <c r="AK47" s="271"/>
      <c r="AL47" s="245" t="s">
        <v>59</v>
      </c>
      <c r="AM47" s="246"/>
      <c r="AN47" s="240" t="s">
        <v>138</v>
      </c>
      <c r="AO47" s="239"/>
      <c r="AP47" s="240" t="s">
        <v>59</v>
      </c>
      <c r="AQ47" s="240"/>
      <c r="AR47" s="241"/>
      <c r="AS47" s="260"/>
      <c r="AT47" s="244"/>
      <c r="AU47" s="261"/>
      <c r="AV47" s="18">
        <f>COUNTA(D47:AU47)</f>
        <v>20</v>
      </c>
    </row>
    <row r="48" spans="1:48" s="18" customFormat="1" ht="16.5" customHeight="1" outlineLevel="1" x14ac:dyDescent="0.2">
      <c r="A48" s="61"/>
      <c r="B48" s="75" t="s">
        <v>34</v>
      </c>
      <c r="C48" s="86"/>
      <c r="D48" s="262"/>
      <c r="E48" s="233"/>
      <c r="F48" s="216"/>
      <c r="G48" s="263"/>
      <c r="H48" s="234"/>
      <c r="I48" s="173"/>
      <c r="J48" s="216"/>
      <c r="K48" s="217"/>
      <c r="L48" s="262"/>
      <c r="M48" s="265"/>
      <c r="N48" s="234"/>
      <c r="O48" s="263"/>
      <c r="P48" s="234"/>
      <c r="Q48" s="173"/>
      <c r="R48" s="234"/>
      <c r="S48" s="234"/>
      <c r="T48" s="262"/>
      <c r="U48" s="265"/>
      <c r="V48" s="216"/>
      <c r="W48" s="263"/>
      <c r="X48" s="234"/>
      <c r="Y48" s="173"/>
      <c r="Z48" s="234"/>
      <c r="AA48" s="234"/>
      <c r="AB48" s="262"/>
      <c r="AC48" s="265"/>
      <c r="AD48" s="234"/>
      <c r="AE48" s="263"/>
      <c r="AF48" s="233"/>
      <c r="AG48" s="173"/>
      <c r="AH48" s="216"/>
      <c r="AI48" s="263"/>
      <c r="AJ48" s="172"/>
      <c r="AK48" s="173"/>
      <c r="AL48" s="216"/>
      <c r="AM48" s="263"/>
      <c r="AN48" s="216"/>
      <c r="AO48" s="173"/>
      <c r="AP48" s="216"/>
      <c r="AQ48" s="217"/>
      <c r="AR48" s="235"/>
      <c r="AS48" s="267"/>
      <c r="AT48" s="188"/>
      <c r="AU48" s="189"/>
    </row>
    <row r="49" spans="1:48" s="18" customFormat="1" ht="16.5" customHeight="1" outlineLevel="1" x14ac:dyDescent="0.2">
      <c r="A49" s="61"/>
      <c r="B49" s="74" t="s">
        <v>154</v>
      </c>
      <c r="C49" s="73">
        <v>40</v>
      </c>
      <c r="D49" s="71"/>
      <c r="E49" s="66"/>
      <c r="F49" s="67"/>
      <c r="G49" s="69"/>
      <c r="H49" s="68"/>
      <c r="I49" s="70"/>
      <c r="J49" s="68"/>
      <c r="K49" s="72"/>
      <c r="L49" s="71"/>
      <c r="M49" s="70"/>
      <c r="N49" s="68"/>
      <c r="O49" s="69"/>
      <c r="P49" s="68"/>
      <c r="Q49" s="70"/>
      <c r="R49" s="68"/>
      <c r="S49" s="66"/>
      <c r="T49" s="71"/>
      <c r="U49" s="70"/>
      <c r="V49" s="67"/>
      <c r="W49" s="69"/>
      <c r="X49" s="68"/>
      <c r="Y49" s="70"/>
      <c r="Z49" s="68"/>
      <c r="AA49" s="66"/>
      <c r="AB49" s="71"/>
      <c r="AC49" s="70"/>
      <c r="AD49" s="68"/>
      <c r="AE49" s="66"/>
      <c r="AF49" s="69"/>
      <c r="AG49" s="70"/>
      <c r="AH49" s="67"/>
      <c r="AI49" s="69"/>
      <c r="AJ49" s="71"/>
      <c r="AK49" s="70"/>
      <c r="AL49" s="68"/>
      <c r="AM49" s="66"/>
      <c r="AN49" s="69"/>
      <c r="AO49" s="70"/>
      <c r="AP49" s="68"/>
      <c r="AQ49" s="72"/>
      <c r="AR49" s="65"/>
      <c r="AS49" s="64"/>
      <c r="AT49" s="63"/>
      <c r="AU49" s="62"/>
    </row>
    <row r="50" spans="1:48" s="18" customFormat="1" ht="16.5" customHeight="1" outlineLevel="1" thickBot="1" x14ac:dyDescent="0.25">
      <c r="A50" s="61"/>
      <c r="B50" s="60">
        <v>404</v>
      </c>
      <c r="C50" s="84">
        <v>44</v>
      </c>
      <c r="D50" s="166" t="s">
        <v>125</v>
      </c>
      <c r="E50" s="167"/>
      <c r="F50" s="223" t="s">
        <v>52</v>
      </c>
      <c r="G50" s="254"/>
      <c r="H50" s="223" t="s">
        <v>126</v>
      </c>
      <c r="I50" s="226"/>
      <c r="J50" s="227" t="s">
        <v>52</v>
      </c>
      <c r="K50" s="224"/>
      <c r="L50" s="166" t="s">
        <v>187</v>
      </c>
      <c r="M50" s="167"/>
      <c r="N50" s="226" t="s">
        <v>186</v>
      </c>
      <c r="O50" s="254"/>
      <c r="P50" s="223" t="s">
        <v>116</v>
      </c>
      <c r="Q50" s="226"/>
      <c r="R50" s="227" t="s">
        <v>126</v>
      </c>
      <c r="S50" s="224"/>
      <c r="T50" s="258" t="s">
        <v>204</v>
      </c>
      <c r="U50" s="259"/>
      <c r="V50" s="226" t="s">
        <v>51</v>
      </c>
      <c r="W50" s="254"/>
      <c r="X50" s="307" t="s">
        <v>200</v>
      </c>
      <c r="Y50" s="308"/>
      <c r="Z50" s="223" t="s">
        <v>52</v>
      </c>
      <c r="AA50" s="224"/>
      <c r="AB50" s="166" t="s">
        <v>200</v>
      </c>
      <c r="AC50" s="167"/>
      <c r="AD50" s="226" t="s">
        <v>200</v>
      </c>
      <c r="AE50" s="254"/>
      <c r="AF50" s="223" t="s">
        <v>49</v>
      </c>
      <c r="AG50" s="226"/>
      <c r="AH50" s="310" t="s">
        <v>200</v>
      </c>
      <c r="AI50" s="311"/>
      <c r="AJ50" s="166" t="s">
        <v>144</v>
      </c>
      <c r="AK50" s="167"/>
      <c r="AL50" s="223" t="s">
        <v>52</v>
      </c>
      <c r="AM50" s="254"/>
      <c r="AN50" s="223" t="s">
        <v>50</v>
      </c>
      <c r="AO50" s="226"/>
      <c r="AP50" s="227" t="s">
        <v>52</v>
      </c>
      <c r="AQ50" s="224"/>
      <c r="AR50" s="218"/>
      <c r="AS50" s="230"/>
      <c r="AT50" s="194"/>
      <c r="AU50" s="165"/>
    </row>
    <row r="51" spans="1:48" s="78" customFormat="1" ht="18" customHeight="1" outlineLevel="1" thickBot="1" x14ac:dyDescent="0.25">
      <c r="A51" s="61"/>
      <c r="B51" s="80"/>
      <c r="C51" s="79"/>
      <c r="D51" s="170"/>
      <c r="E51" s="171"/>
      <c r="F51" s="251"/>
      <c r="G51" s="252"/>
      <c r="H51" s="253"/>
      <c r="I51" s="171"/>
      <c r="J51" s="168"/>
      <c r="K51" s="169"/>
      <c r="L51" s="170"/>
      <c r="M51" s="171"/>
      <c r="N51" s="251"/>
      <c r="O51" s="252"/>
      <c r="P51" s="253"/>
      <c r="Q51" s="171"/>
      <c r="R51" s="168"/>
      <c r="S51" s="169"/>
      <c r="T51" s="170">
        <v>28</v>
      </c>
      <c r="U51" s="171"/>
      <c r="V51" s="251">
        <v>28</v>
      </c>
      <c r="W51" s="252"/>
      <c r="X51" s="253"/>
      <c r="Y51" s="171"/>
      <c r="Z51" s="168"/>
      <c r="AA51" s="169"/>
      <c r="AB51" s="170"/>
      <c r="AC51" s="171"/>
      <c r="AD51" s="251"/>
      <c r="AE51" s="252"/>
      <c r="AF51" s="253"/>
      <c r="AG51" s="171"/>
      <c r="AH51" s="168"/>
      <c r="AI51" s="169"/>
      <c r="AJ51" s="170"/>
      <c r="AK51" s="171"/>
      <c r="AL51" s="251">
        <v>28</v>
      </c>
      <c r="AM51" s="252"/>
      <c r="AN51" s="253"/>
      <c r="AO51" s="171"/>
      <c r="AP51" s="168"/>
      <c r="AQ51" s="169"/>
      <c r="AR51" s="268"/>
      <c r="AS51" s="269"/>
      <c r="AT51" s="251"/>
      <c r="AU51" s="169"/>
    </row>
    <row r="52" spans="1:48" s="18" customFormat="1" ht="16.5" customHeight="1" outlineLevel="1" x14ac:dyDescent="0.2">
      <c r="A52" s="61"/>
      <c r="B52" s="77" t="s">
        <v>36</v>
      </c>
      <c r="C52" s="87"/>
      <c r="D52" s="270" t="s">
        <v>62</v>
      </c>
      <c r="E52" s="271"/>
      <c r="F52" s="240" t="s">
        <v>58</v>
      </c>
      <c r="G52" s="240"/>
      <c r="H52" s="272"/>
      <c r="I52" s="242"/>
      <c r="J52" s="243"/>
      <c r="K52" s="249"/>
      <c r="L52" s="270" t="s">
        <v>184</v>
      </c>
      <c r="M52" s="271"/>
      <c r="N52" s="240" t="s">
        <v>183</v>
      </c>
      <c r="O52" s="246"/>
      <c r="P52" s="244"/>
      <c r="Q52" s="242"/>
      <c r="R52" s="244"/>
      <c r="S52" s="244"/>
      <c r="T52" s="270" t="s">
        <v>139</v>
      </c>
      <c r="U52" s="271"/>
      <c r="V52" s="240" t="s">
        <v>61</v>
      </c>
      <c r="W52" s="240"/>
      <c r="X52" s="272"/>
      <c r="Y52" s="242"/>
      <c r="Z52" s="243"/>
      <c r="AA52" s="249"/>
      <c r="AB52" s="270" t="s">
        <v>59</v>
      </c>
      <c r="AC52" s="271"/>
      <c r="AD52" s="245" t="s">
        <v>62</v>
      </c>
      <c r="AE52" s="246"/>
      <c r="AF52" s="244"/>
      <c r="AG52" s="242"/>
      <c r="AH52" s="244"/>
      <c r="AI52" s="244"/>
      <c r="AJ52" s="270" t="s">
        <v>64</v>
      </c>
      <c r="AK52" s="271"/>
      <c r="AL52" s="245" t="s">
        <v>61</v>
      </c>
      <c r="AM52" s="246"/>
      <c r="AN52" s="244"/>
      <c r="AO52" s="242"/>
      <c r="AP52" s="244"/>
      <c r="AQ52" s="244"/>
      <c r="AR52" s="241"/>
      <c r="AS52" s="260"/>
      <c r="AT52" s="244"/>
      <c r="AU52" s="261"/>
      <c r="AV52" s="18">
        <f>COUNTA(D52:AU52)</f>
        <v>10</v>
      </c>
    </row>
    <row r="53" spans="1:48" s="18" customFormat="1" ht="16.5" customHeight="1" outlineLevel="1" x14ac:dyDescent="0.2">
      <c r="A53" s="61"/>
      <c r="B53" s="75" t="s">
        <v>34</v>
      </c>
      <c r="C53" s="86"/>
      <c r="D53" s="262"/>
      <c r="E53" s="233"/>
      <c r="F53" s="216"/>
      <c r="G53" s="263"/>
      <c r="H53" s="188"/>
      <c r="I53" s="236"/>
      <c r="J53" s="264"/>
      <c r="K53" s="189"/>
      <c r="L53" s="172"/>
      <c r="M53" s="173"/>
      <c r="N53" s="234"/>
      <c r="O53" s="263"/>
      <c r="P53" s="264"/>
      <c r="Q53" s="236"/>
      <c r="R53" s="264"/>
      <c r="S53" s="189"/>
      <c r="T53" s="262"/>
      <c r="U53" s="265"/>
      <c r="V53" s="234"/>
      <c r="W53" s="263"/>
      <c r="X53" s="266"/>
      <c r="Y53" s="236"/>
      <c r="Z53" s="264"/>
      <c r="AA53" s="237"/>
      <c r="AB53" s="172"/>
      <c r="AC53" s="173"/>
      <c r="AD53" s="234"/>
      <c r="AE53" s="263"/>
      <c r="AF53" s="264"/>
      <c r="AG53" s="236"/>
      <c r="AH53" s="188"/>
      <c r="AI53" s="188"/>
      <c r="AJ53" s="172"/>
      <c r="AK53" s="173"/>
      <c r="AL53" s="216"/>
      <c r="AM53" s="263"/>
      <c r="AN53" s="264"/>
      <c r="AO53" s="236"/>
      <c r="AP53" s="264"/>
      <c r="AQ53" s="189"/>
      <c r="AR53" s="235"/>
      <c r="AS53" s="267"/>
      <c r="AT53" s="188"/>
      <c r="AU53" s="189"/>
    </row>
    <row r="54" spans="1:48" s="18" customFormat="1" ht="16.5" customHeight="1" outlineLevel="1" x14ac:dyDescent="0.2">
      <c r="A54" s="61"/>
      <c r="B54" s="74" t="s">
        <v>199</v>
      </c>
      <c r="C54" s="73">
        <v>28</v>
      </c>
      <c r="D54" s="71"/>
      <c r="E54" s="66"/>
      <c r="F54" s="67"/>
      <c r="G54" s="69"/>
      <c r="H54" s="63"/>
      <c r="I54" s="85"/>
      <c r="J54" s="63"/>
      <c r="K54" s="62"/>
      <c r="L54" s="71"/>
      <c r="M54" s="70"/>
      <c r="N54" s="68"/>
      <c r="O54" s="69"/>
      <c r="P54" s="125"/>
      <c r="Q54" s="85"/>
      <c r="R54" s="125"/>
      <c r="S54" s="126"/>
      <c r="T54" s="71"/>
      <c r="U54" s="70"/>
      <c r="V54" s="68"/>
      <c r="W54" s="66"/>
      <c r="X54" s="93"/>
      <c r="Y54" s="85"/>
      <c r="Z54" s="125"/>
      <c r="AA54" s="93"/>
      <c r="AB54" s="71"/>
      <c r="AC54" s="70"/>
      <c r="AD54" s="68"/>
      <c r="AE54" s="69"/>
      <c r="AF54" s="125"/>
      <c r="AG54" s="85"/>
      <c r="AH54" s="125"/>
      <c r="AI54" s="62"/>
      <c r="AJ54" s="71"/>
      <c r="AK54" s="70"/>
      <c r="AL54" s="68"/>
      <c r="AM54" s="66"/>
      <c r="AN54" s="93"/>
      <c r="AO54" s="85"/>
      <c r="AP54" s="63"/>
      <c r="AQ54" s="62"/>
      <c r="AR54" s="65"/>
      <c r="AS54" s="64"/>
      <c r="AT54" s="63"/>
      <c r="AU54" s="62"/>
    </row>
    <row r="55" spans="1:48" s="18" customFormat="1" ht="16.5" customHeight="1" outlineLevel="1" thickBot="1" x14ac:dyDescent="0.25">
      <c r="A55" s="61"/>
      <c r="B55" s="60">
        <v>405</v>
      </c>
      <c r="C55" s="84"/>
      <c r="D55" s="166" t="s">
        <v>131</v>
      </c>
      <c r="E55" s="167"/>
      <c r="F55" s="223" t="s">
        <v>51</v>
      </c>
      <c r="G55" s="254"/>
      <c r="H55" s="164"/>
      <c r="I55" s="194"/>
      <c r="J55" s="164"/>
      <c r="K55" s="165"/>
      <c r="L55" s="166" t="s">
        <v>179</v>
      </c>
      <c r="M55" s="167"/>
      <c r="N55" s="167" t="s">
        <v>185</v>
      </c>
      <c r="O55" s="256"/>
      <c r="P55" s="257"/>
      <c r="Q55" s="225"/>
      <c r="R55" s="164"/>
      <c r="S55" s="165"/>
      <c r="T55" s="258" t="s">
        <v>200</v>
      </c>
      <c r="U55" s="259"/>
      <c r="V55" s="226" t="s">
        <v>125</v>
      </c>
      <c r="W55" s="254"/>
      <c r="X55" s="164"/>
      <c r="Y55" s="194"/>
      <c r="Z55" s="164"/>
      <c r="AA55" s="165"/>
      <c r="AB55" s="166" t="s">
        <v>51</v>
      </c>
      <c r="AC55" s="167"/>
      <c r="AD55" s="226" t="s">
        <v>131</v>
      </c>
      <c r="AE55" s="254"/>
      <c r="AF55" s="164"/>
      <c r="AG55" s="194"/>
      <c r="AH55" s="164"/>
      <c r="AI55" s="165"/>
      <c r="AJ55" s="166" t="s">
        <v>49</v>
      </c>
      <c r="AK55" s="167"/>
      <c r="AL55" s="223" t="s">
        <v>125</v>
      </c>
      <c r="AM55" s="254"/>
      <c r="AN55" s="164"/>
      <c r="AO55" s="194"/>
      <c r="AP55" s="250"/>
      <c r="AQ55" s="165"/>
      <c r="AR55" s="218"/>
      <c r="AS55" s="230"/>
      <c r="AT55" s="194"/>
      <c r="AU55" s="165"/>
    </row>
    <row r="56" spans="1:48" s="78" customFormat="1" ht="18" outlineLevel="1" thickBot="1" x14ac:dyDescent="0.25">
      <c r="A56" s="61"/>
      <c r="B56" s="80"/>
      <c r="C56" s="79"/>
      <c r="D56" s="170"/>
      <c r="E56" s="171"/>
      <c r="F56" s="251"/>
      <c r="G56" s="252"/>
      <c r="H56" s="253"/>
      <c r="I56" s="171"/>
      <c r="J56" s="168"/>
      <c r="K56" s="169"/>
      <c r="L56" s="170">
        <v>36</v>
      </c>
      <c r="M56" s="171"/>
      <c r="N56" s="251"/>
      <c r="O56" s="252"/>
      <c r="P56" s="253">
        <v>29</v>
      </c>
      <c r="Q56" s="171"/>
      <c r="R56" s="168"/>
      <c r="S56" s="169"/>
      <c r="T56" s="170"/>
      <c r="U56" s="171"/>
      <c r="V56" s="251"/>
      <c r="W56" s="252"/>
      <c r="X56" s="253"/>
      <c r="Y56" s="171"/>
      <c r="Z56" s="168"/>
      <c r="AA56" s="169"/>
      <c r="AB56" s="170">
        <v>36</v>
      </c>
      <c r="AC56" s="171"/>
      <c r="AD56" s="251">
        <v>36</v>
      </c>
      <c r="AE56" s="252"/>
      <c r="AF56" s="253">
        <v>29</v>
      </c>
      <c r="AG56" s="171"/>
      <c r="AH56" s="168">
        <v>29</v>
      </c>
      <c r="AI56" s="169"/>
      <c r="AJ56" s="170"/>
      <c r="AK56" s="171"/>
      <c r="AL56" s="251">
        <v>36</v>
      </c>
      <c r="AM56" s="252"/>
      <c r="AN56" s="253"/>
      <c r="AO56" s="171"/>
      <c r="AP56" s="168">
        <v>29</v>
      </c>
      <c r="AQ56" s="169"/>
      <c r="AR56" s="170"/>
      <c r="AS56" s="255"/>
      <c r="AT56" s="251"/>
      <c r="AU56" s="169"/>
    </row>
    <row r="57" spans="1:48" s="18" customFormat="1" ht="16.5" customHeight="1" outlineLevel="1" x14ac:dyDescent="0.2">
      <c r="A57" s="61"/>
      <c r="B57" s="77" t="s">
        <v>11</v>
      </c>
      <c r="C57" s="83"/>
      <c r="D57" s="270" t="s">
        <v>58</v>
      </c>
      <c r="E57" s="271"/>
      <c r="F57" s="240" t="s">
        <v>65</v>
      </c>
      <c r="G57" s="240"/>
      <c r="H57" s="238" t="s">
        <v>58</v>
      </c>
      <c r="I57" s="239"/>
      <c r="J57" s="245" t="s">
        <v>65</v>
      </c>
      <c r="K57" s="246"/>
      <c r="L57" s="270" t="s">
        <v>66</v>
      </c>
      <c r="M57" s="271"/>
      <c r="N57" s="240" t="s">
        <v>67</v>
      </c>
      <c r="O57" s="246"/>
      <c r="P57" s="240" t="s">
        <v>66</v>
      </c>
      <c r="Q57" s="239"/>
      <c r="R57" s="240" t="s">
        <v>67</v>
      </c>
      <c r="S57" s="240"/>
      <c r="T57" s="270" t="s">
        <v>57</v>
      </c>
      <c r="U57" s="271"/>
      <c r="V57" s="245" t="s">
        <v>65</v>
      </c>
      <c r="W57" s="246"/>
      <c r="X57" s="240" t="s">
        <v>57</v>
      </c>
      <c r="Y57" s="239"/>
      <c r="Z57" s="240" t="s">
        <v>65</v>
      </c>
      <c r="AA57" s="240"/>
      <c r="AB57" s="270" t="s">
        <v>69</v>
      </c>
      <c r="AC57" s="271"/>
      <c r="AD57" s="240" t="s">
        <v>69</v>
      </c>
      <c r="AE57" s="240"/>
      <c r="AF57" s="238" t="s">
        <v>68</v>
      </c>
      <c r="AG57" s="239"/>
      <c r="AH57" s="245" t="s">
        <v>69</v>
      </c>
      <c r="AI57" s="246"/>
      <c r="AJ57" s="270" t="s">
        <v>59</v>
      </c>
      <c r="AK57" s="271"/>
      <c r="AL57" s="245" t="s">
        <v>140</v>
      </c>
      <c r="AM57" s="246"/>
      <c r="AN57" s="240" t="s">
        <v>59</v>
      </c>
      <c r="AO57" s="239"/>
      <c r="AP57" s="240" t="s">
        <v>69</v>
      </c>
      <c r="AQ57" s="240"/>
      <c r="AR57" s="241"/>
      <c r="AS57" s="260"/>
      <c r="AT57" s="244"/>
      <c r="AU57" s="261"/>
      <c r="AV57" s="18">
        <f>COUNTA(D57:AU57)</f>
        <v>20</v>
      </c>
    </row>
    <row r="58" spans="1:48" s="18" customFormat="1" ht="16.5" customHeight="1" outlineLevel="1" x14ac:dyDescent="0.2">
      <c r="A58" s="61"/>
      <c r="B58" s="75" t="s">
        <v>34</v>
      </c>
      <c r="C58" s="82"/>
      <c r="D58" s="262"/>
      <c r="E58" s="233"/>
      <c r="F58" s="216"/>
      <c r="G58" s="263"/>
      <c r="H58" s="234"/>
      <c r="I58" s="173"/>
      <c r="J58" s="216"/>
      <c r="K58" s="217"/>
      <c r="L58" s="262"/>
      <c r="M58" s="265"/>
      <c r="N58" s="234"/>
      <c r="O58" s="263"/>
      <c r="P58" s="234"/>
      <c r="Q58" s="173"/>
      <c r="R58" s="234"/>
      <c r="S58" s="234"/>
      <c r="T58" s="262"/>
      <c r="U58" s="265"/>
      <c r="V58" s="216"/>
      <c r="W58" s="263"/>
      <c r="X58" s="234"/>
      <c r="Y58" s="173"/>
      <c r="Z58" s="234"/>
      <c r="AA58" s="234"/>
      <c r="AB58" s="262"/>
      <c r="AC58" s="265"/>
      <c r="AD58" s="234"/>
      <c r="AE58" s="263"/>
      <c r="AF58" s="233"/>
      <c r="AG58" s="173"/>
      <c r="AH58" s="216"/>
      <c r="AI58" s="263"/>
      <c r="AJ58" s="172"/>
      <c r="AK58" s="173"/>
      <c r="AL58" s="216"/>
      <c r="AM58" s="263"/>
      <c r="AN58" s="216"/>
      <c r="AO58" s="173"/>
      <c r="AP58" s="216"/>
      <c r="AQ58" s="217"/>
      <c r="AR58" s="127"/>
      <c r="AS58" s="128"/>
      <c r="AT58" s="188"/>
      <c r="AU58" s="189"/>
    </row>
    <row r="59" spans="1:48" s="18" customFormat="1" ht="16.5" customHeight="1" outlineLevel="1" x14ac:dyDescent="0.2">
      <c r="A59" s="61"/>
      <c r="B59" s="74" t="s">
        <v>37</v>
      </c>
      <c r="C59" s="82">
        <v>36</v>
      </c>
      <c r="D59" s="71"/>
      <c r="E59" s="66"/>
      <c r="F59" s="67"/>
      <c r="G59" s="69"/>
      <c r="H59" s="68"/>
      <c r="I59" s="70"/>
      <c r="J59" s="68"/>
      <c r="K59" s="72"/>
      <c r="L59" s="71"/>
      <c r="M59" s="70"/>
      <c r="N59" s="68"/>
      <c r="O59" s="69"/>
      <c r="P59" s="68"/>
      <c r="Q59" s="70"/>
      <c r="R59" s="68"/>
      <c r="S59" s="66"/>
      <c r="T59" s="71"/>
      <c r="U59" s="70"/>
      <c r="V59" s="67"/>
      <c r="W59" s="69"/>
      <c r="X59" s="68"/>
      <c r="Y59" s="70"/>
      <c r="Z59" s="68"/>
      <c r="AA59" s="66"/>
      <c r="AB59" s="71"/>
      <c r="AC59" s="70"/>
      <c r="AD59" s="68"/>
      <c r="AE59" s="66"/>
      <c r="AF59" s="69"/>
      <c r="AG59" s="70"/>
      <c r="AH59" s="67"/>
      <c r="AI59" s="69"/>
      <c r="AJ59" s="71"/>
      <c r="AK59" s="70"/>
      <c r="AL59" s="68"/>
      <c r="AM59" s="66"/>
      <c r="AN59" s="69"/>
      <c r="AO59" s="70"/>
      <c r="AP59" s="68"/>
      <c r="AQ59" s="72"/>
      <c r="AR59" s="65"/>
      <c r="AS59" s="64"/>
      <c r="AT59" s="63"/>
      <c r="AU59" s="62"/>
    </row>
    <row r="60" spans="1:48" s="18" customFormat="1" ht="16.5" customHeight="1" outlineLevel="1" thickBot="1" x14ac:dyDescent="0.25">
      <c r="A60" s="61"/>
      <c r="B60" s="60">
        <v>401</v>
      </c>
      <c r="C60" s="59">
        <v>29</v>
      </c>
      <c r="D60" s="166" t="s">
        <v>162</v>
      </c>
      <c r="E60" s="167"/>
      <c r="F60" s="178" t="s">
        <v>56</v>
      </c>
      <c r="G60" s="177"/>
      <c r="H60" s="223" t="s">
        <v>162</v>
      </c>
      <c r="I60" s="226"/>
      <c r="J60" s="227" t="s">
        <v>47</v>
      </c>
      <c r="K60" s="224"/>
      <c r="L60" s="166" t="s">
        <v>109</v>
      </c>
      <c r="M60" s="167"/>
      <c r="N60" s="226" t="s">
        <v>113</v>
      </c>
      <c r="O60" s="254"/>
      <c r="P60" s="223" t="s">
        <v>47</v>
      </c>
      <c r="Q60" s="226"/>
      <c r="R60" s="227" t="s">
        <v>46</v>
      </c>
      <c r="S60" s="224"/>
      <c r="T60" s="166" t="s">
        <v>162</v>
      </c>
      <c r="U60" s="167"/>
      <c r="V60" s="176" t="s">
        <v>56</v>
      </c>
      <c r="W60" s="177"/>
      <c r="X60" s="223" t="s">
        <v>162</v>
      </c>
      <c r="Y60" s="226"/>
      <c r="Z60" s="223" t="s">
        <v>47</v>
      </c>
      <c r="AA60" s="224"/>
      <c r="AB60" s="166" t="s">
        <v>48</v>
      </c>
      <c r="AC60" s="167"/>
      <c r="AD60" s="226" t="s">
        <v>127</v>
      </c>
      <c r="AE60" s="254"/>
      <c r="AF60" s="223" t="s">
        <v>200</v>
      </c>
      <c r="AG60" s="226"/>
      <c r="AH60" s="227" t="s">
        <v>127</v>
      </c>
      <c r="AI60" s="224"/>
      <c r="AJ60" s="166" t="s">
        <v>51</v>
      </c>
      <c r="AK60" s="167"/>
      <c r="AL60" s="223" t="s">
        <v>47</v>
      </c>
      <c r="AM60" s="254"/>
      <c r="AN60" s="223" t="s">
        <v>51</v>
      </c>
      <c r="AO60" s="226"/>
      <c r="AP60" s="227" t="s">
        <v>127</v>
      </c>
      <c r="AQ60" s="224"/>
      <c r="AR60" s="218"/>
      <c r="AS60" s="230"/>
      <c r="AT60" s="194"/>
      <c r="AU60" s="165"/>
    </row>
    <row r="61" spans="1:48" s="78" customFormat="1" ht="18" outlineLevel="1" thickBot="1" x14ac:dyDescent="0.25">
      <c r="A61" s="61"/>
      <c r="B61" s="80"/>
      <c r="C61" s="79"/>
      <c r="D61" s="170"/>
      <c r="E61" s="171"/>
      <c r="F61" s="251"/>
      <c r="G61" s="252"/>
      <c r="H61" s="253"/>
      <c r="I61" s="171"/>
      <c r="J61" s="168"/>
      <c r="K61" s="169"/>
      <c r="L61" s="170"/>
      <c r="M61" s="171"/>
      <c r="N61" s="251">
        <v>35</v>
      </c>
      <c r="O61" s="252"/>
      <c r="P61" s="253"/>
      <c r="Q61" s="171"/>
      <c r="R61" s="168">
        <v>30</v>
      </c>
      <c r="S61" s="169"/>
      <c r="T61" s="170"/>
      <c r="U61" s="171"/>
      <c r="V61" s="251"/>
      <c r="W61" s="252"/>
      <c r="X61" s="253"/>
      <c r="Y61" s="171"/>
      <c r="Z61" s="168"/>
      <c r="AA61" s="169"/>
      <c r="AB61" s="170">
        <v>35</v>
      </c>
      <c r="AC61" s="171"/>
      <c r="AD61" s="251">
        <v>35</v>
      </c>
      <c r="AE61" s="252"/>
      <c r="AF61" s="253">
        <v>30</v>
      </c>
      <c r="AG61" s="171"/>
      <c r="AH61" s="168">
        <v>30</v>
      </c>
      <c r="AI61" s="169"/>
      <c r="AJ61" s="170">
        <v>35</v>
      </c>
      <c r="AK61" s="171"/>
      <c r="AL61" s="251"/>
      <c r="AM61" s="252"/>
      <c r="AN61" s="253">
        <v>30</v>
      </c>
      <c r="AO61" s="171"/>
      <c r="AP61" s="168"/>
      <c r="AQ61" s="169"/>
      <c r="AR61" s="170"/>
      <c r="AS61" s="255"/>
      <c r="AT61" s="251"/>
      <c r="AU61" s="169"/>
    </row>
    <row r="62" spans="1:48" s="18" customFormat="1" ht="16.5" customHeight="1" outlineLevel="1" x14ac:dyDescent="0.2">
      <c r="A62" s="61"/>
      <c r="B62" s="77" t="s">
        <v>165</v>
      </c>
      <c r="C62" s="83"/>
      <c r="D62" s="270" t="s">
        <v>65</v>
      </c>
      <c r="E62" s="271"/>
      <c r="F62" s="240" t="s">
        <v>58</v>
      </c>
      <c r="G62" s="240"/>
      <c r="H62" s="238" t="s">
        <v>146</v>
      </c>
      <c r="I62" s="239"/>
      <c r="J62" s="245" t="s">
        <v>58</v>
      </c>
      <c r="K62" s="246"/>
      <c r="L62" s="270" t="s">
        <v>67</v>
      </c>
      <c r="M62" s="271"/>
      <c r="N62" s="240" t="s">
        <v>66</v>
      </c>
      <c r="O62" s="246"/>
      <c r="P62" s="240" t="s">
        <v>67</v>
      </c>
      <c r="Q62" s="239"/>
      <c r="R62" s="240" t="s">
        <v>142</v>
      </c>
      <c r="S62" s="240"/>
      <c r="T62" s="270" t="s">
        <v>65</v>
      </c>
      <c r="U62" s="271"/>
      <c r="V62" s="245" t="s">
        <v>57</v>
      </c>
      <c r="W62" s="246"/>
      <c r="X62" s="240" t="s">
        <v>65</v>
      </c>
      <c r="Y62" s="239"/>
      <c r="Z62" s="240" t="s">
        <v>57</v>
      </c>
      <c r="AA62" s="240"/>
      <c r="AB62" s="270" t="s">
        <v>140</v>
      </c>
      <c r="AC62" s="271"/>
      <c r="AD62" s="240" t="s">
        <v>69</v>
      </c>
      <c r="AE62" s="240"/>
      <c r="AF62" s="238" t="s">
        <v>69</v>
      </c>
      <c r="AG62" s="239"/>
      <c r="AH62" s="245" t="s">
        <v>68</v>
      </c>
      <c r="AI62" s="246"/>
      <c r="AJ62" s="270" t="s">
        <v>69</v>
      </c>
      <c r="AK62" s="271"/>
      <c r="AL62" s="245" t="s">
        <v>59</v>
      </c>
      <c r="AM62" s="246"/>
      <c r="AN62" s="240" t="s">
        <v>66</v>
      </c>
      <c r="AO62" s="239"/>
      <c r="AP62" s="240" t="s">
        <v>145</v>
      </c>
      <c r="AQ62" s="240"/>
      <c r="AR62" s="241"/>
      <c r="AS62" s="260"/>
      <c r="AT62" s="244"/>
      <c r="AU62" s="261"/>
      <c r="AV62" s="18">
        <f>COUNTA(D62:AU62)</f>
        <v>20</v>
      </c>
    </row>
    <row r="63" spans="1:48" s="18" customFormat="1" ht="16.5" customHeight="1" outlineLevel="1" x14ac:dyDescent="0.2">
      <c r="A63" s="61"/>
      <c r="B63" s="75" t="s">
        <v>34</v>
      </c>
      <c r="C63" s="82"/>
      <c r="D63" s="262"/>
      <c r="E63" s="233"/>
      <c r="F63" s="216"/>
      <c r="G63" s="263"/>
      <c r="H63" s="234"/>
      <c r="I63" s="173"/>
      <c r="J63" s="216"/>
      <c r="K63" s="217"/>
      <c r="L63" s="262"/>
      <c r="M63" s="265"/>
      <c r="N63" s="234"/>
      <c r="O63" s="263"/>
      <c r="P63" s="234"/>
      <c r="Q63" s="173"/>
      <c r="R63" s="234"/>
      <c r="S63" s="234"/>
      <c r="T63" s="262"/>
      <c r="U63" s="265"/>
      <c r="V63" s="216"/>
      <c r="W63" s="263"/>
      <c r="X63" s="234"/>
      <c r="Y63" s="173"/>
      <c r="Z63" s="234"/>
      <c r="AA63" s="234"/>
      <c r="AB63" s="262"/>
      <c r="AC63" s="265"/>
      <c r="AD63" s="234"/>
      <c r="AE63" s="263"/>
      <c r="AF63" s="233"/>
      <c r="AG63" s="173"/>
      <c r="AH63" s="216"/>
      <c r="AI63" s="263"/>
      <c r="AJ63" s="172"/>
      <c r="AK63" s="173"/>
      <c r="AL63" s="216"/>
      <c r="AM63" s="263"/>
      <c r="AN63" s="216"/>
      <c r="AO63" s="173"/>
      <c r="AP63" s="216"/>
      <c r="AQ63" s="217"/>
      <c r="AR63" s="127"/>
      <c r="AS63" s="128"/>
      <c r="AT63" s="188"/>
      <c r="AU63" s="189"/>
    </row>
    <row r="64" spans="1:48" s="18" customFormat="1" ht="16.5" customHeight="1" outlineLevel="1" x14ac:dyDescent="0.2">
      <c r="A64" s="61"/>
      <c r="B64" s="74" t="s">
        <v>39</v>
      </c>
      <c r="C64" s="82">
        <v>35</v>
      </c>
      <c r="D64" s="71"/>
      <c r="E64" s="66"/>
      <c r="F64" s="67"/>
      <c r="G64" s="69"/>
      <c r="H64" s="68"/>
      <c r="I64" s="70"/>
      <c r="J64" s="68"/>
      <c r="K64" s="72"/>
      <c r="L64" s="71"/>
      <c r="M64" s="70"/>
      <c r="N64" s="68"/>
      <c r="O64" s="69"/>
      <c r="P64" s="68"/>
      <c r="Q64" s="70"/>
      <c r="R64" s="68"/>
      <c r="S64" s="66"/>
      <c r="T64" s="71"/>
      <c r="U64" s="70"/>
      <c r="V64" s="67"/>
      <c r="W64" s="69"/>
      <c r="X64" s="68"/>
      <c r="Y64" s="70"/>
      <c r="Z64" s="68"/>
      <c r="AA64" s="66"/>
      <c r="AB64" s="71"/>
      <c r="AC64" s="70"/>
      <c r="AD64" s="68"/>
      <c r="AE64" s="66"/>
      <c r="AF64" s="69"/>
      <c r="AG64" s="70"/>
      <c r="AH64" s="67"/>
      <c r="AI64" s="69"/>
      <c r="AJ64" s="71"/>
      <c r="AK64" s="70"/>
      <c r="AL64" s="68"/>
      <c r="AM64" s="66"/>
      <c r="AN64" s="69"/>
      <c r="AO64" s="70"/>
      <c r="AP64" s="68"/>
      <c r="AQ64" s="72"/>
      <c r="AR64" s="65"/>
      <c r="AS64" s="64"/>
      <c r="AT64" s="63"/>
      <c r="AU64" s="62"/>
    </row>
    <row r="65" spans="1:48" s="18" customFormat="1" ht="16.5" customHeight="1" outlineLevel="1" thickBot="1" x14ac:dyDescent="0.25">
      <c r="A65" s="61"/>
      <c r="B65" s="60">
        <v>402</v>
      </c>
      <c r="C65" s="59">
        <v>30</v>
      </c>
      <c r="D65" s="174" t="s">
        <v>56</v>
      </c>
      <c r="E65" s="175"/>
      <c r="F65" s="223" t="s">
        <v>162</v>
      </c>
      <c r="G65" s="254"/>
      <c r="H65" s="223" t="s">
        <v>51</v>
      </c>
      <c r="I65" s="226"/>
      <c r="J65" s="227" t="s">
        <v>162</v>
      </c>
      <c r="K65" s="224"/>
      <c r="L65" s="166" t="s">
        <v>113</v>
      </c>
      <c r="M65" s="167"/>
      <c r="N65" s="226" t="s">
        <v>110</v>
      </c>
      <c r="O65" s="254"/>
      <c r="P65" s="223" t="s">
        <v>113</v>
      </c>
      <c r="Q65" s="226"/>
      <c r="R65" s="227" t="s">
        <v>156</v>
      </c>
      <c r="S65" s="224"/>
      <c r="T65" s="174" t="s">
        <v>56</v>
      </c>
      <c r="U65" s="175"/>
      <c r="V65" s="226" t="s">
        <v>162</v>
      </c>
      <c r="W65" s="254"/>
      <c r="X65" s="223" t="s">
        <v>131</v>
      </c>
      <c r="Y65" s="226"/>
      <c r="Z65" s="227" t="s">
        <v>162</v>
      </c>
      <c r="AA65" s="224"/>
      <c r="AB65" s="166" t="s">
        <v>49</v>
      </c>
      <c r="AC65" s="167"/>
      <c r="AD65" s="226" t="s">
        <v>156</v>
      </c>
      <c r="AE65" s="254"/>
      <c r="AF65" s="223" t="s">
        <v>156</v>
      </c>
      <c r="AG65" s="226"/>
      <c r="AH65" s="227" t="s">
        <v>160</v>
      </c>
      <c r="AI65" s="224"/>
      <c r="AJ65" s="166" t="s">
        <v>156</v>
      </c>
      <c r="AK65" s="167"/>
      <c r="AL65" s="223" t="s">
        <v>51</v>
      </c>
      <c r="AM65" s="254"/>
      <c r="AN65" s="223" t="s">
        <v>161</v>
      </c>
      <c r="AO65" s="226"/>
      <c r="AP65" s="227" t="s">
        <v>47</v>
      </c>
      <c r="AQ65" s="224"/>
      <c r="AR65" s="218"/>
      <c r="AS65" s="230"/>
      <c r="AT65" s="194"/>
      <c r="AU65" s="165"/>
    </row>
    <row r="66" spans="1:48" s="78" customFormat="1" ht="18" outlineLevel="1" thickBot="1" x14ac:dyDescent="0.25">
      <c r="A66" s="61"/>
      <c r="B66" s="80"/>
      <c r="C66" s="79"/>
      <c r="D66" s="170"/>
      <c r="E66" s="171"/>
      <c r="F66" s="251"/>
      <c r="G66" s="252"/>
      <c r="H66" s="253">
        <v>4</v>
      </c>
      <c r="I66" s="171"/>
      <c r="J66" s="168"/>
      <c r="K66" s="169"/>
      <c r="L66" s="170"/>
      <c r="M66" s="171"/>
      <c r="N66" s="251"/>
      <c r="O66" s="252"/>
      <c r="P66" s="253"/>
      <c r="Q66" s="171"/>
      <c r="R66" s="168">
        <v>4</v>
      </c>
      <c r="S66" s="169"/>
      <c r="T66" s="170"/>
      <c r="U66" s="171"/>
      <c r="V66" s="251"/>
      <c r="W66" s="252"/>
      <c r="X66" s="253">
        <v>4</v>
      </c>
      <c r="Y66" s="171"/>
      <c r="Z66" s="168"/>
      <c r="AA66" s="169"/>
      <c r="AB66" s="170"/>
      <c r="AC66" s="171"/>
      <c r="AD66" s="251"/>
      <c r="AE66" s="252"/>
      <c r="AF66" s="253">
        <v>4</v>
      </c>
      <c r="AG66" s="171"/>
      <c r="AH66" s="168"/>
      <c r="AI66" s="169"/>
      <c r="AJ66" s="170"/>
      <c r="AK66" s="171"/>
      <c r="AL66" s="251"/>
      <c r="AM66" s="252"/>
      <c r="AN66" s="253">
        <v>4</v>
      </c>
      <c r="AO66" s="171"/>
      <c r="AP66" s="168"/>
      <c r="AQ66" s="169"/>
      <c r="AR66" s="170"/>
      <c r="AS66" s="255"/>
      <c r="AT66" s="251"/>
      <c r="AU66" s="169"/>
    </row>
    <row r="67" spans="1:48" s="18" customFormat="1" ht="16.5" customHeight="1" outlineLevel="1" x14ac:dyDescent="0.2">
      <c r="A67" s="61"/>
      <c r="B67" s="77" t="s">
        <v>166</v>
      </c>
      <c r="C67" s="83"/>
      <c r="D67" s="241"/>
      <c r="E67" s="242"/>
      <c r="F67" s="243"/>
      <c r="G67" s="242"/>
      <c r="H67" s="238" t="s">
        <v>142</v>
      </c>
      <c r="I67" s="239"/>
      <c r="J67" s="240" t="s">
        <v>128</v>
      </c>
      <c r="K67" s="239"/>
      <c r="L67" s="241"/>
      <c r="M67" s="242"/>
      <c r="N67" s="243"/>
      <c r="O67" s="244"/>
      <c r="P67" s="238" t="s">
        <v>57</v>
      </c>
      <c r="Q67" s="239"/>
      <c r="R67" s="245" t="s">
        <v>71</v>
      </c>
      <c r="S67" s="246"/>
      <c r="T67" s="247"/>
      <c r="U67" s="248"/>
      <c r="V67" s="243"/>
      <c r="W67" s="249"/>
      <c r="X67" s="240" t="s">
        <v>71</v>
      </c>
      <c r="Y67" s="239"/>
      <c r="Z67" s="240" t="s">
        <v>129</v>
      </c>
      <c r="AA67" s="240"/>
      <c r="AB67" s="247"/>
      <c r="AC67" s="248"/>
      <c r="AD67" s="244"/>
      <c r="AE67" s="244"/>
      <c r="AF67" s="238" t="s">
        <v>71</v>
      </c>
      <c r="AG67" s="239"/>
      <c r="AH67" s="245" t="s">
        <v>57</v>
      </c>
      <c r="AI67" s="246"/>
      <c r="AJ67" s="241"/>
      <c r="AK67" s="242"/>
      <c r="AL67" s="244"/>
      <c r="AM67" s="249"/>
      <c r="AN67" s="245" t="s">
        <v>70</v>
      </c>
      <c r="AO67" s="239"/>
      <c r="AP67" s="245" t="s">
        <v>143</v>
      </c>
      <c r="AQ67" s="309"/>
      <c r="AR67" s="241"/>
      <c r="AS67" s="260"/>
      <c r="AT67" s="244"/>
      <c r="AU67" s="261"/>
      <c r="AV67" s="18">
        <f>COUNTA(D67:AU67)</f>
        <v>10</v>
      </c>
    </row>
    <row r="68" spans="1:48" s="18" customFormat="1" ht="16.5" customHeight="1" outlineLevel="1" x14ac:dyDescent="0.2">
      <c r="A68" s="61"/>
      <c r="B68" s="75" t="s">
        <v>40</v>
      </c>
      <c r="C68" s="82"/>
      <c r="D68" s="235"/>
      <c r="E68" s="236"/>
      <c r="F68" s="188"/>
      <c r="G68" s="237"/>
      <c r="H68" s="233"/>
      <c r="I68" s="173"/>
      <c r="J68" s="216"/>
      <c r="K68" s="217"/>
      <c r="L68" s="235"/>
      <c r="M68" s="236"/>
      <c r="N68" s="188"/>
      <c r="O68" s="188"/>
      <c r="P68" s="233"/>
      <c r="Q68" s="173"/>
      <c r="R68" s="234"/>
      <c r="S68" s="263"/>
      <c r="T68" s="235"/>
      <c r="U68" s="236"/>
      <c r="V68" s="231"/>
      <c r="W68" s="232"/>
      <c r="X68" s="233"/>
      <c r="Y68" s="173"/>
      <c r="Z68" s="216"/>
      <c r="AA68" s="234"/>
      <c r="AB68" s="235"/>
      <c r="AC68" s="236"/>
      <c r="AD68" s="188"/>
      <c r="AE68" s="237"/>
      <c r="AF68" s="216"/>
      <c r="AG68" s="173"/>
      <c r="AH68" s="216"/>
      <c r="AI68" s="217"/>
      <c r="AJ68" s="235"/>
      <c r="AK68" s="236"/>
      <c r="AL68" s="188"/>
      <c r="AM68" s="237"/>
      <c r="AN68" s="216"/>
      <c r="AO68" s="173"/>
      <c r="AP68" s="216"/>
      <c r="AQ68" s="217"/>
      <c r="AR68" s="127"/>
      <c r="AS68" s="128"/>
      <c r="AT68" s="188"/>
      <c r="AU68" s="189"/>
    </row>
    <row r="69" spans="1:48" s="18" customFormat="1" ht="16.5" customHeight="1" outlineLevel="1" x14ac:dyDescent="0.2">
      <c r="A69" s="61"/>
      <c r="B69" s="74" t="s">
        <v>38</v>
      </c>
      <c r="C69" s="82">
        <v>4</v>
      </c>
      <c r="D69" s="65"/>
      <c r="E69" s="85"/>
      <c r="F69" s="125"/>
      <c r="G69" s="93"/>
      <c r="H69" s="68"/>
      <c r="I69" s="70"/>
      <c r="J69" s="81"/>
      <c r="K69" s="72"/>
      <c r="L69" s="65"/>
      <c r="M69" s="85"/>
      <c r="N69" s="63"/>
      <c r="O69" s="126"/>
      <c r="P69" s="69"/>
      <c r="Q69" s="70"/>
      <c r="R69" s="68"/>
      <c r="S69" s="69"/>
      <c r="T69" s="65"/>
      <c r="U69" s="126"/>
      <c r="V69" s="125"/>
      <c r="W69" s="93"/>
      <c r="X69" s="69"/>
      <c r="Y69" s="70"/>
      <c r="Z69" s="67"/>
      <c r="AA69" s="66"/>
      <c r="AB69" s="65"/>
      <c r="AC69" s="126"/>
      <c r="AD69" s="125"/>
      <c r="AE69" s="93"/>
      <c r="AF69" s="69"/>
      <c r="AG69" s="70"/>
      <c r="AH69" s="67"/>
      <c r="AI69" s="66"/>
      <c r="AJ69" s="65"/>
      <c r="AK69" s="126"/>
      <c r="AL69" s="125"/>
      <c r="AM69" s="93"/>
      <c r="AN69" s="69"/>
      <c r="AO69" s="70"/>
      <c r="AP69" s="67"/>
      <c r="AQ69" s="66"/>
      <c r="AR69" s="65"/>
      <c r="AS69" s="64"/>
      <c r="AT69" s="63"/>
      <c r="AU69" s="62"/>
    </row>
    <row r="70" spans="1:48" s="18" customFormat="1" ht="16.5" customHeight="1" outlineLevel="1" thickBot="1" x14ac:dyDescent="0.25">
      <c r="A70" s="61"/>
      <c r="B70" s="60">
        <v>405</v>
      </c>
      <c r="C70" s="59"/>
      <c r="D70" s="218"/>
      <c r="E70" s="219"/>
      <c r="F70" s="219"/>
      <c r="G70" s="220"/>
      <c r="H70" s="221" t="s">
        <v>156</v>
      </c>
      <c r="I70" s="222"/>
      <c r="J70" s="223" t="s">
        <v>46</v>
      </c>
      <c r="K70" s="224"/>
      <c r="L70" s="219"/>
      <c r="M70" s="164"/>
      <c r="N70" s="225"/>
      <c r="O70" s="220"/>
      <c r="P70" s="223" t="s">
        <v>102</v>
      </c>
      <c r="Q70" s="226"/>
      <c r="R70" s="227" t="s">
        <v>127</v>
      </c>
      <c r="S70" s="224"/>
      <c r="T70" s="218"/>
      <c r="U70" s="219"/>
      <c r="V70" s="164"/>
      <c r="W70" s="228"/>
      <c r="X70" s="223" t="s">
        <v>127</v>
      </c>
      <c r="Y70" s="226"/>
      <c r="Z70" s="223" t="s">
        <v>46</v>
      </c>
      <c r="AA70" s="224"/>
      <c r="AB70" s="218"/>
      <c r="AC70" s="219"/>
      <c r="AD70" s="219"/>
      <c r="AE70" s="220"/>
      <c r="AF70" s="229" t="s">
        <v>127</v>
      </c>
      <c r="AG70" s="167"/>
      <c r="AH70" s="227" t="s">
        <v>51</v>
      </c>
      <c r="AI70" s="224"/>
      <c r="AJ70" s="218"/>
      <c r="AK70" s="219"/>
      <c r="AL70" s="219"/>
      <c r="AM70" s="220"/>
      <c r="AN70" s="223" t="s">
        <v>127</v>
      </c>
      <c r="AO70" s="226"/>
      <c r="AP70" s="227" t="s">
        <v>51</v>
      </c>
      <c r="AQ70" s="226"/>
      <c r="AR70" s="218"/>
      <c r="AS70" s="230"/>
      <c r="AT70" s="194"/>
      <c r="AU70" s="165"/>
    </row>
    <row r="71" spans="1:48" s="78" customFormat="1" ht="18" outlineLevel="1" thickBot="1" x14ac:dyDescent="0.25">
      <c r="A71" s="61"/>
      <c r="B71" s="80"/>
      <c r="C71" s="79"/>
      <c r="D71" s="170"/>
      <c r="E71" s="171"/>
      <c r="F71" s="251">
        <v>34</v>
      </c>
      <c r="G71" s="252"/>
      <c r="H71" s="253"/>
      <c r="I71" s="171"/>
      <c r="J71" s="168"/>
      <c r="K71" s="169"/>
      <c r="L71" s="170"/>
      <c r="M71" s="171"/>
      <c r="N71" s="251">
        <v>34</v>
      </c>
      <c r="O71" s="252"/>
      <c r="P71" s="253">
        <v>32</v>
      </c>
      <c r="Q71" s="171"/>
      <c r="R71" s="168"/>
      <c r="S71" s="169"/>
      <c r="T71" s="170">
        <v>34</v>
      </c>
      <c r="U71" s="171"/>
      <c r="V71" s="251"/>
      <c r="W71" s="252"/>
      <c r="X71" s="253"/>
      <c r="Y71" s="171"/>
      <c r="Z71" s="168">
        <v>32</v>
      </c>
      <c r="AA71" s="169"/>
      <c r="AB71" s="170">
        <v>34</v>
      </c>
      <c r="AC71" s="171"/>
      <c r="AD71" s="251">
        <v>34</v>
      </c>
      <c r="AE71" s="252"/>
      <c r="AF71" s="253">
        <v>32</v>
      </c>
      <c r="AG71" s="171"/>
      <c r="AH71" s="168">
        <v>32</v>
      </c>
      <c r="AI71" s="169"/>
      <c r="AJ71" s="170"/>
      <c r="AK71" s="171"/>
      <c r="AL71" s="251"/>
      <c r="AM71" s="252"/>
      <c r="AN71" s="253">
        <v>32</v>
      </c>
      <c r="AO71" s="171"/>
      <c r="AP71" s="168"/>
      <c r="AQ71" s="169"/>
      <c r="AR71" s="170"/>
      <c r="AS71" s="255"/>
      <c r="AT71" s="124"/>
      <c r="AU71" s="123"/>
    </row>
    <row r="72" spans="1:48" s="18" customFormat="1" ht="18" customHeight="1" outlineLevel="1" x14ac:dyDescent="0.2">
      <c r="A72" s="61"/>
      <c r="B72" s="77" t="s">
        <v>41</v>
      </c>
      <c r="C72" s="76"/>
      <c r="D72" s="270" t="s">
        <v>67</v>
      </c>
      <c r="E72" s="271"/>
      <c r="F72" s="240" t="s">
        <v>176</v>
      </c>
      <c r="G72" s="240"/>
      <c r="H72" s="238" t="s">
        <v>108</v>
      </c>
      <c r="I72" s="239"/>
      <c r="J72" s="245" t="s">
        <v>136</v>
      </c>
      <c r="K72" s="246"/>
      <c r="L72" s="270" t="s">
        <v>180</v>
      </c>
      <c r="M72" s="271"/>
      <c r="N72" s="240" t="s">
        <v>176</v>
      </c>
      <c r="O72" s="246"/>
      <c r="P72" s="240" t="s">
        <v>69</v>
      </c>
      <c r="Q72" s="239"/>
      <c r="R72" s="240" t="s">
        <v>59</v>
      </c>
      <c r="S72" s="240"/>
      <c r="T72" s="270" t="s">
        <v>73</v>
      </c>
      <c r="U72" s="271"/>
      <c r="V72" s="245" t="s">
        <v>147</v>
      </c>
      <c r="W72" s="246"/>
      <c r="X72" s="240" t="s">
        <v>147</v>
      </c>
      <c r="Y72" s="239"/>
      <c r="Z72" s="240" t="s">
        <v>69</v>
      </c>
      <c r="AA72" s="240"/>
      <c r="AB72" s="270" t="s">
        <v>72</v>
      </c>
      <c r="AC72" s="271"/>
      <c r="AD72" s="240" t="s">
        <v>72</v>
      </c>
      <c r="AE72" s="240"/>
      <c r="AF72" s="238" t="s">
        <v>72</v>
      </c>
      <c r="AG72" s="239"/>
      <c r="AH72" s="245" t="s">
        <v>141</v>
      </c>
      <c r="AI72" s="246"/>
      <c r="AJ72" s="270" t="s">
        <v>177</v>
      </c>
      <c r="AK72" s="271"/>
      <c r="AL72" s="245" t="s">
        <v>74</v>
      </c>
      <c r="AM72" s="246"/>
      <c r="AN72" s="240" t="s">
        <v>151</v>
      </c>
      <c r="AO72" s="239"/>
      <c r="AP72" s="240" t="s">
        <v>74</v>
      </c>
      <c r="AQ72" s="240"/>
      <c r="AR72" s="241"/>
      <c r="AS72" s="260"/>
      <c r="AT72" s="244"/>
      <c r="AU72" s="261"/>
      <c r="AV72" s="18">
        <f>COUNTA(J72:AU72)</f>
        <v>17</v>
      </c>
    </row>
    <row r="73" spans="1:48" s="18" customFormat="1" ht="18" customHeight="1" outlineLevel="1" x14ac:dyDescent="0.2">
      <c r="A73" s="61"/>
      <c r="B73" s="75" t="s">
        <v>40</v>
      </c>
      <c r="C73" s="73"/>
      <c r="D73" s="262"/>
      <c r="E73" s="233"/>
      <c r="F73" s="216"/>
      <c r="G73" s="263"/>
      <c r="H73" s="234"/>
      <c r="I73" s="173"/>
      <c r="J73" s="216"/>
      <c r="K73" s="217"/>
      <c r="L73" s="262"/>
      <c r="M73" s="265"/>
      <c r="N73" s="234"/>
      <c r="O73" s="263"/>
      <c r="P73" s="234"/>
      <c r="Q73" s="173"/>
      <c r="R73" s="234"/>
      <c r="S73" s="234"/>
      <c r="T73" s="262"/>
      <c r="U73" s="265"/>
      <c r="V73" s="216"/>
      <c r="W73" s="263"/>
      <c r="X73" s="234"/>
      <c r="Y73" s="173"/>
      <c r="Z73" s="234"/>
      <c r="AA73" s="234"/>
      <c r="AB73" s="262"/>
      <c r="AC73" s="265"/>
      <c r="AD73" s="234"/>
      <c r="AE73" s="263"/>
      <c r="AF73" s="233"/>
      <c r="AG73" s="173"/>
      <c r="AH73" s="216"/>
      <c r="AI73" s="263"/>
      <c r="AJ73" s="172"/>
      <c r="AK73" s="173"/>
      <c r="AL73" s="216"/>
      <c r="AM73" s="263"/>
      <c r="AN73" s="216"/>
      <c r="AO73" s="173"/>
      <c r="AP73" s="216"/>
      <c r="AQ73" s="217"/>
      <c r="AR73" s="235"/>
      <c r="AS73" s="267"/>
      <c r="AT73" s="188"/>
      <c r="AU73" s="189"/>
    </row>
    <row r="74" spans="1:48" s="18" customFormat="1" ht="16.5" customHeight="1" outlineLevel="1" x14ac:dyDescent="0.2">
      <c r="A74" s="61"/>
      <c r="B74" s="74" t="s">
        <v>42</v>
      </c>
      <c r="C74" s="73">
        <v>34</v>
      </c>
      <c r="D74" s="71"/>
      <c r="E74" s="66"/>
      <c r="F74" s="67"/>
      <c r="G74" s="69"/>
      <c r="H74" s="68"/>
      <c r="I74" s="70"/>
      <c r="J74" s="68"/>
      <c r="K74" s="72"/>
      <c r="L74" s="71"/>
      <c r="M74" s="70"/>
      <c r="N74" s="68"/>
      <c r="O74" s="69"/>
      <c r="P74" s="68"/>
      <c r="Q74" s="70"/>
      <c r="R74" s="68"/>
      <c r="S74" s="66"/>
      <c r="T74" s="71"/>
      <c r="U74" s="70"/>
      <c r="V74" s="67"/>
      <c r="W74" s="69"/>
      <c r="X74" s="68"/>
      <c r="Y74" s="70"/>
      <c r="Z74" s="68"/>
      <c r="AA74" s="66"/>
      <c r="AB74" s="71"/>
      <c r="AC74" s="70"/>
      <c r="AD74" s="68"/>
      <c r="AE74" s="66"/>
      <c r="AF74" s="69"/>
      <c r="AG74" s="70"/>
      <c r="AH74" s="67"/>
      <c r="AI74" s="69"/>
      <c r="AJ74" s="71"/>
      <c r="AK74" s="70"/>
      <c r="AL74" s="68"/>
      <c r="AM74" s="66"/>
      <c r="AN74" s="69"/>
      <c r="AO74" s="70"/>
      <c r="AP74" s="68"/>
      <c r="AQ74" s="72"/>
      <c r="AR74" s="65"/>
      <c r="AS74" s="64"/>
      <c r="AT74" s="63"/>
      <c r="AU74" s="62"/>
    </row>
    <row r="75" spans="1:48" s="18" customFormat="1" ht="16.5" customHeight="1" outlineLevel="1" thickBot="1" x14ac:dyDescent="0.25">
      <c r="A75" s="61"/>
      <c r="B75" s="60">
        <v>405</v>
      </c>
      <c r="C75" s="59">
        <v>32</v>
      </c>
      <c r="D75" s="166" t="s">
        <v>30</v>
      </c>
      <c r="E75" s="167"/>
      <c r="F75" s="223" t="s">
        <v>178</v>
      </c>
      <c r="G75" s="254"/>
      <c r="H75" s="223" t="s">
        <v>137</v>
      </c>
      <c r="I75" s="226"/>
      <c r="J75" s="227" t="s">
        <v>200</v>
      </c>
      <c r="K75" s="224"/>
      <c r="L75" s="166" t="s">
        <v>182</v>
      </c>
      <c r="M75" s="167"/>
      <c r="N75" s="226" t="s">
        <v>181</v>
      </c>
      <c r="O75" s="254"/>
      <c r="P75" s="223" t="s">
        <v>127</v>
      </c>
      <c r="Q75" s="226"/>
      <c r="R75" s="227" t="s">
        <v>102</v>
      </c>
      <c r="S75" s="224"/>
      <c r="T75" s="166" t="s">
        <v>47</v>
      </c>
      <c r="U75" s="167"/>
      <c r="V75" s="226" t="s">
        <v>46</v>
      </c>
      <c r="W75" s="254"/>
      <c r="X75" s="307" t="s">
        <v>204</v>
      </c>
      <c r="Y75" s="308"/>
      <c r="Z75" s="223" t="s">
        <v>48</v>
      </c>
      <c r="AA75" s="224"/>
      <c r="AB75" s="174" t="s">
        <v>55</v>
      </c>
      <c r="AC75" s="175"/>
      <c r="AD75" s="176" t="s">
        <v>55</v>
      </c>
      <c r="AE75" s="177"/>
      <c r="AF75" s="178" t="s">
        <v>55</v>
      </c>
      <c r="AG75" s="176"/>
      <c r="AH75" s="305" t="s">
        <v>55</v>
      </c>
      <c r="AI75" s="306"/>
      <c r="AJ75" s="166" t="s">
        <v>179</v>
      </c>
      <c r="AK75" s="167"/>
      <c r="AL75" s="223" t="s">
        <v>109</v>
      </c>
      <c r="AM75" s="254"/>
      <c r="AN75" s="307" t="s">
        <v>47</v>
      </c>
      <c r="AO75" s="308"/>
      <c r="AP75" s="227" t="s">
        <v>161</v>
      </c>
      <c r="AQ75" s="224"/>
      <c r="AR75" s="218"/>
      <c r="AS75" s="230"/>
      <c r="AT75" s="194"/>
      <c r="AU75" s="165"/>
    </row>
    <row r="76" spans="1:48" s="18" customFormat="1" ht="16.5" customHeight="1" outlineLevel="1" x14ac:dyDescent="0.2">
      <c r="A76" s="58"/>
      <c r="B76" s="57"/>
      <c r="C76" s="44">
        <f>SUM(C11:C75)</f>
        <v>490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</row>
    <row r="77" spans="1:48" s="51" customFormat="1" ht="4.5" customHeight="1" outlineLevel="1" x14ac:dyDescent="0.2">
      <c r="A77" s="56"/>
      <c r="B77" s="55"/>
      <c r="C77" s="54"/>
      <c r="D77" s="52"/>
      <c r="E77" s="52"/>
      <c r="F77" s="52"/>
      <c r="G77" s="52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</row>
    <row r="78" spans="1:48" s="18" customFormat="1" ht="4.5" customHeight="1" outlineLevel="1" x14ac:dyDescent="0.2">
      <c r="A78" s="50"/>
      <c r="B78" s="49"/>
      <c r="C78" s="48"/>
      <c r="D78" s="45"/>
      <c r="E78" s="45"/>
      <c r="F78" s="45"/>
      <c r="G78" s="48"/>
      <c r="H78" s="48"/>
      <c r="I78" s="48"/>
      <c r="J78" s="45"/>
      <c r="K78" s="45"/>
      <c r="L78" s="46"/>
      <c r="M78" s="46"/>
      <c r="N78" s="45"/>
      <c r="O78" s="45"/>
      <c r="P78" s="47"/>
      <c r="Q78" s="47"/>
      <c r="R78" s="46"/>
      <c r="S78" s="46"/>
      <c r="T78" s="45"/>
      <c r="U78" s="45"/>
      <c r="V78" s="45"/>
      <c r="W78" s="45"/>
      <c r="X78" s="45"/>
      <c r="Y78" s="45"/>
      <c r="Z78" s="45"/>
      <c r="AB78" s="45"/>
      <c r="AC78" s="45"/>
      <c r="AD78" s="45"/>
      <c r="AE78" s="45"/>
      <c r="AF78" s="45"/>
      <c r="AG78" s="45"/>
      <c r="AH78" s="45"/>
      <c r="AI78" s="45"/>
      <c r="AJ78" s="46"/>
      <c r="AK78" s="46"/>
      <c r="AL78" s="46"/>
      <c r="AM78" s="46"/>
      <c r="AN78" s="45"/>
      <c r="AO78" s="45"/>
      <c r="AP78" s="46"/>
      <c r="AQ78" s="46"/>
      <c r="AR78" s="45"/>
      <c r="AS78" s="45"/>
      <c r="AT78" s="45"/>
      <c r="AU78" s="45"/>
      <c r="AV78" s="44"/>
    </row>
    <row r="79" spans="1:48" s="18" customFormat="1" ht="19.5" customHeight="1" outlineLevel="1" thickBot="1" x14ac:dyDescent="0.25">
      <c r="B79" s="43" t="s">
        <v>10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0"/>
      <c r="T79" s="40"/>
      <c r="U79" s="40"/>
      <c r="V79" s="40"/>
      <c r="W79" s="40"/>
      <c r="X79" s="40"/>
      <c r="Y79" s="40"/>
      <c r="Z79" s="41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1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 t="s">
        <v>9</v>
      </c>
    </row>
    <row r="80" spans="1:48" s="18" customFormat="1" ht="17.25" customHeight="1" outlineLevel="1" thickBot="1" x14ac:dyDescent="0.25">
      <c r="B80" s="303" t="s">
        <v>8</v>
      </c>
      <c r="C80" s="32"/>
      <c r="D80" s="33"/>
      <c r="E80" s="38"/>
      <c r="F80" s="32"/>
      <c r="G80" s="32" t="s">
        <v>7</v>
      </c>
      <c r="H80" s="32"/>
      <c r="I80" s="32"/>
      <c r="J80" s="32"/>
      <c r="K80" s="31"/>
      <c r="L80" s="33"/>
      <c r="M80" s="38"/>
      <c r="N80" s="32"/>
      <c r="O80" s="32" t="s">
        <v>6</v>
      </c>
      <c r="P80" s="32"/>
      <c r="Q80" s="32"/>
      <c r="R80" s="32"/>
      <c r="S80" s="131"/>
      <c r="T80" s="37"/>
      <c r="U80" s="36"/>
      <c r="V80" s="130"/>
      <c r="W80" s="130" t="s">
        <v>5</v>
      </c>
      <c r="X80" s="130"/>
      <c r="Y80" s="130"/>
      <c r="Z80" s="130"/>
      <c r="AA80" s="131"/>
      <c r="AB80" s="37"/>
      <c r="AC80" s="36"/>
      <c r="AD80" s="130"/>
      <c r="AE80" s="130" t="s">
        <v>4</v>
      </c>
      <c r="AF80" s="130"/>
      <c r="AG80" s="130"/>
      <c r="AH80" s="130"/>
      <c r="AI80" s="131"/>
      <c r="AJ80" s="37"/>
      <c r="AK80" s="36"/>
      <c r="AL80" s="130"/>
      <c r="AM80" s="130" t="s">
        <v>3</v>
      </c>
      <c r="AN80" s="130"/>
      <c r="AO80" s="130"/>
      <c r="AP80" s="130"/>
      <c r="AQ80" s="131"/>
      <c r="AR80" s="130"/>
      <c r="AS80" s="130" t="s">
        <v>2</v>
      </c>
      <c r="AT80" s="130"/>
      <c r="AU80" s="131"/>
    </row>
    <row r="81" spans="2:48" s="18" customFormat="1" ht="14.25" customHeight="1" outlineLevel="1" x14ac:dyDescent="0.2">
      <c r="B81" s="304"/>
      <c r="C81" s="35"/>
      <c r="D81" s="33">
        <v>1</v>
      </c>
      <c r="E81" s="30">
        <v>2</v>
      </c>
      <c r="F81" s="34">
        <v>3</v>
      </c>
      <c r="G81" s="31">
        <v>4</v>
      </c>
      <c r="H81" s="33">
        <v>5</v>
      </c>
      <c r="I81" s="30">
        <v>6</v>
      </c>
      <c r="J81" s="32">
        <v>7</v>
      </c>
      <c r="K81" s="31">
        <v>8</v>
      </c>
      <c r="L81" s="33">
        <v>1</v>
      </c>
      <c r="M81" s="30">
        <v>2</v>
      </c>
      <c r="N81" s="34">
        <v>3</v>
      </c>
      <c r="O81" s="31">
        <v>4</v>
      </c>
      <c r="P81" s="33">
        <v>5</v>
      </c>
      <c r="Q81" s="30">
        <v>6</v>
      </c>
      <c r="R81" s="32">
        <v>7</v>
      </c>
      <c r="S81" s="31">
        <v>8</v>
      </c>
      <c r="T81" s="33">
        <v>1</v>
      </c>
      <c r="U81" s="30">
        <v>2</v>
      </c>
      <c r="V81" s="34">
        <v>3</v>
      </c>
      <c r="W81" s="31">
        <v>4</v>
      </c>
      <c r="X81" s="33">
        <v>5</v>
      </c>
      <c r="Y81" s="30">
        <v>6</v>
      </c>
      <c r="Z81" s="32">
        <v>7</v>
      </c>
      <c r="AA81" s="31">
        <v>8</v>
      </c>
      <c r="AB81" s="33">
        <v>1</v>
      </c>
      <c r="AC81" s="30">
        <v>2</v>
      </c>
      <c r="AD81" s="34">
        <v>3</v>
      </c>
      <c r="AE81" s="31">
        <v>4</v>
      </c>
      <c r="AF81" s="33">
        <v>5</v>
      </c>
      <c r="AG81" s="30">
        <v>6</v>
      </c>
      <c r="AH81" s="32">
        <v>7</v>
      </c>
      <c r="AI81" s="31">
        <v>8</v>
      </c>
      <c r="AJ81" s="33">
        <v>1</v>
      </c>
      <c r="AK81" s="30">
        <v>2</v>
      </c>
      <c r="AL81" s="34">
        <v>3</v>
      </c>
      <c r="AM81" s="31">
        <v>4</v>
      </c>
      <c r="AN81" s="33">
        <v>5</v>
      </c>
      <c r="AO81" s="30">
        <v>6</v>
      </c>
      <c r="AP81" s="32">
        <v>7</v>
      </c>
      <c r="AQ81" s="31">
        <v>8</v>
      </c>
      <c r="AR81" s="30">
        <v>1</v>
      </c>
      <c r="AS81" s="29">
        <v>2</v>
      </c>
      <c r="AT81" s="29">
        <v>3</v>
      </c>
      <c r="AU81" s="28">
        <v>4</v>
      </c>
      <c r="AV81" s="7" t="s">
        <v>1</v>
      </c>
    </row>
    <row r="82" spans="2:48" s="18" customFormat="1" ht="16.5" customHeight="1" outlineLevel="1" x14ac:dyDescent="0.2">
      <c r="B82" s="133" t="s">
        <v>46</v>
      </c>
      <c r="C82" s="27"/>
      <c r="D82" s="21">
        <f t="shared" ref="D82:M91" si="0">IF($B82&lt;&gt;"",COUNTIF(D$12:D$77,$B82),0)</f>
        <v>1</v>
      </c>
      <c r="E82" s="15">
        <f t="shared" si="0"/>
        <v>0</v>
      </c>
      <c r="F82" s="15">
        <f t="shared" si="0"/>
        <v>0</v>
      </c>
      <c r="G82" s="15">
        <f t="shared" si="0"/>
        <v>0</v>
      </c>
      <c r="H82" s="15">
        <f t="shared" si="0"/>
        <v>0</v>
      </c>
      <c r="I82" s="15">
        <f t="shared" si="0"/>
        <v>0</v>
      </c>
      <c r="J82" s="15">
        <f t="shared" si="0"/>
        <v>1</v>
      </c>
      <c r="K82" s="20">
        <f t="shared" si="0"/>
        <v>0</v>
      </c>
      <c r="L82" s="21">
        <f t="shared" si="0"/>
        <v>0</v>
      </c>
      <c r="M82" s="15">
        <f t="shared" si="0"/>
        <v>0</v>
      </c>
      <c r="N82" s="15">
        <f t="shared" ref="N82:W91" si="1">IF($B82&lt;&gt;"",COUNTIF(N$12:N$77,$B82),0)</f>
        <v>0</v>
      </c>
      <c r="O82" s="15">
        <f t="shared" si="1"/>
        <v>0</v>
      </c>
      <c r="P82" s="15">
        <f t="shared" si="1"/>
        <v>0</v>
      </c>
      <c r="Q82" s="15">
        <f t="shared" si="1"/>
        <v>0</v>
      </c>
      <c r="R82" s="15">
        <f t="shared" si="1"/>
        <v>1</v>
      </c>
      <c r="S82" s="20">
        <f t="shared" si="1"/>
        <v>0</v>
      </c>
      <c r="T82" s="21">
        <f t="shared" si="1"/>
        <v>1</v>
      </c>
      <c r="U82" s="15">
        <f t="shared" si="1"/>
        <v>0</v>
      </c>
      <c r="V82" s="15">
        <f t="shared" si="1"/>
        <v>1</v>
      </c>
      <c r="W82" s="15">
        <f t="shared" si="1"/>
        <v>0</v>
      </c>
      <c r="X82" s="15">
        <f t="shared" ref="X82:AG91" si="2">IF($B82&lt;&gt;"",COUNTIF(X$12:X$77,$B82),0)</f>
        <v>1</v>
      </c>
      <c r="Y82" s="15">
        <f t="shared" si="2"/>
        <v>0</v>
      </c>
      <c r="Z82" s="15">
        <f t="shared" si="2"/>
        <v>1</v>
      </c>
      <c r="AA82" s="20">
        <f t="shared" si="2"/>
        <v>0</v>
      </c>
      <c r="AB82" s="21">
        <f t="shared" si="2"/>
        <v>1</v>
      </c>
      <c r="AC82" s="15">
        <f t="shared" si="2"/>
        <v>0</v>
      </c>
      <c r="AD82" s="15">
        <f t="shared" si="2"/>
        <v>0</v>
      </c>
      <c r="AE82" s="15">
        <f t="shared" si="2"/>
        <v>0</v>
      </c>
      <c r="AF82" s="15">
        <f t="shared" si="2"/>
        <v>0</v>
      </c>
      <c r="AG82" s="15">
        <f t="shared" si="2"/>
        <v>0</v>
      </c>
      <c r="AH82" s="15">
        <f t="shared" ref="AH82:AU91" si="3">IF($B82&lt;&gt;"",COUNTIF(AH$12:AH$77,$B82),0)</f>
        <v>0</v>
      </c>
      <c r="AI82" s="20">
        <f t="shared" si="3"/>
        <v>0</v>
      </c>
      <c r="AJ82" s="21">
        <f t="shared" si="3"/>
        <v>1</v>
      </c>
      <c r="AK82" s="15">
        <f t="shared" si="3"/>
        <v>0</v>
      </c>
      <c r="AL82" s="15">
        <f t="shared" si="3"/>
        <v>1</v>
      </c>
      <c r="AM82" s="15">
        <f t="shared" si="3"/>
        <v>0</v>
      </c>
      <c r="AN82" s="15">
        <f t="shared" si="3"/>
        <v>1</v>
      </c>
      <c r="AO82" s="15">
        <f t="shared" si="3"/>
        <v>0</v>
      </c>
      <c r="AP82" s="15">
        <f t="shared" si="3"/>
        <v>0</v>
      </c>
      <c r="AQ82" s="20">
        <f t="shared" si="3"/>
        <v>0</v>
      </c>
      <c r="AR82" s="19">
        <f t="shared" si="3"/>
        <v>0</v>
      </c>
      <c r="AS82" s="15">
        <f t="shared" si="3"/>
        <v>0</v>
      </c>
      <c r="AT82" s="15">
        <f t="shared" si="3"/>
        <v>0</v>
      </c>
      <c r="AU82" s="15">
        <f t="shared" si="3"/>
        <v>0</v>
      </c>
      <c r="AV82" s="26">
        <f t="shared" ref="AV82:AV103" si="4">SUM(D82:AU82)*2</f>
        <v>22</v>
      </c>
    </row>
    <row r="83" spans="2:48" s="18" customFormat="1" ht="18" customHeight="1" outlineLevel="1" x14ac:dyDescent="0.2">
      <c r="B83" s="24" t="s">
        <v>44</v>
      </c>
      <c r="C83" s="22"/>
      <c r="D83" s="21">
        <f t="shared" si="0"/>
        <v>1</v>
      </c>
      <c r="E83" s="15">
        <f t="shared" si="0"/>
        <v>0</v>
      </c>
      <c r="F83" s="15">
        <f t="shared" si="0"/>
        <v>1</v>
      </c>
      <c r="G83" s="15">
        <f t="shared" si="0"/>
        <v>0</v>
      </c>
      <c r="H83" s="15">
        <f t="shared" si="0"/>
        <v>1</v>
      </c>
      <c r="I83" s="15">
        <f t="shared" si="0"/>
        <v>0</v>
      </c>
      <c r="J83" s="15">
        <f t="shared" si="0"/>
        <v>0</v>
      </c>
      <c r="K83" s="20">
        <f t="shared" si="0"/>
        <v>0</v>
      </c>
      <c r="L83" s="21">
        <f t="shared" si="0"/>
        <v>1</v>
      </c>
      <c r="M83" s="15">
        <f t="shared" si="0"/>
        <v>0</v>
      </c>
      <c r="N83" s="15">
        <f t="shared" si="1"/>
        <v>1</v>
      </c>
      <c r="O83" s="15">
        <f t="shared" si="1"/>
        <v>0</v>
      </c>
      <c r="P83" s="15">
        <f t="shared" si="1"/>
        <v>1</v>
      </c>
      <c r="Q83" s="15">
        <f t="shared" si="1"/>
        <v>0</v>
      </c>
      <c r="R83" s="15">
        <f t="shared" si="1"/>
        <v>0</v>
      </c>
      <c r="S83" s="20">
        <f t="shared" si="1"/>
        <v>0</v>
      </c>
      <c r="T83" s="21">
        <f t="shared" si="1"/>
        <v>1</v>
      </c>
      <c r="U83" s="15">
        <f t="shared" si="1"/>
        <v>0</v>
      </c>
      <c r="V83" s="15">
        <f t="shared" si="1"/>
        <v>1</v>
      </c>
      <c r="W83" s="15">
        <f t="shared" si="1"/>
        <v>0</v>
      </c>
      <c r="X83" s="15">
        <f t="shared" si="2"/>
        <v>0</v>
      </c>
      <c r="Y83" s="15">
        <f t="shared" si="2"/>
        <v>0</v>
      </c>
      <c r="Z83" s="15">
        <f t="shared" si="2"/>
        <v>0</v>
      </c>
      <c r="AA83" s="20">
        <f t="shared" si="2"/>
        <v>0</v>
      </c>
      <c r="AB83" s="21">
        <f t="shared" si="2"/>
        <v>0</v>
      </c>
      <c r="AC83" s="15">
        <f t="shared" si="2"/>
        <v>0</v>
      </c>
      <c r="AD83" s="15">
        <f t="shared" si="2"/>
        <v>1</v>
      </c>
      <c r="AE83" s="15">
        <f t="shared" si="2"/>
        <v>0</v>
      </c>
      <c r="AF83" s="15">
        <f t="shared" si="2"/>
        <v>0</v>
      </c>
      <c r="AG83" s="15">
        <f t="shared" si="2"/>
        <v>0</v>
      </c>
      <c r="AH83" s="15">
        <f t="shared" si="3"/>
        <v>0</v>
      </c>
      <c r="AI83" s="20">
        <f t="shared" si="3"/>
        <v>0</v>
      </c>
      <c r="AJ83" s="21">
        <f t="shared" si="3"/>
        <v>1</v>
      </c>
      <c r="AK83" s="15">
        <f t="shared" si="3"/>
        <v>0</v>
      </c>
      <c r="AL83" s="15">
        <f t="shared" si="3"/>
        <v>1</v>
      </c>
      <c r="AM83" s="15">
        <f t="shared" si="3"/>
        <v>0</v>
      </c>
      <c r="AN83" s="15">
        <f t="shared" si="3"/>
        <v>1</v>
      </c>
      <c r="AO83" s="15">
        <f t="shared" si="3"/>
        <v>0</v>
      </c>
      <c r="AP83" s="15">
        <f t="shared" si="3"/>
        <v>0</v>
      </c>
      <c r="AQ83" s="20">
        <f t="shared" si="3"/>
        <v>0</v>
      </c>
      <c r="AR83" s="19">
        <f t="shared" si="3"/>
        <v>0</v>
      </c>
      <c r="AS83" s="15">
        <f t="shared" si="3"/>
        <v>0</v>
      </c>
      <c r="AT83" s="15">
        <f t="shared" si="3"/>
        <v>0</v>
      </c>
      <c r="AU83" s="15">
        <f t="shared" si="3"/>
        <v>0</v>
      </c>
      <c r="AV83" s="10">
        <f t="shared" si="4"/>
        <v>24</v>
      </c>
    </row>
    <row r="84" spans="2:48" s="18" customFormat="1" ht="16.5" customHeight="1" outlineLevel="1" x14ac:dyDescent="0.2">
      <c r="B84" s="24" t="s">
        <v>45</v>
      </c>
      <c r="C84" s="22"/>
      <c r="D84" s="21">
        <f t="shared" si="0"/>
        <v>0</v>
      </c>
      <c r="E84" s="15">
        <f t="shared" si="0"/>
        <v>0</v>
      </c>
      <c r="F84" s="15">
        <f t="shared" si="0"/>
        <v>0</v>
      </c>
      <c r="G84" s="15">
        <f t="shared" si="0"/>
        <v>0</v>
      </c>
      <c r="H84" s="15">
        <f t="shared" si="0"/>
        <v>0</v>
      </c>
      <c r="I84" s="15">
        <f t="shared" si="0"/>
        <v>0</v>
      </c>
      <c r="J84" s="15">
        <f t="shared" si="0"/>
        <v>0</v>
      </c>
      <c r="K84" s="20">
        <f t="shared" si="0"/>
        <v>0</v>
      </c>
      <c r="L84" s="21">
        <f t="shared" si="0"/>
        <v>1</v>
      </c>
      <c r="M84" s="15">
        <f t="shared" si="0"/>
        <v>0</v>
      </c>
      <c r="N84" s="15">
        <f t="shared" si="1"/>
        <v>1</v>
      </c>
      <c r="O84" s="15">
        <f t="shared" si="1"/>
        <v>0</v>
      </c>
      <c r="P84" s="15">
        <f t="shared" si="1"/>
        <v>1</v>
      </c>
      <c r="Q84" s="15">
        <f t="shared" si="1"/>
        <v>0</v>
      </c>
      <c r="R84" s="15">
        <f t="shared" si="1"/>
        <v>1</v>
      </c>
      <c r="S84" s="20">
        <f t="shared" si="1"/>
        <v>0</v>
      </c>
      <c r="T84" s="21">
        <f t="shared" si="1"/>
        <v>0</v>
      </c>
      <c r="U84" s="15">
        <f t="shared" si="1"/>
        <v>0</v>
      </c>
      <c r="V84" s="15">
        <f t="shared" si="1"/>
        <v>0</v>
      </c>
      <c r="W84" s="15">
        <f t="shared" si="1"/>
        <v>0</v>
      </c>
      <c r="X84" s="15">
        <f t="shared" si="2"/>
        <v>0</v>
      </c>
      <c r="Y84" s="15">
        <f t="shared" si="2"/>
        <v>0</v>
      </c>
      <c r="Z84" s="15">
        <f t="shared" si="2"/>
        <v>0</v>
      </c>
      <c r="AA84" s="20">
        <f t="shared" si="2"/>
        <v>0</v>
      </c>
      <c r="AB84" s="21">
        <f t="shared" si="2"/>
        <v>1</v>
      </c>
      <c r="AC84" s="15">
        <f t="shared" si="2"/>
        <v>0</v>
      </c>
      <c r="AD84" s="15">
        <f t="shared" si="2"/>
        <v>1</v>
      </c>
      <c r="AE84" s="15">
        <f t="shared" si="2"/>
        <v>0</v>
      </c>
      <c r="AF84" s="15">
        <f t="shared" si="2"/>
        <v>0</v>
      </c>
      <c r="AG84" s="15">
        <f t="shared" si="2"/>
        <v>0</v>
      </c>
      <c r="AH84" s="15">
        <f t="shared" si="3"/>
        <v>0</v>
      </c>
      <c r="AI84" s="20">
        <f t="shared" si="3"/>
        <v>0</v>
      </c>
      <c r="AJ84" s="21">
        <f t="shared" si="3"/>
        <v>0</v>
      </c>
      <c r="AK84" s="15">
        <f t="shared" si="3"/>
        <v>0</v>
      </c>
      <c r="AL84" s="15">
        <f t="shared" si="3"/>
        <v>0</v>
      </c>
      <c r="AM84" s="15">
        <f t="shared" si="3"/>
        <v>0</v>
      </c>
      <c r="AN84" s="15">
        <f t="shared" si="3"/>
        <v>0</v>
      </c>
      <c r="AO84" s="15">
        <f t="shared" si="3"/>
        <v>0</v>
      </c>
      <c r="AP84" s="15">
        <f t="shared" si="3"/>
        <v>0</v>
      </c>
      <c r="AQ84" s="20">
        <f t="shared" si="3"/>
        <v>0</v>
      </c>
      <c r="AR84" s="19">
        <f t="shared" si="3"/>
        <v>0</v>
      </c>
      <c r="AS84" s="15">
        <f t="shared" si="3"/>
        <v>0</v>
      </c>
      <c r="AT84" s="15">
        <f t="shared" si="3"/>
        <v>0</v>
      </c>
      <c r="AU84" s="15">
        <f t="shared" si="3"/>
        <v>0</v>
      </c>
      <c r="AV84" s="10">
        <f t="shared" si="4"/>
        <v>12</v>
      </c>
    </row>
    <row r="85" spans="2:48" s="18" customFormat="1" ht="18" customHeight="1" outlineLevel="1" x14ac:dyDescent="0.2">
      <c r="B85" s="24" t="s">
        <v>156</v>
      </c>
      <c r="C85" s="22"/>
      <c r="D85" s="21">
        <f t="shared" si="0"/>
        <v>0</v>
      </c>
      <c r="E85" s="15">
        <f t="shared" si="0"/>
        <v>0</v>
      </c>
      <c r="F85" s="15">
        <f t="shared" si="0"/>
        <v>0</v>
      </c>
      <c r="G85" s="15">
        <f t="shared" si="0"/>
        <v>0</v>
      </c>
      <c r="H85" s="15">
        <f t="shared" si="0"/>
        <v>1</v>
      </c>
      <c r="I85" s="15">
        <f t="shared" si="0"/>
        <v>0</v>
      </c>
      <c r="J85" s="15">
        <f t="shared" si="0"/>
        <v>0</v>
      </c>
      <c r="K85" s="20">
        <f t="shared" si="0"/>
        <v>0</v>
      </c>
      <c r="L85" s="21">
        <f t="shared" si="0"/>
        <v>1</v>
      </c>
      <c r="M85" s="15">
        <f t="shared" si="0"/>
        <v>0</v>
      </c>
      <c r="N85" s="15">
        <f t="shared" si="1"/>
        <v>0</v>
      </c>
      <c r="O85" s="15">
        <f t="shared" si="1"/>
        <v>0</v>
      </c>
      <c r="P85" s="15">
        <f t="shared" si="1"/>
        <v>0</v>
      </c>
      <c r="Q85" s="15">
        <f t="shared" si="1"/>
        <v>0</v>
      </c>
      <c r="R85" s="15">
        <f t="shared" si="1"/>
        <v>1</v>
      </c>
      <c r="S85" s="20">
        <f t="shared" si="1"/>
        <v>0</v>
      </c>
      <c r="T85" s="21">
        <f t="shared" si="1"/>
        <v>0</v>
      </c>
      <c r="U85" s="15">
        <f t="shared" si="1"/>
        <v>0</v>
      </c>
      <c r="V85" s="15">
        <f t="shared" si="1"/>
        <v>1</v>
      </c>
      <c r="W85" s="15">
        <f t="shared" si="1"/>
        <v>0</v>
      </c>
      <c r="X85" s="15">
        <f t="shared" si="2"/>
        <v>0</v>
      </c>
      <c r="Y85" s="15">
        <f t="shared" si="2"/>
        <v>0</v>
      </c>
      <c r="Z85" s="15">
        <f t="shared" si="2"/>
        <v>1</v>
      </c>
      <c r="AA85" s="20">
        <f t="shared" si="2"/>
        <v>0</v>
      </c>
      <c r="AB85" s="21">
        <f t="shared" si="2"/>
        <v>1</v>
      </c>
      <c r="AC85" s="15">
        <f t="shared" si="2"/>
        <v>0</v>
      </c>
      <c r="AD85" s="15">
        <f t="shared" si="2"/>
        <v>1</v>
      </c>
      <c r="AE85" s="15">
        <f t="shared" si="2"/>
        <v>0</v>
      </c>
      <c r="AF85" s="15">
        <f t="shared" si="2"/>
        <v>1</v>
      </c>
      <c r="AG85" s="15">
        <f t="shared" si="2"/>
        <v>0</v>
      </c>
      <c r="AH85" s="15">
        <f t="shared" si="3"/>
        <v>1</v>
      </c>
      <c r="AI85" s="20">
        <f t="shared" si="3"/>
        <v>0</v>
      </c>
      <c r="AJ85" s="21">
        <f t="shared" si="3"/>
        <v>1</v>
      </c>
      <c r="AK85" s="15">
        <f t="shared" si="3"/>
        <v>0</v>
      </c>
      <c r="AL85" s="15">
        <f t="shared" si="3"/>
        <v>1</v>
      </c>
      <c r="AM85" s="15">
        <f t="shared" si="3"/>
        <v>0</v>
      </c>
      <c r="AN85" s="15">
        <f t="shared" si="3"/>
        <v>1</v>
      </c>
      <c r="AO85" s="15">
        <f t="shared" si="3"/>
        <v>0</v>
      </c>
      <c r="AP85" s="15">
        <f t="shared" si="3"/>
        <v>1</v>
      </c>
      <c r="AQ85" s="20">
        <f t="shared" si="3"/>
        <v>0</v>
      </c>
      <c r="AR85" s="19">
        <f t="shared" si="3"/>
        <v>0</v>
      </c>
      <c r="AS85" s="15">
        <f t="shared" si="3"/>
        <v>0</v>
      </c>
      <c r="AT85" s="15">
        <f t="shared" si="3"/>
        <v>0</v>
      </c>
      <c r="AU85" s="15">
        <f t="shared" si="3"/>
        <v>0</v>
      </c>
      <c r="AV85" s="10">
        <f t="shared" si="4"/>
        <v>26</v>
      </c>
    </row>
    <row r="86" spans="2:48" s="18" customFormat="1" ht="18" customHeight="1" outlineLevel="1" x14ac:dyDescent="0.2">
      <c r="B86" s="24" t="s">
        <v>200</v>
      </c>
      <c r="C86" s="22"/>
      <c r="D86" s="21">
        <f t="shared" si="0"/>
        <v>1</v>
      </c>
      <c r="E86" s="15">
        <f t="shared" si="0"/>
        <v>0</v>
      </c>
      <c r="F86" s="15">
        <f t="shared" si="0"/>
        <v>1</v>
      </c>
      <c r="G86" s="15">
        <f t="shared" si="0"/>
        <v>0</v>
      </c>
      <c r="H86" s="15">
        <f t="shared" si="0"/>
        <v>0</v>
      </c>
      <c r="I86" s="15">
        <f t="shared" si="0"/>
        <v>0</v>
      </c>
      <c r="J86" s="15">
        <f t="shared" si="0"/>
        <v>1</v>
      </c>
      <c r="K86" s="20">
        <f t="shared" si="0"/>
        <v>0</v>
      </c>
      <c r="L86" s="21">
        <f t="shared" si="0"/>
        <v>1</v>
      </c>
      <c r="M86" s="15">
        <f t="shared" si="0"/>
        <v>0</v>
      </c>
      <c r="N86" s="15">
        <f t="shared" si="1"/>
        <v>1</v>
      </c>
      <c r="O86" s="15">
        <f t="shared" si="1"/>
        <v>0</v>
      </c>
      <c r="P86" s="15">
        <f t="shared" si="1"/>
        <v>1</v>
      </c>
      <c r="Q86" s="15">
        <f t="shared" si="1"/>
        <v>0</v>
      </c>
      <c r="R86" s="15">
        <f t="shared" si="1"/>
        <v>0</v>
      </c>
      <c r="S86" s="20">
        <f t="shared" si="1"/>
        <v>0</v>
      </c>
      <c r="T86" s="21">
        <f t="shared" si="1"/>
        <v>1</v>
      </c>
      <c r="U86" s="15">
        <f t="shared" si="1"/>
        <v>0</v>
      </c>
      <c r="V86" s="15">
        <f t="shared" si="1"/>
        <v>0</v>
      </c>
      <c r="W86" s="15">
        <f t="shared" si="1"/>
        <v>0</v>
      </c>
      <c r="X86" s="15">
        <f t="shared" si="2"/>
        <v>1</v>
      </c>
      <c r="Y86" s="15">
        <f t="shared" si="2"/>
        <v>0</v>
      </c>
      <c r="Z86" s="15">
        <f t="shared" si="2"/>
        <v>0</v>
      </c>
      <c r="AA86" s="20">
        <f t="shared" si="2"/>
        <v>0</v>
      </c>
      <c r="AB86" s="21">
        <f t="shared" si="2"/>
        <v>1</v>
      </c>
      <c r="AC86" s="15">
        <f t="shared" si="2"/>
        <v>0</v>
      </c>
      <c r="AD86" s="15">
        <f t="shared" si="2"/>
        <v>1</v>
      </c>
      <c r="AE86" s="15">
        <f t="shared" si="2"/>
        <v>0</v>
      </c>
      <c r="AF86" s="15">
        <f t="shared" si="2"/>
        <v>1</v>
      </c>
      <c r="AG86" s="15">
        <f t="shared" si="2"/>
        <v>0</v>
      </c>
      <c r="AH86" s="15">
        <f t="shared" si="3"/>
        <v>1</v>
      </c>
      <c r="AI86" s="20">
        <f t="shared" si="3"/>
        <v>0</v>
      </c>
      <c r="AJ86" s="21">
        <f t="shared" si="3"/>
        <v>1</v>
      </c>
      <c r="AK86" s="15">
        <f t="shared" si="3"/>
        <v>0</v>
      </c>
      <c r="AL86" s="15">
        <f t="shared" si="3"/>
        <v>1</v>
      </c>
      <c r="AM86" s="15">
        <f t="shared" si="3"/>
        <v>0</v>
      </c>
      <c r="AN86" s="15">
        <f t="shared" si="3"/>
        <v>0</v>
      </c>
      <c r="AO86" s="15">
        <f t="shared" si="3"/>
        <v>0</v>
      </c>
      <c r="AP86" s="15">
        <f t="shared" si="3"/>
        <v>0</v>
      </c>
      <c r="AQ86" s="20">
        <f t="shared" si="3"/>
        <v>0</v>
      </c>
      <c r="AR86" s="19">
        <f t="shared" si="3"/>
        <v>0</v>
      </c>
      <c r="AS86" s="15">
        <f t="shared" si="3"/>
        <v>0</v>
      </c>
      <c r="AT86" s="15">
        <f t="shared" si="3"/>
        <v>0</v>
      </c>
      <c r="AU86" s="15">
        <f t="shared" si="3"/>
        <v>0</v>
      </c>
      <c r="AV86" s="10">
        <f t="shared" si="4"/>
        <v>28</v>
      </c>
    </row>
    <row r="87" spans="2:48" s="18" customFormat="1" ht="18" customHeight="1" outlineLevel="1" x14ac:dyDescent="0.2">
      <c r="B87" s="24" t="s">
        <v>47</v>
      </c>
      <c r="C87" s="22"/>
      <c r="D87" s="21">
        <f t="shared" si="0"/>
        <v>1</v>
      </c>
      <c r="E87" s="15">
        <f t="shared" si="0"/>
        <v>0</v>
      </c>
      <c r="F87" s="15">
        <f t="shared" si="0"/>
        <v>0</v>
      </c>
      <c r="G87" s="15">
        <f t="shared" si="0"/>
        <v>0</v>
      </c>
      <c r="H87" s="15">
        <f t="shared" si="0"/>
        <v>0</v>
      </c>
      <c r="I87" s="15">
        <f t="shared" si="0"/>
        <v>0</v>
      </c>
      <c r="J87" s="15">
        <f t="shared" si="0"/>
        <v>1</v>
      </c>
      <c r="K87" s="20">
        <f t="shared" si="0"/>
        <v>0</v>
      </c>
      <c r="L87" s="21">
        <f t="shared" si="0"/>
        <v>1</v>
      </c>
      <c r="M87" s="15">
        <f t="shared" si="0"/>
        <v>0</v>
      </c>
      <c r="N87" s="15">
        <f t="shared" si="1"/>
        <v>1</v>
      </c>
      <c r="O87" s="15">
        <f t="shared" si="1"/>
        <v>0</v>
      </c>
      <c r="P87" s="15">
        <f t="shared" si="1"/>
        <v>1</v>
      </c>
      <c r="Q87" s="15">
        <f t="shared" si="1"/>
        <v>0</v>
      </c>
      <c r="R87" s="15">
        <f t="shared" si="1"/>
        <v>0</v>
      </c>
      <c r="S87" s="20">
        <f t="shared" si="1"/>
        <v>0</v>
      </c>
      <c r="T87" s="21">
        <f t="shared" si="1"/>
        <v>1</v>
      </c>
      <c r="U87" s="15">
        <f t="shared" si="1"/>
        <v>0</v>
      </c>
      <c r="V87" s="15">
        <f t="shared" si="1"/>
        <v>0</v>
      </c>
      <c r="W87" s="15">
        <f t="shared" si="1"/>
        <v>0</v>
      </c>
      <c r="X87" s="15">
        <f t="shared" si="2"/>
        <v>1</v>
      </c>
      <c r="Y87" s="15">
        <f t="shared" si="2"/>
        <v>0</v>
      </c>
      <c r="Z87" s="15">
        <f t="shared" si="2"/>
        <v>1</v>
      </c>
      <c r="AA87" s="20">
        <f t="shared" si="2"/>
        <v>0</v>
      </c>
      <c r="AB87" s="21">
        <f t="shared" si="2"/>
        <v>1</v>
      </c>
      <c r="AC87" s="15">
        <f t="shared" si="2"/>
        <v>0</v>
      </c>
      <c r="AD87" s="15">
        <f t="shared" si="2"/>
        <v>1</v>
      </c>
      <c r="AE87" s="15">
        <f t="shared" si="2"/>
        <v>0</v>
      </c>
      <c r="AF87" s="15">
        <f t="shared" si="2"/>
        <v>0</v>
      </c>
      <c r="AG87" s="15">
        <f t="shared" si="2"/>
        <v>0</v>
      </c>
      <c r="AH87" s="15">
        <f t="shared" si="3"/>
        <v>0</v>
      </c>
      <c r="AI87" s="20">
        <f t="shared" si="3"/>
        <v>0</v>
      </c>
      <c r="AJ87" s="21">
        <f t="shared" si="3"/>
        <v>1</v>
      </c>
      <c r="AK87" s="15">
        <f t="shared" si="3"/>
        <v>0</v>
      </c>
      <c r="AL87" s="15">
        <f t="shared" si="3"/>
        <v>1</v>
      </c>
      <c r="AM87" s="15">
        <f t="shared" si="3"/>
        <v>0</v>
      </c>
      <c r="AN87" s="15">
        <f t="shared" si="3"/>
        <v>1</v>
      </c>
      <c r="AO87" s="15">
        <f t="shared" si="3"/>
        <v>0</v>
      </c>
      <c r="AP87" s="15">
        <f t="shared" si="3"/>
        <v>1</v>
      </c>
      <c r="AQ87" s="20">
        <f t="shared" si="3"/>
        <v>0</v>
      </c>
      <c r="AR87" s="19">
        <f t="shared" si="3"/>
        <v>0</v>
      </c>
      <c r="AS87" s="15">
        <f t="shared" si="3"/>
        <v>0</v>
      </c>
      <c r="AT87" s="15">
        <f t="shared" si="3"/>
        <v>0</v>
      </c>
      <c r="AU87" s="15">
        <f t="shared" si="3"/>
        <v>0</v>
      </c>
      <c r="AV87" s="10">
        <f t="shared" si="4"/>
        <v>28</v>
      </c>
    </row>
    <row r="88" spans="2:48" s="18" customFormat="1" ht="16.5" customHeight="1" outlineLevel="1" x14ac:dyDescent="0.2">
      <c r="B88" s="24" t="s">
        <v>48</v>
      </c>
      <c r="C88" s="25"/>
      <c r="D88" s="21">
        <f t="shared" si="0"/>
        <v>0</v>
      </c>
      <c r="E88" s="15">
        <f t="shared" si="0"/>
        <v>0</v>
      </c>
      <c r="F88" s="15">
        <f t="shared" si="0"/>
        <v>1</v>
      </c>
      <c r="G88" s="15">
        <f t="shared" si="0"/>
        <v>0</v>
      </c>
      <c r="H88" s="15">
        <f t="shared" si="0"/>
        <v>0</v>
      </c>
      <c r="I88" s="15">
        <f t="shared" si="0"/>
        <v>0</v>
      </c>
      <c r="J88" s="15">
        <f t="shared" si="0"/>
        <v>0</v>
      </c>
      <c r="K88" s="20">
        <f t="shared" si="0"/>
        <v>0</v>
      </c>
      <c r="L88" s="21">
        <f t="shared" si="0"/>
        <v>0</v>
      </c>
      <c r="M88" s="15">
        <f t="shared" si="0"/>
        <v>0</v>
      </c>
      <c r="N88" s="15">
        <f t="shared" si="1"/>
        <v>1</v>
      </c>
      <c r="O88" s="15">
        <f t="shared" si="1"/>
        <v>0</v>
      </c>
      <c r="P88" s="15">
        <f t="shared" si="1"/>
        <v>1</v>
      </c>
      <c r="Q88" s="15">
        <f t="shared" si="1"/>
        <v>0</v>
      </c>
      <c r="R88" s="15">
        <f t="shared" si="1"/>
        <v>1</v>
      </c>
      <c r="S88" s="20">
        <f t="shared" si="1"/>
        <v>0</v>
      </c>
      <c r="T88" s="21">
        <f t="shared" si="1"/>
        <v>1</v>
      </c>
      <c r="U88" s="15">
        <f t="shared" si="1"/>
        <v>0</v>
      </c>
      <c r="V88" s="15">
        <f t="shared" si="1"/>
        <v>0</v>
      </c>
      <c r="W88" s="15">
        <f t="shared" si="1"/>
        <v>0</v>
      </c>
      <c r="X88" s="15">
        <f t="shared" si="2"/>
        <v>1</v>
      </c>
      <c r="Y88" s="15">
        <f t="shared" si="2"/>
        <v>0</v>
      </c>
      <c r="Z88" s="15">
        <f t="shared" si="2"/>
        <v>1</v>
      </c>
      <c r="AA88" s="20">
        <f t="shared" si="2"/>
        <v>0</v>
      </c>
      <c r="AB88" s="21">
        <f t="shared" si="2"/>
        <v>1</v>
      </c>
      <c r="AC88" s="15">
        <f t="shared" si="2"/>
        <v>0</v>
      </c>
      <c r="AD88" s="15">
        <f t="shared" si="2"/>
        <v>1</v>
      </c>
      <c r="AE88" s="15">
        <f t="shared" si="2"/>
        <v>0</v>
      </c>
      <c r="AF88" s="15">
        <f t="shared" si="2"/>
        <v>1</v>
      </c>
      <c r="AG88" s="15">
        <f t="shared" si="2"/>
        <v>0</v>
      </c>
      <c r="AH88" s="15">
        <f t="shared" si="3"/>
        <v>1</v>
      </c>
      <c r="AI88" s="20">
        <f t="shared" si="3"/>
        <v>0</v>
      </c>
      <c r="AJ88" s="21">
        <f t="shared" si="3"/>
        <v>0</v>
      </c>
      <c r="AK88" s="15">
        <f t="shared" si="3"/>
        <v>0</v>
      </c>
      <c r="AL88" s="15">
        <f t="shared" si="3"/>
        <v>0</v>
      </c>
      <c r="AM88" s="15">
        <f t="shared" si="3"/>
        <v>0</v>
      </c>
      <c r="AN88" s="15">
        <f t="shared" si="3"/>
        <v>1</v>
      </c>
      <c r="AO88" s="15">
        <f t="shared" si="3"/>
        <v>0</v>
      </c>
      <c r="AP88" s="15">
        <f t="shared" si="3"/>
        <v>1</v>
      </c>
      <c r="AQ88" s="20">
        <f t="shared" si="3"/>
        <v>0</v>
      </c>
      <c r="AR88" s="19">
        <f t="shared" si="3"/>
        <v>0</v>
      </c>
      <c r="AS88" s="15">
        <f t="shared" si="3"/>
        <v>0</v>
      </c>
      <c r="AT88" s="15">
        <f t="shared" si="3"/>
        <v>0</v>
      </c>
      <c r="AU88" s="15">
        <f t="shared" si="3"/>
        <v>0</v>
      </c>
      <c r="AV88" s="10">
        <f t="shared" si="4"/>
        <v>26</v>
      </c>
    </row>
    <row r="89" spans="2:48" s="18" customFormat="1" ht="16.5" customHeight="1" outlineLevel="1" x14ac:dyDescent="0.2">
      <c r="B89" s="24" t="s">
        <v>49</v>
      </c>
      <c r="C89" s="22"/>
      <c r="D89" s="21">
        <f t="shared" si="0"/>
        <v>1</v>
      </c>
      <c r="E89" s="15">
        <f t="shared" si="0"/>
        <v>0</v>
      </c>
      <c r="F89" s="15">
        <f t="shared" si="0"/>
        <v>1</v>
      </c>
      <c r="G89" s="15">
        <f t="shared" si="0"/>
        <v>0</v>
      </c>
      <c r="H89" s="15">
        <f t="shared" si="0"/>
        <v>0</v>
      </c>
      <c r="I89" s="15">
        <f t="shared" si="0"/>
        <v>0</v>
      </c>
      <c r="J89" s="15">
        <f t="shared" si="0"/>
        <v>0</v>
      </c>
      <c r="K89" s="20">
        <f t="shared" si="0"/>
        <v>0</v>
      </c>
      <c r="L89" s="21">
        <f t="shared" si="0"/>
        <v>1</v>
      </c>
      <c r="M89" s="15">
        <f t="shared" si="0"/>
        <v>0</v>
      </c>
      <c r="N89" s="15">
        <f t="shared" si="1"/>
        <v>1</v>
      </c>
      <c r="O89" s="15">
        <f t="shared" si="1"/>
        <v>0</v>
      </c>
      <c r="P89" s="15">
        <f t="shared" si="1"/>
        <v>0</v>
      </c>
      <c r="Q89" s="15">
        <f t="shared" si="1"/>
        <v>0</v>
      </c>
      <c r="R89" s="15">
        <f t="shared" si="1"/>
        <v>0</v>
      </c>
      <c r="S89" s="20">
        <f t="shared" si="1"/>
        <v>0</v>
      </c>
      <c r="T89" s="21">
        <f t="shared" si="1"/>
        <v>1</v>
      </c>
      <c r="U89" s="15">
        <f t="shared" si="1"/>
        <v>0</v>
      </c>
      <c r="V89" s="15">
        <f t="shared" si="1"/>
        <v>1</v>
      </c>
      <c r="W89" s="15">
        <f t="shared" si="1"/>
        <v>0</v>
      </c>
      <c r="X89" s="15">
        <f t="shared" si="2"/>
        <v>0</v>
      </c>
      <c r="Y89" s="15">
        <f t="shared" si="2"/>
        <v>0</v>
      </c>
      <c r="Z89" s="15">
        <f t="shared" si="2"/>
        <v>0</v>
      </c>
      <c r="AA89" s="20">
        <f t="shared" si="2"/>
        <v>0</v>
      </c>
      <c r="AB89" s="21">
        <f t="shared" si="2"/>
        <v>1</v>
      </c>
      <c r="AC89" s="15">
        <f t="shared" si="2"/>
        <v>0</v>
      </c>
      <c r="AD89" s="15">
        <f t="shared" si="2"/>
        <v>1</v>
      </c>
      <c r="AE89" s="15">
        <f t="shared" si="2"/>
        <v>0</v>
      </c>
      <c r="AF89" s="15">
        <f t="shared" si="2"/>
        <v>1</v>
      </c>
      <c r="AG89" s="15">
        <f t="shared" si="2"/>
        <v>0</v>
      </c>
      <c r="AH89" s="15">
        <f t="shared" si="3"/>
        <v>1</v>
      </c>
      <c r="AI89" s="20">
        <f t="shared" si="3"/>
        <v>0</v>
      </c>
      <c r="AJ89" s="21">
        <f t="shared" si="3"/>
        <v>1</v>
      </c>
      <c r="AK89" s="15">
        <f t="shared" si="3"/>
        <v>0</v>
      </c>
      <c r="AL89" s="15">
        <f t="shared" si="3"/>
        <v>1</v>
      </c>
      <c r="AM89" s="15">
        <f t="shared" si="3"/>
        <v>0</v>
      </c>
      <c r="AN89" s="15">
        <f t="shared" si="3"/>
        <v>1</v>
      </c>
      <c r="AO89" s="15">
        <f t="shared" si="3"/>
        <v>0</v>
      </c>
      <c r="AP89" s="15">
        <f t="shared" si="3"/>
        <v>0</v>
      </c>
      <c r="AQ89" s="20">
        <f t="shared" si="3"/>
        <v>0</v>
      </c>
      <c r="AR89" s="19">
        <f t="shared" si="3"/>
        <v>0</v>
      </c>
      <c r="AS89" s="15">
        <f t="shared" si="3"/>
        <v>0</v>
      </c>
      <c r="AT89" s="15">
        <f t="shared" si="3"/>
        <v>0</v>
      </c>
      <c r="AU89" s="15">
        <f t="shared" si="3"/>
        <v>0</v>
      </c>
      <c r="AV89" s="10">
        <f t="shared" si="4"/>
        <v>26</v>
      </c>
    </row>
    <row r="90" spans="2:48" s="18" customFormat="1" ht="16.5" customHeight="1" outlineLevel="1" x14ac:dyDescent="0.2">
      <c r="B90" s="24" t="s">
        <v>50</v>
      </c>
      <c r="C90" s="22"/>
      <c r="D90" s="21">
        <f t="shared" si="0"/>
        <v>1</v>
      </c>
      <c r="E90" s="15">
        <f t="shared" si="0"/>
        <v>0</v>
      </c>
      <c r="F90" s="15">
        <f t="shared" si="0"/>
        <v>1</v>
      </c>
      <c r="G90" s="15">
        <f t="shared" si="0"/>
        <v>0</v>
      </c>
      <c r="H90" s="15">
        <f t="shared" si="0"/>
        <v>1</v>
      </c>
      <c r="I90" s="15">
        <f t="shared" si="0"/>
        <v>0</v>
      </c>
      <c r="J90" s="15">
        <f t="shared" si="0"/>
        <v>1</v>
      </c>
      <c r="K90" s="20">
        <f t="shared" si="0"/>
        <v>0</v>
      </c>
      <c r="L90" s="21">
        <f t="shared" si="0"/>
        <v>1</v>
      </c>
      <c r="M90" s="15">
        <f t="shared" si="0"/>
        <v>0</v>
      </c>
      <c r="N90" s="15">
        <f t="shared" si="1"/>
        <v>1</v>
      </c>
      <c r="O90" s="15">
        <f t="shared" si="1"/>
        <v>0</v>
      </c>
      <c r="P90" s="15">
        <f t="shared" si="1"/>
        <v>1</v>
      </c>
      <c r="Q90" s="15">
        <f t="shared" si="1"/>
        <v>0</v>
      </c>
      <c r="R90" s="15">
        <f t="shared" si="1"/>
        <v>1</v>
      </c>
      <c r="S90" s="20">
        <f t="shared" si="1"/>
        <v>0</v>
      </c>
      <c r="T90" s="21">
        <f t="shared" si="1"/>
        <v>1</v>
      </c>
      <c r="U90" s="15">
        <f t="shared" si="1"/>
        <v>0</v>
      </c>
      <c r="V90" s="15">
        <f t="shared" si="1"/>
        <v>1</v>
      </c>
      <c r="W90" s="15">
        <f t="shared" si="1"/>
        <v>0</v>
      </c>
      <c r="X90" s="15">
        <f t="shared" si="2"/>
        <v>0</v>
      </c>
      <c r="Y90" s="15">
        <f t="shared" si="2"/>
        <v>0</v>
      </c>
      <c r="Z90" s="15">
        <f t="shared" si="2"/>
        <v>0</v>
      </c>
      <c r="AA90" s="20">
        <f t="shared" si="2"/>
        <v>0</v>
      </c>
      <c r="AB90" s="21">
        <f t="shared" si="2"/>
        <v>0</v>
      </c>
      <c r="AC90" s="15">
        <f t="shared" si="2"/>
        <v>0</v>
      </c>
      <c r="AD90" s="15">
        <f t="shared" si="2"/>
        <v>0</v>
      </c>
      <c r="AE90" s="15">
        <f t="shared" si="2"/>
        <v>0</v>
      </c>
      <c r="AF90" s="15">
        <f t="shared" si="2"/>
        <v>0</v>
      </c>
      <c r="AG90" s="15">
        <f t="shared" si="2"/>
        <v>0</v>
      </c>
      <c r="AH90" s="15">
        <f t="shared" si="3"/>
        <v>0</v>
      </c>
      <c r="AI90" s="20">
        <f t="shared" si="3"/>
        <v>0</v>
      </c>
      <c r="AJ90" s="21">
        <f t="shared" si="3"/>
        <v>1</v>
      </c>
      <c r="AK90" s="15">
        <f t="shared" si="3"/>
        <v>0</v>
      </c>
      <c r="AL90" s="15">
        <f t="shared" si="3"/>
        <v>1</v>
      </c>
      <c r="AM90" s="15">
        <f t="shared" si="3"/>
        <v>0</v>
      </c>
      <c r="AN90" s="15">
        <f t="shared" si="3"/>
        <v>1</v>
      </c>
      <c r="AO90" s="15">
        <f t="shared" si="3"/>
        <v>0</v>
      </c>
      <c r="AP90" s="15">
        <f t="shared" si="3"/>
        <v>1</v>
      </c>
      <c r="AQ90" s="20">
        <f t="shared" si="3"/>
        <v>0</v>
      </c>
      <c r="AR90" s="19">
        <f t="shared" si="3"/>
        <v>0</v>
      </c>
      <c r="AS90" s="15">
        <f t="shared" si="3"/>
        <v>0</v>
      </c>
      <c r="AT90" s="15">
        <f t="shared" si="3"/>
        <v>0</v>
      </c>
      <c r="AU90" s="15">
        <f t="shared" si="3"/>
        <v>0</v>
      </c>
      <c r="AV90" s="10">
        <f t="shared" si="4"/>
        <v>28</v>
      </c>
    </row>
    <row r="91" spans="2:48" s="18" customFormat="1" ht="16.5" customHeight="1" outlineLevel="1" x14ac:dyDescent="0.2">
      <c r="B91" s="24" t="s">
        <v>51</v>
      </c>
      <c r="C91" s="22"/>
      <c r="D91" s="21">
        <f t="shared" si="0"/>
        <v>0</v>
      </c>
      <c r="E91" s="15">
        <f t="shared" si="0"/>
        <v>0</v>
      </c>
      <c r="F91" s="15">
        <f t="shared" si="0"/>
        <v>1</v>
      </c>
      <c r="G91" s="15">
        <f t="shared" si="0"/>
        <v>0</v>
      </c>
      <c r="H91" s="15">
        <f t="shared" si="0"/>
        <v>1</v>
      </c>
      <c r="I91" s="15">
        <f t="shared" si="0"/>
        <v>0</v>
      </c>
      <c r="J91" s="15">
        <f t="shared" si="0"/>
        <v>0</v>
      </c>
      <c r="K91" s="20">
        <f t="shared" si="0"/>
        <v>0</v>
      </c>
      <c r="L91" s="21">
        <f t="shared" si="0"/>
        <v>1</v>
      </c>
      <c r="M91" s="15">
        <f t="shared" si="0"/>
        <v>0</v>
      </c>
      <c r="N91" s="15">
        <f t="shared" si="1"/>
        <v>1</v>
      </c>
      <c r="O91" s="15">
        <f t="shared" si="1"/>
        <v>0</v>
      </c>
      <c r="P91" s="15">
        <f t="shared" si="1"/>
        <v>1</v>
      </c>
      <c r="Q91" s="15">
        <f t="shared" si="1"/>
        <v>0</v>
      </c>
      <c r="R91" s="15">
        <f t="shared" si="1"/>
        <v>1</v>
      </c>
      <c r="S91" s="20">
        <f t="shared" si="1"/>
        <v>0</v>
      </c>
      <c r="T91" s="21">
        <f t="shared" si="1"/>
        <v>0</v>
      </c>
      <c r="U91" s="15">
        <f t="shared" si="1"/>
        <v>0</v>
      </c>
      <c r="V91" s="15">
        <f t="shared" si="1"/>
        <v>1</v>
      </c>
      <c r="W91" s="15">
        <f t="shared" si="1"/>
        <v>0</v>
      </c>
      <c r="X91" s="15">
        <f t="shared" si="2"/>
        <v>0</v>
      </c>
      <c r="Y91" s="15">
        <f t="shared" si="2"/>
        <v>0</v>
      </c>
      <c r="Z91" s="15">
        <f t="shared" si="2"/>
        <v>0</v>
      </c>
      <c r="AA91" s="20">
        <f t="shared" si="2"/>
        <v>0</v>
      </c>
      <c r="AB91" s="21">
        <f t="shared" si="2"/>
        <v>1</v>
      </c>
      <c r="AC91" s="15">
        <f t="shared" si="2"/>
        <v>0</v>
      </c>
      <c r="AD91" s="15">
        <f t="shared" si="2"/>
        <v>0</v>
      </c>
      <c r="AE91" s="15">
        <f t="shared" si="2"/>
        <v>0</v>
      </c>
      <c r="AF91" s="15">
        <f t="shared" si="2"/>
        <v>1</v>
      </c>
      <c r="AG91" s="15">
        <f t="shared" si="2"/>
        <v>0</v>
      </c>
      <c r="AH91" s="15">
        <f t="shared" si="3"/>
        <v>1</v>
      </c>
      <c r="AI91" s="20">
        <f t="shared" si="3"/>
        <v>0</v>
      </c>
      <c r="AJ91" s="21">
        <f t="shared" si="3"/>
        <v>1</v>
      </c>
      <c r="AK91" s="15">
        <f t="shared" si="3"/>
        <v>0</v>
      </c>
      <c r="AL91" s="15">
        <f t="shared" si="3"/>
        <v>1</v>
      </c>
      <c r="AM91" s="15">
        <f t="shared" si="3"/>
        <v>0</v>
      </c>
      <c r="AN91" s="15">
        <f t="shared" si="3"/>
        <v>1</v>
      </c>
      <c r="AO91" s="15">
        <f t="shared" si="3"/>
        <v>0</v>
      </c>
      <c r="AP91" s="15">
        <f t="shared" si="3"/>
        <v>1</v>
      </c>
      <c r="AQ91" s="20">
        <f t="shared" si="3"/>
        <v>0</v>
      </c>
      <c r="AR91" s="19">
        <f t="shared" si="3"/>
        <v>0</v>
      </c>
      <c r="AS91" s="15">
        <f t="shared" si="3"/>
        <v>0</v>
      </c>
      <c r="AT91" s="15">
        <f t="shared" si="3"/>
        <v>0</v>
      </c>
      <c r="AU91" s="15">
        <f t="shared" si="3"/>
        <v>0</v>
      </c>
      <c r="AV91" s="10">
        <f t="shared" si="4"/>
        <v>28</v>
      </c>
    </row>
    <row r="92" spans="2:48" s="18" customFormat="1" ht="16.5" customHeight="1" outlineLevel="1" x14ac:dyDescent="0.2">
      <c r="B92" s="24" t="s">
        <v>52</v>
      </c>
      <c r="C92" s="22"/>
      <c r="D92" s="21">
        <f t="shared" ref="D92:M103" si="5">IF($B92&lt;&gt;"",COUNTIF(D$12:D$77,$B92),0)</f>
        <v>1</v>
      </c>
      <c r="E92" s="15">
        <f t="shared" si="5"/>
        <v>0</v>
      </c>
      <c r="F92" s="15">
        <f t="shared" si="5"/>
        <v>1</v>
      </c>
      <c r="G92" s="15">
        <f t="shared" si="5"/>
        <v>0</v>
      </c>
      <c r="H92" s="15">
        <f t="shared" si="5"/>
        <v>1</v>
      </c>
      <c r="I92" s="15">
        <f t="shared" si="5"/>
        <v>0</v>
      </c>
      <c r="J92" s="15">
        <f t="shared" si="5"/>
        <v>1</v>
      </c>
      <c r="K92" s="20">
        <f t="shared" si="5"/>
        <v>0</v>
      </c>
      <c r="L92" s="21">
        <f t="shared" si="5"/>
        <v>0</v>
      </c>
      <c r="M92" s="15">
        <f t="shared" si="5"/>
        <v>0</v>
      </c>
      <c r="N92" s="15">
        <f t="shared" ref="N92:W103" si="6">IF($B92&lt;&gt;"",COUNTIF(N$12:N$77,$B92),0)</f>
        <v>0</v>
      </c>
      <c r="O92" s="15">
        <f t="shared" si="6"/>
        <v>0</v>
      </c>
      <c r="P92" s="15">
        <f t="shared" si="6"/>
        <v>0</v>
      </c>
      <c r="Q92" s="15">
        <f t="shared" si="6"/>
        <v>0</v>
      </c>
      <c r="R92" s="15">
        <f t="shared" si="6"/>
        <v>0</v>
      </c>
      <c r="S92" s="20">
        <f t="shared" si="6"/>
        <v>0</v>
      </c>
      <c r="T92" s="21">
        <f t="shared" si="6"/>
        <v>0</v>
      </c>
      <c r="U92" s="15">
        <f t="shared" si="6"/>
        <v>0</v>
      </c>
      <c r="V92" s="15">
        <f t="shared" si="6"/>
        <v>1</v>
      </c>
      <c r="W92" s="15">
        <f t="shared" si="6"/>
        <v>0</v>
      </c>
      <c r="X92" s="15">
        <f t="shared" ref="X92:AG103" si="7">IF($B92&lt;&gt;"",COUNTIF(X$12:X$77,$B92),0)</f>
        <v>1</v>
      </c>
      <c r="Y92" s="15">
        <f t="shared" si="7"/>
        <v>0</v>
      </c>
      <c r="Z92" s="15">
        <f t="shared" si="7"/>
        <v>1</v>
      </c>
      <c r="AA92" s="20">
        <f t="shared" si="7"/>
        <v>0</v>
      </c>
      <c r="AB92" s="21">
        <f t="shared" si="7"/>
        <v>0</v>
      </c>
      <c r="AC92" s="15">
        <f t="shared" si="7"/>
        <v>0</v>
      </c>
      <c r="AD92" s="15">
        <f t="shared" si="7"/>
        <v>0</v>
      </c>
      <c r="AE92" s="15">
        <f t="shared" si="7"/>
        <v>0</v>
      </c>
      <c r="AF92" s="15">
        <f t="shared" si="7"/>
        <v>0</v>
      </c>
      <c r="AG92" s="15">
        <f t="shared" si="7"/>
        <v>0</v>
      </c>
      <c r="AH92" s="15">
        <f t="shared" ref="AH92:AU103" si="8">IF($B92&lt;&gt;"",COUNTIF(AH$12:AH$77,$B92),0)</f>
        <v>0</v>
      </c>
      <c r="AI92" s="20">
        <f t="shared" si="8"/>
        <v>0</v>
      </c>
      <c r="AJ92" s="21">
        <f t="shared" si="8"/>
        <v>1</v>
      </c>
      <c r="AK92" s="15">
        <f t="shared" si="8"/>
        <v>0</v>
      </c>
      <c r="AL92" s="15">
        <f t="shared" si="8"/>
        <v>1</v>
      </c>
      <c r="AM92" s="15">
        <f t="shared" si="8"/>
        <v>0</v>
      </c>
      <c r="AN92" s="15">
        <f t="shared" si="8"/>
        <v>1</v>
      </c>
      <c r="AO92" s="15">
        <f t="shared" si="8"/>
        <v>0</v>
      </c>
      <c r="AP92" s="15">
        <f t="shared" si="8"/>
        <v>1</v>
      </c>
      <c r="AQ92" s="20">
        <f t="shared" si="8"/>
        <v>0</v>
      </c>
      <c r="AR92" s="19">
        <f t="shared" si="8"/>
        <v>0</v>
      </c>
      <c r="AS92" s="15">
        <f t="shared" si="8"/>
        <v>0</v>
      </c>
      <c r="AT92" s="15">
        <f t="shared" si="8"/>
        <v>0</v>
      </c>
      <c r="AU92" s="15">
        <f t="shared" si="8"/>
        <v>0</v>
      </c>
      <c r="AV92" s="10">
        <f t="shared" si="4"/>
        <v>22</v>
      </c>
    </row>
    <row r="93" spans="2:48" s="18" customFormat="1" ht="16.5" customHeight="1" outlineLevel="1" x14ac:dyDescent="0.2">
      <c r="B93" s="24" t="s">
        <v>162</v>
      </c>
      <c r="C93" s="22"/>
      <c r="D93" s="21">
        <f t="shared" si="5"/>
        <v>1</v>
      </c>
      <c r="E93" s="15">
        <f t="shared" si="5"/>
        <v>0</v>
      </c>
      <c r="F93" s="15">
        <f t="shared" si="5"/>
        <v>1</v>
      </c>
      <c r="G93" s="15">
        <f t="shared" si="5"/>
        <v>0</v>
      </c>
      <c r="H93" s="15">
        <f t="shared" si="5"/>
        <v>1</v>
      </c>
      <c r="I93" s="15">
        <f t="shared" si="5"/>
        <v>0</v>
      </c>
      <c r="J93" s="15">
        <f t="shared" si="5"/>
        <v>1</v>
      </c>
      <c r="K93" s="20">
        <f t="shared" si="5"/>
        <v>0</v>
      </c>
      <c r="L93" s="21">
        <f t="shared" si="5"/>
        <v>0</v>
      </c>
      <c r="M93" s="15">
        <f t="shared" si="5"/>
        <v>0</v>
      </c>
      <c r="N93" s="15">
        <f t="shared" si="6"/>
        <v>0</v>
      </c>
      <c r="O93" s="15">
        <f t="shared" si="6"/>
        <v>0</v>
      </c>
      <c r="P93" s="15">
        <f t="shared" si="6"/>
        <v>0</v>
      </c>
      <c r="Q93" s="15">
        <f t="shared" si="6"/>
        <v>0</v>
      </c>
      <c r="R93" s="15">
        <f t="shared" si="6"/>
        <v>0</v>
      </c>
      <c r="S93" s="20">
        <f t="shared" si="6"/>
        <v>0</v>
      </c>
      <c r="T93" s="21">
        <f t="shared" si="6"/>
        <v>1</v>
      </c>
      <c r="U93" s="15">
        <f t="shared" si="6"/>
        <v>0</v>
      </c>
      <c r="V93" s="15">
        <f t="shared" si="6"/>
        <v>1</v>
      </c>
      <c r="W93" s="15">
        <f t="shared" si="6"/>
        <v>0</v>
      </c>
      <c r="X93" s="15">
        <f t="shared" si="7"/>
        <v>1</v>
      </c>
      <c r="Y93" s="15">
        <f t="shared" si="7"/>
        <v>0</v>
      </c>
      <c r="Z93" s="15">
        <f t="shared" si="7"/>
        <v>1</v>
      </c>
      <c r="AA93" s="20">
        <f t="shared" si="7"/>
        <v>0</v>
      </c>
      <c r="AB93" s="21">
        <f t="shared" si="7"/>
        <v>0</v>
      </c>
      <c r="AC93" s="15">
        <f t="shared" si="7"/>
        <v>0</v>
      </c>
      <c r="AD93" s="15">
        <f t="shared" si="7"/>
        <v>0</v>
      </c>
      <c r="AE93" s="15">
        <f t="shared" si="7"/>
        <v>0</v>
      </c>
      <c r="AF93" s="15">
        <f t="shared" si="7"/>
        <v>0</v>
      </c>
      <c r="AG93" s="15">
        <f t="shared" si="7"/>
        <v>0</v>
      </c>
      <c r="AH93" s="15">
        <f t="shared" si="8"/>
        <v>0</v>
      </c>
      <c r="AI93" s="20">
        <f t="shared" si="8"/>
        <v>0</v>
      </c>
      <c r="AJ93" s="21">
        <f t="shared" si="8"/>
        <v>0</v>
      </c>
      <c r="AK93" s="15">
        <f t="shared" si="8"/>
        <v>0</v>
      </c>
      <c r="AL93" s="15">
        <f t="shared" si="8"/>
        <v>0</v>
      </c>
      <c r="AM93" s="15">
        <f t="shared" si="8"/>
        <v>0</v>
      </c>
      <c r="AN93" s="15">
        <f t="shared" si="8"/>
        <v>0</v>
      </c>
      <c r="AO93" s="15">
        <f t="shared" si="8"/>
        <v>0</v>
      </c>
      <c r="AP93" s="15">
        <f t="shared" si="8"/>
        <v>0</v>
      </c>
      <c r="AQ93" s="20">
        <f t="shared" si="8"/>
        <v>0</v>
      </c>
      <c r="AR93" s="19">
        <f t="shared" si="8"/>
        <v>0</v>
      </c>
      <c r="AS93" s="15">
        <f t="shared" si="8"/>
        <v>0</v>
      </c>
      <c r="AT93" s="15">
        <f t="shared" si="8"/>
        <v>0</v>
      </c>
      <c r="AU93" s="15">
        <f t="shared" si="8"/>
        <v>0</v>
      </c>
      <c r="AV93" s="10">
        <f t="shared" si="4"/>
        <v>16</v>
      </c>
    </row>
    <row r="94" spans="2:48" s="18" customFormat="1" ht="18" customHeight="1" outlineLevel="1" x14ac:dyDescent="0.2">
      <c r="B94" s="134"/>
      <c r="C94" s="22"/>
      <c r="D94" s="21">
        <f t="shared" si="5"/>
        <v>0</v>
      </c>
      <c r="E94" s="15">
        <f t="shared" si="5"/>
        <v>0</v>
      </c>
      <c r="F94" s="15">
        <f t="shared" si="5"/>
        <v>0</v>
      </c>
      <c r="G94" s="15">
        <f t="shared" si="5"/>
        <v>0</v>
      </c>
      <c r="H94" s="15">
        <f t="shared" si="5"/>
        <v>0</v>
      </c>
      <c r="I94" s="15">
        <f t="shared" si="5"/>
        <v>0</v>
      </c>
      <c r="J94" s="15">
        <f t="shared" si="5"/>
        <v>0</v>
      </c>
      <c r="K94" s="20">
        <f t="shared" si="5"/>
        <v>0</v>
      </c>
      <c r="L94" s="21">
        <f t="shared" si="5"/>
        <v>0</v>
      </c>
      <c r="M94" s="15">
        <f t="shared" si="5"/>
        <v>0</v>
      </c>
      <c r="N94" s="15">
        <f t="shared" si="6"/>
        <v>0</v>
      </c>
      <c r="O94" s="15">
        <f t="shared" si="6"/>
        <v>0</v>
      </c>
      <c r="P94" s="15">
        <f t="shared" si="6"/>
        <v>0</v>
      </c>
      <c r="Q94" s="15">
        <f t="shared" si="6"/>
        <v>0</v>
      </c>
      <c r="R94" s="15">
        <f t="shared" si="6"/>
        <v>0</v>
      </c>
      <c r="S94" s="20">
        <f t="shared" si="6"/>
        <v>0</v>
      </c>
      <c r="T94" s="21">
        <f t="shared" si="6"/>
        <v>0</v>
      </c>
      <c r="U94" s="15">
        <f t="shared" si="6"/>
        <v>0</v>
      </c>
      <c r="V94" s="15">
        <f t="shared" si="6"/>
        <v>0</v>
      </c>
      <c r="W94" s="15">
        <f t="shared" si="6"/>
        <v>0</v>
      </c>
      <c r="X94" s="15">
        <f t="shared" si="7"/>
        <v>0</v>
      </c>
      <c r="Y94" s="15">
        <f t="shared" si="7"/>
        <v>0</v>
      </c>
      <c r="Z94" s="15">
        <f t="shared" si="7"/>
        <v>0</v>
      </c>
      <c r="AA94" s="20">
        <f t="shared" si="7"/>
        <v>0</v>
      </c>
      <c r="AB94" s="21">
        <f t="shared" si="7"/>
        <v>0</v>
      </c>
      <c r="AC94" s="15">
        <f t="shared" si="7"/>
        <v>0</v>
      </c>
      <c r="AD94" s="15">
        <f t="shared" si="7"/>
        <v>0</v>
      </c>
      <c r="AE94" s="15">
        <f t="shared" si="7"/>
        <v>0</v>
      </c>
      <c r="AF94" s="15">
        <f t="shared" si="7"/>
        <v>0</v>
      </c>
      <c r="AG94" s="15">
        <f t="shared" si="7"/>
        <v>0</v>
      </c>
      <c r="AH94" s="15">
        <f t="shared" si="8"/>
        <v>0</v>
      </c>
      <c r="AI94" s="20">
        <f t="shared" si="8"/>
        <v>0</v>
      </c>
      <c r="AJ94" s="21">
        <f t="shared" si="8"/>
        <v>0</v>
      </c>
      <c r="AK94" s="15">
        <f t="shared" si="8"/>
        <v>0</v>
      </c>
      <c r="AL94" s="15">
        <f t="shared" si="8"/>
        <v>0</v>
      </c>
      <c r="AM94" s="15">
        <f t="shared" si="8"/>
        <v>0</v>
      </c>
      <c r="AN94" s="15">
        <f t="shared" si="8"/>
        <v>0</v>
      </c>
      <c r="AO94" s="15">
        <f t="shared" si="8"/>
        <v>0</v>
      </c>
      <c r="AP94" s="15">
        <f t="shared" si="8"/>
        <v>0</v>
      </c>
      <c r="AQ94" s="20">
        <f t="shared" si="8"/>
        <v>0</v>
      </c>
      <c r="AR94" s="19">
        <f t="shared" si="8"/>
        <v>0</v>
      </c>
      <c r="AS94" s="15">
        <f t="shared" si="8"/>
        <v>0</v>
      </c>
      <c r="AT94" s="15">
        <f t="shared" si="8"/>
        <v>0</v>
      </c>
      <c r="AU94" s="15">
        <f t="shared" si="8"/>
        <v>0</v>
      </c>
      <c r="AV94" s="10">
        <f t="shared" si="4"/>
        <v>0</v>
      </c>
    </row>
    <row r="95" spans="2:48" s="18" customFormat="1" ht="18" customHeight="1" outlineLevel="1" x14ac:dyDescent="0.2">
      <c r="B95" s="24" t="s">
        <v>169</v>
      </c>
      <c r="C95" s="22"/>
      <c r="D95" s="21">
        <f t="shared" si="5"/>
        <v>0</v>
      </c>
      <c r="E95" s="15">
        <f t="shared" si="5"/>
        <v>0</v>
      </c>
      <c r="F95" s="15">
        <f t="shared" si="5"/>
        <v>0</v>
      </c>
      <c r="G95" s="15">
        <f t="shared" si="5"/>
        <v>0</v>
      </c>
      <c r="H95" s="15">
        <f t="shared" si="5"/>
        <v>0</v>
      </c>
      <c r="I95" s="15">
        <f t="shared" si="5"/>
        <v>0</v>
      </c>
      <c r="J95" s="15">
        <f t="shared" si="5"/>
        <v>0</v>
      </c>
      <c r="K95" s="20">
        <f t="shared" si="5"/>
        <v>0</v>
      </c>
      <c r="L95" s="21">
        <f t="shared" si="5"/>
        <v>0</v>
      </c>
      <c r="M95" s="15">
        <f t="shared" si="5"/>
        <v>0</v>
      </c>
      <c r="N95" s="15">
        <f t="shared" si="6"/>
        <v>0</v>
      </c>
      <c r="O95" s="15">
        <f t="shared" si="6"/>
        <v>0</v>
      </c>
      <c r="P95" s="15">
        <f t="shared" si="6"/>
        <v>0</v>
      </c>
      <c r="Q95" s="15">
        <f t="shared" si="6"/>
        <v>0</v>
      </c>
      <c r="R95" s="15">
        <f t="shared" si="6"/>
        <v>0</v>
      </c>
      <c r="S95" s="20">
        <f t="shared" si="6"/>
        <v>0</v>
      </c>
      <c r="T95" s="21">
        <f t="shared" si="6"/>
        <v>0</v>
      </c>
      <c r="U95" s="15">
        <f t="shared" si="6"/>
        <v>0</v>
      </c>
      <c r="V95" s="15">
        <f t="shared" si="6"/>
        <v>0</v>
      </c>
      <c r="W95" s="15">
        <f t="shared" si="6"/>
        <v>0</v>
      </c>
      <c r="X95" s="15">
        <f t="shared" si="7"/>
        <v>0</v>
      </c>
      <c r="Y95" s="15">
        <f t="shared" si="7"/>
        <v>0</v>
      </c>
      <c r="Z95" s="15">
        <f t="shared" si="7"/>
        <v>0</v>
      </c>
      <c r="AA95" s="20">
        <f t="shared" si="7"/>
        <v>0</v>
      </c>
      <c r="AB95" s="21">
        <f t="shared" si="7"/>
        <v>0</v>
      </c>
      <c r="AC95" s="15">
        <f t="shared" si="7"/>
        <v>0</v>
      </c>
      <c r="AD95" s="15">
        <f t="shared" si="7"/>
        <v>1</v>
      </c>
      <c r="AE95" s="15">
        <f t="shared" si="7"/>
        <v>0</v>
      </c>
      <c r="AF95" s="15">
        <f t="shared" si="7"/>
        <v>0</v>
      </c>
      <c r="AG95" s="15">
        <f t="shared" si="7"/>
        <v>0</v>
      </c>
      <c r="AH95" s="15">
        <f t="shared" si="8"/>
        <v>0</v>
      </c>
      <c r="AI95" s="20">
        <f t="shared" si="8"/>
        <v>0</v>
      </c>
      <c r="AJ95" s="21">
        <f t="shared" si="8"/>
        <v>0</v>
      </c>
      <c r="AK95" s="15">
        <f t="shared" si="8"/>
        <v>0</v>
      </c>
      <c r="AL95" s="15">
        <f t="shared" si="8"/>
        <v>0</v>
      </c>
      <c r="AM95" s="15">
        <f t="shared" si="8"/>
        <v>0</v>
      </c>
      <c r="AN95" s="15">
        <f t="shared" si="8"/>
        <v>0</v>
      </c>
      <c r="AO95" s="15">
        <f t="shared" si="8"/>
        <v>0</v>
      </c>
      <c r="AP95" s="15">
        <f t="shared" si="8"/>
        <v>0</v>
      </c>
      <c r="AQ95" s="20">
        <f t="shared" si="8"/>
        <v>0</v>
      </c>
      <c r="AR95" s="19">
        <f t="shared" si="8"/>
        <v>0</v>
      </c>
      <c r="AS95" s="15">
        <f t="shared" si="8"/>
        <v>0</v>
      </c>
      <c r="AT95" s="15">
        <f t="shared" si="8"/>
        <v>0</v>
      </c>
      <c r="AU95" s="15">
        <f t="shared" si="8"/>
        <v>0</v>
      </c>
      <c r="AV95" s="10">
        <f t="shared" si="4"/>
        <v>2</v>
      </c>
    </row>
    <row r="96" spans="2:48" s="18" customFormat="1" ht="18" customHeight="1" outlineLevel="1" x14ac:dyDescent="0.2">
      <c r="B96" s="24"/>
      <c r="C96" s="22"/>
      <c r="D96" s="21">
        <f t="shared" si="5"/>
        <v>0</v>
      </c>
      <c r="E96" s="15">
        <f t="shared" si="5"/>
        <v>0</v>
      </c>
      <c r="F96" s="15">
        <f t="shared" si="5"/>
        <v>0</v>
      </c>
      <c r="G96" s="15">
        <f t="shared" si="5"/>
        <v>0</v>
      </c>
      <c r="H96" s="15">
        <f t="shared" si="5"/>
        <v>0</v>
      </c>
      <c r="I96" s="15">
        <f t="shared" si="5"/>
        <v>0</v>
      </c>
      <c r="J96" s="15">
        <f t="shared" si="5"/>
        <v>0</v>
      </c>
      <c r="K96" s="20">
        <f t="shared" si="5"/>
        <v>0</v>
      </c>
      <c r="L96" s="21">
        <f t="shared" si="5"/>
        <v>0</v>
      </c>
      <c r="M96" s="15">
        <f t="shared" si="5"/>
        <v>0</v>
      </c>
      <c r="N96" s="15">
        <f t="shared" si="6"/>
        <v>0</v>
      </c>
      <c r="O96" s="15">
        <f t="shared" si="6"/>
        <v>0</v>
      </c>
      <c r="P96" s="15">
        <f t="shared" si="6"/>
        <v>0</v>
      </c>
      <c r="Q96" s="15">
        <f t="shared" si="6"/>
        <v>0</v>
      </c>
      <c r="R96" s="15">
        <f t="shared" si="6"/>
        <v>0</v>
      </c>
      <c r="S96" s="20">
        <f t="shared" si="6"/>
        <v>0</v>
      </c>
      <c r="T96" s="21">
        <f t="shared" si="6"/>
        <v>0</v>
      </c>
      <c r="U96" s="15">
        <f t="shared" si="6"/>
        <v>0</v>
      </c>
      <c r="V96" s="15">
        <f t="shared" si="6"/>
        <v>0</v>
      </c>
      <c r="W96" s="15">
        <f t="shared" si="6"/>
        <v>0</v>
      </c>
      <c r="X96" s="15">
        <f t="shared" si="7"/>
        <v>0</v>
      </c>
      <c r="Y96" s="15">
        <f t="shared" si="7"/>
        <v>0</v>
      </c>
      <c r="Z96" s="15">
        <f t="shared" si="7"/>
        <v>0</v>
      </c>
      <c r="AA96" s="20">
        <f t="shared" si="7"/>
        <v>0</v>
      </c>
      <c r="AB96" s="21">
        <f t="shared" si="7"/>
        <v>0</v>
      </c>
      <c r="AC96" s="15">
        <f t="shared" si="7"/>
        <v>0</v>
      </c>
      <c r="AD96" s="15">
        <f t="shared" si="7"/>
        <v>0</v>
      </c>
      <c r="AE96" s="15">
        <f t="shared" si="7"/>
        <v>0</v>
      </c>
      <c r="AF96" s="15">
        <f t="shared" si="7"/>
        <v>0</v>
      </c>
      <c r="AG96" s="15">
        <f t="shared" si="7"/>
        <v>0</v>
      </c>
      <c r="AH96" s="15">
        <f t="shared" si="8"/>
        <v>0</v>
      </c>
      <c r="AI96" s="20">
        <f t="shared" si="8"/>
        <v>0</v>
      </c>
      <c r="AJ96" s="21">
        <f t="shared" si="8"/>
        <v>0</v>
      </c>
      <c r="AK96" s="15">
        <f t="shared" si="8"/>
        <v>0</v>
      </c>
      <c r="AL96" s="15">
        <f t="shared" si="8"/>
        <v>0</v>
      </c>
      <c r="AM96" s="15">
        <f t="shared" si="8"/>
        <v>0</v>
      </c>
      <c r="AN96" s="15">
        <f t="shared" si="8"/>
        <v>0</v>
      </c>
      <c r="AO96" s="15">
        <f t="shared" si="8"/>
        <v>0</v>
      </c>
      <c r="AP96" s="15">
        <f t="shared" si="8"/>
        <v>0</v>
      </c>
      <c r="AQ96" s="20">
        <f t="shared" si="8"/>
        <v>0</v>
      </c>
      <c r="AR96" s="19">
        <f t="shared" si="8"/>
        <v>0</v>
      </c>
      <c r="AS96" s="15">
        <f t="shared" si="8"/>
        <v>0</v>
      </c>
      <c r="AT96" s="15">
        <f t="shared" si="8"/>
        <v>0</v>
      </c>
      <c r="AU96" s="15">
        <f t="shared" si="8"/>
        <v>0</v>
      </c>
      <c r="AV96" s="10">
        <f t="shared" si="4"/>
        <v>0</v>
      </c>
    </row>
    <row r="97" spans="1:48" s="18" customFormat="1" ht="16.5" customHeight="1" outlineLevel="1" x14ac:dyDescent="0.2">
      <c r="B97" s="24"/>
      <c r="C97" s="22"/>
      <c r="D97" s="21">
        <f t="shared" si="5"/>
        <v>0</v>
      </c>
      <c r="E97" s="15">
        <f t="shared" si="5"/>
        <v>0</v>
      </c>
      <c r="F97" s="15">
        <f t="shared" si="5"/>
        <v>0</v>
      </c>
      <c r="G97" s="15">
        <f t="shared" si="5"/>
        <v>0</v>
      </c>
      <c r="H97" s="15">
        <f t="shared" si="5"/>
        <v>0</v>
      </c>
      <c r="I97" s="15">
        <f t="shared" si="5"/>
        <v>0</v>
      </c>
      <c r="J97" s="15">
        <f t="shared" si="5"/>
        <v>0</v>
      </c>
      <c r="K97" s="20">
        <f t="shared" si="5"/>
        <v>0</v>
      </c>
      <c r="L97" s="21">
        <f t="shared" si="5"/>
        <v>0</v>
      </c>
      <c r="M97" s="15">
        <f t="shared" si="5"/>
        <v>0</v>
      </c>
      <c r="N97" s="15">
        <f t="shared" si="6"/>
        <v>0</v>
      </c>
      <c r="O97" s="15">
        <f t="shared" si="6"/>
        <v>0</v>
      </c>
      <c r="P97" s="15">
        <f t="shared" si="6"/>
        <v>0</v>
      </c>
      <c r="Q97" s="15">
        <f t="shared" si="6"/>
        <v>0</v>
      </c>
      <c r="R97" s="15">
        <f t="shared" si="6"/>
        <v>0</v>
      </c>
      <c r="S97" s="20">
        <f t="shared" si="6"/>
        <v>0</v>
      </c>
      <c r="T97" s="21">
        <f t="shared" si="6"/>
        <v>0</v>
      </c>
      <c r="U97" s="15">
        <f t="shared" si="6"/>
        <v>0</v>
      </c>
      <c r="V97" s="15">
        <f t="shared" si="6"/>
        <v>0</v>
      </c>
      <c r="W97" s="15">
        <f t="shared" si="6"/>
        <v>0</v>
      </c>
      <c r="X97" s="15">
        <f t="shared" si="7"/>
        <v>0</v>
      </c>
      <c r="Y97" s="15">
        <f t="shared" si="7"/>
        <v>0</v>
      </c>
      <c r="Z97" s="15">
        <f t="shared" si="7"/>
        <v>0</v>
      </c>
      <c r="AA97" s="20">
        <f t="shared" si="7"/>
        <v>0</v>
      </c>
      <c r="AB97" s="21">
        <f t="shared" si="7"/>
        <v>0</v>
      </c>
      <c r="AC97" s="15">
        <f t="shared" si="7"/>
        <v>0</v>
      </c>
      <c r="AD97" s="15">
        <f t="shared" si="7"/>
        <v>0</v>
      </c>
      <c r="AE97" s="15">
        <f t="shared" si="7"/>
        <v>0</v>
      </c>
      <c r="AF97" s="15">
        <f t="shared" si="7"/>
        <v>0</v>
      </c>
      <c r="AG97" s="15">
        <f t="shared" si="7"/>
        <v>0</v>
      </c>
      <c r="AH97" s="15">
        <f t="shared" si="8"/>
        <v>0</v>
      </c>
      <c r="AI97" s="20">
        <f t="shared" si="8"/>
        <v>0</v>
      </c>
      <c r="AJ97" s="21">
        <f t="shared" si="8"/>
        <v>0</v>
      </c>
      <c r="AK97" s="15">
        <f t="shared" si="8"/>
        <v>0</v>
      </c>
      <c r="AL97" s="15">
        <f t="shared" si="8"/>
        <v>0</v>
      </c>
      <c r="AM97" s="15">
        <f t="shared" si="8"/>
        <v>0</v>
      </c>
      <c r="AN97" s="15">
        <f t="shared" si="8"/>
        <v>0</v>
      </c>
      <c r="AO97" s="15">
        <f t="shared" si="8"/>
        <v>0</v>
      </c>
      <c r="AP97" s="15">
        <f t="shared" si="8"/>
        <v>0</v>
      </c>
      <c r="AQ97" s="20">
        <f t="shared" si="8"/>
        <v>0</v>
      </c>
      <c r="AR97" s="19">
        <f t="shared" si="8"/>
        <v>0</v>
      </c>
      <c r="AS97" s="15">
        <f t="shared" si="8"/>
        <v>0</v>
      </c>
      <c r="AT97" s="15">
        <f t="shared" si="8"/>
        <v>0</v>
      </c>
      <c r="AU97" s="15">
        <f t="shared" si="8"/>
        <v>0</v>
      </c>
      <c r="AV97" s="10">
        <f t="shared" si="4"/>
        <v>0</v>
      </c>
    </row>
    <row r="98" spans="1:48" s="18" customFormat="1" ht="18" customHeight="1" outlineLevel="1" x14ac:dyDescent="0.2">
      <c r="B98" s="24"/>
      <c r="C98" s="22"/>
      <c r="D98" s="21">
        <f t="shared" si="5"/>
        <v>0</v>
      </c>
      <c r="E98" s="15">
        <f t="shared" si="5"/>
        <v>0</v>
      </c>
      <c r="F98" s="15">
        <f t="shared" si="5"/>
        <v>0</v>
      </c>
      <c r="G98" s="15">
        <f t="shared" si="5"/>
        <v>0</v>
      </c>
      <c r="H98" s="15">
        <f t="shared" si="5"/>
        <v>0</v>
      </c>
      <c r="I98" s="15">
        <f t="shared" si="5"/>
        <v>0</v>
      </c>
      <c r="J98" s="15">
        <f t="shared" si="5"/>
        <v>0</v>
      </c>
      <c r="K98" s="20">
        <f t="shared" si="5"/>
        <v>0</v>
      </c>
      <c r="L98" s="21">
        <f t="shared" si="5"/>
        <v>0</v>
      </c>
      <c r="M98" s="15">
        <f t="shared" si="5"/>
        <v>0</v>
      </c>
      <c r="N98" s="15">
        <f t="shared" si="6"/>
        <v>0</v>
      </c>
      <c r="O98" s="15">
        <f t="shared" si="6"/>
        <v>0</v>
      </c>
      <c r="P98" s="15">
        <f t="shared" si="6"/>
        <v>0</v>
      </c>
      <c r="Q98" s="15">
        <f t="shared" si="6"/>
        <v>0</v>
      </c>
      <c r="R98" s="15">
        <f t="shared" si="6"/>
        <v>0</v>
      </c>
      <c r="S98" s="20">
        <f t="shared" si="6"/>
        <v>0</v>
      </c>
      <c r="T98" s="21">
        <f t="shared" si="6"/>
        <v>0</v>
      </c>
      <c r="U98" s="15">
        <f t="shared" si="6"/>
        <v>0</v>
      </c>
      <c r="V98" s="15">
        <f t="shared" si="6"/>
        <v>0</v>
      </c>
      <c r="W98" s="15">
        <f t="shared" si="6"/>
        <v>0</v>
      </c>
      <c r="X98" s="15">
        <f t="shared" si="7"/>
        <v>0</v>
      </c>
      <c r="Y98" s="15">
        <f t="shared" si="7"/>
        <v>0</v>
      </c>
      <c r="Z98" s="15">
        <f t="shared" si="7"/>
        <v>0</v>
      </c>
      <c r="AA98" s="20">
        <f t="shared" si="7"/>
        <v>0</v>
      </c>
      <c r="AB98" s="21">
        <f t="shared" si="7"/>
        <v>0</v>
      </c>
      <c r="AC98" s="15">
        <f t="shared" si="7"/>
        <v>0</v>
      </c>
      <c r="AD98" s="15">
        <f t="shared" si="7"/>
        <v>0</v>
      </c>
      <c r="AE98" s="15">
        <f t="shared" si="7"/>
        <v>0</v>
      </c>
      <c r="AF98" s="15">
        <f t="shared" si="7"/>
        <v>0</v>
      </c>
      <c r="AG98" s="15">
        <f t="shared" si="7"/>
        <v>0</v>
      </c>
      <c r="AH98" s="15">
        <f t="shared" si="8"/>
        <v>0</v>
      </c>
      <c r="AI98" s="20">
        <f t="shared" si="8"/>
        <v>0</v>
      </c>
      <c r="AJ98" s="21">
        <f t="shared" si="8"/>
        <v>0</v>
      </c>
      <c r="AK98" s="15">
        <f t="shared" si="8"/>
        <v>0</v>
      </c>
      <c r="AL98" s="15">
        <f t="shared" si="8"/>
        <v>0</v>
      </c>
      <c r="AM98" s="15">
        <f t="shared" si="8"/>
        <v>0</v>
      </c>
      <c r="AN98" s="15">
        <f t="shared" si="8"/>
        <v>0</v>
      </c>
      <c r="AO98" s="15">
        <f t="shared" si="8"/>
        <v>0</v>
      </c>
      <c r="AP98" s="15">
        <f t="shared" si="8"/>
        <v>0</v>
      </c>
      <c r="AQ98" s="20">
        <f t="shared" si="8"/>
        <v>0</v>
      </c>
      <c r="AR98" s="19">
        <f t="shared" si="8"/>
        <v>0</v>
      </c>
      <c r="AS98" s="15">
        <f t="shared" si="8"/>
        <v>0</v>
      </c>
      <c r="AT98" s="15">
        <f t="shared" si="8"/>
        <v>0</v>
      </c>
      <c r="AU98" s="15">
        <f t="shared" si="8"/>
        <v>0</v>
      </c>
      <c r="AV98" s="10">
        <f t="shared" si="4"/>
        <v>0</v>
      </c>
    </row>
    <row r="99" spans="1:48" s="18" customFormat="1" ht="18" customHeight="1" outlineLevel="1" x14ac:dyDescent="0.2">
      <c r="B99" s="23" t="s">
        <v>54</v>
      </c>
      <c r="C99" s="22"/>
      <c r="D99" s="21">
        <f t="shared" si="5"/>
        <v>1</v>
      </c>
      <c r="E99" s="15">
        <f t="shared" si="5"/>
        <v>0</v>
      </c>
      <c r="F99" s="15">
        <f t="shared" si="5"/>
        <v>1</v>
      </c>
      <c r="G99" s="15">
        <f t="shared" si="5"/>
        <v>0</v>
      </c>
      <c r="H99" s="15">
        <f t="shared" si="5"/>
        <v>1</v>
      </c>
      <c r="I99" s="15">
        <f t="shared" si="5"/>
        <v>0</v>
      </c>
      <c r="J99" s="15">
        <f t="shared" si="5"/>
        <v>0</v>
      </c>
      <c r="K99" s="20">
        <f t="shared" si="5"/>
        <v>0</v>
      </c>
      <c r="L99" s="21">
        <f t="shared" si="5"/>
        <v>1</v>
      </c>
      <c r="M99" s="15">
        <f t="shared" si="5"/>
        <v>0</v>
      </c>
      <c r="N99" s="15">
        <f t="shared" si="6"/>
        <v>1</v>
      </c>
      <c r="O99" s="15">
        <f t="shared" si="6"/>
        <v>0</v>
      </c>
      <c r="P99" s="15">
        <f t="shared" si="6"/>
        <v>1</v>
      </c>
      <c r="Q99" s="15">
        <f t="shared" si="6"/>
        <v>0</v>
      </c>
      <c r="R99" s="15">
        <f t="shared" si="6"/>
        <v>0</v>
      </c>
      <c r="S99" s="20">
        <f t="shared" si="6"/>
        <v>0</v>
      </c>
      <c r="T99" s="21">
        <f t="shared" si="6"/>
        <v>0</v>
      </c>
      <c r="U99" s="15">
        <f t="shared" si="6"/>
        <v>0</v>
      </c>
      <c r="V99" s="15">
        <f t="shared" si="6"/>
        <v>0</v>
      </c>
      <c r="W99" s="15">
        <f t="shared" si="6"/>
        <v>0</v>
      </c>
      <c r="X99" s="15">
        <f t="shared" si="7"/>
        <v>0</v>
      </c>
      <c r="Y99" s="15">
        <f t="shared" si="7"/>
        <v>0</v>
      </c>
      <c r="Z99" s="15">
        <f t="shared" si="7"/>
        <v>0</v>
      </c>
      <c r="AA99" s="20">
        <f t="shared" si="7"/>
        <v>0</v>
      </c>
      <c r="AB99" s="21">
        <f t="shared" si="7"/>
        <v>0</v>
      </c>
      <c r="AC99" s="15">
        <f t="shared" si="7"/>
        <v>0</v>
      </c>
      <c r="AD99" s="15">
        <f t="shared" si="7"/>
        <v>0</v>
      </c>
      <c r="AE99" s="15">
        <f t="shared" si="7"/>
        <v>0</v>
      </c>
      <c r="AF99" s="15">
        <f t="shared" si="7"/>
        <v>0</v>
      </c>
      <c r="AG99" s="15">
        <f t="shared" si="7"/>
        <v>0</v>
      </c>
      <c r="AH99" s="15">
        <f t="shared" si="8"/>
        <v>0</v>
      </c>
      <c r="AI99" s="20">
        <f t="shared" si="8"/>
        <v>0</v>
      </c>
      <c r="AJ99" s="21">
        <f t="shared" si="8"/>
        <v>0</v>
      </c>
      <c r="AK99" s="15">
        <f t="shared" si="8"/>
        <v>0</v>
      </c>
      <c r="AL99" s="15">
        <f t="shared" si="8"/>
        <v>0</v>
      </c>
      <c r="AM99" s="15">
        <f t="shared" si="8"/>
        <v>0</v>
      </c>
      <c r="AN99" s="15">
        <f t="shared" si="8"/>
        <v>0</v>
      </c>
      <c r="AO99" s="15">
        <f t="shared" si="8"/>
        <v>0</v>
      </c>
      <c r="AP99" s="15">
        <f t="shared" si="8"/>
        <v>0</v>
      </c>
      <c r="AQ99" s="20">
        <f t="shared" si="8"/>
        <v>0</v>
      </c>
      <c r="AR99" s="19">
        <f t="shared" si="8"/>
        <v>0</v>
      </c>
      <c r="AS99" s="15">
        <f t="shared" si="8"/>
        <v>0</v>
      </c>
      <c r="AT99" s="15">
        <f t="shared" si="8"/>
        <v>0</v>
      </c>
      <c r="AU99" s="15">
        <f t="shared" si="8"/>
        <v>0</v>
      </c>
      <c r="AV99" s="10">
        <f t="shared" si="4"/>
        <v>12</v>
      </c>
    </row>
    <row r="100" spans="1:48" s="18" customFormat="1" ht="18" customHeight="1" outlineLevel="1" x14ac:dyDescent="0.2">
      <c r="B100" s="23" t="s">
        <v>55</v>
      </c>
      <c r="C100" s="22"/>
      <c r="D100" s="21">
        <f t="shared" si="5"/>
        <v>1</v>
      </c>
      <c r="E100" s="15">
        <f t="shared" si="5"/>
        <v>0</v>
      </c>
      <c r="F100" s="15">
        <f t="shared" si="5"/>
        <v>1</v>
      </c>
      <c r="G100" s="15">
        <f t="shared" si="5"/>
        <v>0</v>
      </c>
      <c r="H100" s="15">
        <f t="shared" si="5"/>
        <v>1</v>
      </c>
      <c r="I100" s="15">
        <f t="shared" si="5"/>
        <v>0</v>
      </c>
      <c r="J100" s="15">
        <f t="shared" si="5"/>
        <v>0</v>
      </c>
      <c r="K100" s="20">
        <f t="shared" si="5"/>
        <v>0</v>
      </c>
      <c r="L100" s="21">
        <f t="shared" si="5"/>
        <v>1</v>
      </c>
      <c r="M100" s="15">
        <f t="shared" si="5"/>
        <v>0</v>
      </c>
      <c r="N100" s="15">
        <f t="shared" si="6"/>
        <v>1</v>
      </c>
      <c r="O100" s="15">
        <f t="shared" si="6"/>
        <v>0</v>
      </c>
      <c r="P100" s="15">
        <f t="shared" si="6"/>
        <v>1</v>
      </c>
      <c r="Q100" s="15">
        <f t="shared" si="6"/>
        <v>0</v>
      </c>
      <c r="R100" s="15">
        <f t="shared" si="6"/>
        <v>0</v>
      </c>
      <c r="S100" s="20">
        <f t="shared" si="6"/>
        <v>0</v>
      </c>
      <c r="T100" s="21">
        <f t="shared" si="6"/>
        <v>0</v>
      </c>
      <c r="U100" s="15">
        <f t="shared" si="6"/>
        <v>0</v>
      </c>
      <c r="V100" s="15">
        <f t="shared" si="6"/>
        <v>0</v>
      </c>
      <c r="W100" s="15">
        <f t="shared" si="6"/>
        <v>0</v>
      </c>
      <c r="X100" s="15">
        <f t="shared" si="7"/>
        <v>0</v>
      </c>
      <c r="Y100" s="15">
        <f t="shared" si="7"/>
        <v>0</v>
      </c>
      <c r="Z100" s="15">
        <f t="shared" si="7"/>
        <v>0</v>
      </c>
      <c r="AA100" s="20">
        <f t="shared" si="7"/>
        <v>0</v>
      </c>
      <c r="AB100" s="21">
        <f t="shared" si="7"/>
        <v>1</v>
      </c>
      <c r="AC100" s="15">
        <f t="shared" si="7"/>
        <v>0</v>
      </c>
      <c r="AD100" s="15">
        <f t="shared" si="7"/>
        <v>1</v>
      </c>
      <c r="AE100" s="15">
        <f t="shared" si="7"/>
        <v>0</v>
      </c>
      <c r="AF100" s="15">
        <f t="shared" si="7"/>
        <v>1</v>
      </c>
      <c r="AG100" s="15">
        <f t="shared" si="7"/>
        <v>0</v>
      </c>
      <c r="AH100" s="15">
        <f t="shared" si="8"/>
        <v>1</v>
      </c>
      <c r="AI100" s="20">
        <f t="shared" si="8"/>
        <v>0</v>
      </c>
      <c r="AJ100" s="21">
        <f t="shared" si="8"/>
        <v>0</v>
      </c>
      <c r="AK100" s="15">
        <f t="shared" si="8"/>
        <v>0</v>
      </c>
      <c r="AL100" s="15">
        <f t="shared" si="8"/>
        <v>0</v>
      </c>
      <c r="AM100" s="15">
        <f t="shared" si="8"/>
        <v>0</v>
      </c>
      <c r="AN100" s="15">
        <f t="shared" si="8"/>
        <v>0</v>
      </c>
      <c r="AO100" s="15">
        <f t="shared" si="8"/>
        <v>0</v>
      </c>
      <c r="AP100" s="15">
        <f t="shared" si="8"/>
        <v>0</v>
      </c>
      <c r="AQ100" s="20">
        <f t="shared" si="8"/>
        <v>0</v>
      </c>
      <c r="AR100" s="19">
        <f t="shared" si="8"/>
        <v>0</v>
      </c>
      <c r="AS100" s="15">
        <f t="shared" si="8"/>
        <v>0</v>
      </c>
      <c r="AT100" s="15">
        <f t="shared" si="8"/>
        <v>0</v>
      </c>
      <c r="AU100" s="15">
        <f t="shared" si="8"/>
        <v>0</v>
      </c>
      <c r="AV100" s="10">
        <f t="shared" si="4"/>
        <v>20</v>
      </c>
    </row>
    <row r="101" spans="1:48" s="18" customFormat="1" ht="16.5" customHeight="1" outlineLevel="1" x14ac:dyDescent="0.2">
      <c r="B101" s="23" t="s">
        <v>56</v>
      </c>
      <c r="C101" s="22"/>
      <c r="D101" s="21">
        <f t="shared" si="5"/>
        <v>1</v>
      </c>
      <c r="E101" s="15">
        <f t="shared" si="5"/>
        <v>0</v>
      </c>
      <c r="F101" s="15">
        <f t="shared" si="5"/>
        <v>1</v>
      </c>
      <c r="G101" s="15">
        <f t="shared" si="5"/>
        <v>0</v>
      </c>
      <c r="H101" s="15">
        <f t="shared" si="5"/>
        <v>0</v>
      </c>
      <c r="I101" s="15">
        <f t="shared" si="5"/>
        <v>0</v>
      </c>
      <c r="J101" s="15">
        <f t="shared" si="5"/>
        <v>0</v>
      </c>
      <c r="K101" s="20">
        <f t="shared" si="5"/>
        <v>0</v>
      </c>
      <c r="L101" s="21">
        <f t="shared" si="5"/>
        <v>0</v>
      </c>
      <c r="M101" s="15">
        <f t="shared" si="5"/>
        <v>0</v>
      </c>
      <c r="N101" s="15">
        <f t="shared" si="6"/>
        <v>0</v>
      </c>
      <c r="O101" s="15">
        <f t="shared" si="6"/>
        <v>0</v>
      </c>
      <c r="P101" s="15">
        <f t="shared" si="6"/>
        <v>0</v>
      </c>
      <c r="Q101" s="15">
        <f t="shared" si="6"/>
        <v>0</v>
      </c>
      <c r="R101" s="15">
        <f t="shared" si="6"/>
        <v>0</v>
      </c>
      <c r="S101" s="20">
        <f t="shared" si="6"/>
        <v>0</v>
      </c>
      <c r="T101" s="21">
        <f t="shared" si="6"/>
        <v>1</v>
      </c>
      <c r="U101" s="15">
        <f t="shared" si="6"/>
        <v>0</v>
      </c>
      <c r="V101" s="15">
        <f t="shared" si="6"/>
        <v>1</v>
      </c>
      <c r="W101" s="15">
        <f t="shared" si="6"/>
        <v>0</v>
      </c>
      <c r="X101" s="15">
        <f t="shared" si="7"/>
        <v>0</v>
      </c>
      <c r="Y101" s="15">
        <f t="shared" si="7"/>
        <v>0</v>
      </c>
      <c r="Z101" s="15">
        <f t="shared" si="7"/>
        <v>0</v>
      </c>
      <c r="AA101" s="20">
        <f t="shared" si="7"/>
        <v>0</v>
      </c>
      <c r="AB101" s="21">
        <f t="shared" si="7"/>
        <v>0</v>
      </c>
      <c r="AC101" s="15">
        <f t="shared" si="7"/>
        <v>0</v>
      </c>
      <c r="AD101" s="15">
        <f t="shared" si="7"/>
        <v>0</v>
      </c>
      <c r="AE101" s="15">
        <f t="shared" si="7"/>
        <v>0</v>
      </c>
      <c r="AF101" s="15">
        <f t="shared" si="7"/>
        <v>0</v>
      </c>
      <c r="AG101" s="15">
        <f t="shared" si="7"/>
        <v>0</v>
      </c>
      <c r="AH101" s="15">
        <f t="shared" si="8"/>
        <v>0</v>
      </c>
      <c r="AI101" s="20">
        <f t="shared" si="8"/>
        <v>0</v>
      </c>
      <c r="AJ101" s="21">
        <f t="shared" si="8"/>
        <v>0</v>
      </c>
      <c r="AK101" s="15">
        <f t="shared" si="8"/>
        <v>0</v>
      </c>
      <c r="AL101" s="15">
        <f t="shared" si="8"/>
        <v>0</v>
      </c>
      <c r="AM101" s="15">
        <f t="shared" si="8"/>
        <v>0</v>
      </c>
      <c r="AN101" s="15">
        <f t="shared" si="8"/>
        <v>0</v>
      </c>
      <c r="AO101" s="15">
        <f t="shared" si="8"/>
        <v>0</v>
      </c>
      <c r="AP101" s="15">
        <f t="shared" si="8"/>
        <v>0</v>
      </c>
      <c r="AQ101" s="20">
        <f t="shared" si="8"/>
        <v>0</v>
      </c>
      <c r="AR101" s="19">
        <f t="shared" si="8"/>
        <v>0</v>
      </c>
      <c r="AS101" s="15">
        <f t="shared" si="8"/>
        <v>0</v>
      </c>
      <c r="AT101" s="15">
        <f t="shared" si="8"/>
        <v>0</v>
      </c>
      <c r="AU101" s="15">
        <f t="shared" si="8"/>
        <v>0</v>
      </c>
      <c r="AV101" s="10">
        <f t="shared" si="4"/>
        <v>8</v>
      </c>
    </row>
    <row r="102" spans="1:48" s="18" customFormat="1" ht="16.5" customHeight="1" outlineLevel="1" x14ac:dyDescent="0.2">
      <c r="B102" s="23" t="s">
        <v>53</v>
      </c>
      <c r="C102" s="22"/>
      <c r="D102" s="21">
        <f t="shared" si="5"/>
        <v>0</v>
      </c>
      <c r="E102" s="15">
        <f t="shared" si="5"/>
        <v>0</v>
      </c>
      <c r="F102" s="15">
        <f t="shared" si="5"/>
        <v>0</v>
      </c>
      <c r="G102" s="15">
        <f t="shared" si="5"/>
        <v>0</v>
      </c>
      <c r="H102" s="15">
        <f t="shared" si="5"/>
        <v>0</v>
      </c>
      <c r="I102" s="15">
        <f t="shared" si="5"/>
        <v>0</v>
      </c>
      <c r="J102" s="15">
        <f t="shared" si="5"/>
        <v>0</v>
      </c>
      <c r="K102" s="20">
        <f t="shared" si="5"/>
        <v>0</v>
      </c>
      <c r="L102" s="21">
        <f t="shared" si="5"/>
        <v>0</v>
      </c>
      <c r="M102" s="15">
        <f t="shared" si="5"/>
        <v>0</v>
      </c>
      <c r="N102" s="15">
        <f t="shared" si="6"/>
        <v>0</v>
      </c>
      <c r="O102" s="15">
        <f t="shared" si="6"/>
        <v>0</v>
      </c>
      <c r="P102" s="15">
        <f t="shared" si="6"/>
        <v>0</v>
      </c>
      <c r="Q102" s="15">
        <f t="shared" si="6"/>
        <v>0</v>
      </c>
      <c r="R102" s="15">
        <f t="shared" si="6"/>
        <v>0</v>
      </c>
      <c r="S102" s="20">
        <f t="shared" si="6"/>
        <v>0</v>
      </c>
      <c r="T102" s="21">
        <f t="shared" si="6"/>
        <v>1</v>
      </c>
      <c r="U102" s="15">
        <f t="shared" si="6"/>
        <v>0</v>
      </c>
      <c r="V102" s="15">
        <f t="shared" si="6"/>
        <v>1</v>
      </c>
      <c r="W102" s="15">
        <f t="shared" si="6"/>
        <v>0</v>
      </c>
      <c r="X102" s="15">
        <f t="shared" si="7"/>
        <v>0</v>
      </c>
      <c r="Y102" s="15">
        <f t="shared" si="7"/>
        <v>0</v>
      </c>
      <c r="Z102" s="15">
        <f t="shared" si="7"/>
        <v>0</v>
      </c>
      <c r="AA102" s="20">
        <f t="shared" si="7"/>
        <v>0</v>
      </c>
      <c r="AB102" s="21">
        <f t="shared" si="7"/>
        <v>0</v>
      </c>
      <c r="AC102" s="15">
        <f t="shared" si="7"/>
        <v>0</v>
      </c>
      <c r="AD102" s="15">
        <f t="shared" si="7"/>
        <v>0</v>
      </c>
      <c r="AE102" s="15">
        <f t="shared" si="7"/>
        <v>0</v>
      </c>
      <c r="AF102" s="15">
        <f t="shared" si="7"/>
        <v>0</v>
      </c>
      <c r="AG102" s="15">
        <f t="shared" si="7"/>
        <v>0</v>
      </c>
      <c r="AH102" s="15">
        <f t="shared" si="8"/>
        <v>0</v>
      </c>
      <c r="AI102" s="20">
        <f t="shared" si="8"/>
        <v>0</v>
      </c>
      <c r="AJ102" s="21">
        <f t="shared" si="8"/>
        <v>1</v>
      </c>
      <c r="AK102" s="15">
        <f t="shared" si="8"/>
        <v>0</v>
      </c>
      <c r="AL102" s="15">
        <f t="shared" si="8"/>
        <v>1</v>
      </c>
      <c r="AM102" s="15">
        <f t="shared" si="8"/>
        <v>0</v>
      </c>
      <c r="AN102" s="15">
        <f t="shared" si="8"/>
        <v>0</v>
      </c>
      <c r="AO102" s="15">
        <f t="shared" si="8"/>
        <v>0</v>
      </c>
      <c r="AP102" s="15">
        <f t="shared" si="8"/>
        <v>0</v>
      </c>
      <c r="AQ102" s="20">
        <f t="shared" si="8"/>
        <v>0</v>
      </c>
      <c r="AR102" s="19">
        <f t="shared" si="8"/>
        <v>0</v>
      </c>
      <c r="AS102" s="15">
        <f t="shared" si="8"/>
        <v>0</v>
      </c>
      <c r="AT102" s="15">
        <f t="shared" si="8"/>
        <v>0</v>
      </c>
      <c r="AU102" s="15">
        <f t="shared" si="8"/>
        <v>0</v>
      </c>
      <c r="AV102" s="10">
        <f t="shared" si="4"/>
        <v>8</v>
      </c>
    </row>
    <row r="103" spans="1:48" s="9" customFormat="1" ht="18" customHeight="1" outlineLevel="1" thickBot="1" x14ac:dyDescent="0.25">
      <c r="B103" s="17"/>
      <c r="C103" s="16"/>
      <c r="D103" s="14">
        <f t="shared" si="5"/>
        <v>0</v>
      </c>
      <c r="E103" s="11">
        <f t="shared" si="5"/>
        <v>0</v>
      </c>
      <c r="F103" s="11">
        <f t="shared" si="5"/>
        <v>0</v>
      </c>
      <c r="G103" s="11">
        <f t="shared" si="5"/>
        <v>0</v>
      </c>
      <c r="H103" s="11">
        <f t="shared" si="5"/>
        <v>0</v>
      </c>
      <c r="I103" s="11">
        <f t="shared" si="5"/>
        <v>0</v>
      </c>
      <c r="J103" s="11">
        <f t="shared" si="5"/>
        <v>0</v>
      </c>
      <c r="K103" s="13">
        <f t="shared" si="5"/>
        <v>0</v>
      </c>
      <c r="L103" s="14">
        <f t="shared" si="5"/>
        <v>0</v>
      </c>
      <c r="M103" s="11">
        <f t="shared" si="5"/>
        <v>0</v>
      </c>
      <c r="N103" s="11">
        <f t="shared" si="6"/>
        <v>0</v>
      </c>
      <c r="O103" s="11">
        <f t="shared" si="6"/>
        <v>0</v>
      </c>
      <c r="P103" s="15">
        <f t="shared" si="6"/>
        <v>0</v>
      </c>
      <c r="Q103" s="15">
        <f t="shared" si="6"/>
        <v>0</v>
      </c>
      <c r="R103" s="11">
        <f t="shared" si="6"/>
        <v>0</v>
      </c>
      <c r="S103" s="13">
        <f t="shared" si="6"/>
        <v>0</v>
      </c>
      <c r="T103" s="14">
        <f t="shared" si="6"/>
        <v>0</v>
      </c>
      <c r="U103" s="11">
        <f t="shared" si="6"/>
        <v>0</v>
      </c>
      <c r="V103" s="11">
        <f t="shared" si="6"/>
        <v>0</v>
      </c>
      <c r="W103" s="11">
        <f t="shared" si="6"/>
        <v>0</v>
      </c>
      <c r="X103" s="11">
        <f t="shared" si="7"/>
        <v>0</v>
      </c>
      <c r="Y103" s="11">
        <f t="shared" si="7"/>
        <v>0</v>
      </c>
      <c r="Z103" s="11">
        <f t="shared" si="7"/>
        <v>0</v>
      </c>
      <c r="AA103" s="13">
        <f t="shared" si="7"/>
        <v>0</v>
      </c>
      <c r="AB103" s="14">
        <f t="shared" si="7"/>
        <v>0</v>
      </c>
      <c r="AC103" s="11">
        <f t="shared" si="7"/>
        <v>0</v>
      </c>
      <c r="AD103" s="11">
        <f t="shared" si="7"/>
        <v>0</v>
      </c>
      <c r="AE103" s="11">
        <f t="shared" si="7"/>
        <v>0</v>
      </c>
      <c r="AF103" s="11">
        <f t="shared" si="7"/>
        <v>0</v>
      </c>
      <c r="AG103" s="11">
        <f t="shared" si="7"/>
        <v>0</v>
      </c>
      <c r="AH103" s="11">
        <f t="shared" si="8"/>
        <v>0</v>
      </c>
      <c r="AI103" s="13">
        <f t="shared" si="8"/>
        <v>0</v>
      </c>
      <c r="AJ103" s="14">
        <f t="shared" si="8"/>
        <v>0</v>
      </c>
      <c r="AK103" s="11">
        <f t="shared" si="8"/>
        <v>0</v>
      </c>
      <c r="AL103" s="11">
        <f t="shared" si="8"/>
        <v>0</v>
      </c>
      <c r="AM103" s="11">
        <f t="shared" si="8"/>
        <v>0</v>
      </c>
      <c r="AN103" s="11">
        <f t="shared" si="8"/>
        <v>0</v>
      </c>
      <c r="AO103" s="11">
        <f t="shared" si="8"/>
        <v>0</v>
      </c>
      <c r="AP103" s="11">
        <f t="shared" si="8"/>
        <v>0</v>
      </c>
      <c r="AQ103" s="13">
        <f t="shared" si="8"/>
        <v>0</v>
      </c>
      <c r="AR103" s="12">
        <f t="shared" si="8"/>
        <v>0</v>
      </c>
      <c r="AS103" s="11">
        <f t="shared" si="8"/>
        <v>0</v>
      </c>
      <c r="AT103" s="11">
        <f t="shared" si="8"/>
        <v>0</v>
      </c>
      <c r="AU103" s="11">
        <f t="shared" si="8"/>
        <v>0</v>
      </c>
      <c r="AV103" s="10">
        <f t="shared" si="4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301">
        <f t="shared" ref="D104:J104" si="9">SUM(D82:D103)</f>
        <v>11</v>
      </c>
      <c r="E104" s="295">
        <f t="shared" si="9"/>
        <v>0</v>
      </c>
      <c r="F104" s="299">
        <f t="shared" si="9"/>
        <v>11</v>
      </c>
      <c r="G104" s="295">
        <f t="shared" si="9"/>
        <v>0</v>
      </c>
      <c r="H104" s="299">
        <f t="shared" si="9"/>
        <v>8</v>
      </c>
      <c r="I104" s="295">
        <f t="shared" si="9"/>
        <v>0</v>
      </c>
      <c r="J104" s="299">
        <f t="shared" si="9"/>
        <v>6</v>
      </c>
      <c r="K104" s="300"/>
      <c r="L104" s="301">
        <f>SUM(L82:L103)</f>
        <v>10</v>
      </c>
      <c r="M104" s="295"/>
      <c r="N104" s="299">
        <f>SUM(N82:N103)</f>
        <v>10</v>
      </c>
      <c r="O104" s="295"/>
      <c r="P104" s="299">
        <f>SUM(P82:P103)</f>
        <v>9</v>
      </c>
      <c r="Q104" s="295"/>
      <c r="R104" s="299">
        <f>SUM(R82:R103)</f>
        <v>6</v>
      </c>
      <c r="S104" s="300"/>
      <c r="T104" s="301">
        <f t="shared" ref="T104:AT104" si="10">SUM(T82:T103)</f>
        <v>10</v>
      </c>
      <c r="U104" s="295">
        <f t="shared" si="10"/>
        <v>0</v>
      </c>
      <c r="V104" s="299">
        <f t="shared" si="10"/>
        <v>10</v>
      </c>
      <c r="W104" s="295">
        <f t="shared" si="10"/>
        <v>0</v>
      </c>
      <c r="X104" s="299">
        <f t="shared" si="10"/>
        <v>6</v>
      </c>
      <c r="Y104" s="295">
        <f t="shared" si="10"/>
        <v>0</v>
      </c>
      <c r="Z104" s="299">
        <f t="shared" si="10"/>
        <v>6</v>
      </c>
      <c r="AA104" s="300">
        <f t="shared" si="10"/>
        <v>0</v>
      </c>
      <c r="AB104" s="301">
        <f t="shared" si="10"/>
        <v>9</v>
      </c>
      <c r="AC104" s="295">
        <f t="shared" si="10"/>
        <v>0</v>
      </c>
      <c r="AD104" s="299">
        <f t="shared" si="10"/>
        <v>9</v>
      </c>
      <c r="AE104" s="295">
        <f t="shared" si="10"/>
        <v>0</v>
      </c>
      <c r="AF104" s="299">
        <f t="shared" si="10"/>
        <v>6</v>
      </c>
      <c r="AG104" s="295">
        <f t="shared" si="10"/>
        <v>0</v>
      </c>
      <c r="AH104" s="299">
        <f t="shared" si="10"/>
        <v>6</v>
      </c>
      <c r="AI104" s="300">
        <f t="shared" si="10"/>
        <v>0</v>
      </c>
      <c r="AJ104" s="301">
        <f t="shared" si="10"/>
        <v>10</v>
      </c>
      <c r="AK104" s="295">
        <f t="shared" si="10"/>
        <v>0</v>
      </c>
      <c r="AL104" s="299">
        <f t="shared" si="10"/>
        <v>10</v>
      </c>
      <c r="AM104" s="295">
        <f t="shared" si="10"/>
        <v>0</v>
      </c>
      <c r="AN104" s="299">
        <f t="shared" si="10"/>
        <v>9</v>
      </c>
      <c r="AO104" s="295">
        <f t="shared" si="10"/>
        <v>0</v>
      </c>
      <c r="AP104" s="299">
        <f t="shared" si="10"/>
        <v>6</v>
      </c>
      <c r="AQ104" s="300">
        <f t="shared" si="10"/>
        <v>0</v>
      </c>
      <c r="AR104" s="294">
        <f t="shared" si="10"/>
        <v>0</v>
      </c>
      <c r="AS104" s="295">
        <f t="shared" si="10"/>
        <v>0</v>
      </c>
      <c r="AT104" s="292">
        <f t="shared" si="10"/>
        <v>0</v>
      </c>
      <c r="AU104" s="293"/>
      <c r="AV104" s="3">
        <f>SUM(AV82:AV103)</f>
        <v>336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50"/>
      <c r="M106" s="150"/>
      <c r="N106" s="150"/>
      <c r="O106" s="150"/>
      <c r="P106" s="1"/>
      <c r="Q106" s="1"/>
      <c r="R106" s="1"/>
      <c r="S106" s="1"/>
      <c r="T106" s="150"/>
      <c r="U106" s="150"/>
      <c r="V106" s="150"/>
      <c r="W106" s="150"/>
      <c r="X106" s="1"/>
      <c r="Y106" s="1"/>
      <c r="Z106" s="1"/>
      <c r="AA106" s="1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24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43" t="s">
        <v>152</v>
      </c>
      <c r="C109" s="144">
        <f>MAX(D109:AU109)</f>
        <v>82</v>
      </c>
      <c r="D109" s="302">
        <f>D11+D16+D21+D26+D31+D36</f>
        <v>73</v>
      </c>
      <c r="E109" s="298"/>
      <c r="F109" s="298">
        <f>F11+F16+F21+F26+F31+F36</f>
        <v>73</v>
      </c>
      <c r="G109" s="298"/>
      <c r="H109" s="298">
        <f t="shared" ref="H109" si="11">H11+H16+H21+H26+H31+H36</f>
        <v>9</v>
      </c>
      <c r="I109" s="298"/>
      <c r="J109" s="298">
        <f t="shared" ref="J109" si="12">J11+J16+J21+J26+J31+J36</f>
        <v>0</v>
      </c>
      <c r="K109" s="298"/>
      <c r="L109" s="298">
        <f t="shared" ref="L109" si="13">L11+L16+L21+L26+L31+L36</f>
        <v>82</v>
      </c>
      <c r="M109" s="298"/>
      <c r="N109" s="298">
        <f t="shared" ref="N109" si="14">N11+N16+N21+N26+N31+N36</f>
        <v>43</v>
      </c>
      <c r="O109" s="298"/>
      <c r="P109" s="298">
        <f t="shared" ref="P109" si="15">P11+P16+P21+P26+P31+P36</f>
        <v>9</v>
      </c>
      <c r="Q109" s="298"/>
      <c r="R109" s="298">
        <f t="shared" ref="R109" si="16">R11+R16+R21+R26+R31+R36</f>
        <v>0</v>
      </c>
      <c r="S109" s="298"/>
      <c r="T109" s="298">
        <f t="shared" ref="T109" si="17">T11+T16+T21+T26+T31+T36</f>
        <v>34</v>
      </c>
      <c r="U109" s="298"/>
      <c r="V109" s="298">
        <f t="shared" ref="V109" si="18">V11+V16+V21+V26+V31+V36</f>
        <v>34</v>
      </c>
      <c r="W109" s="298"/>
      <c r="X109" s="298">
        <f t="shared" ref="X109" si="19">X11+X16+X21+X26+X31+X36</f>
        <v>0</v>
      </c>
      <c r="Y109" s="298"/>
      <c r="Z109" s="298">
        <f t="shared" ref="Z109" si="20">Z11+Z16+Z21+Z26+Z31+Z36</f>
        <v>0</v>
      </c>
      <c r="AA109" s="298"/>
      <c r="AB109" s="298">
        <f t="shared" ref="AB109" si="21">AB11+AB16+AB21+AB26+AB31+AB36</f>
        <v>34</v>
      </c>
      <c r="AC109" s="298"/>
      <c r="AD109" s="298">
        <f t="shared" ref="AD109" si="22">AD11+AD16+AD21+AD26+AD31+AD36</f>
        <v>12</v>
      </c>
      <c r="AE109" s="298"/>
      <c r="AF109" s="298">
        <f t="shared" ref="AF109" si="23">AF11+AF16+AF21+AF26+AF31+AF36</f>
        <v>0</v>
      </c>
      <c r="AG109" s="298"/>
      <c r="AH109" s="298">
        <f t="shared" ref="AH109" si="24">AH11+AH16+AH21+AH26+AH31+AH36</f>
        <v>0</v>
      </c>
      <c r="AI109" s="298"/>
      <c r="AJ109" s="298">
        <f t="shared" ref="AJ109" si="25">AJ11+AJ16+AJ21+AJ26+AJ31+AJ36</f>
        <v>55</v>
      </c>
      <c r="AK109" s="298"/>
      <c r="AL109" s="298">
        <f t="shared" ref="AL109" si="26">AL11+AL16+AL21+AL26+AL31+AL36</f>
        <v>55</v>
      </c>
      <c r="AM109" s="298"/>
      <c r="AN109" s="298">
        <f t="shared" ref="AN109" si="27">AN11+AN16+AN21+AN26+AN31+AN36</f>
        <v>0</v>
      </c>
      <c r="AO109" s="298"/>
      <c r="AP109" s="298">
        <f t="shared" ref="AP109" si="28">AP11+AP16+AP21+AP26+AP31+AP36</f>
        <v>0</v>
      </c>
      <c r="AQ109" s="298"/>
      <c r="AR109" s="298">
        <f t="shared" ref="AR109" si="29">AR11+AR16+AR21+AR26+AR31+AR36</f>
        <v>0</v>
      </c>
      <c r="AS109" s="298"/>
      <c r="AT109" s="298">
        <f>AT11+AT16+AT21+AT26+AT31+AT36</f>
        <v>0</v>
      </c>
      <c r="AU109" s="298"/>
      <c r="AV109" s="141"/>
    </row>
    <row r="110" spans="1:48" ht="19.5" thickBot="1" x14ac:dyDescent="0.2">
      <c r="B110" s="145" t="s">
        <v>0</v>
      </c>
      <c r="C110" s="146">
        <f>MAX(D110:AU110)</f>
        <v>110</v>
      </c>
      <c r="D110" s="154">
        <f>D41+D46+D51+D56+D61+D66+D71</f>
        <v>40</v>
      </c>
      <c r="E110" s="151"/>
      <c r="F110" s="151">
        <f>F41+F46+F51+F56+F61+F66+F71</f>
        <v>74</v>
      </c>
      <c r="G110" s="151"/>
      <c r="H110" s="151">
        <f>H41+H46+H51+H56+H61+H66+H71</f>
        <v>48</v>
      </c>
      <c r="I110" s="151"/>
      <c r="J110" s="151">
        <f>J41+J46+J51+J56+J61+J66+J71</f>
        <v>44</v>
      </c>
      <c r="K110" s="151"/>
      <c r="L110" s="151">
        <f>L41+L46+L51+L56+L61+L66+L71</f>
        <v>76</v>
      </c>
      <c r="M110" s="151"/>
      <c r="N110" s="151">
        <f>N41+N46+N51+N56+N61+N66+N71</f>
        <v>109</v>
      </c>
      <c r="O110" s="151"/>
      <c r="P110" s="151">
        <f>P41+P46+P51+P56+P61+P66+P71</f>
        <v>105</v>
      </c>
      <c r="Q110" s="151"/>
      <c r="R110" s="151">
        <f>R41+R46+R51+R56+R61+R66+R71</f>
        <v>78</v>
      </c>
      <c r="S110" s="151"/>
      <c r="T110" s="151">
        <f>T41+T46+T51+T56+T61+T66+T71</f>
        <v>102</v>
      </c>
      <c r="U110" s="151"/>
      <c r="V110" s="151">
        <f>V41+V46+V51+V56+V61+V66+V71</f>
        <v>28</v>
      </c>
      <c r="W110" s="151"/>
      <c r="X110" s="151">
        <f>X41+X46+X51+X56+X61+X66+X71</f>
        <v>4</v>
      </c>
      <c r="Y110" s="151"/>
      <c r="Z110" s="151">
        <f>Z41+Z46+Z51+Z56+Z61+Z66+Z71</f>
        <v>32</v>
      </c>
      <c r="AA110" s="151"/>
      <c r="AB110" s="151">
        <f>AB41+AB46+AB51+AB56+AB61+AB66+AB71</f>
        <v>105</v>
      </c>
      <c r="AC110" s="151"/>
      <c r="AD110" s="151">
        <f>AD41+AD46+AD51+AD56+AD61+AD66+AD71</f>
        <v>105</v>
      </c>
      <c r="AE110" s="151"/>
      <c r="AF110" s="151">
        <f>AF41+AF46+AF51+AF56+AF61+AF66+AF71</f>
        <v>95</v>
      </c>
      <c r="AG110" s="151"/>
      <c r="AH110" s="151">
        <f>AH41+AH46+AH51+AH56+AH61+AH66+AH71</f>
        <v>91</v>
      </c>
      <c r="AI110" s="151"/>
      <c r="AJ110" s="151">
        <f>AJ41+AJ46+AJ51+AJ56+AJ61+AJ66+AJ71</f>
        <v>75</v>
      </c>
      <c r="AK110" s="151"/>
      <c r="AL110" s="151">
        <f>AL41+AL46+AL51+AL56+AL61+AL66+AL71</f>
        <v>64</v>
      </c>
      <c r="AM110" s="151"/>
      <c r="AN110" s="151">
        <f>AN41+AN46+AN51+AN56+AN61+AN66+AN71</f>
        <v>110</v>
      </c>
      <c r="AO110" s="151"/>
      <c r="AP110" s="151">
        <f>AP41+AP46+AP51+AP56+AP61+AP66+AP71</f>
        <v>73</v>
      </c>
      <c r="AQ110" s="151"/>
      <c r="AR110" s="151">
        <f>AR41+AR46+AR51+AR56+AR61+AR66+AR71</f>
        <v>0</v>
      </c>
      <c r="AS110" s="151"/>
      <c r="AT110" s="151">
        <f>AT41+AT46+AT51+AT56+AT61+AT66+AT71</f>
        <v>0</v>
      </c>
      <c r="AU110" s="151"/>
      <c r="AV110" s="142"/>
    </row>
    <row r="111" spans="1:48" ht="19.5" thickBot="1" x14ac:dyDescent="0.2">
      <c r="B111" s="147" t="s">
        <v>153</v>
      </c>
      <c r="C111" s="148">
        <f>MAX(D111:AU111)</f>
        <v>158</v>
      </c>
      <c r="D111" s="152">
        <f>SUM(D109:E110)</f>
        <v>113</v>
      </c>
      <c r="E111" s="153"/>
      <c r="F111" s="153">
        <f t="shared" ref="F111" si="30">SUM(F109:G110)</f>
        <v>147</v>
      </c>
      <c r="G111" s="153"/>
      <c r="H111" s="153">
        <f t="shared" ref="H111" si="31">SUM(H109:I110)</f>
        <v>57</v>
      </c>
      <c r="I111" s="153"/>
      <c r="J111" s="153">
        <f t="shared" ref="J111" si="32">SUM(J109:K110)</f>
        <v>44</v>
      </c>
      <c r="K111" s="153"/>
      <c r="L111" s="153">
        <f t="shared" ref="L111" si="33">SUM(L109:M110)</f>
        <v>158</v>
      </c>
      <c r="M111" s="153"/>
      <c r="N111" s="153">
        <f t="shared" ref="N111" si="34">SUM(N109:O110)</f>
        <v>152</v>
      </c>
      <c r="O111" s="153"/>
      <c r="P111" s="153">
        <f t="shared" ref="P111" si="35">SUM(P109:Q110)</f>
        <v>114</v>
      </c>
      <c r="Q111" s="153"/>
      <c r="R111" s="153">
        <f t="shared" ref="R111" si="36">SUM(R109:S110)</f>
        <v>78</v>
      </c>
      <c r="S111" s="153"/>
      <c r="T111" s="153">
        <f t="shared" ref="T111" si="37">SUM(T109:U110)</f>
        <v>136</v>
      </c>
      <c r="U111" s="153"/>
      <c r="V111" s="153">
        <f t="shared" ref="V111" si="38">SUM(V109:W110)</f>
        <v>62</v>
      </c>
      <c r="W111" s="153"/>
      <c r="X111" s="153">
        <f t="shared" ref="X111" si="39">SUM(X109:Y110)</f>
        <v>4</v>
      </c>
      <c r="Y111" s="153"/>
      <c r="Z111" s="153">
        <f t="shared" ref="Z111" si="40">SUM(Z109:AA110)</f>
        <v>32</v>
      </c>
      <c r="AA111" s="153"/>
      <c r="AB111" s="153">
        <f t="shared" ref="AB111" si="41">SUM(AB109:AC110)</f>
        <v>139</v>
      </c>
      <c r="AC111" s="153"/>
      <c r="AD111" s="153">
        <f t="shared" ref="AD111" si="42">SUM(AD109:AE110)</f>
        <v>117</v>
      </c>
      <c r="AE111" s="153"/>
      <c r="AF111" s="153">
        <f t="shared" ref="AF111" si="43">SUM(AF109:AG110)</f>
        <v>95</v>
      </c>
      <c r="AG111" s="153"/>
      <c r="AH111" s="153">
        <f t="shared" ref="AH111" si="44">SUM(AH109:AI110)</f>
        <v>91</v>
      </c>
      <c r="AI111" s="153"/>
      <c r="AJ111" s="153">
        <f t="shared" ref="AJ111" si="45">SUM(AJ109:AK110)</f>
        <v>130</v>
      </c>
      <c r="AK111" s="153"/>
      <c r="AL111" s="153">
        <f t="shared" ref="AL111" si="46">SUM(AL109:AM110)</f>
        <v>119</v>
      </c>
      <c r="AM111" s="153"/>
      <c r="AN111" s="153">
        <f t="shared" ref="AN111" si="47">SUM(AN109:AO110)</f>
        <v>110</v>
      </c>
      <c r="AO111" s="153"/>
      <c r="AP111" s="153">
        <f t="shared" ref="AP111" si="48">SUM(AP109:AQ110)</f>
        <v>73</v>
      </c>
      <c r="AQ111" s="153"/>
      <c r="AR111" s="153">
        <f t="shared" ref="AR111" si="49">SUM(AR109:AS110)</f>
        <v>0</v>
      </c>
      <c r="AS111" s="153"/>
      <c r="AT111" s="153">
        <f>SUM(AT109:AU110)</f>
        <v>0</v>
      </c>
      <c r="AU111" s="153"/>
      <c r="AV111" s="149"/>
    </row>
  </sheetData>
  <mergeCells count="1322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N7:AO7"/>
    <mergeCell ref="AP7:AQ7"/>
    <mergeCell ref="AR7:AS7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AN8:AO8"/>
    <mergeCell ref="AP8:AQ8"/>
    <mergeCell ref="AR8:AS8"/>
    <mergeCell ref="H7:I7"/>
    <mergeCell ref="J7:K7"/>
    <mergeCell ref="L7:M7"/>
    <mergeCell ref="N7:O7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P11:AQ11"/>
    <mergeCell ref="AR11:AS11"/>
    <mergeCell ref="AT11:AU11"/>
    <mergeCell ref="D12:E12"/>
    <mergeCell ref="F12:G12"/>
    <mergeCell ref="H12:I12"/>
    <mergeCell ref="J12:K12"/>
    <mergeCell ref="L12:M12"/>
    <mergeCell ref="N12:O12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D17:E17"/>
    <mergeCell ref="F17:G17"/>
    <mergeCell ref="H17:I17"/>
    <mergeCell ref="J17:K17"/>
    <mergeCell ref="L17:M17"/>
    <mergeCell ref="N17:O17"/>
    <mergeCell ref="P17:Q17"/>
    <mergeCell ref="AB16:AC16"/>
    <mergeCell ref="AD16:AE16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X41:Y41"/>
    <mergeCell ref="Z41:AA41"/>
    <mergeCell ref="AN42:AO42"/>
    <mergeCell ref="AP42:AQ42"/>
    <mergeCell ref="AR42:AS42"/>
    <mergeCell ref="AT42:AU42"/>
    <mergeCell ref="D41:E41"/>
    <mergeCell ref="F41:G41"/>
    <mergeCell ref="H41:I41"/>
    <mergeCell ref="J41:K41"/>
    <mergeCell ref="L41:M41"/>
    <mergeCell ref="N41:O41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AN41:AO41"/>
    <mergeCell ref="AP41:AQ41"/>
    <mergeCell ref="AR41:AS41"/>
    <mergeCell ref="AT41:AU41"/>
    <mergeCell ref="D42:E42"/>
    <mergeCell ref="F42:G42"/>
    <mergeCell ref="H42:I42"/>
    <mergeCell ref="J42:K42"/>
    <mergeCell ref="L42:M42"/>
    <mergeCell ref="N42:O42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AN43:AO43"/>
    <mergeCell ref="AP43:AQ43"/>
    <mergeCell ref="AR43:AS43"/>
    <mergeCell ref="AT43:AU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5:E45"/>
    <mergeCell ref="F45:G45"/>
    <mergeCell ref="H45:I45"/>
    <mergeCell ref="J45:K45"/>
    <mergeCell ref="L45:M45"/>
    <mergeCell ref="N45:O45"/>
    <mergeCell ref="AB43:AC43"/>
    <mergeCell ref="AD43:AE43"/>
    <mergeCell ref="AF43:AG43"/>
    <mergeCell ref="AN45:AO45"/>
    <mergeCell ref="AP45:AQ45"/>
    <mergeCell ref="AR45:AS45"/>
    <mergeCell ref="AT45:AU45"/>
    <mergeCell ref="D43:E43"/>
    <mergeCell ref="F43:G43"/>
    <mergeCell ref="H43:I43"/>
    <mergeCell ref="J43:K43"/>
    <mergeCell ref="L43:M43"/>
    <mergeCell ref="N43:O43"/>
    <mergeCell ref="D46:E46"/>
    <mergeCell ref="F46:G46"/>
    <mergeCell ref="H46:I46"/>
    <mergeCell ref="J46:K46"/>
    <mergeCell ref="L46:M46"/>
    <mergeCell ref="N46:O46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AN46:AO46"/>
    <mergeCell ref="AP46:AQ46"/>
    <mergeCell ref="AR46:AS46"/>
    <mergeCell ref="AT46:AU46"/>
    <mergeCell ref="D47:E47"/>
    <mergeCell ref="F47:G47"/>
    <mergeCell ref="H47:I47"/>
    <mergeCell ref="J47:K47"/>
    <mergeCell ref="L47:M47"/>
    <mergeCell ref="N47:O47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AN47:AO47"/>
    <mergeCell ref="AP47:AQ47"/>
    <mergeCell ref="AR47:AS47"/>
    <mergeCell ref="AT47:AU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8:E48"/>
    <mergeCell ref="F48:G48"/>
    <mergeCell ref="H48:I48"/>
    <mergeCell ref="J48:K48"/>
    <mergeCell ref="L48:M48"/>
    <mergeCell ref="N48:O48"/>
    <mergeCell ref="AB47:AC47"/>
    <mergeCell ref="AD47:AE47"/>
    <mergeCell ref="AF47:AG47"/>
    <mergeCell ref="AN48:AO48"/>
    <mergeCell ref="AP48:AQ48"/>
    <mergeCell ref="AR48:AS48"/>
    <mergeCell ref="AT48:AU48"/>
    <mergeCell ref="D50:E50"/>
    <mergeCell ref="F50:G50"/>
    <mergeCell ref="H50:I50"/>
    <mergeCell ref="J50:K50"/>
    <mergeCell ref="L50:M50"/>
    <mergeCell ref="N50:O50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N50:AO50"/>
    <mergeCell ref="AP50:AQ50"/>
    <mergeCell ref="AR50:AS50"/>
    <mergeCell ref="AT50:AU50"/>
    <mergeCell ref="D56:E56"/>
    <mergeCell ref="F56:G56"/>
    <mergeCell ref="H56:I56"/>
    <mergeCell ref="J56:K56"/>
    <mergeCell ref="L56:M56"/>
    <mergeCell ref="N56:O56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N56:AO56"/>
    <mergeCell ref="AP56:AQ56"/>
    <mergeCell ref="AR56:AS56"/>
    <mergeCell ref="AT56:AU56"/>
    <mergeCell ref="AH56:AI56"/>
    <mergeCell ref="AJ56:AK56"/>
    <mergeCell ref="AL56:AM56"/>
    <mergeCell ref="P56:Q56"/>
    <mergeCell ref="AP58:AQ58"/>
    <mergeCell ref="AT58:AU58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N57:O57"/>
    <mergeCell ref="AB56:AC56"/>
    <mergeCell ref="AD56:AE56"/>
    <mergeCell ref="AF56:AG56"/>
    <mergeCell ref="AN57:AO57"/>
    <mergeCell ref="AP57:AQ57"/>
    <mergeCell ref="AR57:AS57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57:AU57"/>
    <mergeCell ref="D58:E58"/>
    <mergeCell ref="F58:G58"/>
    <mergeCell ref="H58:I58"/>
    <mergeCell ref="J58:K58"/>
    <mergeCell ref="L58:M58"/>
    <mergeCell ref="N58:O58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N58:AO58"/>
    <mergeCell ref="AP60:AQ60"/>
    <mergeCell ref="AR60:AS60"/>
    <mergeCell ref="AT60:AU60"/>
    <mergeCell ref="AH60:AI60"/>
    <mergeCell ref="AJ60:AK60"/>
    <mergeCell ref="AL60:AM60"/>
    <mergeCell ref="AN60:AO60"/>
    <mergeCell ref="R60:S60"/>
    <mergeCell ref="T60:U60"/>
    <mergeCell ref="V60:W60"/>
    <mergeCell ref="X60:Y60"/>
    <mergeCell ref="Z60:AA60"/>
    <mergeCell ref="AB60:AC60"/>
    <mergeCell ref="D61:E61"/>
    <mergeCell ref="F61:G61"/>
    <mergeCell ref="H61:I61"/>
    <mergeCell ref="J61:K61"/>
    <mergeCell ref="L61:M61"/>
    <mergeCell ref="N61:O61"/>
    <mergeCell ref="P61:Q61"/>
    <mergeCell ref="AD60:AE60"/>
    <mergeCell ref="AF60:AG60"/>
    <mergeCell ref="AP61:AQ61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D62:E62"/>
    <mergeCell ref="F62:G62"/>
    <mergeCell ref="H62:I62"/>
    <mergeCell ref="J62:K62"/>
    <mergeCell ref="L62:M62"/>
    <mergeCell ref="N62:O62"/>
    <mergeCell ref="P62:Q62"/>
    <mergeCell ref="AD61:AE61"/>
    <mergeCell ref="AF61:AG61"/>
    <mergeCell ref="AH61:AI61"/>
    <mergeCell ref="AJ61:AK61"/>
    <mergeCell ref="AL61:AM61"/>
    <mergeCell ref="AN61:AO61"/>
    <mergeCell ref="R61:S61"/>
    <mergeCell ref="T61:U61"/>
    <mergeCell ref="V61:W61"/>
    <mergeCell ref="X61:Y61"/>
    <mergeCell ref="Z61:AA61"/>
    <mergeCell ref="AB61:AC61"/>
    <mergeCell ref="AP62:AQ62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AD62:AE62"/>
    <mergeCell ref="AF62:AG62"/>
    <mergeCell ref="AH62:AI62"/>
    <mergeCell ref="AJ62:AK62"/>
    <mergeCell ref="AL62:AM62"/>
    <mergeCell ref="AN62:AO62"/>
    <mergeCell ref="R62:S62"/>
    <mergeCell ref="T62:U62"/>
    <mergeCell ref="V62:W62"/>
    <mergeCell ref="X62:Y62"/>
    <mergeCell ref="Z62:AA62"/>
    <mergeCell ref="AB62:AC62"/>
    <mergeCell ref="AP63:AQ63"/>
    <mergeCell ref="AT63:AU63"/>
    <mergeCell ref="AF63:AG63"/>
    <mergeCell ref="AH63:AI63"/>
    <mergeCell ref="AJ63:AK63"/>
    <mergeCell ref="AL63:AM63"/>
    <mergeCell ref="AN63:AO63"/>
    <mergeCell ref="R63:S63"/>
    <mergeCell ref="T63:U63"/>
    <mergeCell ref="V63:W63"/>
    <mergeCell ref="X63:Y63"/>
    <mergeCell ref="Z63:AA63"/>
    <mergeCell ref="AB63:AC63"/>
    <mergeCell ref="D65:E65"/>
    <mergeCell ref="F65:G65"/>
    <mergeCell ref="H65:I65"/>
    <mergeCell ref="J65:K65"/>
    <mergeCell ref="L65:M65"/>
    <mergeCell ref="N65:O65"/>
    <mergeCell ref="P65:Q65"/>
    <mergeCell ref="R65:S65"/>
    <mergeCell ref="AD63:AE6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X72:Y72"/>
    <mergeCell ref="Z72:AA72"/>
    <mergeCell ref="AB72:AC72"/>
    <mergeCell ref="AD72:AE72"/>
    <mergeCell ref="L68:M68"/>
    <mergeCell ref="N68:O68"/>
    <mergeCell ref="P68:Q68"/>
    <mergeCell ref="R68:S68"/>
    <mergeCell ref="T68:U68"/>
    <mergeCell ref="D67:E67"/>
    <mergeCell ref="F67:G67"/>
    <mergeCell ref="AR65:AS65"/>
    <mergeCell ref="AT65:AU65"/>
    <mergeCell ref="D71:E71"/>
    <mergeCell ref="F71:G71"/>
    <mergeCell ref="H71:I71"/>
    <mergeCell ref="J71:K71"/>
    <mergeCell ref="L71:M71"/>
    <mergeCell ref="N71:O71"/>
    <mergeCell ref="P71:Q71"/>
    <mergeCell ref="R71:S71"/>
    <mergeCell ref="AF65:AG65"/>
    <mergeCell ref="AH65:AI65"/>
    <mergeCell ref="AJ65:AK65"/>
    <mergeCell ref="AL65:AM65"/>
    <mergeCell ref="AN65:AO65"/>
    <mergeCell ref="AP65:AQ65"/>
    <mergeCell ref="T65:U65"/>
    <mergeCell ref="V65:W65"/>
    <mergeCell ref="X65:Y65"/>
    <mergeCell ref="Z65:AA65"/>
    <mergeCell ref="AB65:AC65"/>
    <mergeCell ref="AD65:AE65"/>
    <mergeCell ref="AR71:AS71"/>
    <mergeCell ref="AP67:AQ67"/>
    <mergeCell ref="AR67:AS67"/>
    <mergeCell ref="AT67:AU67"/>
    <mergeCell ref="AJ68:AK68"/>
    <mergeCell ref="AL68:AM68"/>
    <mergeCell ref="D68:E68"/>
    <mergeCell ref="F68:G68"/>
    <mergeCell ref="H68:I68"/>
    <mergeCell ref="J68:K68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AF71:AG71"/>
    <mergeCell ref="V73:W73"/>
    <mergeCell ref="X73:Y73"/>
    <mergeCell ref="Z73:AA73"/>
    <mergeCell ref="AB73:AC73"/>
    <mergeCell ref="AD73:AE73"/>
    <mergeCell ref="AF73:AG73"/>
    <mergeCell ref="F75:G75"/>
    <mergeCell ref="H75:I75"/>
    <mergeCell ref="J75:K75"/>
    <mergeCell ref="L75:M75"/>
    <mergeCell ref="N75:O75"/>
    <mergeCell ref="P75:Q75"/>
    <mergeCell ref="R75:S75"/>
    <mergeCell ref="T75:U75"/>
    <mergeCell ref="AT72:AU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AH72:AI72"/>
    <mergeCell ref="AJ72:AK72"/>
    <mergeCell ref="AL72:AM72"/>
    <mergeCell ref="AN72:AO72"/>
    <mergeCell ref="AP72:AQ72"/>
    <mergeCell ref="AR72:AS72"/>
    <mergeCell ref="V72:W72"/>
    <mergeCell ref="AF72:AG72"/>
    <mergeCell ref="AT73:AU73"/>
    <mergeCell ref="AH73:AI73"/>
    <mergeCell ref="AL73:AM73"/>
    <mergeCell ref="AN73:AO73"/>
    <mergeCell ref="AP73:AQ73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AF104:AG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P104:Q104"/>
    <mergeCell ref="R104:S104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R109:AS109"/>
    <mergeCell ref="AT109:AU109"/>
    <mergeCell ref="AF109:AG109"/>
    <mergeCell ref="D75:E75"/>
    <mergeCell ref="AH109:AI109"/>
    <mergeCell ref="AJ109:AK109"/>
    <mergeCell ref="AL109:AM109"/>
    <mergeCell ref="AN109:AO109"/>
    <mergeCell ref="AP109:AQ109"/>
    <mergeCell ref="T109:U109"/>
    <mergeCell ref="V109:W109"/>
    <mergeCell ref="X109:Y109"/>
    <mergeCell ref="Z109:AA109"/>
    <mergeCell ref="AB109:AC109"/>
    <mergeCell ref="AD109:AE109"/>
    <mergeCell ref="AH104:AI104"/>
    <mergeCell ref="AJ104:AK104"/>
    <mergeCell ref="AL104:AM104"/>
    <mergeCell ref="AN104:AO104"/>
    <mergeCell ref="AP104:AQ104"/>
    <mergeCell ref="T104:U104"/>
    <mergeCell ref="V104:W104"/>
    <mergeCell ref="X104:Y104"/>
    <mergeCell ref="Z104:AA104"/>
    <mergeCell ref="AB104:AC104"/>
    <mergeCell ref="AD104:AE104"/>
    <mergeCell ref="AT104:AU104"/>
    <mergeCell ref="AR104:AS104"/>
    <mergeCell ref="AB22:AC22"/>
    <mergeCell ref="AD22:AE22"/>
    <mergeCell ref="AF22:AG22"/>
    <mergeCell ref="AH22:AI22"/>
    <mergeCell ref="AJ22:AK22"/>
    <mergeCell ref="AL22:AM22"/>
    <mergeCell ref="AH23:AI23"/>
    <mergeCell ref="AJ23:AK23"/>
    <mergeCell ref="AL23:AM23"/>
    <mergeCell ref="AN23:AO23"/>
    <mergeCell ref="AP23:AQ23"/>
    <mergeCell ref="AR23:AS23"/>
    <mergeCell ref="AF23:AG23"/>
    <mergeCell ref="AN22:AO22"/>
    <mergeCell ref="AP22:AQ22"/>
    <mergeCell ref="AR22:AS22"/>
    <mergeCell ref="AT22:AU22"/>
    <mergeCell ref="AT23:AU23"/>
    <mergeCell ref="AD23:AE23"/>
    <mergeCell ref="AN27:AO27"/>
    <mergeCell ref="AT27:AU27"/>
    <mergeCell ref="AN30:AO30"/>
    <mergeCell ref="AP32:AQ32"/>
    <mergeCell ref="AR32:AS32"/>
    <mergeCell ref="AJ35:AK35"/>
    <mergeCell ref="AP37:AQ37"/>
    <mergeCell ref="AR37:AS37"/>
    <mergeCell ref="AT37:AU37"/>
    <mergeCell ref="AR73:AS73"/>
    <mergeCell ref="AH71:AI71"/>
    <mergeCell ref="AN28:AO28"/>
    <mergeCell ref="AP28:AQ28"/>
    <mergeCell ref="AR28:AS28"/>
    <mergeCell ref="AD26:AE26"/>
    <mergeCell ref="AH26:AI26"/>
    <mergeCell ref="AJ26:AK26"/>
    <mergeCell ref="AL26:AM26"/>
    <mergeCell ref="AN26:AO26"/>
    <mergeCell ref="AP26:AQ26"/>
    <mergeCell ref="AR26:AS26"/>
    <mergeCell ref="AP27:AQ27"/>
    <mergeCell ref="AR27:AS27"/>
    <mergeCell ref="V26:W26"/>
    <mergeCell ref="X26:Y26"/>
    <mergeCell ref="Z26:AA26"/>
    <mergeCell ref="AB26:AC26"/>
    <mergeCell ref="AD28:AE28"/>
    <mergeCell ref="AF28:AG28"/>
    <mergeCell ref="AH28:AI28"/>
    <mergeCell ref="AJ28:AK28"/>
    <mergeCell ref="AL28:AM28"/>
    <mergeCell ref="AB25:AC25"/>
    <mergeCell ref="AD25:AE25"/>
    <mergeCell ref="AF25:AG25"/>
    <mergeCell ref="AH25:AI25"/>
    <mergeCell ref="AJ25:AK25"/>
    <mergeCell ref="AL25:AM25"/>
    <mergeCell ref="L22:M22"/>
    <mergeCell ref="N22:O22"/>
    <mergeCell ref="P22:Q22"/>
    <mergeCell ref="R22:S22"/>
    <mergeCell ref="T22:U22"/>
    <mergeCell ref="V22:W22"/>
    <mergeCell ref="X22:Y22"/>
    <mergeCell ref="Z22:AA22"/>
    <mergeCell ref="H28:I28"/>
    <mergeCell ref="J28:K28"/>
    <mergeCell ref="L28:M28"/>
    <mergeCell ref="N28:O28"/>
    <mergeCell ref="P28:Q28"/>
    <mergeCell ref="R28:S28"/>
    <mergeCell ref="T28:U28"/>
    <mergeCell ref="H25:I25"/>
    <mergeCell ref="L25:M25"/>
    <mergeCell ref="N25:O25"/>
    <mergeCell ref="P25:Q25"/>
    <mergeCell ref="R25:S25"/>
    <mergeCell ref="T25:U25"/>
    <mergeCell ref="V25:W25"/>
    <mergeCell ref="X25:Y25"/>
    <mergeCell ref="AP30:AQ30"/>
    <mergeCell ref="AR30:AS30"/>
    <mergeCell ref="AT30:AU30"/>
    <mergeCell ref="AT25:AU25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L26:M26"/>
    <mergeCell ref="N26:O26"/>
    <mergeCell ref="P26:Q26"/>
    <mergeCell ref="R26:S26"/>
    <mergeCell ref="T26:U26"/>
    <mergeCell ref="AN25:AO25"/>
    <mergeCell ref="AP25:AQ25"/>
    <mergeCell ref="AR25:AS25"/>
    <mergeCell ref="J25:K25"/>
    <mergeCell ref="Z25:AA25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V28:W28"/>
    <mergeCell ref="X28:Y28"/>
    <mergeCell ref="Z28:AA28"/>
    <mergeCell ref="AB28:AC28"/>
    <mergeCell ref="L35:M35"/>
    <mergeCell ref="N35:O35"/>
    <mergeCell ref="P35:Q35"/>
    <mergeCell ref="R35:S35"/>
    <mergeCell ref="AT32:A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D32:E32"/>
    <mergeCell ref="F32:G32"/>
    <mergeCell ref="AB35:AC35"/>
    <mergeCell ref="AD35:AE35"/>
    <mergeCell ref="AF35:AG35"/>
    <mergeCell ref="L32:M32"/>
    <mergeCell ref="N32:O32"/>
    <mergeCell ref="P32:Q32"/>
    <mergeCell ref="R32:S32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AL51:AM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N35:AO35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T35:U35"/>
    <mergeCell ref="V35:W35"/>
    <mergeCell ref="X35:Y35"/>
    <mergeCell ref="Z35:AA35"/>
    <mergeCell ref="AL36:AM36"/>
    <mergeCell ref="AN36:AO36"/>
    <mergeCell ref="AL38:AM38"/>
    <mergeCell ref="AN38:AO38"/>
    <mergeCell ref="AB38:AC38"/>
    <mergeCell ref="AD38:AE38"/>
    <mergeCell ref="AF38:AG38"/>
    <mergeCell ref="AH38:AI38"/>
    <mergeCell ref="AJ38:AK38"/>
    <mergeCell ref="AT38:AU38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P38:AQ38"/>
    <mergeCell ref="AR38:AS38"/>
    <mergeCell ref="AP40:AQ40"/>
    <mergeCell ref="AR40:AS40"/>
    <mergeCell ref="AT40:AU40"/>
    <mergeCell ref="AJ40:AK40"/>
    <mergeCell ref="AL40:AM40"/>
    <mergeCell ref="AN40:AO40"/>
    <mergeCell ref="AR53:AS53"/>
    <mergeCell ref="AT53:AU53"/>
    <mergeCell ref="AN51:AO51"/>
    <mergeCell ref="AP51:AQ51"/>
    <mergeCell ref="AR51:AS51"/>
    <mergeCell ref="AT51:AU51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V51:W51"/>
    <mergeCell ref="X51:Y51"/>
    <mergeCell ref="Z51:AA51"/>
    <mergeCell ref="AB51:AC51"/>
    <mergeCell ref="AD51:AE51"/>
    <mergeCell ref="AF51:AG51"/>
    <mergeCell ref="AL55:AM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N55:AO55"/>
    <mergeCell ref="AP55:AQ55"/>
    <mergeCell ref="AR55:AS55"/>
    <mergeCell ref="AT55:AU5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V55:W55"/>
    <mergeCell ref="X55:Y55"/>
    <mergeCell ref="Z55:AA55"/>
    <mergeCell ref="AB55:AC55"/>
    <mergeCell ref="AD55:AE55"/>
    <mergeCell ref="AR66:AS66"/>
    <mergeCell ref="AT66:AU66"/>
    <mergeCell ref="AF55:AG55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T70:AU70"/>
    <mergeCell ref="AN68:AO68"/>
    <mergeCell ref="AP68:AQ68"/>
    <mergeCell ref="AT68:AU68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P70:AQ70"/>
    <mergeCell ref="AR70:AS70"/>
    <mergeCell ref="V68:W68"/>
    <mergeCell ref="X68:Y68"/>
    <mergeCell ref="Z68:AA68"/>
    <mergeCell ref="AB68:AC68"/>
    <mergeCell ref="AD68:AE68"/>
    <mergeCell ref="AF68:AG68"/>
    <mergeCell ref="AH68:AI68"/>
    <mergeCell ref="D36:E36"/>
    <mergeCell ref="D26:E26"/>
    <mergeCell ref="D31:E31"/>
    <mergeCell ref="D21:E21"/>
    <mergeCell ref="F21:G21"/>
    <mergeCell ref="H21:I21"/>
    <mergeCell ref="J21:K21"/>
    <mergeCell ref="F26:G26"/>
    <mergeCell ref="H26:I26"/>
    <mergeCell ref="J26:K26"/>
    <mergeCell ref="F31:G31"/>
    <mergeCell ref="H31:I31"/>
    <mergeCell ref="J31:K31"/>
    <mergeCell ref="F36:G36"/>
    <mergeCell ref="H36:I36"/>
    <mergeCell ref="J36:K36"/>
    <mergeCell ref="H32:I32"/>
    <mergeCell ref="J32:K32"/>
    <mergeCell ref="D22:E22"/>
    <mergeCell ref="F22:G22"/>
    <mergeCell ref="H22:I22"/>
    <mergeCell ref="J22:K22"/>
    <mergeCell ref="D35:E35"/>
    <mergeCell ref="F35:G35"/>
    <mergeCell ref="H35:I35"/>
    <mergeCell ref="J35:K35"/>
    <mergeCell ref="D28:E28"/>
    <mergeCell ref="F28:G28"/>
    <mergeCell ref="D25:E25"/>
    <mergeCell ref="F25:G25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H21:AI21"/>
    <mergeCell ref="AJ21:AK21"/>
    <mergeCell ref="AL21:AM21"/>
    <mergeCell ref="AN21:AO21"/>
    <mergeCell ref="AP21:AQ21"/>
    <mergeCell ref="AR21:AS21"/>
    <mergeCell ref="AT21:AU21"/>
    <mergeCell ref="AP36:AQ36"/>
    <mergeCell ref="AR36:AS36"/>
    <mergeCell ref="AT36:AU36"/>
    <mergeCell ref="AT26:AU26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H31:AI31"/>
    <mergeCell ref="AJ31:AK31"/>
    <mergeCell ref="AL31:AM31"/>
    <mergeCell ref="AN31:AO31"/>
    <mergeCell ref="AP31:AQ31"/>
    <mergeCell ref="AR31:AS31"/>
    <mergeCell ref="AT31:AU31"/>
    <mergeCell ref="AN33:AO33"/>
    <mergeCell ref="AP33:AQ33"/>
    <mergeCell ref="AR33:AS33"/>
    <mergeCell ref="AT33:AU33"/>
    <mergeCell ref="AP35:AQ35"/>
    <mergeCell ref="AR35:AS35"/>
    <mergeCell ref="AT35:AU35"/>
    <mergeCell ref="AL32:AM32"/>
    <mergeCell ref="AN32:AO32"/>
    <mergeCell ref="AH35:AI35"/>
    <mergeCell ref="AL35:AM35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J110:AK110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H36:AI36"/>
    <mergeCell ref="AJ36:AK36"/>
    <mergeCell ref="AH55:AI55"/>
    <mergeCell ref="AJ55:AK55"/>
    <mergeCell ref="AH51:AI51"/>
    <mergeCell ref="AJ51:AK51"/>
    <mergeCell ref="AJ73:AK73"/>
    <mergeCell ref="AB75:AC75"/>
    <mergeCell ref="AD75:AE75"/>
    <mergeCell ref="AF75:AG75"/>
    <mergeCell ref="AL110:AM110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J111:AK111"/>
    <mergeCell ref="AL111:AM111"/>
    <mergeCell ref="AN111:AO111"/>
    <mergeCell ref="AP111:AQ111"/>
    <mergeCell ref="AR111:AS111"/>
    <mergeCell ref="AT111:AU111"/>
    <mergeCell ref="D110:E110"/>
    <mergeCell ref="F110:G110"/>
    <mergeCell ref="H110:I110"/>
    <mergeCell ref="J110:K110"/>
    <mergeCell ref="L110:M110"/>
  </mergeCells>
  <phoneticPr fontId="4"/>
  <conditionalFormatting sqref="AV82:AV103">
    <cfRule type="cellIs" dxfId="99" priority="103" stopIfTrue="1" operator="greaterThan">
      <formula>22</formula>
    </cfRule>
  </conditionalFormatting>
  <conditionalFormatting sqref="D82:AU103">
    <cfRule type="cellIs" dxfId="98" priority="101" stopIfTrue="1" operator="greaterThan">
      <formula>1</formula>
    </cfRule>
    <cfRule type="cellIs" dxfId="97" priority="102" stopIfTrue="1" operator="equal">
      <formula>1</formula>
    </cfRule>
  </conditionalFormatting>
  <conditionalFormatting sqref="L41:S41">
    <cfRule type="cellIs" dxfId="96" priority="99" operator="greaterThan">
      <formula>0</formula>
    </cfRule>
  </conditionalFormatting>
  <conditionalFormatting sqref="V41:W41">
    <cfRule type="cellIs" dxfId="95" priority="98" operator="greaterThan">
      <formula>0</formula>
    </cfRule>
  </conditionalFormatting>
  <conditionalFormatting sqref="T41:U41">
    <cfRule type="cellIs" dxfId="94" priority="97" operator="greaterThan">
      <formula>0</formula>
    </cfRule>
  </conditionalFormatting>
  <conditionalFormatting sqref="X41:AA41">
    <cfRule type="cellIs" dxfId="93" priority="96" operator="greaterThan">
      <formula>0</formula>
    </cfRule>
  </conditionalFormatting>
  <conditionalFormatting sqref="AD41:AE41">
    <cfRule type="cellIs" dxfId="92" priority="95" operator="greaterThan">
      <formula>0</formula>
    </cfRule>
  </conditionalFormatting>
  <conditionalFormatting sqref="AB41:AC41">
    <cfRule type="cellIs" dxfId="91" priority="94" operator="greaterThan">
      <formula>0</formula>
    </cfRule>
  </conditionalFormatting>
  <conditionalFormatting sqref="AF41:AI41">
    <cfRule type="cellIs" dxfId="90" priority="93" operator="greaterThan">
      <formula>0</formula>
    </cfRule>
  </conditionalFormatting>
  <conditionalFormatting sqref="F46:G46">
    <cfRule type="cellIs" dxfId="89" priority="92" operator="greaterThan">
      <formula>0</formula>
    </cfRule>
  </conditionalFormatting>
  <conditionalFormatting sqref="D46:E46">
    <cfRule type="cellIs" dxfId="88" priority="91" operator="greaterThan">
      <formula>0</formula>
    </cfRule>
  </conditionalFormatting>
  <conditionalFormatting sqref="H46:K46">
    <cfRule type="cellIs" dxfId="87" priority="90" operator="greaterThan">
      <formula>0</formula>
    </cfRule>
  </conditionalFormatting>
  <conditionalFormatting sqref="N46:O46">
    <cfRule type="cellIs" dxfId="86" priority="89" operator="greaterThan">
      <formula>0</formula>
    </cfRule>
  </conditionalFormatting>
  <conditionalFormatting sqref="L46:M46">
    <cfRule type="cellIs" dxfId="85" priority="88" operator="greaterThan">
      <formula>0</formula>
    </cfRule>
  </conditionalFormatting>
  <conditionalFormatting sqref="P46:S46">
    <cfRule type="cellIs" dxfId="84" priority="87" operator="greaterThan">
      <formula>0</formula>
    </cfRule>
  </conditionalFormatting>
  <conditionalFormatting sqref="V46:W46">
    <cfRule type="cellIs" dxfId="83" priority="86" operator="greaterThan">
      <formula>0</formula>
    </cfRule>
  </conditionalFormatting>
  <conditionalFormatting sqref="T46:U46">
    <cfRule type="cellIs" dxfId="82" priority="85" operator="greaterThan">
      <formula>0</formula>
    </cfRule>
  </conditionalFormatting>
  <conditionalFormatting sqref="X46:AA46">
    <cfRule type="cellIs" dxfId="81" priority="84" operator="greaterThan">
      <formula>0</formula>
    </cfRule>
  </conditionalFormatting>
  <conditionalFormatting sqref="AD46:AE46">
    <cfRule type="cellIs" dxfId="80" priority="83" operator="greaterThan">
      <formula>0</formula>
    </cfRule>
  </conditionalFormatting>
  <conditionalFormatting sqref="AB46:AC46">
    <cfRule type="cellIs" dxfId="79" priority="82" operator="greaterThan">
      <formula>0</formula>
    </cfRule>
  </conditionalFormatting>
  <conditionalFormatting sqref="AF46:AI46">
    <cfRule type="cellIs" dxfId="78" priority="81" operator="greaterThan">
      <formula>0</formula>
    </cfRule>
  </conditionalFormatting>
  <conditionalFormatting sqref="AL46:AM46">
    <cfRule type="cellIs" dxfId="77" priority="80" operator="greaterThan">
      <formula>0</formula>
    </cfRule>
  </conditionalFormatting>
  <conditionalFormatting sqref="AJ46:AK46">
    <cfRule type="cellIs" dxfId="76" priority="79" operator="greaterThan">
      <formula>0</formula>
    </cfRule>
  </conditionalFormatting>
  <conditionalFormatting sqref="AN46:AQ46">
    <cfRule type="cellIs" dxfId="75" priority="78" operator="greaterThan">
      <formula>0</formula>
    </cfRule>
  </conditionalFormatting>
  <conditionalFormatting sqref="F56:G56">
    <cfRule type="cellIs" dxfId="74" priority="77" operator="greaterThan">
      <formula>0</formula>
    </cfRule>
  </conditionalFormatting>
  <conditionalFormatting sqref="D56:E56">
    <cfRule type="cellIs" dxfId="73" priority="76" operator="greaterThan">
      <formula>0</formula>
    </cfRule>
  </conditionalFormatting>
  <conditionalFormatting sqref="H56:K56">
    <cfRule type="cellIs" dxfId="72" priority="75" operator="greaterThan">
      <formula>0</formula>
    </cfRule>
  </conditionalFormatting>
  <conditionalFormatting sqref="N56:O56">
    <cfRule type="cellIs" dxfId="71" priority="74" operator="greaterThan">
      <formula>0</formula>
    </cfRule>
  </conditionalFormatting>
  <conditionalFormatting sqref="L56:M56">
    <cfRule type="cellIs" dxfId="70" priority="73" operator="greaterThan">
      <formula>0</formula>
    </cfRule>
  </conditionalFormatting>
  <conditionalFormatting sqref="P56:S56">
    <cfRule type="cellIs" dxfId="69" priority="72" operator="greaterThan">
      <formula>0</formula>
    </cfRule>
  </conditionalFormatting>
  <conditionalFormatting sqref="V56:W56">
    <cfRule type="cellIs" dxfId="68" priority="71" operator="greaterThan">
      <formula>0</formula>
    </cfRule>
  </conditionalFormatting>
  <conditionalFormatting sqref="T56:U56">
    <cfRule type="cellIs" dxfId="67" priority="70" operator="greaterThan">
      <formula>0</formula>
    </cfRule>
  </conditionalFormatting>
  <conditionalFormatting sqref="X56:AA56">
    <cfRule type="cellIs" dxfId="66" priority="69" operator="greaterThan">
      <formula>0</formula>
    </cfRule>
  </conditionalFormatting>
  <conditionalFormatting sqref="AD56:AE56">
    <cfRule type="cellIs" dxfId="65" priority="68" operator="greaterThan">
      <formula>0</formula>
    </cfRule>
  </conditionalFormatting>
  <conditionalFormatting sqref="AB56:AC56">
    <cfRule type="cellIs" dxfId="64" priority="67" operator="greaterThan">
      <formula>0</formula>
    </cfRule>
  </conditionalFormatting>
  <conditionalFormatting sqref="AF56:AI56">
    <cfRule type="cellIs" dxfId="63" priority="66" operator="greaterThan">
      <formula>0</formula>
    </cfRule>
  </conditionalFormatting>
  <conditionalFormatting sqref="AL56:AM56">
    <cfRule type="cellIs" dxfId="62" priority="65" operator="greaterThan">
      <formula>0</formula>
    </cfRule>
  </conditionalFormatting>
  <conditionalFormatting sqref="AJ56:AK56">
    <cfRule type="cellIs" dxfId="61" priority="64" operator="greaterThan">
      <formula>0</formula>
    </cfRule>
  </conditionalFormatting>
  <conditionalFormatting sqref="AN56:AQ56">
    <cfRule type="cellIs" dxfId="60" priority="63" operator="greaterThan">
      <formula>0</formula>
    </cfRule>
  </conditionalFormatting>
  <conditionalFormatting sqref="F61:G61">
    <cfRule type="cellIs" dxfId="59" priority="62" operator="greaterThan">
      <formula>0</formula>
    </cfRule>
  </conditionalFormatting>
  <conditionalFormatting sqref="D61:E61">
    <cfRule type="cellIs" dxfId="58" priority="61" operator="greaterThan">
      <formula>0</formula>
    </cfRule>
  </conditionalFormatting>
  <conditionalFormatting sqref="H61:K61">
    <cfRule type="cellIs" dxfId="57" priority="60" operator="greaterThan">
      <formula>0</formula>
    </cfRule>
  </conditionalFormatting>
  <conditionalFormatting sqref="N61:O61">
    <cfRule type="cellIs" dxfId="56" priority="59" operator="greaterThan">
      <formula>0</formula>
    </cfRule>
  </conditionalFormatting>
  <conditionalFormatting sqref="L61:M61">
    <cfRule type="cellIs" dxfId="55" priority="58" operator="greaterThan">
      <formula>0</formula>
    </cfRule>
  </conditionalFormatting>
  <conditionalFormatting sqref="P61:S61">
    <cfRule type="cellIs" dxfId="54" priority="57" operator="greaterThan">
      <formula>0</formula>
    </cfRule>
  </conditionalFormatting>
  <conditionalFormatting sqref="V61:W61">
    <cfRule type="cellIs" dxfId="53" priority="56" operator="greaterThan">
      <formula>0</formula>
    </cfRule>
  </conditionalFormatting>
  <conditionalFormatting sqref="T61:U61">
    <cfRule type="cellIs" dxfId="52" priority="55" operator="greaterThan">
      <formula>0</formula>
    </cfRule>
  </conditionalFormatting>
  <conditionalFormatting sqref="X61:AA61">
    <cfRule type="cellIs" dxfId="51" priority="54" operator="greaterThan">
      <formula>0</formula>
    </cfRule>
  </conditionalFormatting>
  <conditionalFormatting sqref="AD61:AE61">
    <cfRule type="cellIs" dxfId="50" priority="53" operator="greaterThan">
      <formula>0</formula>
    </cfRule>
  </conditionalFormatting>
  <conditionalFormatting sqref="AB61:AC61">
    <cfRule type="cellIs" dxfId="49" priority="52" operator="greaterThan">
      <formula>0</formula>
    </cfRule>
  </conditionalFormatting>
  <conditionalFormatting sqref="AF61:AI61">
    <cfRule type="cellIs" dxfId="48" priority="51" operator="greaterThan">
      <formula>0</formula>
    </cfRule>
  </conditionalFormatting>
  <conditionalFormatting sqref="AL61:AM61">
    <cfRule type="cellIs" dxfId="47" priority="50" operator="greaterThan">
      <formula>0</formula>
    </cfRule>
  </conditionalFormatting>
  <conditionalFormatting sqref="AJ61:AK61">
    <cfRule type="cellIs" dxfId="46" priority="49" operator="greaterThan">
      <formula>0</formula>
    </cfRule>
  </conditionalFormatting>
  <conditionalFormatting sqref="AN61:AQ61">
    <cfRule type="cellIs" dxfId="45" priority="48" operator="greaterThan">
      <formula>0</formula>
    </cfRule>
  </conditionalFormatting>
  <conditionalFormatting sqref="F71:G71">
    <cfRule type="cellIs" dxfId="44" priority="47" operator="greaterThan">
      <formula>0</formula>
    </cfRule>
  </conditionalFormatting>
  <conditionalFormatting sqref="D71:E71">
    <cfRule type="cellIs" dxfId="43" priority="46" operator="greaterThan">
      <formula>0</formula>
    </cfRule>
  </conditionalFormatting>
  <conditionalFormatting sqref="H71:K71">
    <cfRule type="cellIs" dxfId="42" priority="45" operator="greaterThan">
      <formula>0</formula>
    </cfRule>
  </conditionalFormatting>
  <conditionalFormatting sqref="N71:O71">
    <cfRule type="cellIs" dxfId="41" priority="44" operator="greaterThan">
      <formula>0</formula>
    </cfRule>
  </conditionalFormatting>
  <conditionalFormatting sqref="L71:M71">
    <cfRule type="cellIs" dxfId="40" priority="43" operator="greaterThan">
      <formula>0</formula>
    </cfRule>
  </conditionalFormatting>
  <conditionalFormatting sqref="P71:S71">
    <cfRule type="cellIs" dxfId="39" priority="42" operator="greaterThan">
      <formula>0</formula>
    </cfRule>
  </conditionalFormatting>
  <conditionalFormatting sqref="V71:W71">
    <cfRule type="cellIs" dxfId="38" priority="41" operator="greaterThan">
      <formula>0</formula>
    </cfRule>
  </conditionalFormatting>
  <conditionalFormatting sqref="T71:U71">
    <cfRule type="cellIs" dxfId="37" priority="40" operator="greaterThan">
      <formula>0</formula>
    </cfRule>
  </conditionalFormatting>
  <conditionalFormatting sqref="X71:AA71">
    <cfRule type="cellIs" dxfId="36" priority="39" operator="greaterThan">
      <formula>0</formula>
    </cfRule>
  </conditionalFormatting>
  <conditionalFormatting sqref="AD71:AE71">
    <cfRule type="cellIs" dxfId="35" priority="38" operator="greaterThan">
      <formula>0</formula>
    </cfRule>
  </conditionalFormatting>
  <conditionalFormatting sqref="AB71:AC71">
    <cfRule type="cellIs" dxfId="34" priority="37" operator="greaterThan">
      <formula>0</formula>
    </cfRule>
  </conditionalFormatting>
  <conditionalFormatting sqref="AF71:AI71">
    <cfRule type="cellIs" dxfId="33" priority="36" operator="greaterThan">
      <formula>0</formula>
    </cfRule>
  </conditionalFormatting>
  <conditionalFormatting sqref="AL71:AM71">
    <cfRule type="cellIs" dxfId="32" priority="35" operator="greaterThan">
      <formula>0</formula>
    </cfRule>
  </conditionalFormatting>
  <conditionalFormatting sqref="AJ71:AK71">
    <cfRule type="cellIs" dxfId="31" priority="34" operator="greaterThan">
      <formula>0</formula>
    </cfRule>
  </conditionalFormatting>
  <conditionalFormatting sqref="AN71:AQ71">
    <cfRule type="cellIs" dxfId="30" priority="33" operator="greaterThan">
      <formula>0</formula>
    </cfRule>
  </conditionalFormatting>
  <conditionalFormatting sqref="F51:G51">
    <cfRule type="cellIs" dxfId="29" priority="32" operator="greaterThan">
      <formula>0</formula>
    </cfRule>
  </conditionalFormatting>
  <conditionalFormatting sqref="D51:E51">
    <cfRule type="cellIs" dxfId="28" priority="31" operator="greaterThan">
      <formula>0</formula>
    </cfRule>
  </conditionalFormatting>
  <conditionalFormatting sqref="H51:K51">
    <cfRule type="cellIs" dxfId="27" priority="30" operator="greaterThan">
      <formula>0</formula>
    </cfRule>
  </conditionalFormatting>
  <conditionalFormatting sqref="N51:O51">
    <cfRule type="cellIs" dxfId="26" priority="29" operator="greaterThan">
      <formula>0</formula>
    </cfRule>
  </conditionalFormatting>
  <conditionalFormatting sqref="L51:M51">
    <cfRule type="cellIs" dxfId="25" priority="28" operator="greaterThan">
      <formula>0</formula>
    </cfRule>
  </conditionalFormatting>
  <conditionalFormatting sqref="P51:S51">
    <cfRule type="cellIs" dxfId="24" priority="27" operator="greaterThan">
      <formula>0</formula>
    </cfRule>
  </conditionalFormatting>
  <conditionalFormatting sqref="V51:W51">
    <cfRule type="cellIs" dxfId="23" priority="26" operator="greaterThan">
      <formula>0</formula>
    </cfRule>
  </conditionalFormatting>
  <conditionalFormatting sqref="T51:U51">
    <cfRule type="cellIs" dxfId="22" priority="25" operator="greaterThan">
      <formula>0</formula>
    </cfRule>
  </conditionalFormatting>
  <conditionalFormatting sqref="X51:AA51">
    <cfRule type="cellIs" dxfId="21" priority="24" operator="greaterThan">
      <formula>0</formula>
    </cfRule>
  </conditionalFormatting>
  <conditionalFormatting sqref="AD51:AE51">
    <cfRule type="cellIs" dxfId="20" priority="23" operator="greaterThan">
      <formula>0</formula>
    </cfRule>
  </conditionalFormatting>
  <conditionalFormatting sqref="AB51:AC51">
    <cfRule type="cellIs" dxfId="19" priority="22" operator="greaterThan">
      <formula>0</formula>
    </cfRule>
  </conditionalFormatting>
  <conditionalFormatting sqref="AF51:AI51">
    <cfRule type="cellIs" dxfId="18" priority="21" operator="greaterThan">
      <formula>0</formula>
    </cfRule>
  </conditionalFormatting>
  <conditionalFormatting sqref="AL51:AM51">
    <cfRule type="cellIs" dxfId="17" priority="20" operator="greaterThan">
      <formula>0</formula>
    </cfRule>
  </conditionalFormatting>
  <conditionalFormatting sqref="AJ51:AK51">
    <cfRule type="cellIs" dxfId="16" priority="19" operator="greaterThan">
      <formula>0</formula>
    </cfRule>
  </conditionalFormatting>
  <conditionalFormatting sqref="AN51:AQ51">
    <cfRule type="cellIs" dxfId="15" priority="18" operator="greaterThan">
      <formula>0</formula>
    </cfRule>
  </conditionalFormatting>
  <conditionalFormatting sqref="F66:G66">
    <cfRule type="cellIs" dxfId="14" priority="17" operator="greaterThan">
      <formula>0</formula>
    </cfRule>
  </conditionalFormatting>
  <conditionalFormatting sqref="D66:E66">
    <cfRule type="cellIs" dxfId="13" priority="16" operator="greaterThan">
      <formula>0</formula>
    </cfRule>
  </conditionalFormatting>
  <conditionalFormatting sqref="H66:K66">
    <cfRule type="cellIs" dxfId="12" priority="15" operator="greaterThan">
      <formula>0</formula>
    </cfRule>
  </conditionalFormatting>
  <conditionalFormatting sqref="N66:O66">
    <cfRule type="cellIs" dxfId="11" priority="14" operator="greaterThan">
      <formula>0</formula>
    </cfRule>
  </conditionalFormatting>
  <conditionalFormatting sqref="L66:M66">
    <cfRule type="cellIs" dxfId="10" priority="13" operator="greaterThan">
      <formula>0</formula>
    </cfRule>
  </conditionalFormatting>
  <conditionalFormatting sqref="P66:S66">
    <cfRule type="cellIs" dxfId="9" priority="12" operator="greaterThan">
      <formula>0</formula>
    </cfRule>
  </conditionalFormatting>
  <conditionalFormatting sqref="V66:W66">
    <cfRule type="cellIs" dxfId="8" priority="11" operator="greaterThan">
      <formula>0</formula>
    </cfRule>
  </conditionalFormatting>
  <conditionalFormatting sqref="T66:U66">
    <cfRule type="cellIs" dxfId="7" priority="10" operator="greaterThan">
      <formula>0</formula>
    </cfRule>
  </conditionalFormatting>
  <conditionalFormatting sqref="X66:AA66">
    <cfRule type="cellIs" dxfId="6" priority="9" operator="greaterThan">
      <formula>0</formula>
    </cfRule>
  </conditionalFormatting>
  <conditionalFormatting sqref="AD66:AE66">
    <cfRule type="cellIs" dxfId="5" priority="8" operator="greaterThan">
      <formula>0</formula>
    </cfRule>
  </conditionalFormatting>
  <conditionalFormatting sqref="AB66:AC66">
    <cfRule type="cellIs" dxfId="4" priority="7" operator="greaterThan">
      <formula>0</formula>
    </cfRule>
  </conditionalFormatting>
  <conditionalFormatting sqref="AF66:AI66">
    <cfRule type="cellIs" dxfId="3" priority="6" operator="greaterThan">
      <formula>0</formula>
    </cfRule>
  </conditionalFormatting>
  <conditionalFormatting sqref="AL66:AM66">
    <cfRule type="cellIs" dxfId="2" priority="5" operator="greaterThan">
      <formula>0</formula>
    </cfRule>
  </conditionalFormatting>
  <conditionalFormatting sqref="AJ66:AK66">
    <cfRule type="cellIs" dxfId="1" priority="4" operator="greaterThan">
      <formula>0</formula>
    </cfRule>
  </conditionalFormatting>
  <conditionalFormatting sqref="AN66:AQ66">
    <cfRule type="cellIs" dxfId="0" priority="3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2019年度(大橋前期時間割)</vt:lpstr>
      <vt:lpstr>'2019年度(大橋前期時間割)'!Print_Area</vt:lpstr>
      <vt:lpstr>'2019年度(大橋前期時間割)'!Print_Titles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yata</cp:lastModifiedBy>
  <cp:lastPrinted>2019-03-12T07:19:37Z</cp:lastPrinted>
  <dcterms:created xsi:type="dcterms:W3CDTF">2014-07-17T02:09:06Z</dcterms:created>
  <dcterms:modified xsi:type="dcterms:W3CDTF">2019-04-15T11:43:52Z</dcterms:modified>
</cp:coreProperties>
</file>