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UiPath\ファイルの転記\files\"/>
    </mc:Choice>
  </mc:AlternateContent>
  <bookViews>
    <workbookView xWindow="0" yWindow="0" windowWidth="28800" windowHeight="11490" firstSheet="3" activeTab="3"/>
  </bookViews>
  <sheets>
    <sheet name="2年情報メディア_5月" sheetId="114" r:id="rId1"/>
    <sheet name="2年情報メディア_6月" sheetId="115" r:id="rId2"/>
    <sheet name="2年情報メディア_7月" sheetId="116" r:id="rId3"/>
    <sheet name="2年情報メディア_8月 " sheetId="117" r:id="rId4"/>
  </sheets>
  <definedNames>
    <definedName name="_xlnm._FilterDatabase" localSheetId="0" hidden="1">'2年情報メディア_5月'!$A$8:$T$8</definedName>
    <definedName name="_xlnm._FilterDatabase" localSheetId="1" hidden="1">'2年情報メディア_6月'!$A$8:$U$8</definedName>
    <definedName name="_xlnm._FilterDatabase" localSheetId="2" hidden="1">'2年情報メディア_7月'!$A$8:$U$8</definedName>
    <definedName name="_xlnm._FilterDatabase" localSheetId="3" hidden="1">'2年情報メディア_8月 '!$A$8:$U$8</definedName>
    <definedName name="_xlnm.Print_Area" localSheetId="0">'2年情報メディア_5月'!$B$1:$S$35</definedName>
    <definedName name="_xlnm.Print_Area" localSheetId="1">'2年情報メディア_6月'!$B$1:$T$35</definedName>
    <definedName name="_xlnm.Print_Area" localSheetId="2">'2年情報メディア_7月'!$B$1:$T$35</definedName>
    <definedName name="_xlnm.Print_Area" localSheetId="3">'2年情報メディア_8月 '!$B$1:$T$35</definedName>
  </definedNames>
  <calcPr calcId="162913"/>
</workbook>
</file>

<file path=xl/calcChain.xml><?xml version="1.0" encoding="utf-8"?>
<calcChain xmlns="http://schemas.openxmlformats.org/spreadsheetml/2006/main">
  <c r="K33" i="117" l="1"/>
  <c r="K32" i="117"/>
  <c r="K31" i="117"/>
  <c r="K30" i="117"/>
  <c r="J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B11" i="117"/>
  <c r="K10" i="117"/>
  <c r="B10" i="117"/>
  <c r="K9" i="117"/>
  <c r="L8" i="117"/>
  <c r="P4" i="117"/>
  <c r="O4" i="117"/>
  <c r="N4" i="117"/>
  <c r="L4" i="117"/>
  <c r="P3" i="117"/>
  <c r="O3" i="117"/>
  <c r="N3" i="117"/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K34" i="116" l="1"/>
  <c r="K9" i="115"/>
  <c r="K10" i="115"/>
  <c r="K11" i="115"/>
  <c r="K12" i="115"/>
  <c r="K13" i="115"/>
  <c r="K14" i="115"/>
  <c r="K15" i="115"/>
  <c r="K16" i="115"/>
  <c r="J34" i="115" l="1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K34" i="115" l="1"/>
  <c r="I34" i="114"/>
  <c r="J13" i="114" l="1"/>
  <c r="O4" i="114" l="1"/>
  <c r="O3" i="114"/>
  <c r="N3" i="114"/>
  <c r="N4" i="114"/>
  <c r="M4" i="114"/>
  <c r="M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H34" i="114" l="1"/>
  <c r="G34" i="114"/>
  <c r="F34" i="114"/>
  <c r="J33" i="114"/>
  <c r="J32" i="114"/>
  <c r="J31" i="114"/>
  <c r="J30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2" i="114"/>
  <c r="J11" i="114"/>
  <c r="J10" i="114"/>
  <c r="J9" i="114"/>
  <c r="K8" i="114"/>
  <c r="J34" i="114" l="1"/>
  <c r="L4" i="115" l="1"/>
  <c r="K4" i="114"/>
</calcChain>
</file>

<file path=xl/sharedStrings.xml><?xml version="1.0" encoding="utf-8"?>
<sst xmlns="http://schemas.openxmlformats.org/spreadsheetml/2006/main" count="166" uniqueCount="42">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</sst>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0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9" sqref="F9:I1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125" style="46" bestFit="1" customWidth="1"/>
    <col min="17" max="20" width="2.625" style="44" customWidth="1"/>
    <col min="21" max="16384" width="9" style="44"/>
  </cols>
  <sheetData>
    <row r="1" spans="1:18" ht="17.25" x14ac:dyDescent="0.15">
      <c r="D1" s="70" t="s">
        <v>3</v>
      </c>
      <c r="E1" s="70"/>
      <c r="F1" s="70"/>
    </row>
    <row r="2" spans="1:18" ht="12" thickBot="1" x14ac:dyDescent="0.2">
      <c r="D2" s="1"/>
      <c r="E2" s="1"/>
      <c r="G2" s="4" t="s">
        <v>8</v>
      </c>
    </row>
    <row r="3" spans="1:18" s="2" customFormat="1" x14ac:dyDescent="0.15">
      <c r="B3" s="1"/>
      <c r="D3" s="71" t="s">
        <v>4</v>
      </c>
      <c r="E3" s="23" t="s">
        <v>17</v>
      </c>
      <c r="G3" s="7" t="s">
        <v>10</v>
      </c>
      <c r="J3" s="44" t="s">
        <v>5</v>
      </c>
      <c r="K3" s="15" t="s">
        <v>15</v>
      </c>
      <c r="M3" s="44">
        <f>COUNTIF(M$9:M$33,"=2")</f>
        <v>0</v>
      </c>
      <c r="N3" s="44">
        <f>COUNTIF(N$9:N$33,"=2")</f>
        <v>0</v>
      </c>
      <c r="O3" s="44">
        <f>COUNTIF(O$9:O$33,"=2")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2" t="s">
        <v>6</v>
      </c>
      <c r="K4" s="17" t="e">
        <f>#REF!</f>
        <v>#REF!</v>
      </c>
      <c r="M4" s="44">
        <f>COUNTIF(M$9:M$33,"=3")</f>
        <v>0</v>
      </c>
      <c r="N4" s="44">
        <f>COUNTIF(N$9:N$33,"=3")</f>
        <v>0</v>
      </c>
      <c r="O4" s="44">
        <f>COUNTIF(O$9:O$33,"=3")</f>
        <v>0</v>
      </c>
      <c r="P4" s="46"/>
      <c r="Q4" s="44" t="s">
        <v>20</v>
      </c>
      <c r="R4" s="44"/>
    </row>
    <row r="5" spans="1:18" x14ac:dyDescent="0.15">
      <c r="G5" s="43" t="s">
        <v>22</v>
      </c>
      <c r="J5" s="3" t="s">
        <v>7</v>
      </c>
    </row>
    <row r="6" spans="1:18" ht="12" thickBot="1" x14ac:dyDescent="0.2">
      <c r="F6" s="9"/>
      <c r="J6" s="3"/>
    </row>
    <row r="7" spans="1:18" ht="12" thickBot="1" x14ac:dyDescent="0.2">
      <c r="C7" s="44" t="s">
        <v>31</v>
      </c>
      <c r="K7" s="15" t="s">
        <v>14</v>
      </c>
      <c r="M7" s="44" t="s">
        <v>18</v>
      </c>
    </row>
    <row r="8" spans="1:18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11" t="s">
        <v>13</v>
      </c>
      <c r="K8" s="16">
        <f>H8</f>
        <v>43973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35" t="str">
        <f t="shared" ref="J9:J34" si="0">IF(G9&lt;H9,$J$3,IF(G9=H9,$J$4,$J$5))</f>
        <v>　→</v>
      </c>
      <c r="K9" s="18"/>
      <c r="M9" s="47"/>
      <c r="N9" s="47"/>
      <c r="O9" s="47"/>
      <c r="Q9" s="50"/>
    </row>
    <row r="10" spans="1:18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37" t="str">
        <f t="shared" si="0"/>
        <v>　→</v>
      </c>
      <c r="K10" s="19"/>
      <c r="M10" s="48"/>
      <c r="N10" s="48"/>
      <c r="O10" s="48"/>
      <c r="Q10" s="50"/>
    </row>
    <row r="11" spans="1:18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37" t="str">
        <f t="shared" si="0"/>
        <v>　→</v>
      </c>
      <c r="K11" s="19"/>
      <c r="M11" s="48"/>
      <c r="N11" s="48"/>
      <c r="O11" s="48"/>
      <c r="Q11" s="52"/>
    </row>
    <row r="12" spans="1:18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36" t="str">
        <f t="shared" si="0"/>
        <v>　→</v>
      </c>
      <c r="K14" s="21"/>
      <c r="M14" s="47"/>
      <c r="N14" s="47"/>
      <c r="O14" s="47"/>
      <c r="Q14" s="58"/>
    </row>
    <row r="15" spans="1:18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37" t="str">
        <f t="shared" si="0"/>
        <v>　→</v>
      </c>
      <c r="K15" s="19"/>
      <c r="M15" s="48"/>
      <c r="N15" s="48"/>
      <c r="O15" s="48"/>
      <c r="Q15" s="58"/>
    </row>
    <row r="16" spans="1:18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37" t="str">
        <f t="shared" si="0"/>
        <v>　→</v>
      </c>
      <c r="K16" s="60"/>
      <c r="M16" s="48"/>
      <c r="N16" s="48"/>
      <c r="O16" s="48"/>
      <c r="Q16" s="50"/>
    </row>
    <row r="17" spans="1:17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37" t="str">
        <f t="shared" si="0"/>
        <v>　→</v>
      </c>
      <c r="K17" s="19"/>
      <c r="M17" s="48"/>
      <c r="N17" s="48"/>
      <c r="O17" s="48"/>
      <c r="Q17" s="52"/>
    </row>
    <row r="18" spans="1:17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Q30" s="50"/>
    </row>
    <row r="31" spans="1:17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2"/>
    </row>
    <row r="32" spans="1:17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0"/>
    </row>
    <row r="33" spans="1:17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10" t="e">
        <f t="shared" si="0"/>
        <v>#DIV/0!</v>
      </c>
      <c r="Q34" s="50"/>
    </row>
    <row r="35" spans="1:17" x14ac:dyDescent="0.15">
      <c r="F35" s="6"/>
      <c r="G35" s="6"/>
      <c r="H35" s="6"/>
      <c r="I35" s="6"/>
      <c r="Q35" s="50"/>
    </row>
  </sheetData>
  <autoFilter ref="A8:T8"/>
  <mergeCells count="2">
    <mergeCell ref="D1:F1"/>
    <mergeCell ref="D3:D4"/>
  </mergeCells>
  <phoneticPr fontId="3"/>
  <conditionalFormatting sqref="J22 J27 J32">
    <cfRule type="expression" dxfId="103" priority="876">
      <formula>G22&gt;H22</formula>
    </cfRule>
  </conditionalFormatting>
  <conditionalFormatting sqref="J10:J18">
    <cfRule type="expression" dxfId="102" priority="875">
      <formula>G10&gt;H10</formula>
    </cfRule>
  </conditionalFormatting>
  <conditionalFormatting sqref="J34">
    <cfRule type="expression" dxfId="101" priority="874">
      <formula>G34&gt;H34</formula>
    </cfRule>
  </conditionalFormatting>
  <conditionalFormatting sqref="F34:H34">
    <cfRule type="expression" dxfId="100" priority="870">
      <formula>AND(0.75&lt;=F34,F34&lt;0.8)</formula>
    </cfRule>
    <cfRule type="expression" dxfId="99" priority="871">
      <formula>AND(0.65 &lt;= F34,F34&lt;0.75)</formula>
    </cfRule>
    <cfRule type="expression" dxfId="98" priority="872">
      <formula>F34 &lt; 0.65</formula>
    </cfRule>
  </conditionalFormatting>
  <conditionalFormatting sqref="J19:J20">
    <cfRule type="expression" dxfId="97" priority="854">
      <formula>G19&gt;H19</formula>
    </cfRule>
  </conditionalFormatting>
  <conditionalFormatting sqref="J9">
    <cfRule type="expression" dxfId="96" priority="853">
      <formula>G9&gt;H9</formula>
    </cfRule>
  </conditionalFormatting>
  <conditionalFormatting sqref="J21">
    <cfRule type="expression" dxfId="95" priority="852">
      <formula>G21&gt;H21</formula>
    </cfRule>
  </conditionalFormatting>
  <conditionalFormatting sqref="J23">
    <cfRule type="expression" dxfId="94" priority="851">
      <formula>G23&gt;H23</formula>
    </cfRule>
  </conditionalFormatting>
  <conditionalFormatting sqref="J24:J25">
    <cfRule type="expression" dxfId="93" priority="848">
      <formula>G24&gt;H24</formula>
    </cfRule>
  </conditionalFormatting>
  <conditionalFormatting sqref="J26">
    <cfRule type="expression" dxfId="92" priority="847">
      <formula>G26&gt;H26</formula>
    </cfRule>
  </conditionalFormatting>
  <conditionalFormatting sqref="J28">
    <cfRule type="expression" dxfId="91" priority="846">
      <formula>G28&gt;H28</formula>
    </cfRule>
  </conditionalFormatting>
  <conditionalFormatting sqref="J29:J30">
    <cfRule type="expression" dxfId="90" priority="845">
      <formula>G29&gt;H29</formula>
    </cfRule>
  </conditionalFormatting>
  <conditionalFormatting sqref="J31">
    <cfRule type="expression" dxfId="89" priority="844">
      <formula>G31&gt;H31</formula>
    </cfRule>
  </conditionalFormatting>
  <conditionalFormatting sqref="J33">
    <cfRule type="expression" dxfId="88" priority="843">
      <formula>G33&gt;H33</formula>
    </cfRule>
  </conditionalFormatting>
  <conditionalFormatting sqref="M9:O33">
    <cfRule type="cellIs" dxfId="87" priority="775" operator="equal">
      <formula>2</formula>
    </cfRule>
  </conditionalFormatting>
  <conditionalFormatting sqref="F9:H33">
    <cfRule type="expression" dxfId="86" priority="431">
      <formula>F9 &lt; 0.65</formula>
    </cfRule>
    <cfRule type="expression" dxfId="85" priority="432">
      <formula>AND(0.65 &lt;= F9,F9&lt;0.75)</formula>
    </cfRule>
    <cfRule type="expression" dxfId="84" priority="433">
      <formula>AND(0.75&lt;=F9,F9&lt;0.8)</formula>
    </cfRule>
  </conditionalFormatting>
  <conditionalFormatting sqref="F9:H33">
    <cfRule type="expression" dxfId="83" priority="434" stopIfTrue="1">
      <formula>F9 &lt; 0.85</formula>
    </cfRule>
  </conditionalFormatting>
  <conditionalFormatting sqref="I34">
    <cfRule type="expression" dxfId="82" priority="5">
      <formula>AND(0.75&lt;=I34,I34&lt;0.8)</formula>
    </cfRule>
    <cfRule type="expression" dxfId="81" priority="6">
      <formula>AND(0.65 &lt;= I34,I34&lt;0.75)</formula>
    </cfRule>
    <cfRule type="expression" dxfId="80" priority="7">
      <formula>I34 &lt; 0.65</formula>
    </cfRule>
  </conditionalFormatting>
  <conditionalFormatting sqref="I9:I33">
    <cfRule type="expression" dxfId="79" priority="1">
      <formula>I9 &lt; 0.65</formula>
    </cfRule>
    <cfRule type="expression" dxfId="78" priority="2">
      <formula>AND(0.65 &lt;= I9,I9&lt;0.75)</formula>
    </cfRule>
    <cfRule type="expression" dxfId="77" priority="3">
      <formula>AND(0.75&lt;=I9,I9&lt;0.8)</formula>
    </cfRule>
  </conditionalFormatting>
  <conditionalFormatting sqref="I9:I33">
    <cfRule type="expression" dxfId="76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75" priority="28">
      <formula>G22&gt;H22</formula>
    </cfRule>
  </conditionalFormatting>
  <conditionalFormatting sqref="K10:K18">
    <cfRule type="expression" dxfId="74" priority="27">
      <formula>G10&gt;H10</formula>
    </cfRule>
  </conditionalFormatting>
  <conditionalFormatting sqref="K34">
    <cfRule type="expression" dxfId="73" priority="26">
      <formula>G34&gt;H34</formula>
    </cfRule>
  </conditionalFormatting>
  <conditionalFormatting sqref="F34:I34">
    <cfRule type="expression" dxfId="72" priority="23">
      <formula>AND(0.75&lt;=F34,F34&lt;0.8)</formula>
    </cfRule>
    <cfRule type="expression" dxfId="71" priority="24">
      <formula>AND(0.65 &lt;= F34,F34&lt;0.75)</formula>
    </cfRule>
    <cfRule type="expression" dxfId="70" priority="25">
      <formula>F34 &lt; 0.65</formula>
    </cfRule>
  </conditionalFormatting>
  <conditionalFormatting sqref="K19:K20">
    <cfRule type="expression" dxfId="69" priority="22">
      <formula>G19&gt;H19</formula>
    </cfRule>
  </conditionalFormatting>
  <conditionalFormatting sqref="K9">
    <cfRule type="expression" dxfId="68" priority="21">
      <formula>G9&gt;H9</formula>
    </cfRule>
  </conditionalFormatting>
  <conditionalFormatting sqref="K21">
    <cfRule type="expression" dxfId="67" priority="20">
      <formula>G21&gt;H21</formula>
    </cfRule>
  </conditionalFormatting>
  <conditionalFormatting sqref="K23">
    <cfRule type="expression" dxfId="66" priority="19">
      <formula>G23&gt;H23</formula>
    </cfRule>
  </conditionalFormatting>
  <conditionalFormatting sqref="K24:K25">
    <cfRule type="expression" dxfId="65" priority="18">
      <formula>G24&gt;H24</formula>
    </cfRule>
  </conditionalFormatting>
  <conditionalFormatting sqref="K26">
    <cfRule type="expression" dxfId="64" priority="17">
      <formula>G26&gt;H26</formula>
    </cfRule>
  </conditionalFormatting>
  <conditionalFormatting sqref="K28">
    <cfRule type="expression" dxfId="63" priority="16">
      <formula>G28&gt;H28</formula>
    </cfRule>
  </conditionalFormatting>
  <conditionalFormatting sqref="K29:K30">
    <cfRule type="expression" dxfId="62" priority="15">
      <formula>G29&gt;H29</formula>
    </cfRule>
  </conditionalFormatting>
  <conditionalFormatting sqref="K31">
    <cfRule type="expression" dxfId="61" priority="14">
      <formula>G31&gt;H31</formula>
    </cfRule>
  </conditionalFormatting>
  <conditionalFormatting sqref="K33">
    <cfRule type="expression" dxfId="60" priority="13">
      <formula>G33&gt;H33</formula>
    </cfRule>
  </conditionalFormatting>
  <conditionalFormatting sqref="N9:P33">
    <cfRule type="cellIs" dxfId="59" priority="12" operator="equal">
      <formula>2</formula>
    </cfRule>
  </conditionalFormatting>
  <conditionalFormatting sqref="F9:I33">
    <cfRule type="expression" dxfId="58" priority="8">
      <formula>F9 &lt; 0.65</formula>
    </cfRule>
    <cfRule type="expression" dxfId="57" priority="9">
      <formula>AND(0.65 &lt;= F9,F9&lt;0.75)</formula>
    </cfRule>
    <cfRule type="expression" dxfId="56" priority="10">
      <formula>AND(0.75&lt;=F9,F9&lt;0.8)</formula>
    </cfRule>
  </conditionalFormatting>
  <conditionalFormatting sqref="F9:I33">
    <cfRule type="expression" dxfId="55" priority="11" stopIfTrue="1">
      <formula>F9 &lt; 0.85</formula>
    </cfRule>
  </conditionalFormatting>
  <conditionalFormatting sqref="J34">
    <cfRule type="expression" dxfId="54" priority="5">
      <formula>AND(0.75&lt;=J34,J34&lt;0.8)</formula>
    </cfRule>
    <cfRule type="expression" dxfId="53" priority="6">
      <formula>AND(0.65 &lt;= J34,J34&lt;0.75)</formula>
    </cfRule>
    <cfRule type="expression" dxfId="52" priority="7">
      <formula>J34 &lt; 0.65</formula>
    </cfRule>
  </conditionalFormatting>
  <conditionalFormatting sqref="J9:J33">
    <cfRule type="expression" dxfId="51" priority="1">
      <formula>J9 &lt; 0.65</formula>
    </cfRule>
    <cfRule type="expression" dxfId="50" priority="2">
      <formula>AND(0.65 &lt;= J9,J9&lt;0.75)</formula>
    </cfRule>
    <cfRule type="expression" dxfId="49" priority="3">
      <formula>AND(0.75&lt;=J9,J9&lt;0.8)</formula>
    </cfRule>
  </conditionalFormatting>
  <conditionalFormatting sqref="J9:J33">
    <cfRule type="expression" dxfId="48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47" priority="28">
      <formula>G18&gt;H18</formula>
    </cfRule>
  </conditionalFormatting>
  <conditionalFormatting sqref="K10:K18">
    <cfRule type="expression" dxfId="46" priority="27">
      <formula>G10&gt;H10</formula>
    </cfRule>
  </conditionalFormatting>
  <conditionalFormatting sqref="K34">
    <cfRule type="expression" dxfId="45" priority="26">
      <formula>G30&gt;H30</formula>
    </cfRule>
  </conditionalFormatting>
  <conditionalFormatting sqref="F30:I30">
    <cfRule type="expression" dxfId="44" priority="23">
      <formula>AND(0.75&lt;=F30,F30&lt;0.8)</formula>
    </cfRule>
    <cfRule type="expression" dxfId="43" priority="24">
      <formula>AND(0.65 &lt;= F30,F30&lt;0.75)</formula>
    </cfRule>
    <cfRule type="expression" dxfId="42" priority="25">
      <formula>F30 &lt; 0.65</formula>
    </cfRule>
  </conditionalFormatting>
  <conditionalFormatting sqref="K19:K20">
    <cfRule type="expression" dxfId="41" priority="22">
      <formula>G15&gt;H15</formula>
    </cfRule>
  </conditionalFormatting>
  <conditionalFormatting sqref="K9">
    <cfRule type="expression" dxfId="40" priority="21">
      <formula>G9&gt;H9</formula>
    </cfRule>
  </conditionalFormatting>
  <conditionalFormatting sqref="K21">
    <cfRule type="expression" dxfId="39" priority="20">
      <formula>G17&gt;H17</formula>
    </cfRule>
  </conditionalFormatting>
  <conditionalFormatting sqref="K23">
    <cfRule type="expression" dxfId="38" priority="19">
      <formula>G19&gt;H19</formula>
    </cfRule>
  </conditionalFormatting>
  <conditionalFormatting sqref="K24:K25">
    <cfRule type="expression" dxfId="37" priority="18">
      <formula>G20&gt;H20</formula>
    </cfRule>
  </conditionalFormatting>
  <conditionalFormatting sqref="K26">
    <cfRule type="expression" dxfId="36" priority="17">
      <formula>G22&gt;H22</formula>
    </cfRule>
  </conditionalFormatting>
  <conditionalFormatting sqref="K28">
    <cfRule type="expression" dxfId="35" priority="16">
      <formula>G24&gt;H24</formula>
    </cfRule>
  </conditionalFormatting>
  <conditionalFormatting sqref="K29:K30">
    <cfRule type="expression" dxfId="34" priority="15">
      <formula>G25&gt;H25</formula>
    </cfRule>
  </conditionalFormatting>
  <conditionalFormatting sqref="K31">
    <cfRule type="expression" dxfId="33" priority="14">
      <formula>G27&gt;H27</formula>
    </cfRule>
  </conditionalFormatting>
  <conditionalFormatting sqref="K33">
    <cfRule type="expression" dxfId="32" priority="13">
      <formula>G29&gt;H29</formula>
    </cfRule>
  </conditionalFormatting>
  <conditionalFormatting sqref="N9:P33">
    <cfRule type="cellIs" dxfId="31" priority="12" operator="equal">
      <formula>2</formula>
    </cfRule>
  </conditionalFormatting>
  <conditionalFormatting sqref="F9:J29">
    <cfRule type="expression" dxfId="30" priority="8">
      <formula>F9 &lt; 0.65</formula>
    </cfRule>
    <cfRule type="expression" dxfId="29" priority="9">
      <formula>AND(0.65 &lt;= F9,F9&lt;0.75)</formula>
    </cfRule>
    <cfRule type="expression" dxfId="28" priority="10">
      <formula>AND(0.75&lt;=F9,F9&lt;0.8)</formula>
    </cfRule>
  </conditionalFormatting>
  <conditionalFormatting sqref="F9:J29">
    <cfRule type="expression" dxfId="27" priority="11" stopIfTrue="1">
      <formula>F9 &lt; 0.85</formula>
    </cfRule>
  </conditionalFormatting>
  <conditionalFormatting sqref="J30">
    <cfRule type="expression" dxfId="26" priority="5">
      <formula>AND(0.75&lt;=J30,J30&lt;0.8)</formula>
    </cfRule>
    <cfRule type="expression" dxfId="25" priority="6">
      <formula>AND(0.65 &lt;= J30,J30&lt;0.75)</formula>
    </cfRule>
    <cfRule type="expression" dxfId="24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9" sqref="F9:J12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0.98965517241379297</v>
      </c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0.81724137931034502</v>
      </c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f>AVERAGE(J9:J29)</f>
        <v>0.93563218390804603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4">
      <formula>G18&gt;H18</formula>
    </cfRule>
  </conditionalFormatting>
  <conditionalFormatting sqref="K10:K18">
    <cfRule type="expression" dxfId="22" priority="23">
      <formula>G10&gt;H10</formula>
    </cfRule>
  </conditionalFormatting>
  <conditionalFormatting sqref="K34">
    <cfRule type="expression" dxfId="21" priority="22">
      <formula>G30&gt;H30</formula>
    </cfRule>
  </conditionalFormatting>
  <conditionalFormatting sqref="F30:I30">
    <cfRule type="expression" dxfId="20" priority="19">
      <formula>AND(0.75&lt;=F30,F30&lt;0.8)</formula>
    </cfRule>
    <cfRule type="expression" dxfId="19" priority="20">
      <formula>AND(0.65 &lt;= F30,F30&lt;0.75)</formula>
    </cfRule>
    <cfRule type="expression" dxfId="18" priority="21">
      <formula>F30 &lt; 0.65</formula>
    </cfRule>
  </conditionalFormatting>
  <conditionalFormatting sqref="K19:K20">
    <cfRule type="expression" dxfId="17" priority="18">
      <formula>G15&gt;H15</formula>
    </cfRule>
  </conditionalFormatting>
  <conditionalFormatting sqref="K9">
    <cfRule type="expression" dxfId="16" priority="17">
      <formula>G9&gt;H9</formula>
    </cfRule>
  </conditionalFormatting>
  <conditionalFormatting sqref="K21">
    <cfRule type="expression" dxfId="15" priority="16">
      <formula>G17&gt;H17</formula>
    </cfRule>
  </conditionalFormatting>
  <conditionalFormatting sqref="K23">
    <cfRule type="expression" dxfId="14" priority="15">
      <formula>G19&gt;H19</formula>
    </cfRule>
  </conditionalFormatting>
  <conditionalFormatting sqref="K24:K25">
    <cfRule type="expression" dxfId="13" priority="14">
      <formula>G20&gt;H20</formula>
    </cfRule>
  </conditionalFormatting>
  <conditionalFormatting sqref="K26">
    <cfRule type="expression" dxfId="12" priority="13">
      <formula>G22&gt;H22</formula>
    </cfRule>
  </conditionalFormatting>
  <conditionalFormatting sqref="K28">
    <cfRule type="expression" dxfId="11" priority="12">
      <formula>G24&gt;H24</formula>
    </cfRule>
  </conditionalFormatting>
  <conditionalFormatting sqref="K29:K30">
    <cfRule type="expression" dxfId="10" priority="11">
      <formula>G25&gt;H25</formula>
    </cfRule>
  </conditionalFormatting>
  <conditionalFormatting sqref="K31">
    <cfRule type="expression" dxfId="9" priority="10">
      <formula>G27&gt;H27</formula>
    </cfRule>
  </conditionalFormatting>
  <conditionalFormatting sqref="K33">
    <cfRule type="expression" dxfId="8" priority="9">
      <formula>G29&gt;H29</formula>
    </cfRule>
  </conditionalFormatting>
  <conditionalFormatting sqref="N9:P33">
    <cfRule type="cellIs" dxfId="7" priority="8" operator="equal">
      <formula>2</formula>
    </cfRule>
  </conditionalFormatting>
  <conditionalFormatting sqref="F9:J29">
    <cfRule type="expression" dxfId="6" priority="4">
      <formula>F9 &lt; 0.65</formula>
    </cfRule>
    <cfRule type="expression" dxfId="5" priority="5">
      <formula>AND(0.65 &lt;= F9,F9&lt;0.75)</formula>
    </cfRule>
    <cfRule type="expression" dxfId="4" priority="6">
      <formula>AND(0.75&lt;=F9,F9&lt;0.8)</formula>
    </cfRule>
  </conditionalFormatting>
  <conditionalFormatting sqref="F9:J29">
    <cfRule type="expression" dxfId="3" priority="7" stopIfTrue="1">
      <formula>F9 &lt; 0.85</formula>
    </cfRule>
  </conditionalFormatting>
  <conditionalFormatting sqref="J30">
    <cfRule type="expression" dxfId="2" priority="1">
      <formula>AND(0.75&lt;=J30,J30&lt;0.8)</formula>
    </cfRule>
    <cfRule type="expression" dxfId="1" priority="2">
      <formula>AND(0.65 &lt;= J30,J30&lt;0.75)</formula>
    </cfRule>
    <cfRule type="expression" dxfId="0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2年情報メディア_5月</vt:lpstr>
      <vt:lpstr>2年情報メディア_6月</vt:lpstr>
      <vt:lpstr>2年情報メディア_7月</vt:lpstr>
      <vt:lpstr>2年情報メディア_8月 </vt:lpstr>
      <vt:lpstr>'2年情報メディア_5月'!Print_Area</vt:lpstr>
      <vt:lpstr>'2年情報メディア_6月'!Print_Area</vt:lpstr>
      <vt:lpstr>'2年情報メディア_7月'!Print_Area</vt:lpstr>
      <vt:lpstr>'2年情報メディア_8月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植田</cp:lastModifiedBy>
  <cp:lastPrinted>2020-04-13T01:38:48Z</cp:lastPrinted>
  <dcterms:created xsi:type="dcterms:W3CDTF">2014-07-08T02:46:15Z</dcterms:created>
  <dcterms:modified xsi:type="dcterms:W3CDTF">2020-09-03T01:20:12Z</dcterms:modified>
</cp:coreProperties>
</file>