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95F4E0D2-D3F9-4C9A-B5E3-56D8D1749590}" xr6:coauthVersionLast="46" xr6:coauthVersionMax="46" xr10:uidLastSave="{00000000-0000-0000-0000-000000000000}"/>
  <bookViews>
    <workbookView xWindow="-108" yWindow="-108" windowWidth="23256" windowHeight="12576" tabRatio="780" activeTab="2" xr2:uid="{00000000-000D-0000-FFFF-FFFF00000000}"/>
  </bookViews>
  <sheets>
    <sheet name="Read me" sheetId="32" r:id="rId1"/>
    <sheet name="Result summary-region" sheetId="6" r:id="rId2"/>
    <sheet name="Result summary-country" sheetId="8" r:id="rId3"/>
    <sheet name="country-m" sheetId="1" r:id="rId4"/>
    <sheet name="country-l" sheetId="11" r:id="rId5"/>
    <sheet name="country-u" sheetId="12" r:id="rId6"/>
    <sheet name="region-m" sheetId="3" r:id="rId7"/>
    <sheet name="region-l" sheetId="13" r:id="rId8"/>
    <sheet name="region-u" sheetId="14" r:id="rId9"/>
  </sheets>
  <externalReferences>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6" l="1"/>
  <c r="D26" i="6"/>
  <c r="E26" i="6"/>
  <c r="F26" i="6"/>
  <c r="G26" i="6"/>
  <c r="H26" i="6"/>
  <c r="I26" i="6"/>
  <c r="B26" i="6"/>
  <c r="C25" i="6"/>
  <c r="D25" i="6"/>
  <c r="E25" i="6"/>
  <c r="F25" i="6"/>
  <c r="G25" i="6"/>
  <c r="H25" i="6"/>
  <c r="I25" i="6"/>
  <c r="B25" i="6"/>
  <c r="C24" i="6"/>
  <c r="D24" i="6"/>
  <c r="E24" i="6"/>
  <c r="F24" i="6"/>
  <c r="G24" i="6"/>
  <c r="H24" i="6"/>
  <c r="I24" i="6"/>
  <c r="B24" i="6"/>
  <c r="C23" i="6"/>
  <c r="D23" i="6"/>
  <c r="E23" i="6"/>
  <c r="F23" i="6"/>
  <c r="G23" i="6"/>
  <c r="H23" i="6"/>
  <c r="I23" i="6"/>
  <c r="B23" i="6"/>
  <c r="B16" i="6"/>
  <c r="C19" i="6"/>
  <c r="D19" i="6"/>
  <c r="E19" i="6"/>
  <c r="F19" i="6"/>
  <c r="G19" i="6"/>
  <c r="H19" i="6"/>
  <c r="I19" i="6"/>
  <c r="B19" i="6"/>
  <c r="C18" i="6"/>
  <c r="D18" i="6"/>
  <c r="E18" i="6"/>
  <c r="F18" i="6"/>
  <c r="G18" i="6"/>
  <c r="H18" i="6"/>
  <c r="I18" i="6"/>
  <c r="B18" i="6"/>
  <c r="C17" i="6"/>
  <c r="D17" i="6"/>
  <c r="E17" i="6"/>
  <c r="F17" i="6"/>
  <c r="G17" i="6"/>
  <c r="H17" i="6"/>
  <c r="I17" i="6"/>
  <c r="B17" i="6"/>
  <c r="C16" i="6"/>
  <c r="D16" i="6"/>
  <c r="E16" i="6"/>
  <c r="F16" i="6"/>
  <c r="G16" i="6"/>
  <c r="H16" i="6"/>
  <c r="I16" i="6"/>
  <c r="B9" i="6"/>
  <c r="C12" i="6"/>
  <c r="D12" i="6"/>
  <c r="E12" i="6"/>
  <c r="F12" i="6"/>
  <c r="G12" i="6"/>
  <c r="H12" i="6"/>
  <c r="I12" i="6"/>
  <c r="B12" i="6"/>
  <c r="C11" i="6"/>
  <c r="D11" i="6"/>
  <c r="E11" i="6"/>
  <c r="F11" i="6"/>
  <c r="G11" i="6"/>
  <c r="H11" i="6"/>
  <c r="I11" i="6"/>
  <c r="B11" i="6"/>
  <c r="C10" i="6"/>
  <c r="D10" i="6"/>
  <c r="E10" i="6"/>
  <c r="F10" i="6"/>
  <c r="G10" i="6"/>
  <c r="H10" i="6"/>
  <c r="I10" i="6"/>
  <c r="B10" i="6"/>
  <c r="C9" i="6"/>
  <c r="D9" i="6"/>
  <c r="E9" i="6"/>
  <c r="F9" i="6"/>
  <c r="G9" i="6"/>
  <c r="H9" i="6"/>
  <c r="I9" i="6"/>
  <c r="C2" i="6"/>
  <c r="D2" i="6"/>
  <c r="E2" i="6"/>
  <c r="F2" i="6"/>
  <c r="G2" i="6"/>
  <c r="H2" i="6"/>
  <c r="I2" i="6"/>
  <c r="J2" i="6"/>
  <c r="K2" i="6"/>
  <c r="L2" i="6"/>
  <c r="M2" i="6"/>
  <c r="N2" i="6"/>
  <c r="O2" i="6"/>
  <c r="P2" i="6"/>
  <c r="Q2" i="6"/>
  <c r="B2" i="6"/>
  <c r="C2" i="8"/>
  <c r="D2" i="8"/>
  <c r="E2" i="8"/>
  <c r="F2" i="8"/>
  <c r="G2" i="8"/>
  <c r="H2" i="8"/>
  <c r="I2" i="8"/>
  <c r="J2" i="8"/>
  <c r="K2" i="8"/>
  <c r="L2" i="8"/>
  <c r="M2" i="8"/>
  <c r="N2" i="8"/>
  <c r="O2" i="8"/>
  <c r="P2" i="8"/>
  <c r="Q2" i="8"/>
  <c r="B2" i="8"/>
  <c r="B23" i="8" l="1"/>
  <c r="B16" i="8"/>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W5" i="14"/>
  <c r="AV5" i="14"/>
  <c r="AU5" i="14"/>
  <c r="AT5" i="14"/>
  <c r="AS5" i="14"/>
  <c r="AR5" i="14"/>
  <c r="AQ5" i="14"/>
  <c r="AP5" i="14"/>
  <c r="AO5" i="14"/>
  <c r="AN5" i="14"/>
  <c r="AM5" i="14"/>
  <c r="AL5" i="14"/>
  <c r="AK5" i="14"/>
  <c r="AJ5" i="14"/>
  <c r="AI5" i="14"/>
  <c r="AH5"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W4" i="14"/>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W3" i="14"/>
  <c r="AW2" i="14" s="1"/>
  <c r="AV3" i="14"/>
  <c r="AV2" i="14" s="1"/>
  <c r="AU3" i="14"/>
  <c r="AU2" i="14" s="1"/>
  <c r="AT3" i="14"/>
  <c r="AT2" i="14" s="1"/>
  <c r="AS3" i="14"/>
  <c r="AS2" i="14" s="1"/>
  <c r="AR3" i="14"/>
  <c r="AR2" i="14" s="1"/>
  <c r="AQ3" i="14"/>
  <c r="AQ2" i="14" s="1"/>
  <c r="AP3" i="14"/>
  <c r="AP2" i="14" s="1"/>
  <c r="AO3" i="14"/>
  <c r="AO2" i="14" s="1"/>
  <c r="AN3" i="14"/>
  <c r="AN2" i="14" s="1"/>
  <c r="AM3" i="14"/>
  <c r="AM2" i="14" s="1"/>
  <c r="AL3" i="14"/>
  <c r="AL2" i="14" s="1"/>
  <c r="AK3" i="14"/>
  <c r="AK2" i="14" s="1"/>
  <c r="AJ3" i="14"/>
  <c r="AJ2" i="14" s="1"/>
  <c r="AI3" i="14"/>
  <c r="AI2" i="14" s="1"/>
  <c r="AH3" i="14"/>
  <c r="AH2" i="14" s="1"/>
  <c r="AG3" i="14"/>
  <c r="AG2" i="14" s="1"/>
  <c r="AF3" i="14"/>
  <c r="AE3" i="14"/>
  <c r="AE2" i="14" s="1"/>
  <c r="AD3" i="14"/>
  <c r="AC3" i="14"/>
  <c r="AC2" i="14" s="1"/>
  <c r="AB3" i="14"/>
  <c r="AB2" i="14" s="1"/>
  <c r="AA3" i="14"/>
  <c r="AA2" i="14" s="1"/>
  <c r="Z3" i="14"/>
  <c r="Z2" i="14" s="1"/>
  <c r="Y3" i="14"/>
  <c r="Y2" i="14" s="1"/>
  <c r="X3" i="14"/>
  <c r="X2" i="14" s="1"/>
  <c r="W3" i="14"/>
  <c r="W2" i="14" s="1"/>
  <c r="V3" i="14"/>
  <c r="V2" i="14" s="1"/>
  <c r="U3" i="14"/>
  <c r="U2" i="14" s="1"/>
  <c r="T3" i="14"/>
  <c r="T2" i="14" s="1"/>
  <c r="S3" i="14"/>
  <c r="S2" i="14" s="1"/>
  <c r="R3" i="14"/>
  <c r="R2" i="14" s="1"/>
  <c r="Q3" i="14"/>
  <c r="Q2" i="14" s="1"/>
  <c r="P3" i="14"/>
  <c r="P2" i="14" s="1"/>
  <c r="O3" i="14"/>
  <c r="O2" i="14" s="1"/>
  <c r="N3" i="14"/>
  <c r="N2" i="14" s="1"/>
  <c r="M3" i="14"/>
  <c r="M2" i="14" s="1"/>
  <c r="L3" i="14"/>
  <c r="L2" i="14" s="1"/>
  <c r="K3" i="14"/>
  <c r="K2" i="14" s="1"/>
  <c r="J3" i="14"/>
  <c r="J2" i="14" s="1"/>
  <c r="I3" i="14"/>
  <c r="I2" i="14" s="1"/>
  <c r="H3" i="14"/>
  <c r="H2" i="14" s="1"/>
  <c r="G3" i="14"/>
  <c r="G2" i="14" s="1"/>
  <c r="F3" i="14"/>
  <c r="F2" i="14" s="1"/>
  <c r="E3" i="14"/>
  <c r="D3" i="14"/>
  <c r="D2" i="14" s="1"/>
  <c r="C3" i="14"/>
  <c r="C2" i="14" s="1"/>
  <c r="B3" i="14"/>
  <c r="B2" i="14" s="1"/>
  <c r="AW7" i="13"/>
  <c r="AV7" i="13"/>
  <c r="AU7" i="13"/>
  <c r="AT7" i="13"/>
  <c r="AS7" i="13"/>
  <c r="AR7" i="13"/>
  <c r="AQ7" i="13"/>
  <c r="AP7" i="13"/>
  <c r="AO7" i="13"/>
  <c r="AN7" i="13"/>
  <c r="AM7" i="13"/>
  <c r="AL7" i="13"/>
  <c r="AK7" i="13"/>
  <c r="AJ7" i="13"/>
  <c r="AI7" i="13"/>
  <c r="AH7" i="13"/>
  <c r="AG7" i="13"/>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E7" i="13"/>
  <c r="D7" i="13"/>
  <c r="C7" i="13"/>
  <c r="B7" i="13"/>
  <c r="AW6" i="13"/>
  <c r="AV6" i="13"/>
  <c r="AU6" i="13"/>
  <c r="AT6" i="13"/>
  <c r="AS6" i="13"/>
  <c r="AR6" i="13"/>
  <c r="AQ6" i="13"/>
  <c r="AP6" i="13"/>
  <c r="AO6" i="13"/>
  <c r="AN6" i="13"/>
  <c r="AM6" i="13"/>
  <c r="AL6" i="13"/>
  <c r="AK6" i="13"/>
  <c r="AJ6" i="13"/>
  <c r="AI6" i="13"/>
  <c r="AH6" i="13"/>
  <c r="AG6" i="13"/>
  <c r="AF6"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AW5" i="13"/>
  <c r="AV5" i="13"/>
  <c r="AU5" i="13"/>
  <c r="AT5" i="13"/>
  <c r="AS5" i="13"/>
  <c r="AR5" i="13"/>
  <c r="AQ5" i="13"/>
  <c r="AP5" i="13"/>
  <c r="AO5" i="13"/>
  <c r="AN5" i="13"/>
  <c r="AM5" i="13"/>
  <c r="AL5" i="13"/>
  <c r="AK5" i="13"/>
  <c r="AJ5" i="13"/>
  <c r="AI5" i="13"/>
  <c r="AH5" i="13"/>
  <c r="AG5" i="13"/>
  <c r="AF5" i="13"/>
  <c r="AE5" i="13"/>
  <c r="AD5" i="13"/>
  <c r="AC5" i="13"/>
  <c r="AB5" i="13"/>
  <c r="AA5" i="13"/>
  <c r="Z5" i="13"/>
  <c r="Y5" i="13"/>
  <c r="X5" i="13"/>
  <c r="W5" i="13"/>
  <c r="V5" i="13"/>
  <c r="U5" i="13"/>
  <c r="T5" i="13"/>
  <c r="S5" i="13"/>
  <c r="R5" i="13"/>
  <c r="Q5" i="13"/>
  <c r="P5" i="13"/>
  <c r="O5" i="13"/>
  <c r="N5" i="13"/>
  <c r="M5" i="13"/>
  <c r="L5" i="13"/>
  <c r="K5" i="13"/>
  <c r="J5" i="13"/>
  <c r="I5" i="13"/>
  <c r="H5" i="13"/>
  <c r="G5" i="13"/>
  <c r="F5" i="13"/>
  <c r="E5" i="13"/>
  <c r="D5" i="13"/>
  <c r="C5" i="13"/>
  <c r="B5" i="13"/>
  <c r="AW4" i="13"/>
  <c r="AV4" i="13"/>
  <c r="AU4" i="13"/>
  <c r="AT4" i="13"/>
  <c r="AS4" i="13"/>
  <c r="AR4" i="13"/>
  <c r="AQ4" i="13"/>
  <c r="AP4" i="13"/>
  <c r="AO4" i="13"/>
  <c r="AN4" i="13"/>
  <c r="AM4" i="13"/>
  <c r="AL4"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W3" i="13"/>
  <c r="AW2" i="13" s="1"/>
  <c r="AV3" i="13"/>
  <c r="AV2" i="13" s="1"/>
  <c r="AU3" i="13"/>
  <c r="AU2" i="13" s="1"/>
  <c r="AT3" i="13"/>
  <c r="AT2" i="13" s="1"/>
  <c r="AS3" i="13"/>
  <c r="AS2" i="13" s="1"/>
  <c r="AR3" i="13"/>
  <c r="AR2" i="13" s="1"/>
  <c r="AQ3" i="13"/>
  <c r="AQ2" i="13" s="1"/>
  <c r="AP3" i="13"/>
  <c r="AO3" i="13"/>
  <c r="AN3" i="13"/>
  <c r="AN2" i="13" s="1"/>
  <c r="AM3" i="13"/>
  <c r="AM2" i="13" s="1"/>
  <c r="AL3" i="13"/>
  <c r="AL2" i="13" s="1"/>
  <c r="AK3" i="13"/>
  <c r="AK2" i="13" s="1"/>
  <c r="AJ3" i="13"/>
  <c r="AJ2" i="13" s="1"/>
  <c r="AI3" i="13"/>
  <c r="AI2" i="13" s="1"/>
  <c r="AH3" i="13"/>
  <c r="AH2" i="13" s="1"/>
  <c r="AG3" i="13"/>
  <c r="AF3" i="13"/>
  <c r="AF2" i="13" s="1"/>
  <c r="AE3" i="13"/>
  <c r="AE2" i="13" s="1"/>
  <c r="AD3" i="13"/>
  <c r="AD2" i="13" s="1"/>
  <c r="AC3" i="13"/>
  <c r="AC2" i="13" s="1"/>
  <c r="AB3" i="13"/>
  <c r="AB2" i="13" s="1"/>
  <c r="AA3" i="13"/>
  <c r="AA2" i="13" s="1"/>
  <c r="Z3" i="13"/>
  <c r="Y3" i="13"/>
  <c r="Y2" i="13" s="1"/>
  <c r="X3" i="13"/>
  <c r="X2" i="13" s="1"/>
  <c r="W3" i="13"/>
  <c r="W2" i="13" s="1"/>
  <c r="V3" i="13"/>
  <c r="V2" i="13" s="1"/>
  <c r="U3" i="13"/>
  <c r="U2" i="13" s="1"/>
  <c r="T3" i="13"/>
  <c r="T2" i="13" s="1"/>
  <c r="S3" i="13"/>
  <c r="S2" i="13" s="1"/>
  <c r="R3" i="13"/>
  <c r="R2" i="13" s="1"/>
  <c r="Q3" i="13"/>
  <c r="Q2" i="13" s="1"/>
  <c r="P3" i="13"/>
  <c r="P2" i="13" s="1"/>
  <c r="O3" i="13"/>
  <c r="O2" i="13" s="1"/>
  <c r="N3" i="13"/>
  <c r="N2" i="13" s="1"/>
  <c r="M3" i="13"/>
  <c r="M2" i="13" s="1"/>
  <c r="L3" i="13"/>
  <c r="L2" i="13" s="1"/>
  <c r="K3" i="13"/>
  <c r="K2" i="13" s="1"/>
  <c r="J3" i="13"/>
  <c r="J2" i="13" s="1"/>
  <c r="I3" i="13"/>
  <c r="I2" i="13" s="1"/>
  <c r="H3" i="13"/>
  <c r="H2" i="13" s="1"/>
  <c r="G3" i="13"/>
  <c r="G2" i="13" s="1"/>
  <c r="F3" i="13"/>
  <c r="F2" i="13" s="1"/>
  <c r="E3" i="13"/>
  <c r="E2" i="13" s="1"/>
  <c r="D3" i="13"/>
  <c r="D2" i="13" s="1"/>
  <c r="C3" i="13"/>
  <c r="C2" i="13" s="1"/>
  <c r="B3" i="13"/>
  <c r="B2" i="13" s="1"/>
  <c r="E2" i="14" l="1"/>
  <c r="AO2" i="13"/>
  <c r="AD2" i="14"/>
  <c r="AP2" i="13"/>
  <c r="AF2" i="14"/>
  <c r="Z2" i="13"/>
  <c r="AG2" i="13"/>
  <c r="A3" i="8" l="1"/>
  <c r="B9" i="8" l="1"/>
  <c r="C9" i="8" l="1"/>
  <c r="C23" i="8"/>
  <c r="C16" i="8"/>
  <c r="B10" i="8"/>
  <c r="B24" i="8"/>
  <c r="B17" i="8"/>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B3" i="3"/>
  <c r="B4" i="3"/>
  <c r="B5" i="3"/>
  <c r="B6" i="3"/>
  <c r="B7" i="3"/>
  <c r="B2" i="3" l="1"/>
  <c r="AT2" i="3"/>
  <c r="AP2" i="3"/>
  <c r="AL2" i="3"/>
  <c r="AH2" i="3"/>
  <c r="AD2" i="3"/>
  <c r="Z2" i="3"/>
  <c r="V2" i="3"/>
  <c r="R2" i="3"/>
  <c r="N2" i="3"/>
  <c r="J2" i="3"/>
  <c r="F2" i="3"/>
  <c r="AW2" i="3"/>
  <c r="AS2" i="3"/>
  <c r="AO2" i="3"/>
  <c r="AK2" i="3"/>
  <c r="AG2" i="3"/>
  <c r="AC2" i="3"/>
  <c r="Y2" i="3"/>
  <c r="U2" i="3"/>
  <c r="Q2" i="3"/>
  <c r="M2" i="3"/>
  <c r="I2" i="3"/>
  <c r="E2" i="3"/>
  <c r="AV2" i="3"/>
  <c r="AR2" i="3"/>
  <c r="AN2" i="3"/>
  <c r="AJ2" i="3"/>
  <c r="AF2" i="3"/>
  <c r="AB2" i="3"/>
  <c r="X2" i="3"/>
  <c r="T2" i="3"/>
  <c r="P2" i="3"/>
  <c r="L2" i="3"/>
  <c r="H2" i="3"/>
  <c r="D2" i="3"/>
  <c r="AU2" i="3"/>
  <c r="AQ2" i="3"/>
  <c r="AM2" i="3"/>
  <c r="AI2" i="3"/>
  <c r="AE2" i="3"/>
  <c r="AA2" i="3"/>
  <c r="W2" i="3"/>
  <c r="S2" i="3"/>
  <c r="O2" i="3"/>
  <c r="K2" i="3"/>
  <c r="G2" i="3"/>
  <c r="C2" i="3"/>
  <c r="B12" i="8"/>
  <c r="B26" i="8"/>
  <c r="B19" i="8"/>
  <c r="B11" i="8"/>
  <c r="B25" i="8"/>
  <c r="B18" i="8"/>
  <c r="C24" i="8"/>
  <c r="C17" i="8"/>
  <c r="D23" i="8"/>
  <c r="D16" i="8"/>
  <c r="C10" i="8"/>
  <c r="D9" i="8"/>
  <c r="C25" i="8" l="1"/>
  <c r="C18" i="8"/>
  <c r="E23" i="8"/>
  <c r="E16" i="8"/>
  <c r="D24" i="8"/>
  <c r="D17" i="8"/>
  <c r="D10" i="8"/>
  <c r="C11" i="8"/>
  <c r="E9" i="8"/>
  <c r="E24" i="8" l="1"/>
  <c r="E17" i="8"/>
  <c r="C12" i="8"/>
  <c r="C26" i="8"/>
  <c r="C19" i="8"/>
  <c r="F23" i="8"/>
  <c r="F16" i="8"/>
  <c r="D25" i="8"/>
  <c r="D18" i="8"/>
  <c r="D11" i="8"/>
  <c r="E10" i="8"/>
  <c r="F9" i="8"/>
  <c r="F24" i="8" l="1"/>
  <c r="F17" i="8"/>
  <c r="G23" i="8"/>
  <c r="G16" i="8"/>
  <c r="E25" i="8"/>
  <c r="E18" i="8"/>
  <c r="D12" i="8"/>
  <c r="D26" i="8"/>
  <c r="D19" i="8"/>
  <c r="G9" i="8"/>
  <c r="E11" i="8"/>
  <c r="F10" i="8"/>
  <c r="E12" i="8" l="1"/>
  <c r="E26" i="8"/>
  <c r="E19" i="8"/>
  <c r="H23" i="8"/>
  <c r="H16" i="8"/>
  <c r="F25" i="8"/>
  <c r="F18" i="8"/>
  <c r="G24" i="8"/>
  <c r="G17" i="8"/>
  <c r="F11" i="8"/>
  <c r="G10" i="8"/>
  <c r="H9" i="8"/>
  <c r="H24" i="8" l="1"/>
  <c r="H17" i="8"/>
  <c r="F12" i="8"/>
  <c r="F26" i="8"/>
  <c r="F19" i="8"/>
  <c r="I23" i="8"/>
  <c r="I16" i="8"/>
  <c r="G25" i="8"/>
  <c r="G18" i="8"/>
  <c r="H10" i="8"/>
  <c r="G11" i="8"/>
  <c r="I9" i="8"/>
  <c r="I24" i="8" l="1"/>
  <c r="I17" i="8"/>
  <c r="G12" i="8"/>
  <c r="G26" i="8"/>
  <c r="G19" i="8"/>
  <c r="H25" i="8"/>
  <c r="H18" i="8"/>
  <c r="I10" i="8"/>
  <c r="H11" i="8"/>
  <c r="H12" i="8" l="1"/>
  <c r="H26" i="8"/>
  <c r="H19" i="8"/>
  <c r="I25" i="8"/>
  <c r="I18" i="8"/>
  <c r="I11" i="8"/>
  <c r="I12" i="8" l="1"/>
  <c r="I26" i="8"/>
  <c r="I19" i="8"/>
</calcChain>
</file>

<file path=xl/sharedStrings.xml><?xml version="1.0" encoding="utf-8"?>
<sst xmlns="http://schemas.openxmlformats.org/spreadsheetml/2006/main" count="2487" uniqueCount="435">
  <si>
    <t>OBJECTID</t>
  </si>
  <si>
    <t>FENAME</t>
  </si>
  <si>
    <t>ISO</t>
  </si>
  <si>
    <t>2015popc (in thousand)</t>
  </si>
  <si>
    <t>Continent</t>
  </si>
  <si>
    <t>R5</t>
  </si>
  <si>
    <t>CHN</t>
  </si>
  <si>
    <t>ASIA</t>
  </si>
  <si>
    <t>IND</t>
  </si>
  <si>
    <t>USA</t>
  </si>
  <si>
    <t>NORTH AMERICA</t>
  </si>
  <si>
    <t>OECD</t>
  </si>
  <si>
    <t>NAM</t>
  </si>
  <si>
    <t>IDN</t>
  </si>
  <si>
    <t>BRA</t>
  </si>
  <si>
    <t>SOUTH AMERICA</t>
  </si>
  <si>
    <t>LAM</t>
  </si>
  <si>
    <t>PAK</t>
  </si>
  <si>
    <t>NGA</t>
  </si>
  <si>
    <t>AFRICA</t>
  </si>
  <si>
    <t>MAF</t>
  </si>
  <si>
    <t>BGD</t>
  </si>
  <si>
    <t>Russian Federation</t>
  </si>
  <si>
    <t>RUS</t>
  </si>
  <si>
    <t>EUROPE</t>
  </si>
  <si>
    <t>REF</t>
  </si>
  <si>
    <t>Japan</t>
  </si>
  <si>
    <t>JPN</t>
  </si>
  <si>
    <t>MEX</t>
  </si>
  <si>
    <t>PHL</t>
  </si>
  <si>
    <t>ETH</t>
  </si>
  <si>
    <t>VNM</t>
  </si>
  <si>
    <t>EGY</t>
  </si>
  <si>
    <t>DEU</t>
  </si>
  <si>
    <t>TUR</t>
  </si>
  <si>
    <t>IRN</t>
  </si>
  <si>
    <t>COD</t>
  </si>
  <si>
    <t>THA</t>
  </si>
  <si>
    <t>GBR</t>
  </si>
  <si>
    <t>FRA</t>
  </si>
  <si>
    <t>ITA</t>
  </si>
  <si>
    <t>ZAF</t>
  </si>
  <si>
    <t>MMR</t>
  </si>
  <si>
    <t>United Republic of Tanzania</t>
  </si>
  <si>
    <t>TZA</t>
  </si>
  <si>
    <t>Republic of Korea</t>
  </si>
  <si>
    <t>KOR</t>
  </si>
  <si>
    <t>KEN</t>
  </si>
  <si>
    <t>COL</t>
  </si>
  <si>
    <t>ESP</t>
  </si>
  <si>
    <t>Ukraine</t>
  </si>
  <si>
    <t>UKR</t>
  </si>
  <si>
    <t>Argentina</t>
  </si>
  <si>
    <t>ARG</t>
  </si>
  <si>
    <t>DZA</t>
  </si>
  <si>
    <t>SDN</t>
  </si>
  <si>
    <t>UGA</t>
  </si>
  <si>
    <t>POL</t>
  </si>
  <si>
    <t>Canada</t>
  </si>
  <si>
    <t>CAN</t>
  </si>
  <si>
    <t>IRQ</t>
  </si>
  <si>
    <t>MAR</t>
  </si>
  <si>
    <t>Afghanistan</t>
  </si>
  <si>
    <t>AFG</t>
  </si>
  <si>
    <t>SAU</t>
  </si>
  <si>
    <t>UZB</t>
  </si>
  <si>
    <t>PER</t>
  </si>
  <si>
    <t>Malaysia</t>
  </si>
  <si>
    <t>MYS</t>
  </si>
  <si>
    <t>VEN</t>
  </si>
  <si>
    <t>Angola</t>
  </si>
  <si>
    <t>AGO</t>
  </si>
  <si>
    <t>GHA</t>
  </si>
  <si>
    <t>MOZ</t>
  </si>
  <si>
    <t>NPL</t>
  </si>
  <si>
    <t>YEM</t>
  </si>
  <si>
    <t>PRK</t>
  </si>
  <si>
    <t>MDG</t>
  </si>
  <si>
    <t>AUS</t>
  </si>
  <si>
    <t>OCEANIA</t>
  </si>
  <si>
    <t>CMR</t>
  </si>
  <si>
    <t>CIV</t>
  </si>
  <si>
    <t>LKA</t>
  </si>
  <si>
    <t>NER</t>
  </si>
  <si>
    <t>Romania</t>
  </si>
  <si>
    <t>ROU</t>
  </si>
  <si>
    <t>Burkina Faso</t>
  </si>
  <si>
    <t>BFA</t>
  </si>
  <si>
    <t>Syrian Arab Republic</t>
  </si>
  <si>
    <t>SYR</t>
  </si>
  <si>
    <t>CHL</t>
  </si>
  <si>
    <t>KAZ</t>
  </si>
  <si>
    <t>MLI</t>
  </si>
  <si>
    <t>NLD</t>
  </si>
  <si>
    <t>MWI</t>
  </si>
  <si>
    <t>GTM</t>
  </si>
  <si>
    <t>ECU</t>
  </si>
  <si>
    <t>ZMB</t>
  </si>
  <si>
    <t>KHM</t>
  </si>
  <si>
    <t>SEN</t>
  </si>
  <si>
    <t>TCD</t>
  </si>
  <si>
    <t>ZWE</t>
  </si>
  <si>
    <t>SOM</t>
  </si>
  <si>
    <t>GIN</t>
  </si>
  <si>
    <t>RWA</t>
  </si>
  <si>
    <t>CUB</t>
  </si>
  <si>
    <t>BEL</t>
  </si>
  <si>
    <t>TUN</t>
  </si>
  <si>
    <t>BOL</t>
  </si>
  <si>
    <t>HTI</t>
  </si>
  <si>
    <t>GRC</t>
  </si>
  <si>
    <t>Czech Republic</t>
  </si>
  <si>
    <t>CZE</t>
  </si>
  <si>
    <t>BEN</t>
  </si>
  <si>
    <t>PRT</t>
  </si>
  <si>
    <t>Dominican Republic</t>
  </si>
  <si>
    <t>DOM</t>
  </si>
  <si>
    <t>BDI</t>
  </si>
  <si>
    <t>HUN</t>
  </si>
  <si>
    <t>SWE</t>
  </si>
  <si>
    <t>AZE</t>
  </si>
  <si>
    <t>BLR</t>
  </si>
  <si>
    <t>JOR</t>
  </si>
  <si>
    <t>United Arab Emirates</t>
  </si>
  <si>
    <t>ARE</t>
  </si>
  <si>
    <t>HND</t>
  </si>
  <si>
    <t>SRB</t>
  </si>
  <si>
    <t>AUT</t>
  </si>
  <si>
    <t>TJK</t>
  </si>
  <si>
    <t>Switzerland</t>
  </si>
  <si>
    <t>CHE</t>
  </si>
  <si>
    <t>PNG</t>
  </si>
  <si>
    <t>ISR</t>
  </si>
  <si>
    <t>TGO</t>
  </si>
  <si>
    <t>BGR</t>
  </si>
  <si>
    <t>SLE</t>
  </si>
  <si>
    <t>LAO</t>
  </si>
  <si>
    <t>PRY</t>
  </si>
  <si>
    <t>LBN</t>
  </si>
  <si>
    <t>LBY</t>
  </si>
  <si>
    <t>SLV</t>
  </si>
  <si>
    <t>NIC</t>
  </si>
  <si>
    <t>KGZ</t>
  </si>
  <si>
    <t>DNK</t>
  </si>
  <si>
    <t>SGP</t>
  </si>
  <si>
    <t>Turkmenistan</t>
  </si>
  <si>
    <t>TKM</t>
  </si>
  <si>
    <t>FIN</t>
  </si>
  <si>
    <t>SVK</t>
  </si>
  <si>
    <t>NOR</t>
  </si>
  <si>
    <t>COG</t>
  </si>
  <si>
    <t>CRI</t>
  </si>
  <si>
    <t>Ireland</t>
  </si>
  <si>
    <t>IRL</t>
  </si>
  <si>
    <t>New Zealand</t>
  </si>
  <si>
    <t>NZL</t>
  </si>
  <si>
    <t>Central African Republic</t>
  </si>
  <si>
    <t>CAF</t>
  </si>
  <si>
    <t>LBR</t>
  </si>
  <si>
    <t>OMN</t>
  </si>
  <si>
    <t>HRV</t>
  </si>
  <si>
    <t>Republic of Moldova</t>
  </si>
  <si>
    <t>MDA</t>
  </si>
  <si>
    <t>MRT</t>
  </si>
  <si>
    <t>Georgia</t>
  </si>
  <si>
    <t>GEO</t>
  </si>
  <si>
    <t>PAN</t>
  </si>
  <si>
    <t>KWT</t>
  </si>
  <si>
    <t>Bosnia and Herzegovina</t>
  </si>
  <si>
    <t>BIH</t>
  </si>
  <si>
    <t>URY</t>
  </si>
  <si>
    <t>Puerto Rico</t>
  </si>
  <si>
    <t>PRI</t>
  </si>
  <si>
    <t>ERI</t>
  </si>
  <si>
    <t>Mongolia</t>
  </si>
  <si>
    <t>MNG</t>
  </si>
  <si>
    <t>LTU</t>
  </si>
  <si>
    <t>ARM</t>
  </si>
  <si>
    <t>Jamaica</t>
  </si>
  <si>
    <t>JAM</t>
  </si>
  <si>
    <t>Albania</t>
  </si>
  <si>
    <t>ALB</t>
  </si>
  <si>
    <t>QAT</t>
  </si>
  <si>
    <t>BWA</t>
  </si>
  <si>
    <t>MKD</t>
  </si>
  <si>
    <t>SVN</t>
  </si>
  <si>
    <t>LSO</t>
  </si>
  <si>
    <t>LVA</t>
  </si>
  <si>
    <t>GAB</t>
  </si>
  <si>
    <t>GNB</t>
  </si>
  <si>
    <t>BHR</t>
  </si>
  <si>
    <t>TTO</t>
  </si>
  <si>
    <t>Estonia</t>
  </si>
  <si>
    <t>EST</t>
  </si>
  <si>
    <t>MUS</t>
  </si>
  <si>
    <t>TLS</t>
  </si>
  <si>
    <t>GNQ</t>
  </si>
  <si>
    <t>CYP</t>
  </si>
  <si>
    <t>SWZ</t>
  </si>
  <si>
    <t>DJI</t>
  </si>
  <si>
    <t>FJI</t>
  </si>
  <si>
    <t>Comoros</t>
  </si>
  <si>
    <t>COM</t>
  </si>
  <si>
    <t>Guyana</t>
  </si>
  <si>
    <t>GUY</t>
  </si>
  <si>
    <t>BTN</t>
  </si>
  <si>
    <t>MNE</t>
  </si>
  <si>
    <t>Solomon Islands</t>
  </si>
  <si>
    <t>SLB</t>
  </si>
  <si>
    <t>LUX</t>
  </si>
  <si>
    <t>SUR</t>
  </si>
  <si>
    <t>CPV</t>
  </si>
  <si>
    <t>MDV</t>
  </si>
  <si>
    <t>MLT</t>
  </si>
  <si>
    <t>Brunei Darussalam</t>
  </si>
  <si>
    <t>BRN</t>
  </si>
  <si>
    <t>Belize</t>
  </si>
  <si>
    <t>BLZ</t>
  </si>
  <si>
    <t>ISL</t>
  </si>
  <si>
    <t>Barbados</t>
  </si>
  <si>
    <t>BRB</t>
  </si>
  <si>
    <t>VUT</t>
  </si>
  <si>
    <t>STP</t>
  </si>
  <si>
    <t>WSM</t>
  </si>
  <si>
    <t>Saint Lucia</t>
  </si>
  <si>
    <t>LCA</t>
  </si>
  <si>
    <t>Grenada</t>
  </si>
  <si>
    <t>GRD</t>
  </si>
  <si>
    <t>FSM</t>
  </si>
  <si>
    <t>Saint Vincent and the Grenadines</t>
  </si>
  <si>
    <t>VCT</t>
  </si>
  <si>
    <t>VIR</t>
  </si>
  <si>
    <t>TON</t>
  </si>
  <si>
    <t>2015SSP1</t>
  </si>
  <si>
    <t>2020SSP1</t>
  </si>
  <si>
    <t>2025SSP1</t>
  </si>
  <si>
    <t>2030SSP1</t>
  </si>
  <si>
    <t>2035SSP1</t>
  </si>
  <si>
    <t>2040SSP1</t>
  </si>
  <si>
    <t>2045SSP1</t>
  </si>
  <si>
    <t>2050SSP2</t>
  </si>
  <si>
    <t>2015SSP2</t>
  </si>
  <si>
    <t>2020SSP2</t>
  </si>
  <si>
    <t>2025SSP2</t>
  </si>
  <si>
    <t>2030SSP2</t>
  </si>
  <si>
    <t>2035SSP2</t>
  </si>
  <si>
    <t>2040SSP2</t>
  </si>
  <si>
    <t>2045SSP2</t>
  </si>
  <si>
    <t>2015SSP3</t>
  </si>
  <si>
    <t>2020SSP3</t>
  </si>
  <si>
    <t>2025SSP3</t>
  </si>
  <si>
    <t>2030SSP3</t>
  </si>
  <si>
    <t>2035SSP3</t>
  </si>
  <si>
    <t>2040SSP3</t>
  </si>
  <si>
    <t>2045SSP3</t>
  </si>
  <si>
    <t>2050SSP3</t>
  </si>
  <si>
    <t>2015SSP5</t>
  </si>
  <si>
    <t>2020SSP5</t>
  </si>
  <si>
    <t>2025SSP5</t>
  </si>
  <si>
    <t>2030SSP5</t>
  </si>
  <si>
    <t>2035SSP5</t>
  </si>
  <si>
    <t>2040SSP5</t>
  </si>
  <si>
    <t>2045SSP5</t>
  </si>
  <si>
    <t>2050SSP5</t>
  </si>
  <si>
    <t>LOOKUPID</t>
  </si>
  <si>
    <t>GLOBAL</t>
  </si>
  <si>
    <t>SSP126</t>
    <phoneticPr fontId="3" type="noConversion"/>
  </si>
  <si>
    <t>SSP245</t>
    <phoneticPr fontId="3" type="noConversion"/>
  </si>
  <si>
    <t>SSP370</t>
    <phoneticPr fontId="3" type="noConversion"/>
  </si>
  <si>
    <t>SSP585</t>
    <phoneticPr fontId="3" type="noConversion"/>
  </si>
  <si>
    <t>2050SSP1</t>
  </si>
  <si>
    <t>2050SSP1</t>
    <phoneticPr fontId="1" type="noConversion"/>
  </si>
  <si>
    <t>Nepal</t>
  </si>
  <si>
    <t>Mozambique</t>
  </si>
  <si>
    <t>Ghana</t>
  </si>
  <si>
    <t>Venezuela (Bolivarian Republic of)</t>
  </si>
  <si>
    <t>Peru</t>
  </si>
  <si>
    <t>Uzbekistan</t>
  </si>
  <si>
    <t>Saudi Arabia</t>
  </si>
  <si>
    <t>Morocco</t>
  </si>
  <si>
    <t>Iraq</t>
  </si>
  <si>
    <t>Poland</t>
  </si>
  <si>
    <t>Uganda</t>
  </si>
  <si>
    <t>Sudan</t>
  </si>
  <si>
    <t>Algeria</t>
  </si>
  <si>
    <t>Spain</t>
  </si>
  <si>
    <t>Colombia</t>
  </si>
  <si>
    <t>Kenya</t>
  </si>
  <si>
    <t>Myanmar</t>
  </si>
  <si>
    <t>South Africa</t>
  </si>
  <si>
    <t>Italy</t>
  </si>
  <si>
    <t>France</t>
  </si>
  <si>
    <t>United Kingdom of Great Britain and Northern Ireland</t>
  </si>
  <si>
    <t>Thailand</t>
  </si>
  <si>
    <t>Democratic Republic of the Congo</t>
  </si>
  <si>
    <t>Iran (Islamic Republic of)</t>
  </si>
  <si>
    <t>Turkey</t>
  </si>
  <si>
    <t>Germany</t>
  </si>
  <si>
    <t>Egypt</t>
  </si>
  <si>
    <t>Viet Nam</t>
  </si>
  <si>
    <t>Ethiopia</t>
  </si>
  <si>
    <t>Philippines</t>
  </si>
  <si>
    <t>Mexico</t>
  </si>
  <si>
    <t>Bangladesh</t>
  </si>
  <si>
    <t>Nigeria</t>
  </si>
  <si>
    <t>Pakistan</t>
  </si>
  <si>
    <t>Brazil</t>
  </si>
  <si>
    <t>Indonesia</t>
  </si>
  <si>
    <t>United States of America</t>
  </si>
  <si>
    <t>India</t>
  </si>
  <si>
    <t>China</t>
  </si>
  <si>
    <t>USA</t>
    <phoneticPr fontId="1" type="noConversion"/>
  </si>
  <si>
    <t>SSP126</t>
  </si>
  <si>
    <t>SSP245</t>
  </si>
  <si>
    <t>SSP370</t>
  </si>
  <si>
    <t>SSP585</t>
  </si>
  <si>
    <t>UN</t>
  </si>
  <si>
    <t>United Kingdom</t>
  </si>
  <si>
    <t>Dem. People's Republic of Korea</t>
  </si>
  <si>
    <t>Sri Lanka</t>
  </si>
  <si>
    <t>Kazakhstan</t>
  </si>
  <si>
    <t>Belarus</t>
  </si>
  <si>
    <t>Côte d'Ivoire</t>
  </si>
  <si>
    <t>Yemen</t>
  </si>
  <si>
    <t>Greece</t>
  </si>
  <si>
    <t>Serbia</t>
  </si>
  <si>
    <t>Hungary</t>
  </si>
  <si>
    <t>Netherlands</t>
  </si>
  <si>
    <t>Cuba</t>
  </si>
  <si>
    <t>Cameroon</t>
  </si>
  <si>
    <t>Czechia</t>
  </si>
  <si>
    <t>Bulgaria</t>
  </si>
  <si>
    <t>Niger</t>
  </si>
  <si>
    <t>Azerbaijan</t>
  </si>
  <si>
    <t>Belgium</t>
  </si>
  <si>
    <t>Senegal</t>
  </si>
  <si>
    <t>Guinea</t>
  </si>
  <si>
    <t>Cambodia</t>
  </si>
  <si>
    <t>Tunisia</t>
  </si>
  <si>
    <t>Guatemala</t>
  </si>
  <si>
    <t>Chad</t>
  </si>
  <si>
    <t>Mali</t>
  </si>
  <si>
    <t>Chile</t>
  </si>
  <si>
    <t>Portugal</t>
  </si>
  <si>
    <t>Slovakia</t>
  </si>
  <si>
    <t>Benin</t>
  </si>
  <si>
    <t>Somalia</t>
  </si>
  <si>
    <t>Ecuador</t>
  </si>
  <si>
    <t>Bolivia (Plurinational State of)</t>
  </si>
  <si>
    <t>Papua New Guinea</t>
  </si>
  <si>
    <t>Sweden</t>
  </si>
  <si>
    <t>Malawi</t>
  </si>
  <si>
    <t>Madagascar</t>
  </si>
  <si>
    <t>Australia</t>
  </si>
  <si>
    <t>Austria</t>
  </si>
  <si>
    <t>Zimbabwe</t>
  </si>
  <si>
    <t>Lao People's Democratic Republic</t>
  </si>
  <si>
    <t>Denmark</t>
  </si>
  <si>
    <t>Sierra Leone</t>
  </si>
  <si>
    <t>Lithuania</t>
  </si>
  <si>
    <t>Togo</t>
  </si>
  <si>
    <t>Haiti</t>
  </si>
  <si>
    <t>Tajikistan</t>
  </si>
  <si>
    <t>Kyrgyzstan</t>
  </si>
  <si>
    <t>Israel</t>
  </si>
  <si>
    <t>Armenia</t>
  </si>
  <si>
    <t>Burundi</t>
  </si>
  <si>
    <t>Zambia</t>
  </si>
  <si>
    <t>Honduras</t>
  </si>
  <si>
    <t>Croatia</t>
  </si>
  <si>
    <t>El Salvador</t>
  </si>
  <si>
    <t>Libya</t>
  </si>
  <si>
    <t>Rwanda</t>
  </si>
  <si>
    <t>Congo</t>
  </si>
  <si>
    <t>Costa Rica</t>
  </si>
  <si>
    <t>Liberia</t>
  </si>
  <si>
    <t>Finland</t>
  </si>
  <si>
    <t>Norway</t>
  </si>
  <si>
    <t>Paraguay</t>
  </si>
  <si>
    <t>Latvia</t>
  </si>
  <si>
    <t>Eritrea</t>
  </si>
  <si>
    <t>Nicaragua</t>
  </si>
  <si>
    <t>Mauritania</t>
  </si>
  <si>
    <t>Slovenia</t>
  </si>
  <si>
    <t>Panama</t>
  </si>
  <si>
    <t>North Macedonia</t>
  </si>
  <si>
    <t>Lesotho</t>
  </si>
  <si>
    <t>Kuwait</t>
  </si>
  <si>
    <t>Jordan</t>
  </si>
  <si>
    <t>Oman</t>
  </si>
  <si>
    <t>Guinea-Bissau</t>
  </si>
  <si>
    <t>Timor-Leste</t>
  </si>
  <si>
    <t>Gabon</t>
  </si>
  <si>
    <t>Eswatini</t>
  </si>
  <si>
    <t>Namibia</t>
  </si>
  <si>
    <t>Botswana</t>
  </si>
  <si>
    <t>Montenegro</t>
  </si>
  <si>
    <t>Bahrain</t>
  </si>
  <si>
    <t>Cyprus</t>
  </si>
  <si>
    <t>Equatorial Guinea</t>
  </si>
  <si>
    <t>Qatar</t>
  </si>
  <si>
    <t>Uruguay</t>
  </si>
  <si>
    <t>Djibouti</t>
  </si>
  <si>
    <t>Vanuatu</t>
  </si>
  <si>
    <t>Iceland</t>
  </si>
  <si>
    <t>Lebanon</t>
  </si>
  <si>
    <t>Singapore</t>
  </si>
  <si>
    <t>Trinidad and Tobago</t>
  </si>
  <si>
    <t>Mauritius</t>
  </si>
  <si>
    <t>Fiji</t>
  </si>
  <si>
    <t>Bhutan</t>
  </si>
  <si>
    <t>Luxembourg</t>
  </si>
  <si>
    <t>Suriname</t>
  </si>
  <si>
    <t>Cabo Verde</t>
  </si>
  <si>
    <t>Maldives</t>
  </si>
  <si>
    <t>Malta</t>
  </si>
  <si>
    <t>Sao Tome and Principe</t>
  </si>
  <si>
    <t>Samoa</t>
  </si>
  <si>
    <t>Micronesia (Fed. States of)</t>
  </si>
  <si>
    <t>United States Virgin Islands</t>
  </si>
  <si>
    <t>Tonga</t>
  </si>
  <si>
    <t>Côte d`Ivoire</t>
  </si>
  <si>
    <t>Lao People`s Democratic Republic</t>
  </si>
  <si>
    <t>Libyan Arab Jamahiriya</t>
  </si>
  <si>
    <t>The former Yugoslav Republic of Macedonia</t>
  </si>
  <si>
    <t>Democratic People`s Republic of Korea</t>
  </si>
  <si>
    <t>Swaziland</t>
  </si>
  <si>
    <t>medium</t>
    <phoneticPr fontId="1" type="noConversion"/>
  </si>
  <si>
    <t>lower</t>
    <phoneticPr fontId="1" type="noConversion"/>
  </si>
  <si>
    <t>upper</t>
    <phoneticPr fontId="1" type="noConversion"/>
  </si>
  <si>
    <t>Rank</t>
  </si>
  <si>
    <t>This document includes country- and region-specific results of future deaths attributable to PM2.5 pollution (DAPP). All the results were estimated based on the average value of 1000 random draws of possible exposure-response curves (i.e. meta-regression – Bayesian, regularized, trimmed model, MR-BRT). For other DAPP estimated based on the upper or lower value of the exposure-response curve, please contact yuehuanbi@ouc.edu.cn.</t>
  </si>
  <si>
    <t>-m, -l, and -u refer to the medium, lower and upper projection of DAPP. These differences come from the uncertainty in the projection of PM2.5 concentration and death rate of diseases.  Please see details in the corresponding paper and supplementary materials.</t>
  </si>
  <si>
    <t>Note: please replace the region code of A2 table cell and the figure will update automatically.</t>
    <phoneticPr fontId="1" type="noConversion"/>
  </si>
  <si>
    <t>Note: please replace the country code of A2 table cell and the figure will update automatically.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</si>
</sst>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
    <font>
      <sz val="11"/>
      <color theme="1"/>
      <name val="等线"/>
      <family val="2"/>
      <scheme val="minor"/>
    </font>
    <font>
      <sz val="9"/>
      <name val="等线"/>
      <family val="3"/>
      <charset val="134"/>
      <scheme val="minor"/>
    </font>
    <font>
      <sz val="11"/>
      <name val="Calibri"/>
      <family val="2"/>
    </font>
    <font>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7">
    <xf numFmtId="0" fontId="0" fillId="0" borderId="0" xfId="0"/>
    <xf numFmtId="0" fontId="2" fillId="0" borderId="0" xfId="1"/>
    <xf numFmtId="0" fontId="2" fillId="2" borderId="0" xfId="1" applyFill="1"/>
    <xf numFmtId="176" fontId="2" fillId="0" borderId="0" xfId="1" applyNumberFormat="1"/>
    <xf numFmtId="0" fontId="0" fillId="0" borderId="0" xfId="0" applyFill="1"/>
    <xf numFmtId="9" fontId="2" fillId="0" borderId="0" xfId="1" applyNumberFormat="1"/>
    <xf numFmtId="0" fontId="0" fillId="0" borderId="0" xfId="0" applyAlignment="1">
      <alignment wrapText="1"/>
    </xf>
  </cellXfs>
  <cellStyles count="2">
    <cellStyle name="常规" xfId="0" builtinId="0"/>
    <cellStyle name="常规 2" xfId="1" xr:uid="{00000000-0005-0000-0000-000001000000}"/>
  </cellStyles>
  <dxfs count="0"/>
  <tableStyles count="0" defaultTableStyle="TableStyleMedium2" defaultPivotStyle="PivotStyleLight16"/>
  <colors>
    <mruColors>
      <color rgb="FF66CCFF"/>
      <color rgb="FFFF7C80"/>
      <color rgb="FFCCFFFF"/>
      <color rgb="FF0066FF"/>
      <color rgb="FFFFD96D"/>
      <color rgb="FFFFE393"/>
      <color rgb="FFFF5050"/>
      <color rgb="FFFFFFCC"/>
      <color rgb="FFFFF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 summary-region'!$A$2</c:f>
          <c:strCache>
            <c:ptCount val="1"/>
            <c:pt idx="0">
              <c:v>GLOBAL</c:v>
            </c:pt>
          </c:strCache>
        </c:strRef>
      </c:tx>
      <c:layout>
        <c:manualLayout>
          <c:xMode val="edge"/>
          <c:yMode val="edge"/>
          <c:x val="0.24025509123576469"/>
          <c:y val="2.3764736011631843E-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zh-CN"/>
        </a:p>
      </c:txPr>
    </c:title>
    <c:autoTitleDeleted val="0"/>
    <c:plotArea>
      <c:layout>
        <c:manualLayout>
          <c:layoutTarget val="inner"/>
          <c:xMode val="edge"/>
          <c:yMode val="edge"/>
          <c:x val="0.22137157966239368"/>
          <c:y val="5.0925925925925923E-2"/>
          <c:w val="0.69806207616176208"/>
          <c:h val="0.8416746864975212"/>
        </c:manualLayout>
      </c:layout>
      <c:scatterChart>
        <c:scatterStyle val="smoothMarker"/>
        <c:varyColors val="0"/>
        <c:ser>
          <c:idx val="0"/>
          <c:order val="0"/>
          <c:tx>
            <c:v>Historical</c:v>
          </c:tx>
          <c:spPr>
            <a:ln w="19050" cap="rnd">
              <a:solidFill>
                <a:schemeClr val="tx1"/>
              </a:solidFill>
              <a:round/>
            </a:ln>
            <a:effectLst/>
          </c:spPr>
          <c:marker>
            <c:symbol val="none"/>
          </c:marker>
          <c:xVal>
            <c:numRef>
              <c:f>'Result summary-region'!$B$1:$R$1</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xVal>
          <c:yVal>
            <c:numRef>
              <c:f>'Result summary-region'!$B$2:$R$2</c:f>
              <c:numCache>
                <c:formatCode>0_ </c:formatCode>
                <c:ptCount val="17"/>
                <c:pt idx="0">
                  <c:v>4367.1337454442028</c:v>
                </c:pt>
                <c:pt idx="1">
                  <c:v>4499.9220860443202</c:v>
                </c:pt>
                <c:pt idx="2">
                  <c:v>4568.577156800824</c:v>
                </c:pt>
                <c:pt idx="3">
                  <c:v>4611.1803299258127</c:v>
                </c:pt>
                <c:pt idx="4">
                  <c:v>4559.4816142845802</c:v>
                </c:pt>
                <c:pt idx="5">
                  <c:v>4626.1971223627452</c:v>
                </c:pt>
                <c:pt idx="6">
                  <c:v>4684.6424824676506</c:v>
                </c:pt>
                <c:pt idx="7">
                  <c:v>4770.6745303078824</c:v>
                </c:pt>
                <c:pt idx="8">
                  <c:v>4881.571155532688</c:v>
                </c:pt>
                <c:pt idx="9">
                  <c:v>4943.5723268708671</c:v>
                </c:pt>
                <c:pt idx="10">
                  <c:v>5061.7304821089774</c:v>
                </c:pt>
                <c:pt idx="11">
                  <c:v>5169.5464063770914</c:v>
                </c:pt>
                <c:pt idx="12">
                  <c:v>5237.7848014524998</c:v>
                </c:pt>
                <c:pt idx="13">
                  <c:v>5245.9794688729289</c:v>
                </c:pt>
                <c:pt idx="14">
                  <c:v>5262.5401044607588</c:v>
                </c:pt>
                <c:pt idx="15">
                  <c:v>5306.7485026365503</c:v>
                </c:pt>
              </c:numCache>
            </c:numRef>
          </c:yVal>
          <c:smooth val="1"/>
          <c:extLst>
            <c:ext xmlns:c16="http://schemas.microsoft.com/office/drawing/2014/chart" uri="{C3380CC4-5D6E-409C-BE32-E72D297353CC}">
              <c16:uniqueId val="{00000000-D1BE-4073-92A3-C4D99487B624}"/>
            </c:ext>
          </c:extLst>
        </c:ser>
        <c:ser>
          <c:idx val="1"/>
          <c:order val="1"/>
          <c:tx>
            <c:strRef>
              <c:f>'Result summary-region'!$A$9</c:f>
              <c:strCache>
                <c:ptCount val="1"/>
                <c:pt idx="0">
                  <c:v>SSP126</c:v>
                </c:pt>
              </c:strCache>
            </c:strRef>
          </c:tx>
          <c:spPr>
            <a:ln w="19050" cap="rnd">
              <a:solidFill>
                <a:srgbClr val="00B050"/>
              </a:solidFill>
              <a:round/>
            </a:ln>
            <a:effectLst/>
          </c:spPr>
          <c:marker>
            <c:symbol val="none"/>
          </c:marker>
          <c:xVal>
            <c:numRef>
              <c:f>'Result summary-region'!$B$8:$I$8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summary-region'!$B$9:$I$9</c:f>
              <c:numCache>
                <c:formatCode>0_ </c:formatCode>
                <c:ptCount val="8"/>
                <c:pt idx="0">
                  <c:v>5306.7485026365503</c:v>
                </c:pt>
                <c:pt idx="1">
                  <c:v>4978.3324261582547</c:v>
                </c:pt>
                <c:pt idx="2">
                  <c:v>4729.0895309318712</c:v>
                </c:pt>
                <c:pt idx="3">
                  <c:v>4319.2745893625161</c:v>
                </c:pt>
                <c:pt idx="4">
                  <c:v>4234.1724468501397</c:v>
                </c:pt>
                <c:pt idx="5">
                  <c:v>4072.9244798700524</c:v>
                </c:pt>
                <c:pt idx="6">
                  <c:v>4004.8369488693411</c:v>
                </c:pt>
                <c:pt idx="7">
                  <c:v>4050.9111481753885</c:v>
                </c:pt>
              </c:numCache>
            </c:numRef>
          </c:yVal>
          <c:smooth val="1"/>
          <c:extLst>
            <c:ext xmlns:c16="http://schemas.microsoft.com/office/drawing/2014/chart" uri="{C3380CC4-5D6E-409C-BE32-E72D297353CC}">
              <c16:uniqueId val="{00000001-D1BE-4073-92A3-C4D99487B624}"/>
            </c:ext>
          </c:extLst>
        </c:ser>
        <c:ser>
          <c:idx val="2"/>
          <c:order val="2"/>
          <c:tx>
            <c:strRef>
              <c:f>'Result summary-region'!$A$10</c:f>
              <c:strCache>
                <c:ptCount val="1"/>
                <c:pt idx="0">
                  <c:v>SSP245</c:v>
                </c:pt>
              </c:strCache>
            </c:strRef>
          </c:tx>
          <c:spPr>
            <a:ln w="19050" cap="rnd">
              <a:solidFill>
                <a:srgbClr val="FFC000"/>
              </a:solidFill>
              <a:round/>
            </a:ln>
            <a:effectLst/>
          </c:spPr>
          <c:marker>
            <c:symbol val="none"/>
          </c:marker>
          <c:xVal>
            <c:numRef>
              <c:f>'Result summary-region'!$B$8:$I$8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summary-region'!$B$10:$I$10</c:f>
              <c:numCache>
                <c:formatCode>0_ </c:formatCode>
                <c:ptCount val="8"/>
                <c:pt idx="0">
                  <c:v>5306.7485026365503</c:v>
                </c:pt>
                <c:pt idx="1">
                  <c:v>5187.4125742426795</c:v>
                </c:pt>
                <c:pt idx="2">
                  <c:v>5251.5344612804911</c:v>
                </c:pt>
                <c:pt idx="3">
                  <c:v>5267.7706818024071</c:v>
                </c:pt>
                <c:pt idx="4">
                  <c:v>5348.4572383228042</c:v>
                </c:pt>
                <c:pt idx="5">
                  <c:v>5421.0392196730427</c:v>
                </c:pt>
                <c:pt idx="6">
                  <c:v>5444.5272269257275</c:v>
                </c:pt>
                <c:pt idx="7">
                  <c:v>5401.3177369765672</c:v>
                </c:pt>
              </c:numCache>
            </c:numRef>
          </c:yVal>
          <c:smooth val="1"/>
          <c:extLst>
            <c:ext xmlns:c16="http://schemas.microsoft.com/office/drawing/2014/chart" uri="{C3380CC4-5D6E-409C-BE32-E72D297353CC}">
              <c16:uniqueId val="{00000002-D1BE-4073-92A3-C4D99487B624}"/>
            </c:ext>
          </c:extLst>
        </c:ser>
        <c:ser>
          <c:idx val="3"/>
          <c:order val="3"/>
          <c:tx>
            <c:strRef>
              <c:f>'Result summary-region'!$A$11</c:f>
              <c:strCache>
                <c:ptCount val="1"/>
                <c:pt idx="0">
                  <c:v>SSP370</c:v>
                </c:pt>
              </c:strCache>
            </c:strRef>
          </c:tx>
          <c:spPr>
            <a:ln w="19050" cap="rnd">
              <a:solidFill>
                <a:srgbClr val="FF5050"/>
              </a:solidFill>
              <a:round/>
            </a:ln>
            <a:effectLst/>
          </c:spPr>
          <c:marker>
            <c:symbol val="none"/>
          </c:marker>
          <c:xVal>
            <c:numRef>
              <c:f>'Result summary-region'!$B$8:$I$8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summary-region'!$B$11:$I$11</c:f>
              <c:numCache>
                <c:formatCode>0_ </c:formatCode>
                <c:ptCount val="8"/>
                <c:pt idx="0">
                  <c:v>5306.7485026365503</c:v>
                </c:pt>
                <c:pt idx="1">
                  <c:v>5453.9339428418489</c:v>
                </c:pt>
                <c:pt idx="2">
                  <c:v>5703.5552594578712</c:v>
                </c:pt>
                <c:pt idx="3">
                  <c:v>6048.6134211670987</c:v>
                </c:pt>
                <c:pt idx="4">
                  <c:v>6371.7666032692423</c:v>
                </c:pt>
                <c:pt idx="5">
                  <c:v>6497.304953090701</c:v>
                </c:pt>
                <c:pt idx="6">
                  <c:v>6762.7347925024278</c:v>
                </c:pt>
                <c:pt idx="7">
                  <c:v>6991.4752740461108</c:v>
                </c:pt>
              </c:numCache>
            </c:numRef>
          </c:yVal>
          <c:smooth val="1"/>
          <c:extLst>
            <c:ext xmlns:c16="http://schemas.microsoft.com/office/drawing/2014/chart" uri="{C3380CC4-5D6E-409C-BE32-E72D297353CC}">
              <c16:uniqueId val="{00000003-D1BE-4073-92A3-C4D99487B624}"/>
            </c:ext>
          </c:extLst>
        </c:ser>
        <c:ser>
          <c:idx val="4"/>
          <c:order val="4"/>
          <c:tx>
            <c:strRef>
              <c:f>'Result summary-region'!$A$12</c:f>
              <c:strCache>
                <c:ptCount val="1"/>
                <c:pt idx="0">
                  <c:v>SSP585</c:v>
                </c:pt>
              </c:strCache>
            </c:strRef>
          </c:tx>
          <c:spPr>
            <a:ln w="19050" cap="rnd">
              <a:solidFill>
                <a:schemeClr val="accent1">
                  <a:lumMod val="75000"/>
                </a:schemeClr>
              </a:solidFill>
              <a:round/>
            </a:ln>
            <a:effectLst/>
          </c:spPr>
          <c:marker>
            <c:symbol val="none"/>
          </c:marker>
          <c:xVal>
            <c:numRef>
              <c:f>'Result summary-region'!$B$8:$I$8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summary-region'!$B$12:$I$12</c:f>
              <c:numCache>
                <c:formatCode>0_ </c:formatCode>
                <c:ptCount val="8"/>
                <c:pt idx="0">
                  <c:v>5306.7485026365503</c:v>
                </c:pt>
                <c:pt idx="1">
                  <c:v>5012.201284055287</c:v>
                </c:pt>
                <c:pt idx="2">
                  <c:v>4924.1362253442794</c:v>
                </c:pt>
                <c:pt idx="3">
                  <c:v>4738.3489878917644</c:v>
                </c:pt>
                <c:pt idx="4">
                  <c:v>4801.4413724441929</c:v>
                </c:pt>
                <c:pt idx="5">
                  <c:v>4930.3135840354198</c:v>
                </c:pt>
                <c:pt idx="6">
                  <c:v>4887.1868876132121</c:v>
                </c:pt>
                <c:pt idx="7">
                  <c:v>4958.5180605199757</c:v>
                </c:pt>
              </c:numCache>
            </c:numRef>
          </c:yVal>
          <c:smooth val="1"/>
          <c:extLst>
            <c:ext xmlns:c16="http://schemas.microsoft.com/office/drawing/2014/chart" uri="{C3380CC4-5D6E-409C-BE32-E72D297353CC}">
              <c16:uniqueId val="{00000004-D1BE-4073-92A3-C4D99487B624}"/>
            </c:ext>
          </c:extLst>
        </c:ser>
        <c:dLbls>
          <c:showLegendKey val="0"/>
          <c:showVal val="0"/>
          <c:showCatName val="0"/>
          <c:showSerName val="0"/>
          <c:showPercent val="0"/>
          <c:showBubbleSize val="0"/>
        </c:dLbls>
        <c:axId val="542512416"/>
        <c:axId val="542513072"/>
      </c:scatterChart>
      <c:valAx>
        <c:axId val="542512416"/>
        <c:scaling>
          <c:orientation val="minMax"/>
          <c:max val="2050"/>
          <c:min val="200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zh-CN"/>
          </a:p>
        </c:txPr>
        <c:crossAx val="542513072"/>
        <c:crosses val="autoZero"/>
        <c:crossBetween val="midCat"/>
        <c:majorUnit val="10"/>
      </c:valAx>
      <c:valAx>
        <c:axId val="542513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ltLang="zh-CN">
                    <a:solidFill>
                      <a:schemeClr val="tx1"/>
                    </a:solidFill>
                    <a:latin typeface="+mn-lt"/>
                  </a:rPr>
                  <a:t>Deaths  (thousand)</a:t>
                </a:r>
                <a:endParaRPr lang="zh-CN" altLang="en-US">
                  <a:solidFill>
                    <a:schemeClr val="tx1"/>
                  </a:solidFill>
                  <a:latin typeface="+mn-lt"/>
                </a:endParaRPr>
              </a:p>
            </c:rich>
          </c:tx>
          <c:layout>
            <c:manualLayout>
              <c:xMode val="edge"/>
              <c:yMode val="edge"/>
              <c:x val="3.7327360955580441E-3"/>
              <c:y val="0.188709760117194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zh-CN"/>
            </a:p>
          </c:txPr>
        </c:title>
        <c:numFmt formatCode="0_ "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zh-CN"/>
          </a:p>
        </c:txPr>
        <c:crossAx val="54251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 summary-country'!$A$3</c:f>
          <c:strCache>
            <c:ptCount val="1"/>
            <c:pt idx="0">
              <c:v>Pakistan</c:v>
            </c:pt>
          </c:strCache>
        </c:strRef>
      </c:tx>
      <c:layout>
        <c:manualLayout>
          <c:xMode val="edge"/>
          <c:yMode val="edge"/>
          <c:x val="0.24329135802469132"/>
          <c:y val="1.8518650793650792E-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zh-CN"/>
        </a:p>
      </c:txPr>
    </c:title>
    <c:autoTitleDeleted val="0"/>
    <c:plotArea>
      <c:layout>
        <c:manualLayout>
          <c:layoutTarget val="inner"/>
          <c:xMode val="edge"/>
          <c:yMode val="edge"/>
          <c:x val="0.22137157966239368"/>
          <c:y val="5.0925925925925923E-2"/>
          <c:w val="0.69806207616176208"/>
          <c:h val="0.8416746864975212"/>
        </c:manualLayout>
      </c:layout>
      <c:scatterChart>
        <c:scatterStyle val="smoothMarker"/>
        <c:varyColors val="0"/>
        <c:ser>
          <c:idx val="0"/>
          <c:order val="0"/>
          <c:tx>
            <c:v>Historical</c:v>
          </c:tx>
          <c:spPr>
            <a:ln w="19050" cap="rnd">
              <a:solidFill>
                <a:schemeClr val="tx1"/>
              </a:solidFill>
              <a:round/>
            </a:ln>
            <a:effectLst/>
          </c:spPr>
          <c:marker>
            <c:symbol val="none"/>
          </c:marker>
          <c:xVal>
            <c:numRef>
              <c:f>'Result summary-country'!$B$1:$R$1</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xVal>
          <c:yVal>
            <c:numRef>
              <c:f>'Result summary-country'!$B$2:$R$2</c:f>
              <c:numCache>
                <c:formatCode>0_ </c:formatCode>
                <c:ptCount val="17"/>
                <c:pt idx="0">
                  <c:v>111.72867582345981</c:v>
                </c:pt>
                <c:pt idx="1">
                  <c:v>119.574258910575</c:v>
                </c:pt>
                <c:pt idx="2">
                  <c:v>123.18023173858009</c:v>
                </c:pt>
                <c:pt idx="3">
                  <c:v>126.9574127457436</c:v>
                </c:pt>
                <c:pt idx="4">
                  <c:v>125.77563329990259</c:v>
                </c:pt>
                <c:pt idx="5">
                  <c:v>126.67483236254361</c:v>
                </c:pt>
                <c:pt idx="6">
                  <c:v>126.18931388737002</c:v>
                </c:pt>
                <c:pt idx="7">
                  <c:v>132.07638000898066</c:v>
                </c:pt>
                <c:pt idx="8">
                  <c:v>137.34325612375059</c:v>
                </c:pt>
                <c:pt idx="9">
                  <c:v>142.75817663656915</c:v>
                </c:pt>
                <c:pt idx="10">
                  <c:v>146.46492044240543</c:v>
                </c:pt>
                <c:pt idx="11">
                  <c:v>152.81767692967145</c:v>
                </c:pt>
                <c:pt idx="12">
                  <c:v>157.11175586694907</c:v>
                </c:pt>
                <c:pt idx="13">
                  <c:v>160.82593090868104</c:v>
                </c:pt>
                <c:pt idx="14">
                  <c:v>162.29650197781342</c:v>
                </c:pt>
                <c:pt idx="15">
                  <c:v>167.45265204738629</c:v>
                </c:pt>
              </c:numCache>
            </c:numRef>
          </c:yVal>
          <c:smooth val="1"/>
          <c:extLst>
            <c:ext xmlns:c16="http://schemas.microsoft.com/office/drawing/2014/chart" uri="{C3380CC4-5D6E-409C-BE32-E72D297353CC}">
              <c16:uniqueId val="{00000000-4F68-4CE1-AD1F-B485E0F913BF}"/>
            </c:ext>
          </c:extLst>
        </c:ser>
        <c:ser>
          <c:idx val="1"/>
          <c:order val="1"/>
          <c:tx>
            <c:strRef>
              <c:f>'Result summary-country'!$A$9</c:f>
              <c:strCache>
                <c:ptCount val="1"/>
                <c:pt idx="0">
                  <c:v>SSP126</c:v>
                </c:pt>
              </c:strCache>
            </c:strRef>
          </c:tx>
          <c:spPr>
            <a:ln w="19050" cap="rnd">
              <a:solidFill>
                <a:srgbClr val="00B050"/>
              </a:solidFill>
              <a:round/>
            </a:ln>
            <a:effectLst/>
          </c:spPr>
          <c:marker>
            <c:symbol val="none"/>
          </c:marker>
          <c:xVal>
            <c:numRef>
              <c:f>'Result summary-country'!$B$8:$I$8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summary-country'!$B$9:$I$9</c:f>
              <c:numCache>
                <c:formatCode>0_ </c:formatCode>
                <c:ptCount val="8"/>
                <c:pt idx="0">
                  <c:v>167.45265204738629</c:v>
                </c:pt>
                <c:pt idx="1">
                  <c:v>164.40621388041487</c:v>
                </c:pt>
                <c:pt idx="2">
                  <c:v>158.48349981432938</c:v>
                </c:pt>
                <c:pt idx="3">
                  <c:v>150.39078741829994</c:v>
                </c:pt>
                <c:pt idx="4">
                  <c:v>144.58636258265233</c:v>
                </c:pt>
                <c:pt idx="5">
                  <c:v>142.62376468035183</c:v>
                </c:pt>
                <c:pt idx="6">
                  <c:v>144.87549056421807</c:v>
                </c:pt>
                <c:pt idx="7">
                  <c:v>148.4246545059215</c:v>
                </c:pt>
              </c:numCache>
            </c:numRef>
          </c:yVal>
          <c:smooth val="1"/>
          <c:extLst>
            <c:ext xmlns:c16="http://schemas.microsoft.com/office/drawing/2014/chart" uri="{C3380CC4-5D6E-409C-BE32-E72D297353CC}">
              <c16:uniqueId val="{00000001-4F68-4CE1-AD1F-B485E0F913BF}"/>
            </c:ext>
          </c:extLst>
        </c:ser>
        <c:ser>
          <c:idx val="2"/>
          <c:order val="2"/>
          <c:tx>
            <c:strRef>
              <c:f>'Result summary-country'!$A$10</c:f>
              <c:strCache>
                <c:ptCount val="1"/>
                <c:pt idx="0">
                  <c:v>SSP245</c:v>
                </c:pt>
              </c:strCache>
            </c:strRef>
          </c:tx>
          <c:spPr>
            <a:ln w="19050" cap="rnd">
              <a:solidFill>
                <a:srgbClr val="FFC000"/>
              </a:solidFill>
              <a:round/>
            </a:ln>
            <a:effectLst/>
          </c:spPr>
          <c:marker>
            <c:symbol val="none"/>
          </c:marker>
          <c:xVal>
            <c:numRef>
              <c:f>'Result summary-country'!$B$8:$I$8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summary-country'!$B$10:$I$10</c:f>
              <c:numCache>
                <c:formatCode>0_ </c:formatCode>
                <c:ptCount val="8"/>
                <c:pt idx="0">
                  <c:v>167.45265204738629</c:v>
                </c:pt>
                <c:pt idx="1">
                  <c:v>178.93162655962919</c:v>
                </c:pt>
                <c:pt idx="2">
                  <c:v>188.08220958909357</c:v>
                </c:pt>
                <c:pt idx="3">
                  <c:v>197.39755801071519</c:v>
                </c:pt>
                <c:pt idx="4">
                  <c:v>206.90363963117889</c:v>
                </c:pt>
                <c:pt idx="5">
                  <c:v>215.19841022872532</c:v>
                </c:pt>
                <c:pt idx="6">
                  <c:v>215.72610639684277</c:v>
                </c:pt>
                <c:pt idx="7">
                  <c:v>211.42278559685644</c:v>
                </c:pt>
              </c:numCache>
            </c:numRef>
          </c:yVal>
          <c:smooth val="1"/>
          <c:extLst>
            <c:ext xmlns:c16="http://schemas.microsoft.com/office/drawing/2014/chart" uri="{C3380CC4-5D6E-409C-BE32-E72D297353CC}">
              <c16:uniqueId val="{00000002-4F68-4CE1-AD1F-B485E0F913BF}"/>
            </c:ext>
          </c:extLst>
        </c:ser>
        <c:ser>
          <c:idx val="3"/>
          <c:order val="3"/>
          <c:tx>
            <c:strRef>
              <c:f>'Result summary-country'!$A$11</c:f>
              <c:strCache>
                <c:ptCount val="1"/>
                <c:pt idx="0">
                  <c:v>SSP370</c:v>
                </c:pt>
              </c:strCache>
            </c:strRef>
          </c:tx>
          <c:spPr>
            <a:ln w="19050" cap="rnd">
              <a:solidFill>
                <a:srgbClr val="FF5050"/>
              </a:solidFill>
              <a:round/>
            </a:ln>
            <a:effectLst/>
          </c:spPr>
          <c:marker>
            <c:symbol val="none"/>
          </c:marker>
          <c:xVal>
            <c:numRef>
              <c:f>'Result summary-country'!$B$8:$I$8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summary-country'!$B$11:$I$11</c:f>
              <c:numCache>
                <c:formatCode>0_ </c:formatCode>
                <c:ptCount val="8"/>
                <c:pt idx="0">
                  <c:v>167.45265204738629</c:v>
                </c:pt>
                <c:pt idx="1">
                  <c:v>182.83887476491125</c:v>
                </c:pt>
                <c:pt idx="2">
                  <c:v>197.59391151996633</c:v>
                </c:pt>
                <c:pt idx="3">
                  <c:v>218.03765079595084</c:v>
                </c:pt>
                <c:pt idx="4">
                  <c:v>236.72036859279547</c:v>
                </c:pt>
                <c:pt idx="5">
                  <c:v>257.54263588852695</c:v>
                </c:pt>
                <c:pt idx="6">
                  <c:v>282.85837965663751</c:v>
                </c:pt>
                <c:pt idx="7">
                  <c:v>302.41769352852498</c:v>
                </c:pt>
              </c:numCache>
            </c:numRef>
          </c:yVal>
          <c:smooth val="1"/>
          <c:extLst>
            <c:ext xmlns:c16="http://schemas.microsoft.com/office/drawing/2014/chart" uri="{C3380CC4-5D6E-409C-BE32-E72D297353CC}">
              <c16:uniqueId val="{00000003-4F68-4CE1-AD1F-B485E0F913BF}"/>
            </c:ext>
          </c:extLst>
        </c:ser>
        <c:ser>
          <c:idx val="4"/>
          <c:order val="4"/>
          <c:tx>
            <c:strRef>
              <c:f>'Result summary-country'!$A$12</c:f>
              <c:strCache>
                <c:ptCount val="1"/>
                <c:pt idx="0">
                  <c:v>SSP585</c:v>
                </c:pt>
              </c:strCache>
            </c:strRef>
          </c:tx>
          <c:spPr>
            <a:ln w="19050" cap="rnd">
              <a:solidFill>
                <a:srgbClr val="7030A0"/>
              </a:solidFill>
              <a:round/>
            </a:ln>
            <a:effectLst/>
          </c:spPr>
          <c:marker>
            <c:symbol val="none"/>
          </c:marker>
          <c:xVal>
            <c:numRef>
              <c:f>'Result summary-country'!$B$8:$I$8</c:f>
              <c:numCache>
                <c:formatCode>General</c:formatCode>
                <c:ptCount val="8"/>
                <c:pt idx="0">
                  <c:v>2015</c:v>
                </c:pt>
                <c:pt idx="1">
                  <c:v>2020</c:v>
                </c:pt>
                <c:pt idx="2">
                  <c:v>2025</c:v>
                </c:pt>
                <c:pt idx="3">
                  <c:v>2030</c:v>
                </c:pt>
                <c:pt idx="4">
                  <c:v>2035</c:v>
                </c:pt>
                <c:pt idx="5">
                  <c:v>2040</c:v>
                </c:pt>
                <c:pt idx="6">
                  <c:v>2045</c:v>
                </c:pt>
                <c:pt idx="7">
                  <c:v>2050</c:v>
                </c:pt>
              </c:numCache>
            </c:numRef>
          </c:xVal>
          <c:yVal>
            <c:numRef>
              <c:f>'Result summary-country'!$B$12:$I$12</c:f>
              <c:numCache>
                <c:formatCode>0_ </c:formatCode>
                <c:ptCount val="8"/>
                <c:pt idx="0">
                  <c:v>167.45265204738629</c:v>
                </c:pt>
                <c:pt idx="1">
                  <c:v>166.58429772503848</c:v>
                </c:pt>
                <c:pt idx="2">
                  <c:v>162.24113164574976</c:v>
                </c:pt>
                <c:pt idx="3">
                  <c:v>157.36685494191795</c:v>
                </c:pt>
                <c:pt idx="4">
                  <c:v>155.87296164378319</c:v>
                </c:pt>
                <c:pt idx="5">
                  <c:v>155.37654536148924</c:v>
                </c:pt>
                <c:pt idx="6">
                  <c:v>156.38480677033291</c:v>
                </c:pt>
                <c:pt idx="7">
                  <c:v>157.61483405803338</c:v>
                </c:pt>
              </c:numCache>
            </c:numRef>
          </c:yVal>
          <c:smooth val="1"/>
          <c:extLst>
            <c:ext xmlns:c16="http://schemas.microsoft.com/office/drawing/2014/chart" uri="{C3380CC4-5D6E-409C-BE32-E72D297353CC}">
              <c16:uniqueId val="{00000004-4F68-4CE1-AD1F-B485E0F913BF}"/>
            </c:ext>
          </c:extLst>
        </c:ser>
        <c:dLbls>
          <c:showLegendKey val="0"/>
          <c:showVal val="0"/>
          <c:showCatName val="0"/>
          <c:showSerName val="0"/>
          <c:showPercent val="0"/>
          <c:showBubbleSize val="0"/>
        </c:dLbls>
        <c:axId val="542512416"/>
        <c:axId val="542513072"/>
      </c:scatterChart>
      <c:valAx>
        <c:axId val="542512416"/>
        <c:scaling>
          <c:orientation val="minMax"/>
          <c:max val="2050"/>
          <c:min val="200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zh-CN"/>
          </a:p>
        </c:txPr>
        <c:crossAx val="542513072"/>
        <c:crosses val="autoZero"/>
        <c:crossBetween val="midCat"/>
        <c:majorUnit val="10"/>
      </c:valAx>
      <c:valAx>
        <c:axId val="542513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ltLang="zh-CN">
                    <a:solidFill>
                      <a:schemeClr val="tx1"/>
                    </a:solidFill>
                    <a:latin typeface="+mn-lt"/>
                  </a:rPr>
                  <a:t>Deaths  (thousand)</a:t>
                </a:r>
                <a:endParaRPr lang="zh-CN" altLang="en-US">
                  <a:solidFill>
                    <a:schemeClr val="tx1"/>
                  </a:solidFill>
                  <a:latin typeface="+mn-lt"/>
                </a:endParaRPr>
              </a:p>
            </c:rich>
          </c:tx>
          <c:layout>
            <c:manualLayout>
              <c:xMode val="edge"/>
              <c:yMode val="edge"/>
              <c:x val="3.7327360955580441E-3"/>
              <c:y val="0.188709760117194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zh-CN"/>
            </a:p>
          </c:txPr>
        </c:title>
        <c:numFmt formatCode="0_ "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zh-CN"/>
          </a:p>
        </c:txPr>
        <c:crossAx val="54251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542018</xdr:colOff>
      <xdr:row>5</xdr:row>
      <xdr:rowOff>83820</xdr:rowOff>
    </xdr:from>
    <xdr:to>
      <xdr:col>15</xdr:col>
      <xdr:colOff>383498</xdr:colOff>
      <xdr:row>18</xdr:row>
      <xdr:rowOff>127320</xdr:rowOff>
    </xdr:to>
    <xdr:graphicFrame macro="">
      <xdr:nvGraphicFramePr>
        <xdr:cNvPr id="2" name="图表 1">
          <a:extLst>
            <a:ext uri="{FF2B5EF4-FFF2-40B4-BE49-F238E27FC236}">
              <a16:creationId xmlns:a16="http://schemas.microsoft.com/office/drawing/2014/main" id="{97D7F624-1874-4512-B8C9-250EFEBA2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28575</xdr:colOff>
      <xdr:row>6</xdr:row>
      <xdr:rowOff>0</xdr:rowOff>
    </xdr:from>
    <xdr:to>
      <xdr:col>16</xdr:col>
      <xdr:colOff>525375</xdr:colOff>
      <xdr:row>19</xdr:row>
      <xdr:rowOff>43500</xdr:rowOff>
    </xdr:to>
    <xdr:graphicFrame macro="">
      <xdr:nvGraphicFramePr>
        <xdr:cNvPr id="3" name="图表 2">
          <a:extLst>
            <a:ext uri="{FF2B5EF4-FFF2-40B4-BE49-F238E27FC236}">
              <a16:creationId xmlns:a16="http://schemas.microsoft.com/office/drawing/2014/main" id="{FAC7B121-EA9F-4C50-B2FB-725AA286C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72;&#22823;&#20113;&#30424;\Result%201\popcs\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
      <sheetName val="POOL"/>
      <sheetName val="Result summary"/>
      <sheetName val="Region informataion"/>
    </sheetNames>
    <sheetDataSet>
      <sheetData sheetId="0" refreshError="1"/>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15E50-4C6A-4EDE-A939-345E16853DE7}">
  <dimension ref="A1:A2"/>
  <sheetViews>
    <sheetView workbookViewId="0">
      <selection activeCell="A5" sqref="A5"/>
    </sheetView>
  </sheetViews>
  <sheetFormatPr defaultRowHeight="13.8"/>
  <cols>
    <col min="1" max="1" width="96.88671875" customWidth="1"/>
  </cols>
  <sheetData>
    <row r="1" spans="1:1" ht="69">
      <c r="A1" s="6" t="s">
        <v>431</v>
      </c>
    </row>
    <row r="2" spans="1:1" ht="41.4">
      <c r="A2" s="6" t="s">
        <v>432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80"/>
  <sheetViews>
    <sheetView zoomScaleNormal="100" workbookViewId="0">
      <selection activeCell="G5" sqref="G5"/>
    </sheetView>
  </sheetViews>
  <sheetFormatPr defaultColWidth="9" defaultRowHeight="14.4"/>
  <cols>
    <col min="1" max="1" width="9" style="1"/>
    <col min="2" max="2" width="8" style="1" customWidth="1"/>
    <col min="3" max="16384" width="9" style="1"/>
  </cols>
  <sheetData>
    <row r="1" spans="1:29">
      <c r="B1" s="1">
        <v>2000</v>
      </c>
      <c r="C1" s="1">
        <v>2001</v>
      </c>
      <c r="D1" s="1">
        <v>2002</v>
      </c>
      <c r="E1" s="1">
        <v>2003</v>
      </c>
      <c r="F1" s="1">
        <v>2004</v>
      </c>
      <c r="G1" s="1">
        <v>2005</v>
      </c>
      <c r="H1" s="1">
        <v>2006</v>
      </c>
      <c r="I1" s="1">
        <v>2007</v>
      </c>
      <c r="J1" s="1">
        <v>2008</v>
      </c>
      <c r="K1" s="1">
        <v>2009</v>
      </c>
      <c r="L1" s="1">
        <v>2010</v>
      </c>
      <c r="M1" s="1">
        <v>2011</v>
      </c>
      <c r="N1" s="1">
        <v>2012</v>
      </c>
      <c r="O1" s="1">
        <v>2013</v>
      </c>
      <c r="P1" s="1">
        <v>2014</v>
      </c>
      <c r="Q1" s="1">
        <v>2015</v>
      </c>
      <c r="U1" s="1" t="s">
        <v>264</v>
      </c>
      <c r="Y1" t="s">
        <v>430</v>
      </c>
      <c r="Z1" t="s">
        <v>312</v>
      </c>
      <c r="AA1" t="s">
        <v>313</v>
      </c>
      <c r="AB1" t="s">
        <v>314</v>
      </c>
      <c r="AC1" t="s">
        <v>315</v>
      </c>
    </row>
    <row r="2" spans="1:29">
      <c r="A2" s="2" t="s">
        <v>265</v>
      </c>
      <c r="B2" s="3">
        <f>VLOOKUP($A$2,'region-m'!$A$1:$AW$7,B$1-1998,FALSE)</f>
        <v>4367.1337454442028</v>
      </c>
      <c r="C2" s="3">
        <f>VLOOKUP($A$2,'region-m'!$A$1:$AW$7,C$1-1998,FALSE)</f>
        <v>4499.9220860443202</v>
      </c>
      <c r="D2" s="3">
        <f>VLOOKUP($A$2,'region-m'!$A$1:$AW$7,D$1-1998,FALSE)</f>
        <v>4568.577156800824</v>
      </c>
      <c r="E2" s="3">
        <f>VLOOKUP($A$2,'region-m'!$A$1:$AW$7,E$1-1998,FALSE)</f>
        <v>4611.1803299258127</v>
      </c>
      <c r="F2" s="3">
        <f>VLOOKUP($A$2,'region-m'!$A$1:$AW$7,F$1-1998,FALSE)</f>
        <v>4559.4816142845802</v>
      </c>
      <c r="G2" s="3">
        <f>VLOOKUP($A$2,'region-m'!$A$1:$AW$7,G$1-1998,FALSE)</f>
        <v>4626.1971223627452</v>
      </c>
      <c r="H2" s="3">
        <f>VLOOKUP($A$2,'region-m'!$A$1:$AW$7,H$1-1998,FALSE)</f>
        <v>4684.6424824676506</v>
      </c>
      <c r="I2" s="3">
        <f>VLOOKUP($A$2,'region-m'!$A$1:$AW$7,I$1-1998,FALSE)</f>
        <v>4770.6745303078824</v>
      </c>
      <c r="J2" s="3">
        <f>VLOOKUP($A$2,'region-m'!$A$1:$AW$7,J$1-1998,FALSE)</f>
        <v>4881.571155532688</v>
      </c>
      <c r="K2" s="3">
        <f>VLOOKUP($A$2,'region-m'!$A$1:$AW$7,K$1-1998,FALSE)</f>
        <v>4943.5723268708671</v>
      </c>
      <c r="L2" s="3">
        <f>VLOOKUP($A$2,'region-m'!$A$1:$AW$7,L$1-1998,FALSE)</f>
        <v>5061.7304821089774</v>
      </c>
      <c r="M2" s="3">
        <f>VLOOKUP($A$2,'region-m'!$A$1:$AW$7,M$1-1998,FALSE)</f>
        <v>5169.5464063770914</v>
      </c>
      <c r="N2" s="3">
        <f>VLOOKUP($A$2,'region-m'!$A$1:$AW$7,N$1-1998,FALSE)</f>
        <v>5237.7848014524998</v>
      </c>
      <c r="O2" s="3">
        <f>VLOOKUP($A$2,'region-m'!$A$1:$AW$7,O$1-1998,FALSE)</f>
        <v>5245.9794688729289</v>
      </c>
      <c r="P2" s="3">
        <f>VLOOKUP($A$2,'region-m'!$A$1:$AW$7,P$1-1998,FALSE)</f>
        <v>5262.5401044607588</v>
      </c>
      <c r="Q2" s="3">
        <f>VLOOKUP($A$2,'region-m'!$A$1:$AW$7,Q$1-1998,FALSE)</f>
        <v>5306.7485026365503</v>
      </c>
      <c r="R2" s="3"/>
      <c r="U2" s="1" t="s">
        <v>265</v>
      </c>
      <c r="Y2">
        <v>27</v>
      </c>
      <c r="Z2">
        <v>-188.64353318391613</v>
      </c>
      <c r="AA2">
        <v>103.5892187832892</v>
      </c>
      <c r="AB2">
        <v>444.92229490152204</v>
      </c>
      <c r="AC2">
        <v>-37.617595703967709</v>
      </c>
    </row>
    <row r="3" spans="1:29">
      <c r="C3" s="3"/>
      <c r="D3" s="3"/>
      <c r="E3" s="3"/>
      <c r="F3" s="3"/>
      <c r="G3" s="3"/>
      <c r="H3" s="3"/>
      <c r="I3" s="3"/>
      <c r="J3" s="3"/>
      <c r="K3" s="3"/>
      <c r="L3" s="3"/>
      <c r="M3" s="3"/>
      <c r="N3" s="3"/>
      <c r="O3" s="3"/>
      <c r="P3" s="3"/>
      <c r="Q3" s="3"/>
      <c r="U3" s="1" t="s">
        <v>7</v>
      </c>
      <c r="Y3">
        <v>26</v>
      </c>
      <c r="Z3">
        <v>-17.660538146437386</v>
      </c>
      <c r="AA3">
        <v>-8.4046547096668434</v>
      </c>
      <c r="AB3">
        <v>3.839031400359616</v>
      </c>
      <c r="AC3">
        <v>-9.0936441208526944</v>
      </c>
    </row>
    <row r="4" spans="1:29">
      <c r="U4" s="1" t="s">
        <v>11</v>
      </c>
      <c r="Y4">
        <v>25</v>
      </c>
      <c r="Z4">
        <v>-22.114362901330427</v>
      </c>
      <c r="AA4">
        <v>-9.1709008873205384</v>
      </c>
      <c r="AB4">
        <v>5.1968188191326021</v>
      </c>
      <c r="AC4">
        <v>-16.691577983736433</v>
      </c>
    </row>
    <row r="5" spans="1:29">
      <c r="U5" s="1" t="s">
        <v>16</v>
      </c>
      <c r="Y5">
        <v>24</v>
      </c>
      <c r="Z5">
        <v>-26.494530079982894</v>
      </c>
      <c r="AA5">
        <v>-23.602359825069847</v>
      </c>
      <c r="AB5">
        <v>-18.740894268247022</v>
      </c>
      <c r="AC5">
        <v>-16.948973374417072</v>
      </c>
    </row>
    <row r="6" spans="1:29">
      <c r="U6" s="1" t="s">
        <v>20</v>
      </c>
      <c r="Y6">
        <v>23</v>
      </c>
      <c r="Z6">
        <v>-1.3391266785617191</v>
      </c>
      <c r="AA6">
        <v>20.458392681523549</v>
      </c>
      <c r="AB6">
        <v>47.027762345064794</v>
      </c>
      <c r="AC6">
        <v>16.422749486653693</v>
      </c>
    </row>
    <row r="7" spans="1:29">
      <c r="U7" s="1" t="s">
        <v>25</v>
      </c>
      <c r="X7"/>
      <c r="Y7">
        <v>22</v>
      </c>
      <c r="Z7">
        <v>-13.664435778063748</v>
      </c>
      <c r="AA7">
        <v>-8.0127789202339201</v>
      </c>
      <c r="AB7">
        <v>-8.281655752762493</v>
      </c>
      <c r="AC7">
        <v>-2.9160507217916347</v>
      </c>
    </row>
    <row r="8" spans="1:29">
      <c r="A8" s="1" t="s">
        <v>427</v>
      </c>
      <c r="B8" s="1">
        <v>2015</v>
      </c>
      <c r="C8" s="1">
        <v>2020</v>
      </c>
      <c r="D8" s="1">
        <v>2025</v>
      </c>
      <c r="E8" s="1">
        <v>2030</v>
      </c>
      <c r="F8" s="1">
        <v>2035</v>
      </c>
      <c r="G8" s="1">
        <v>2040</v>
      </c>
      <c r="H8" s="1">
        <v>2045</v>
      </c>
      <c r="I8" s="1">
        <v>2050</v>
      </c>
      <c r="X8"/>
      <c r="Y8">
        <v>21</v>
      </c>
      <c r="Z8">
        <v>-23.803007256237731</v>
      </c>
      <c r="AA8">
        <v>-15.660642167753334</v>
      </c>
      <c r="AB8">
        <v>-7.7237316448422106</v>
      </c>
      <c r="AC8">
        <v>-22.829902807969681</v>
      </c>
    </row>
    <row r="9" spans="1:29">
      <c r="A9" s="1" t="s">
        <v>266</v>
      </c>
      <c r="B9" s="3">
        <f>VLOOKUP($A$2,'region-m'!$A$1:$AW$7,(B$8-2000)/5+7+8*1,FALSE)</f>
        <v>5306.7485026365503</v>
      </c>
      <c r="C9" s="3">
        <f>VLOOKUP($A$2,'region-m'!$A$1:$AW$7,(C$8-2000)/5+7+8*1,FALSE)</f>
        <v>4978.3324261582547</v>
      </c>
      <c r="D9" s="3">
        <f>VLOOKUP($A$2,'region-m'!$A$1:$AW$7,(D$8-2000)/5+7+8*1,FALSE)</f>
        <v>4729.0895309318712</v>
      </c>
      <c r="E9" s="3">
        <f>VLOOKUP($A$2,'region-m'!$A$1:$AW$7,(E$8-2000)/5+7+8*1,FALSE)</f>
        <v>4319.2745893625161</v>
      </c>
      <c r="F9" s="3">
        <f>VLOOKUP($A$2,'region-m'!$A$1:$AW$7,(F$8-2000)/5+7+8*1,FALSE)</f>
        <v>4234.1724468501397</v>
      </c>
      <c r="G9" s="3">
        <f>VLOOKUP($A$2,'region-m'!$A$1:$AW$7,(G$8-2000)/5+7+8*1,FALSE)</f>
        <v>4072.9244798700524</v>
      </c>
      <c r="H9" s="3">
        <f>VLOOKUP($A$2,'region-m'!$A$1:$AW$7,(H$8-2000)/5+7+8*1,FALSE)</f>
        <v>4004.8369488693411</v>
      </c>
      <c r="I9" s="3">
        <f>VLOOKUP($A$2,'region-m'!$A$1:$AW$7,(I$8-2000)/5+7+8*1,FALSE)</f>
        <v>4050.9111481753885</v>
      </c>
      <c r="K9" s="5"/>
      <c r="L9" s="5"/>
      <c r="X9"/>
      <c r="Y9">
        <v>20</v>
      </c>
      <c r="Z9">
        <v>-23.909453626998452</v>
      </c>
      <c r="AA9">
        <v>-17.527027529816991</v>
      </c>
      <c r="AB9">
        <v>-18.006739866211674</v>
      </c>
      <c r="AC9">
        <v>-6.5059624981619919</v>
      </c>
    </row>
    <row r="10" spans="1:29">
      <c r="A10" s="1" t="s">
        <v>267</v>
      </c>
      <c r="B10" s="3">
        <f>VLOOKUP($A$2,'region-m'!$A$1:$AW$7,(B$8-2000)/5+7+8*2,FALSE)</f>
        <v>5306.7485026365503</v>
      </c>
      <c r="C10" s="3">
        <f>VLOOKUP($A$2,'region-m'!$A$1:$AW$7,(C$8-2000)/5+7+8*2,FALSE)</f>
        <v>5187.4125742426795</v>
      </c>
      <c r="D10" s="3">
        <f>VLOOKUP($A$2,'region-m'!$A$1:$AW$7,(D$8-2000)/5+7+8*2,FALSE)</f>
        <v>5251.5344612804911</v>
      </c>
      <c r="E10" s="3">
        <f>VLOOKUP($A$2,'region-m'!$A$1:$AW$7,(E$8-2000)/5+7+8*2,FALSE)</f>
        <v>5267.7706818024071</v>
      </c>
      <c r="F10" s="3">
        <f>VLOOKUP($A$2,'region-m'!$A$1:$AW$7,(F$8-2000)/5+7+8*2,FALSE)</f>
        <v>5348.4572383228042</v>
      </c>
      <c r="G10" s="3">
        <f>VLOOKUP($A$2,'region-m'!$A$1:$AW$7,(G$8-2000)/5+7+8*2,FALSE)</f>
        <v>5421.0392196730427</v>
      </c>
      <c r="H10" s="3">
        <f>VLOOKUP($A$2,'region-m'!$A$1:$AW$7,(H$8-2000)/5+7+8*2,FALSE)</f>
        <v>5444.5272269257275</v>
      </c>
      <c r="I10" s="3">
        <f>VLOOKUP($A$2,'region-m'!$A$1:$AW$7,(I$8-2000)/5+7+8*2,FALSE)</f>
        <v>5401.3177369765672</v>
      </c>
      <c r="K10" s="5"/>
      <c r="L10" s="5"/>
      <c r="X10"/>
      <c r="Y10">
        <v>19</v>
      </c>
      <c r="Z10">
        <v>9.250497887900309</v>
      </c>
      <c r="AA10">
        <v>29.916199562413539</v>
      </c>
      <c r="AB10">
        <v>56.553338698784259</v>
      </c>
      <c r="AC10">
        <v>16.867312906943567</v>
      </c>
    </row>
    <row r="11" spans="1:29">
      <c r="A11" s="1" t="s">
        <v>268</v>
      </c>
      <c r="B11" s="3">
        <f>VLOOKUP($A$2,'region-m'!$A$1:$AW$7,(B$8-2000)/5+7+8*3,FALSE)</f>
        <v>5306.7485026365503</v>
      </c>
      <c r="C11" s="3">
        <f>VLOOKUP($A$2,'region-m'!$A$1:$AW$7,(C$8-2000)/5+7+8*3,FALSE)</f>
        <v>5453.9339428418489</v>
      </c>
      <c r="D11" s="3">
        <f>VLOOKUP($A$2,'region-m'!$A$1:$AW$7,(D$8-2000)/5+7+8*3,FALSE)</f>
        <v>5703.5552594578712</v>
      </c>
      <c r="E11" s="3">
        <f>VLOOKUP($A$2,'region-m'!$A$1:$AW$7,(E$8-2000)/5+7+8*3,FALSE)</f>
        <v>6048.6134211670987</v>
      </c>
      <c r="F11" s="3">
        <f>VLOOKUP($A$2,'region-m'!$A$1:$AW$7,(F$8-2000)/5+7+8*3,FALSE)</f>
        <v>6371.7666032692423</v>
      </c>
      <c r="G11" s="3">
        <f>VLOOKUP($A$2,'region-m'!$A$1:$AW$7,(G$8-2000)/5+7+8*3,FALSE)</f>
        <v>6497.304953090701</v>
      </c>
      <c r="H11" s="3">
        <f>VLOOKUP($A$2,'region-m'!$A$1:$AW$7,(H$8-2000)/5+7+8*3,FALSE)</f>
        <v>6762.7347925024278</v>
      </c>
      <c r="I11" s="3">
        <f>VLOOKUP($A$2,'region-m'!$A$1:$AW$7,(I$8-2000)/5+7+8*3,FALSE)</f>
        <v>6991.4752740461108</v>
      </c>
      <c r="K11" s="5"/>
      <c r="L11" s="5"/>
      <c r="X11"/>
      <c r="Y11">
        <v>18</v>
      </c>
      <c r="Z11">
        <v>-20.749271901621299</v>
      </c>
      <c r="AA11">
        <v>-16.075661565434089</v>
      </c>
      <c r="AB11">
        <v>-8.6378287499864754</v>
      </c>
      <c r="AC11">
        <v>-6.4744612847723317</v>
      </c>
    </row>
    <row r="12" spans="1:29">
      <c r="A12" s="1" t="s">
        <v>269</v>
      </c>
      <c r="B12" s="3">
        <f>VLOOKUP($A$2,'region-m'!$A$1:$AW$7,(B$8-2000)/5+7+8*4,FALSE)</f>
        <v>5306.7485026365503</v>
      </c>
      <c r="C12" s="3">
        <f>VLOOKUP($A$2,'region-m'!$A$1:$AW$7,(C$8-2000)/5+7+8*4,FALSE)</f>
        <v>5012.201284055287</v>
      </c>
      <c r="D12" s="3">
        <f>VLOOKUP($A$2,'region-m'!$A$1:$AW$7,(D$8-2000)/5+7+8*4,FALSE)</f>
        <v>4924.1362253442794</v>
      </c>
      <c r="E12" s="3">
        <f>VLOOKUP($A$2,'region-m'!$A$1:$AW$7,(E$8-2000)/5+7+8*4,FALSE)</f>
        <v>4738.3489878917644</v>
      </c>
      <c r="F12" s="3">
        <f>VLOOKUP($A$2,'region-m'!$A$1:$AW$7,(F$8-2000)/5+7+8*4,FALSE)</f>
        <v>4801.4413724441929</v>
      </c>
      <c r="G12" s="3">
        <f>VLOOKUP($A$2,'region-m'!$A$1:$AW$7,(G$8-2000)/5+7+8*4,FALSE)</f>
        <v>4930.3135840354198</v>
      </c>
      <c r="H12" s="3">
        <f>VLOOKUP($A$2,'region-m'!$A$1:$AW$7,(H$8-2000)/5+7+8*4,FALSE)</f>
        <v>4887.1868876132121</v>
      </c>
      <c r="I12" s="3">
        <f>VLOOKUP($A$2,'region-m'!$A$1:$AW$7,(I$8-2000)/5+7+8*4,FALSE)</f>
        <v>4958.5180605199757</v>
      </c>
      <c r="K12" s="5"/>
      <c r="L12" s="5"/>
      <c r="X12"/>
      <c r="Y12">
        <v>17</v>
      </c>
      <c r="Z12">
        <v>-5.7022454187155773</v>
      </c>
      <c r="AA12">
        <v>29.564385273892512</v>
      </c>
      <c r="AB12">
        <v>62.340387188195578</v>
      </c>
      <c r="AC12">
        <v>3.2831389798131596</v>
      </c>
    </row>
    <row r="13" spans="1:29">
      <c r="X13"/>
      <c r="Y13">
        <v>16</v>
      </c>
      <c r="Z13">
        <v>-60.699234200536551</v>
      </c>
      <c r="AA13">
        <v>-58.446617273036736</v>
      </c>
      <c r="AB13">
        <v>-54.463242287488001</v>
      </c>
      <c r="AC13">
        <v>-57.68360322526771</v>
      </c>
    </row>
    <row r="14" spans="1:29">
      <c r="X14"/>
      <c r="Y14">
        <v>15</v>
      </c>
      <c r="Z14">
        <v>-29.291400125993235</v>
      </c>
      <c r="AA14">
        <v>-17.8691754653074</v>
      </c>
      <c r="AB14">
        <v>9.8916026932528638</v>
      </c>
      <c r="AC14">
        <v>-22.459961648491422</v>
      </c>
    </row>
    <row r="15" spans="1:29">
      <c r="A15" s="1" t="s">
        <v>428</v>
      </c>
      <c r="B15" s="1">
        <v>2015</v>
      </c>
      <c r="C15" s="1">
        <v>2020</v>
      </c>
      <c r="D15" s="1">
        <v>2025</v>
      </c>
      <c r="E15" s="1">
        <v>2030</v>
      </c>
      <c r="F15" s="1">
        <v>2035</v>
      </c>
      <c r="G15" s="1">
        <v>2040</v>
      </c>
      <c r="H15" s="1">
        <v>2045</v>
      </c>
      <c r="I15" s="1">
        <v>2050</v>
      </c>
      <c r="X15"/>
      <c r="Y15">
        <v>14</v>
      </c>
      <c r="Z15">
        <v>-36.843719942084817</v>
      </c>
      <c r="AA15">
        <v>-23.35631500568168</v>
      </c>
      <c r="AB15">
        <v>19.744280483958903</v>
      </c>
      <c r="AC15">
        <v>-28.624238633422991</v>
      </c>
    </row>
    <row r="16" spans="1:29">
      <c r="A16" s="1" t="s">
        <v>266</v>
      </c>
      <c r="B16" s="3">
        <f>VLOOKUP($A$2,'region-l'!$A$1:$AW$7,(B$8-2000)/5+7+8*1,FALSE)</f>
        <v>5306.7485026365503</v>
      </c>
      <c r="C16" s="3">
        <f>VLOOKUP($A$2,'region-l'!$A$1:$AW$7,(C$8-2000)/5+7+8*1,FALSE)</f>
        <v>4674.7218770215059</v>
      </c>
      <c r="D16" s="3">
        <f>VLOOKUP($A$2,'region-l'!$A$1:$AW$7,(D$8-2000)/5+7+8*1,FALSE)</f>
        <v>4302.703375267798</v>
      </c>
      <c r="E16" s="3">
        <f>VLOOKUP($A$2,'region-l'!$A$1:$AW$7,(E$8-2000)/5+7+8*1,FALSE)</f>
        <v>3743.4462326161984</v>
      </c>
      <c r="F16" s="3">
        <f>VLOOKUP($A$2,'region-l'!$A$1:$AW$7,(F$8-2000)/5+7+8*1,FALSE)</f>
        <v>3539.048546037186</v>
      </c>
      <c r="G16" s="3">
        <f>VLOOKUP($A$2,'region-l'!$A$1:$AW$7,(G$8-2000)/5+7+8*1,FALSE)</f>
        <v>3260.7037369660793</v>
      </c>
      <c r="H16" s="3">
        <f>VLOOKUP($A$2,'region-l'!$A$1:$AW$7,(H$8-2000)/5+7+8*1,FALSE)</f>
        <v>3119.359611726331</v>
      </c>
      <c r="I16" s="3">
        <f>VLOOKUP($A$2,'region-l'!$A$1:$AW$7,(I$8-2000)/5+7+8*1,FALSE)</f>
        <v>3064.809252023796</v>
      </c>
      <c r="X16"/>
      <c r="Y16">
        <v>13</v>
      </c>
      <c r="Z16">
        <v>-60.359227216684239</v>
      </c>
      <c r="AA16">
        <v>-50.797532348036917</v>
      </c>
      <c r="AB16">
        <v>-43.186635364700265</v>
      </c>
      <c r="AC16">
        <v>-30.10533630733903</v>
      </c>
    </row>
    <row r="17" spans="1:29">
      <c r="A17" s="1" t="s">
        <v>267</v>
      </c>
      <c r="B17" s="3">
        <f>VLOOKUP($A$2,'region-l'!$A$1:$AW$7,(B$8-2000)/5+7+8*2,FALSE)</f>
        <v>5306.7485026365503</v>
      </c>
      <c r="C17" s="3">
        <f>VLOOKUP($A$2,'region-l'!$A$1:$AW$7,(C$8-2000)/5+7+8*2,FALSE)</f>
        <v>4913.2957249483406</v>
      </c>
      <c r="D17" s="3">
        <f>VLOOKUP($A$2,'region-l'!$A$1:$AW$7,(D$8-2000)/5+7+8*2,FALSE)</f>
        <v>4822.1163802810734</v>
      </c>
      <c r="E17" s="3">
        <f>VLOOKUP($A$2,'region-l'!$A$1:$AW$7,(E$8-2000)/5+7+8*2,FALSE)</f>
        <v>4720.9953825023467</v>
      </c>
      <c r="F17" s="3">
        <f>VLOOKUP($A$2,'region-l'!$A$1:$AW$7,(F$8-2000)/5+7+8*2,FALSE)</f>
        <v>4686.5479315758112</v>
      </c>
      <c r="G17" s="3">
        <f>VLOOKUP($A$2,'region-l'!$A$1:$AW$7,(G$8-2000)/5+7+8*2,FALSE)</f>
        <v>4609.6391079883551</v>
      </c>
      <c r="H17" s="3">
        <f>VLOOKUP($A$2,'region-l'!$A$1:$AW$7,(H$8-2000)/5+7+8*2,FALSE)</f>
        <v>4547.9253988227138</v>
      </c>
      <c r="I17" s="3">
        <f>VLOOKUP($A$2,'region-l'!$A$1:$AW$7,(I$8-2000)/5+7+8*2,FALSE)</f>
        <v>4417.0452178304831</v>
      </c>
      <c r="X17"/>
      <c r="Y17">
        <v>12</v>
      </c>
      <c r="Z17">
        <v>5.5266981600938152</v>
      </c>
      <c r="AA17">
        <v>61.636342410051896</v>
      </c>
      <c r="AB17">
        <v>112.68836783834504</v>
      </c>
      <c r="AC17">
        <v>17.096902014253402</v>
      </c>
    </row>
    <row r="18" spans="1:29">
      <c r="A18" s="1" t="s">
        <v>268</v>
      </c>
      <c r="B18" s="3">
        <f>VLOOKUP($A$2,'region-l'!$A$1:$AW$7,(B$8-2000)/5+7+8*3,FALSE)</f>
        <v>5306.7485026365503</v>
      </c>
      <c r="C18" s="3">
        <f>VLOOKUP($A$2,'region-l'!$A$1:$AW$7,(C$8-2000)/5+7+8*3,FALSE)</f>
        <v>5178.5231194532589</v>
      </c>
      <c r="D18" s="3">
        <f>VLOOKUP($A$2,'region-l'!$A$1:$AW$7,(D$8-2000)/5+7+8*3,FALSE)</f>
        <v>5260.4927281135206</v>
      </c>
      <c r="E18" s="3">
        <f>VLOOKUP($A$2,'region-l'!$A$1:$AW$7,(E$8-2000)/5+7+8*3,FALSE)</f>
        <v>5438.3120523362777</v>
      </c>
      <c r="F18" s="3">
        <f>VLOOKUP($A$2,'region-l'!$A$1:$AW$7,(F$8-2000)/5+7+8*3,FALSE)</f>
        <v>5601.0711193577154</v>
      </c>
      <c r="G18" s="3">
        <f>VLOOKUP($A$2,'region-l'!$A$1:$AW$7,(G$8-2000)/5+7+8*3,FALSE)</f>
        <v>5620.591652654919</v>
      </c>
      <c r="H18" s="3">
        <f>VLOOKUP($A$2,'region-l'!$A$1:$AW$7,(H$8-2000)/5+7+8*3,FALSE)</f>
        <v>5770.1289769033792</v>
      </c>
      <c r="I18" s="3">
        <f>VLOOKUP($A$2,'region-l'!$A$1:$AW$7,(I$8-2000)/5+7+8*3,FALSE)</f>
        <v>5881.7722293330735</v>
      </c>
      <c r="X18"/>
      <c r="Y18">
        <v>11</v>
      </c>
      <c r="Z18">
        <v>-122.81479596510474</v>
      </c>
      <c r="AA18">
        <v>-114.90844033108642</v>
      </c>
      <c r="AB18">
        <v>-104.16342591483112</v>
      </c>
      <c r="AC18">
        <v>-117.04183589135886</v>
      </c>
    </row>
    <row r="19" spans="1:29">
      <c r="A19" s="1" t="s">
        <v>269</v>
      </c>
      <c r="B19" s="3">
        <f>VLOOKUP($A$2,'region-l'!$A$1:$AW$7,(B$8-2000)/5+7+8*4,FALSE)</f>
        <v>5306.7485026365503</v>
      </c>
      <c r="C19" s="3">
        <f>VLOOKUP($A$2,'region-l'!$A$1:$AW$7,(C$8-2000)/5+7+8*4,FALSE)</f>
        <v>4731.790353258717</v>
      </c>
      <c r="D19" s="3">
        <f>VLOOKUP($A$2,'region-l'!$A$1:$AW$7,(D$8-2000)/5+7+8*4,FALSE)</f>
        <v>4497.9914720324095</v>
      </c>
      <c r="E19" s="3">
        <f>VLOOKUP($A$2,'region-l'!$A$1:$AW$7,(E$8-2000)/5+7+8*4,FALSE)</f>
        <v>4169.6667231556776</v>
      </c>
      <c r="F19" s="3">
        <f>VLOOKUP($A$2,'region-l'!$A$1:$AW$7,(F$8-2000)/5+7+8*4,FALSE)</f>
        <v>4109.8632369065645</v>
      </c>
      <c r="G19" s="3">
        <f>VLOOKUP($A$2,'region-l'!$A$1:$AW$7,(G$8-2000)/5+7+8*4,FALSE)</f>
        <v>4062.2439861806506</v>
      </c>
      <c r="H19" s="3">
        <f>VLOOKUP($A$2,'region-l'!$A$1:$AW$7,(H$8-2000)/5+7+8*4,FALSE)</f>
        <v>3930.9673867837755</v>
      </c>
      <c r="I19" s="3">
        <f>VLOOKUP($A$2,'region-l'!$A$1:$AW$7,(I$8-2000)/5+7+8*4,FALSE)</f>
        <v>3899.1489052136094</v>
      </c>
      <c r="X19"/>
      <c r="Y19">
        <v>10</v>
      </c>
      <c r="Z19">
        <v>-42.876790741204772</v>
      </c>
      <c r="AA19">
        <v>10.565275912741981</v>
      </c>
      <c r="AB19">
        <v>99.72968792432394</v>
      </c>
      <c r="AC19">
        <v>-32.03162483496439</v>
      </c>
    </row>
    <row r="20" spans="1:29">
      <c r="L20" s="1" t="s">
        <v>433</v>
      </c>
      <c r="X20"/>
      <c r="Y20">
        <v>9</v>
      </c>
      <c r="Z20">
        <v>-88.175508028334974</v>
      </c>
      <c r="AA20">
        <v>-62.44816256574299</v>
      </c>
      <c r="AB20">
        <v>16.945248671333019</v>
      </c>
      <c r="AC20">
        <v>-54.915730695737153</v>
      </c>
    </row>
    <row r="21" spans="1:29">
      <c r="X21"/>
      <c r="Y21">
        <v>8</v>
      </c>
      <c r="Z21">
        <v>-380.25876422604381</v>
      </c>
      <c r="AA21">
        <v>102.85255758852213</v>
      </c>
      <c r="AB21">
        <v>497.19599425374645</v>
      </c>
      <c r="AC21">
        <v>-195.46175715753679</v>
      </c>
    </row>
    <row r="22" spans="1:29">
      <c r="A22" s="1" t="s">
        <v>429</v>
      </c>
      <c r="B22" s="1">
        <v>2015</v>
      </c>
      <c r="C22" s="1">
        <v>2020</v>
      </c>
      <c r="D22" s="1">
        <v>2025</v>
      </c>
      <c r="E22" s="1">
        <v>2030</v>
      </c>
      <c r="F22" s="1">
        <v>2035</v>
      </c>
      <c r="G22" s="1">
        <v>2040</v>
      </c>
      <c r="H22" s="1">
        <v>2045</v>
      </c>
      <c r="I22" s="1">
        <v>2050</v>
      </c>
      <c r="X22"/>
      <c r="Y22">
        <v>7</v>
      </c>
      <c r="Z22">
        <v>-1091.8078464662403</v>
      </c>
      <c r="AA22">
        <v>-822.31576613506797</v>
      </c>
      <c r="AB22">
        <v>-537.7952010001386</v>
      </c>
      <c r="AC22">
        <v>-804.29865300447284</v>
      </c>
    </row>
    <row r="23" spans="1:29">
      <c r="A23" s="1" t="s">
        <v>266</v>
      </c>
      <c r="B23" s="3">
        <f>VLOOKUP($A$2,'region-u'!$A$1:$AW$7,(B$8-2000)/5+7+8*1,FALSE)</f>
        <v>5306.7485026365503</v>
      </c>
      <c r="C23" s="3">
        <f>VLOOKUP($A$2,'region-u'!$A$1:$AW$7,(C$8-2000)/5+7+8*1,FALSE)</f>
        <v>5289.8516137625684</v>
      </c>
      <c r="D23" s="3">
        <f>VLOOKUP($A$2,'region-u'!$A$1:$AW$7,(D$8-2000)/5+7+8*1,FALSE)</f>
        <v>5199.289501275759</v>
      </c>
      <c r="E23" s="3">
        <f>VLOOKUP($A$2,'region-u'!$A$1:$AW$7,(E$8-2000)/5+7+8*1,FALSE)</f>
        <v>4984.1696228245273</v>
      </c>
      <c r="F23" s="3">
        <f>VLOOKUP($A$2,'region-u'!$A$1:$AW$7,(F$8-2000)/5+7+8*1,FALSE)</f>
        <v>5098.5106289259638</v>
      </c>
      <c r="G23" s="3">
        <f>VLOOKUP($A$2,'region-u'!$A$1:$AW$7,(G$8-2000)/5+7+8*1,FALSE)</f>
        <v>5187.35550322788</v>
      </c>
      <c r="H23" s="3">
        <f>VLOOKUP($A$2,'region-u'!$A$1:$AW$7,(H$8-2000)/5+7+8*1,FALSE)</f>
        <v>5362.2306199252716</v>
      </c>
      <c r="I23" s="3">
        <f>VLOOKUP($A$2,'region-u'!$A$1:$AW$7,(I$8-2000)/5+7+8*1,FALSE)</f>
        <v>5795.6347698670797</v>
      </c>
      <c r="X23"/>
      <c r="Y23">
        <v>6</v>
      </c>
      <c r="Z23">
        <v>-243.51746264750119</v>
      </c>
      <c r="AA23">
        <v>-218.10080360713522</v>
      </c>
      <c r="AB23">
        <v>-185.74066572231067</v>
      </c>
      <c r="AC23">
        <v>-230.28777426800551</v>
      </c>
    </row>
    <row r="24" spans="1:29">
      <c r="A24" s="1" t="s">
        <v>267</v>
      </c>
      <c r="B24" s="3">
        <f>VLOOKUP($A$2,'region-u'!$A$1:$AW$7,(B$8-2000)/5+7+8*2,FALSE)</f>
        <v>5306.7485026365503</v>
      </c>
      <c r="C24" s="3">
        <f>VLOOKUP($A$2,'region-u'!$A$1:$AW$7,(C$8-2000)/5+7+8*2,FALSE)</f>
        <v>5470.5618677977309</v>
      </c>
      <c r="D24" s="3">
        <f>VLOOKUP($A$2,'region-u'!$A$1:$AW$7,(D$8-2000)/5+7+8*2,FALSE)</f>
        <v>5723.4113323919519</v>
      </c>
      <c r="E24" s="3">
        <f>VLOOKUP($A$2,'region-u'!$A$1:$AW$7,(E$8-2000)/5+7+8*2,FALSE)</f>
        <v>5907.2168479966804</v>
      </c>
      <c r="F24" s="3">
        <f>VLOOKUP($A$2,'region-u'!$A$1:$AW$7,(F$8-2000)/5+7+8*2,FALSE)</f>
        <v>6202.261818733683</v>
      </c>
      <c r="G24" s="3">
        <f>VLOOKUP($A$2,'region-u'!$A$1:$AW$7,(G$8-2000)/5+7+8*2,FALSE)</f>
        <v>6561.6912635817262</v>
      </c>
      <c r="H24" s="3">
        <f>VLOOKUP($A$2,'region-u'!$A$1:$AW$7,(H$8-2000)/5+7+8*2,FALSE)</f>
        <v>6887.4395230720975</v>
      </c>
      <c r="I24" s="3">
        <f>VLOOKUP($A$2,'region-u'!$A$1:$AW$7,(I$8-2000)/5+7+8*2,FALSE)</f>
        <v>7243.1771897798271</v>
      </c>
      <c r="X24"/>
      <c r="Y24">
        <v>5</v>
      </c>
      <c r="Z24">
        <v>-50.204900885970858</v>
      </c>
      <c r="AA24">
        <v>196.60428879818198</v>
      </c>
      <c r="AB24">
        <v>453.51015907608371</v>
      </c>
      <c r="AC24">
        <v>14.699041534867433</v>
      </c>
    </row>
    <row r="25" spans="1:29">
      <c r="A25" s="1" t="s">
        <v>268</v>
      </c>
      <c r="B25" s="3">
        <f>VLOOKUP($A$2,'region-u'!$A$1:$AW$7,(B$8-2000)/5+7+8*3,FALSE)</f>
        <v>5306.7485026365503</v>
      </c>
      <c r="C25" s="3">
        <f>VLOOKUP($A$2,'region-u'!$A$1:$AW$7,(C$8-2000)/5+7+8*3,FALSE)</f>
        <v>5738.2851575681407</v>
      </c>
      <c r="D25" s="3">
        <f>VLOOKUP($A$2,'region-u'!$A$1:$AW$7,(D$8-2000)/5+7+8*3,FALSE)</f>
        <v>6184.884981677902</v>
      </c>
      <c r="E25" s="3">
        <f>VLOOKUP($A$2,'region-u'!$A$1:$AW$7,(E$8-2000)/5+7+8*3,FALSE)</f>
        <v>6765.5185787865048</v>
      </c>
      <c r="F25" s="3">
        <f>VLOOKUP($A$2,'region-u'!$A$1:$AW$7,(F$8-2000)/5+7+8*3,FALSE)</f>
        <v>7377.0274620637565</v>
      </c>
      <c r="G25" s="3">
        <f>VLOOKUP($A$2,'region-u'!$A$1:$AW$7,(G$8-2000)/5+7+8*3,FALSE)</f>
        <v>7766.7146424849961</v>
      </c>
      <c r="H25" s="3">
        <f>VLOOKUP($A$2,'region-u'!$A$1:$AW$7,(H$8-2000)/5+7+8*3,FALSE)</f>
        <v>8416.3130561065063</v>
      </c>
      <c r="I25" s="3">
        <f>VLOOKUP($A$2,'region-u'!$A$1:$AW$7,(I$8-2000)/5+7+8*3,FALSE)</f>
        <v>9164.8286778508682</v>
      </c>
      <c r="X25"/>
      <c r="Y25">
        <v>4</v>
      </c>
      <c r="Z25">
        <v>14.158482856440969</v>
      </c>
      <c r="AA25">
        <v>77.393223574877055</v>
      </c>
      <c r="AB25">
        <v>169.17929242611544</v>
      </c>
      <c r="AC25">
        <v>54.079708795377513</v>
      </c>
    </row>
    <row r="26" spans="1:29">
      <c r="A26" s="1" t="s">
        <v>269</v>
      </c>
      <c r="B26" s="3">
        <f>VLOOKUP($A$2,'region-u'!$A$1:$AW$7,(B$8-2000)/5+7+8*4,FALSE)</f>
        <v>5306.7485026365503</v>
      </c>
      <c r="C26" s="3">
        <f>VLOOKUP($A$2,'region-u'!$A$1:$AW$7,(C$8-2000)/5+7+8*4,FALSE)</f>
        <v>5300.8605043524376</v>
      </c>
      <c r="D26" s="3">
        <f>VLOOKUP($A$2,'region-u'!$A$1:$AW$7,(D$8-2000)/5+7+8*4,FALSE)</f>
        <v>5387.8265805702977</v>
      </c>
      <c r="E26" s="3">
        <f>VLOOKUP($A$2,'region-u'!$A$1:$AW$7,(E$8-2000)/5+7+8*4,FALSE)</f>
        <v>5394.7317117712455</v>
      </c>
      <c r="F26" s="3">
        <f>VLOOKUP($A$2,'region-u'!$A$1:$AW$7,(F$8-2000)/5+7+8*4,FALSE)</f>
        <v>5674.0146107694882</v>
      </c>
      <c r="G26" s="3">
        <f>VLOOKUP($A$2,'region-u'!$A$1:$AW$7,(G$8-2000)/5+7+8*4,FALSE)</f>
        <v>6136.0279185833369</v>
      </c>
      <c r="H26" s="3">
        <f>VLOOKUP($A$2,'region-u'!$A$1:$AW$7,(H$8-2000)/5+7+8*4,FALSE)</f>
        <v>6393.8961159412265</v>
      </c>
      <c r="I26" s="3">
        <f>VLOOKUP($A$2,'region-u'!$A$1:$AW$7,(I$8-2000)/5+7+8*4,FALSE)</f>
        <v>6912.9013764832853</v>
      </c>
      <c r="X26"/>
      <c r="Y26">
        <v>3</v>
      </c>
      <c r="Z26">
        <v>-245.82738871881514</v>
      </c>
      <c r="AA26">
        <v>-189.94016755199931</v>
      </c>
      <c r="AB26">
        <v>-151.381174061894</v>
      </c>
      <c r="AC26">
        <v>-96.316467079274673</v>
      </c>
    </row>
    <row r="27" spans="1:29">
      <c r="X27"/>
      <c r="Y27">
        <v>2</v>
      </c>
      <c r="Z27">
        <v>-1717.0393264402537</v>
      </c>
      <c r="AA27">
        <v>-755.97020373074838</v>
      </c>
      <c r="AB27">
        <v>289.50784865081368</v>
      </c>
      <c r="AC27">
        <v>-1150.2053154895634</v>
      </c>
    </row>
    <row r="28" spans="1:29">
      <c r="X28"/>
      <c r="Y28">
        <v>1</v>
      </c>
      <c r="Z28">
        <v>-2242.4305958360997</v>
      </c>
      <c r="AA28">
        <v>-890.01366251682157</v>
      </c>
      <c r="AB28">
        <v>575.07546036881013</v>
      </c>
      <c r="AC28">
        <v>-1408.0308065065992</v>
      </c>
    </row>
    <row r="29" spans="1:29">
      <c r="X29"/>
    </row>
    <row r="30" spans="1:29">
      <c r="X30"/>
    </row>
    <row r="31" spans="1:29">
      <c r="X31"/>
    </row>
    <row r="32" spans="1:29">
      <c r="X32"/>
    </row>
    <row r="33" spans="24:24">
      <c r="X33"/>
    </row>
    <row r="34" spans="24:24">
      <c r="X34"/>
    </row>
    <row r="35" spans="24:24">
      <c r="X35"/>
    </row>
    <row r="36" spans="24:24">
      <c r="X36"/>
    </row>
    <row r="37" spans="24:24">
      <c r="X37"/>
    </row>
    <row r="38" spans="24:24">
      <c r="X38"/>
    </row>
    <row r="39" spans="24:24">
      <c r="X39"/>
    </row>
    <row r="40" spans="24:24">
      <c r="X40"/>
    </row>
    <row r="41" spans="24:24">
      <c r="X41"/>
    </row>
    <row r="42" spans="24:24">
      <c r="X42"/>
    </row>
    <row r="43" spans="24:24">
      <c r="X43"/>
    </row>
    <row r="44" spans="24:24">
      <c r="X44"/>
    </row>
    <row r="45" spans="24:24">
      <c r="X45"/>
    </row>
    <row r="46" spans="24:24">
      <c r="X46"/>
    </row>
    <row r="47" spans="24:24">
      <c r="X47"/>
    </row>
    <row r="48" spans="24:24">
      <c r="X48"/>
    </row>
    <row r="49" spans="24:24">
      <c r="X49"/>
    </row>
    <row r="50" spans="24:24">
      <c r="X50"/>
    </row>
    <row r="51" spans="24:24">
      <c r="X51"/>
    </row>
    <row r="52" spans="24:24">
      <c r="X52"/>
    </row>
    <row r="53" spans="24:24">
      <c r="X53"/>
    </row>
    <row r="54" spans="24:24">
      <c r="X54"/>
    </row>
    <row r="55" spans="24:24">
      <c r="X55"/>
    </row>
    <row r="56" spans="24:24">
      <c r="X56"/>
    </row>
    <row r="57" spans="24:24">
      <c r="X57"/>
    </row>
    <row r="58" spans="24:24">
      <c r="X58"/>
    </row>
    <row r="59" spans="24:24">
      <c r="X59"/>
    </row>
    <row r="60" spans="24:24">
      <c r="X60"/>
    </row>
    <row r="61" spans="24:24">
      <c r="X61"/>
    </row>
    <row r="62" spans="24:24">
      <c r="X62"/>
    </row>
    <row r="63" spans="24:24">
      <c r="X63"/>
    </row>
    <row r="64" spans="24:24">
      <c r="X64"/>
    </row>
    <row r="65" spans="24:24">
      <c r="X65"/>
    </row>
    <row r="66" spans="24:24">
      <c r="X66"/>
    </row>
    <row r="67" spans="24:24">
      <c r="X67"/>
    </row>
    <row r="68" spans="24:24">
      <c r="X68"/>
    </row>
    <row r="69" spans="24:24">
      <c r="X69"/>
    </row>
    <row r="70" spans="24:24">
      <c r="X70"/>
    </row>
    <row r="71" spans="24:24">
      <c r="X71"/>
    </row>
    <row r="72" spans="24:24">
      <c r="X72"/>
    </row>
    <row r="73" spans="24:24">
      <c r="X73"/>
    </row>
    <row r="74" spans="24:24">
      <c r="X74"/>
    </row>
    <row r="75" spans="24:24">
      <c r="X75"/>
    </row>
    <row r="76" spans="24:24">
      <c r="X76"/>
    </row>
    <row r="77" spans="24:24">
      <c r="X77"/>
    </row>
    <row r="78" spans="24:24">
      <c r="X78"/>
    </row>
    <row r="79" spans="24:24">
      <c r="X79"/>
    </row>
    <row r="80" spans="24:24">
      <c r="X80"/>
    </row>
    <row r="81" spans="24:24">
      <c r="X81"/>
    </row>
    <row r="82" spans="24:24">
      <c r="X82"/>
    </row>
    <row r="83" spans="24:24">
      <c r="X83"/>
    </row>
    <row r="84" spans="24:24">
      <c r="X84"/>
    </row>
    <row r="85" spans="24:24">
      <c r="X85"/>
    </row>
    <row r="86" spans="24:24">
      <c r="X86"/>
    </row>
    <row r="87" spans="24:24">
      <c r="X87"/>
    </row>
    <row r="88" spans="24:24">
      <c r="X88"/>
    </row>
    <row r="89" spans="24:24">
      <c r="X89"/>
    </row>
    <row r="90" spans="24:24">
      <c r="X90"/>
    </row>
    <row r="91" spans="24:24">
      <c r="X91"/>
    </row>
    <row r="92" spans="24:24">
      <c r="X92"/>
    </row>
    <row r="93" spans="24:24">
      <c r="X93"/>
    </row>
    <row r="94" spans="24:24">
      <c r="X94"/>
    </row>
    <row r="95" spans="24:24">
      <c r="X95"/>
    </row>
    <row r="96" spans="24:24">
      <c r="X96"/>
    </row>
    <row r="97" spans="24:24">
      <c r="X97"/>
    </row>
    <row r="98" spans="24:24">
      <c r="X98"/>
    </row>
    <row r="99" spans="24:24">
      <c r="X99"/>
    </row>
    <row r="100" spans="24:24">
      <c r="X100"/>
    </row>
    <row r="101" spans="24:24">
      <c r="X101"/>
    </row>
    <row r="102" spans="24:24">
      <c r="X102"/>
    </row>
    <row r="103" spans="24:24">
      <c r="X103"/>
    </row>
    <row r="104" spans="24:24">
      <c r="X104"/>
    </row>
    <row r="105" spans="24:24">
      <c r="X105"/>
    </row>
    <row r="106" spans="24:24">
      <c r="X106"/>
    </row>
    <row r="107" spans="24:24">
      <c r="X107"/>
    </row>
    <row r="108" spans="24:24">
      <c r="X108"/>
    </row>
    <row r="109" spans="24:24">
      <c r="X109"/>
    </row>
    <row r="110" spans="24:24">
      <c r="X110"/>
    </row>
    <row r="111" spans="24:24">
      <c r="X111"/>
    </row>
    <row r="112" spans="24:24">
      <c r="X112"/>
    </row>
    <row r="113" spans="24:24">
      <c r="X113"/>
    </row>
    <row r="114" spans="24:24">
      <c r="X114"/>
    </row>
    <row r="115" spans="24:24">
      <c r="X115"/>
    </row>
    <row r="116" spans="24:24">
      <c r="X116"/>
    </row>
    <row r="117" spans="24:24">
      <c r="X117"/>
    </row>
    <row r="118" spans="24:24">
      <c r="X118"/>
    </row>
    <row r="119" spans="24:24">
      <c r="X119"/>
    </row>
    <row r="120" spans="24:24">
      <c r="X120"/>
    </row>
    <row r="121" spans="24:24">
      <c r="X121"/>
    </row>
    <row r="122" spans="24:24">
      <c r="X122"/>
    </row>
    <row r="123" spans="24:24">
      <c r="X123"/>
    </row>
    <row r="124" spans="24:24">
      <c r="X124"/>
    </row>
    <row r="125" spans="24:24">
      <c r="X125"/>
    </row>
    <row r="126" spans="24:24">
      <c r="X126"/>
    </row>
    <row r="127" spans="24:24">
      <c r="X127"/>
    </row>
    <row r="128" spans="24:24">
      <c r="X128"/>
    </row>
    <row r="129" spans="24:24">
      <c r="X129"/>
    </row>
    <row r="130" spans="24:24">
      <c r="X130"/>
    </row>
    <row r="131" spans="24:24">
      <c r="X131"/>
    </row>
    <row r="132" spans="24:24">
      <c r="X132"/>
    </row>
    <row r="133" spans="24:24">
      <c r="X133"/>
    </row>
    <row r="134" spans="24:24">
      <c r="X134"/>
    </row>
    <row r="135" spans="24:24">
      <c r="X135"/>
    </row>
    <row r="136" spans="24:24">
      <c r="X136"/>
    </row>
    <row r="137" spans="24:24">
      <c r="X137"/>
    </row>
    <row r="138" spans="24:24">
      <c r="X138"/>
    </row>
    <row r="139" spans="24:24">
      <c r="X139"/>
    </row>
    <row r="140" spans="24:24">
      <c r="X140"/>
    </row>
    <row r="141" spans="24:24">
      <c r="X141"/>
    </row>
    <row r="142" spans="24:24">
      <c r="X142"/>
    </row>
    <row r="143" spans="24:24">
      <c r="X143"/>
    </row>
    <row r="144" spans="24:24">
      <c r="X144"/>
    </row>
    <row r="145" spans="24:24">
      <c r="X145"/>
    </row>
    <row r="146" spans="24:24">
      <c r="X146"/>
    </row>
    <row r="147" spans="24:24">
      <c r="X147"/>
    </row>
    <row r="148" spans="24:24">
      <c r="X148"/>
    </row>
    <row r="149" spans="24:24">
      <c r="X149"/>
    </row>
    <row r="150" spans="24:24">
      <c r="X150"/>
    </row>
    <row r="151" spans="24:24">
      <c r="X151"/>
    </row>
    <row r="152" spans="24:24">
      <c r="X152"/>
    </row>
    <row r="153" spans="24:24">
      <c r="X153"/>
    </row>
    <row r="154" spans="24:24">
      <c r="X154"/>
    </row>
    <row r="155" spans="24:24">
      <c r="X155"/>
    </row>
    <row r="156" spans="24:24">
      <c r="X156"/>
    </row>
    <row r="157" spans="24:24">
      <c r="X157"/>
    </row>
    <row r="158" spans="24:24">
      <c r="X158"/>
    </row>
    <row r="159" spans="24:24">
      <c r="X159"/>
    </row>
    <row r="160" spans="24:24">
      <c r="X160"/>
    </row>
    <row r="161" spans="24:24">
      <c r="X161"/>
    </row>
    <row r="162" spans="24:24">
      <c r="X162"/>
    </row>
    <row r="163" spans="24:24">
      <c r="X163"/>
    </row>
    <row r="164" spans="24:24">
      <c r="X164"/>
    </row>
    <row r="165" spans="24:24">
      <c r="X165"/>
    </row>
    <row r="166" spans="24:24">
      <c r="X166"/>
    </row>
    <row r="167" spans="24:24">
      <c r="X167"/>
    </row>
    <row r="168" spans="24:24">
      <c r="X168"/>
    </row>
    <row r="169" spans="24:24">
      <c r="X169"/>
    </row>
    <row r="170" spans="24:24">
      <c r="X170"/>
    </row>
    <row r="171" spans="24:24">
      <c r="X171"/>
    </row>
    <row r="172" spans="24:24">
      <c r="X172"/>
    </row>
    <row r="173" spans="24:24">
      <c r="X173"/>
    </row>
    <row r="174" spans="24:24">
      <c r="X174"/>
    </row>
    <row r="175" spans="24:24">
      <c r="X175"/>
    </row>
    <row r="176" spans="24:24">
      <c r="X176"/>
    </row>
    <row r="177" spans="24:24">
      <c r="X177"/>
    </row>
    <row r="178" spans="24:24">
      <c r="X178"/>
    </row>
    <row r="179" spans="24:24">
      <c r="X179"/>
    </row>
    <row r="180" spans="24:24">
      <c r="X180"/>
    </row>
  </sheetData>
  <sortState xmlns:xlrd2="http://schemas.microsoft.com/office/spreadsheetml/2017/richdata2" ref="Y2:AC184">
    <sortCondition descending="1" ref="Y1"/>
  </sortState>
  <phoneticPr fontId="1" type="noConversion"/>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'D:\师大云盘\Result 1\popcs\[summary.xlsx]Region'!#REF!</xm:f>
          </x14:formula1>
          <xm:sqref>A2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80"/>
  <sheetViews>
    <sheetView tabSelected="1" zoomScaleNormal="100" workbookViewId="0">
      <selection activeCell="K16" sqref="K16"/>
    </sheetView>
  </sheetViews>
  <sheetFormatPr defaultColWidth="9" defaultRowHeight="14.4"/>
  <cols>
    <col min="1" max="1" width="9" style="1"/>
    <col min="2" max="2" width="8" style="1" customWidth="1"/>
    <col min="3" max="16384" width="9" style="1"/>
  </cols>
  <sheetData>
    <row r="1" spans="1:24">
      <c r="B1" s="1">
        <v>2000</v>
      </c>
      <c r="C1" s="1">
        <v>2001</v>
      </c>
      <c r="D1" s="1">
        <v>2002</v>
      </c>
      <c r="E1" s="1">
        <v>2003</v>
      </c>
      <c r="F1" s="1">
        <v>2004</v>
      </c>
      <c r="G1" s="1">
        <v>2005</v>
      </c>
      <c r="H1" s="1">
        <v>2006</v>
      </c>
      <c r="I1" s="1">
        <v>2007</v>
      </c>
      <c r="J1" s="1">
        <v>2008</v>
      </c>
      <c r="K1" s="1">
        <v>2009</v>
      </c>
      <c r="L1" s="1">
        <v>2010</v>
      </c>
      <c r="M1" s="1">
        <v>2011</v>
      </c>
      <c r="N1" s="1">
        <v>2012</v>
      </c>
      <c r="O1" s="1">
        <v>2013</v>
      </c>
      <c r="P1" s="1">
        <v>2014</v>
      </c>
      <c r="Q1" s="1">
        <v>2015</v>
      </c>
      <c r="U1" s="1" t="s">
        <v>2</v>
      </c>
      <c r="V1" s="1" t="s">
        <v>316</v>
      </c>
    </row>
    <row r="2" spans="1:24">
      <c r="A2" s="2" t="s">
        <v>17</v>
      </c>
      <c r="B2" s="3">
        <f>VLOOKUP($A$2,'country-m'!$C:$BB,B$1-1995,FALSE)</f>
        <v>111.72867582345981</v>
      </c>
      <c r="C2" s="3">
        <f>VLOOKUP($A$2,'country-m'!$C:$BB,C$1-1995,FALSE)</f>
        <v>119.574258910575</v>
      </c>
      <c r="D2" s="3">
        <f>VLOOKUP($A$2,'country-m'!$C:$BB,D$1-1995,FALSE)</f>
        <v>123.18023173858009</v>
      </c>
      <c r="E2" s="3">
        <f>VLOOKUP($A$2,'country-m'!$C:$BB,E$1-1995,FALSE)</f>
        <v>126.9574127457436</v>
      </c>
      <c r="F2" s="3">
        <f>VLOOKUP($A$2,'country-m'!$C:$BB,F$1-1995,FALSE)</f>
        <v>125.77563329990259</v>
      </c>
      <c r="G2" s="3">
        <f>VLOOKUP($A$2,'country-m'!$C:$BB,G$1-1995,FALSE)</f>
        <v>126.67483236254361</v>
      </c>
      <c r="H2" s="3">
        <f>VLOOKUP($A$2,'country-m'!$C:$BB,H$1-1995,FALSE)</f>
        <v>126.18931388737002</v>
      </c>
      <c r="I2" s="3">
        <f>VLOOKUP($A$2,'country-m'!$C:$BB,I$1-1995,FALSE)</f>
        <v>132.07638000898066</v>
      </c>
      <c r="J2" s="3">
        <f>VLOOKUP($A$2,'country-m'!$C:$BB,J$1-1995,FALSE)</f>
        <v>137.34325612375059</v>
      </c>
      <c r="K2" s="3">
        <f>VLOOKUP($A$2,'country-m'!$C:$BB,K$1-1995,FALSE)</f>
        <v>142.75817663656915</v>
      </c>
      <c r="L2" s="3">
        <f>VLOOKUP($A$2,'country-m'!$C:$BB,L$1-1995,FALSE)</f>
        <v>146.46492044240543</v>
      </c>
      <c r="M2" s="3">
        <f>VLOOKUP($A$2,'country-m'!$C:$BB,M$1-1995,FALSE)</f>
        <v>152.81767692967145</v>
      </c>
      <c r="N2" s="3">
        <f>VLOOKUP($A$2,'country-m'!$C:$BB,N$1-1995,FALSE)</f>
        <v>157.11175586694907</v>
      </c>
      <c r="O2" s="3">
        <f>VLOOKUP($A$2,'country-m'!$C:$BB,O$1-1995,FALSE)</f>
        <v>160.82593090868104</v>
      </c>
      <c r="P2" s="3">
        <f>VLOOKUP($A$2,'country-m'!$C:$BB,P$1-1995,FALSE)</f>
        <v>162.29650197781342</v>
      </c>
      <c r="Q2" s="3">
        <f>VLOOKUP($A$2,'country-m'!$C:$BB,Q$1-1995,FALSE)</f>
        <v>167.45265204738629</v>
      </c>
      <c r="R2" s="3"/>
      <c r="U2" s="1" t="s">
        <v>6</v>
      </c>
      <c r="V2" s="1" t="s">
        <v>310</v>
      </c>
    </row>
    <row r="3" spans="1:24">
      <c r="A3" s="1" t="str">
        <f>VLOOKUP(A2,U:V,2,FALSE)</f>
        <v>Pakistan</v>
      </c>
      <c r="C3" s="3"/>
      <c r="D3" s="3"/>
      <c r="E3" s="3"/>
      <c r="F3" s="3"/>
      <c r="G3" s="3"/>
      <c r="H3" s="3"/>
      <c r="I3" s="3"/>
      <c r="J3" s="3"/>
      <c r="K3" s="3"/>
      <c r="L3" s="3"/>
      <c r="M3" s="3"/>
      <c r="N3" s="3"/>
      <c r="O3" s="3"/>
      <c r="P3" s="3"/>
      <c r="Q3" s="3"/>
      <c r="U3" s="1" t="s">
        <v>8</v>
      </c>
      <c r="V3" s="1" t="s">
        <v>309</v>
      </c>
    </row>
    <row r="4" spans="1:24">
      <c r="U4" s="1" t="s">
        <v>13</v>
      </c>
      <c r="V4" s="1" t="s">
        <v>307</v>
      </c>
    </row>
    <row r="5" spans="1:24">
      <c r="U5" s="1" t="s">
        <v>23</v>
      </c>
      <c r="V5" s="1" t="s">
        <v>22</v>
      </c>
    </row>
    <row r="6" spans="1:24">
      <c r="U6" s="1" t="s">
        <v>311</v>
      </c>
      <c r="V6" s="1" t="s">
        <v>308</v>
      </c>
    </row>
    <row r="7" spans="1:24">
      <c r="U7" s="1" t="s">
        <v>17</v>
      </c>
      <c r="V7" s="1" t="s">
        <v>305</v>
      </c>
      <c r="X7"/>
    </row>
    <row r="8" spans="1:24">
      <c r="A8" s="1" t="s">
        <v>427</v>
      </c>
      <c r="B8" s="1">
        <v>2015</v>
      </c>
      <c r="C8" s="1">
        <v>2020</v>
      </c>
      <c r="D8" s="1">
        <v>2025</v>
      </c>
      <c r="E8" s="1">
        <v>2030</v>
      </c>
      <c r="F8" s="1">
        <v>2035</v>
      </c>
      <c r="G8" s="1">
        <v>2040</v>
      </c>
      <c r="H8" s="1">
        <v>2045</v>
      </c>
      <c r="I8" s="1">
        <v>2050</v>
      </c>
      <c r="U8" s="1" t="s">
        <v>21</v>
      </c>
      <c r="V8" s="1" t="s">
        <v>303</v>
      </c>
      <c r="X8"/>
    </row>
    <row r="9" spans="1:24">
      <c r="A9" s="1" t="s">
        <v>266</v>
      </c>
      <c r="B9" s="3">
        <f>VLOOKUP($A$2,'country-m'!$C:$BB,B30,FALSE)</f>
        <v>167.45265204738629</v>
      </c>
      <c r="C9" s="3">
        <f>VLOOKUP($A$2,'country-m'!$C:$BB,C30,FALSE)</f>
        <v>164.40621388041487</v>
      </c>
      <c r="D9" s="3">
        <f>VLOOKUP($A$2,'country-m'!$C:$BB,D30,FALSE)</f>
        <v>158.48349981432938</v>
      </c>
      <c r="E9" s="3">
        <f>VLOOKUP($A$2,'country-m'!$C:$BB,E30,FALSE)</f>
        <v>150.39078741829994</v>
      </c>
      <c r="F9" s="3">
        <f>VLOOKUP($A$2,'country-m'!$C:$BB,F30,FALSE)</f>
        <v>144.58636258265233</v>
      </c>
      <c r="G9" s="3">
        <f>VLOOKUP($A$2,'country-m'!$C:$BB,G30,FALSE)</f>
        <v>142.62376468035183</v>
      </c>
      <c r="H9" s="3">
        <f>VLOOKUP($A$2,'country-m'!$C:$BB,H30,FALSE)</f>
        <v>144.87549056421807</v>
      </c>
      <c r="I9" s="3">
        <f>VLOOKUP($A$2,'country-m'!$C:$BB,I30,FALSE)</f>
        <v>148.4246545059215</v>
      </c>
      <c r="U9" s="1" t="s">
        <v>51</v>
      </c>
      <c r="V9" s="1" t="s">
        <v>50</v>
      </c>
      <c r="X9"/>
    </row>
    <row r="10" spans="1:24">
      <c r="A10" s="1" t="s">
        <v>267</v>
      </c>
      <c r="B10" s="3">
        <f>VLOOKUP($A$2,'country-m'!$C:$BB,B31,FALSE)</f>
        <v>167.45265204738629</v>
      </c>
      <c r="C10" s="3">
        <f>VLOOKUP($A$2,'country-m'!$C:$BB,C31,FALSE)</f>
        <v>178.93162655962919</v>
      </c>
      <c r="D10" s="3">
        <f>VLOOKUP($A$2,'country-m'!$C:$BB,D31,FALSE)</f>
        <v>188.08220958909357</v>
      </c>
      <c r="E10" s="3">
        <f>VLOOKUP($A$2,'country-m'!$C:$BB,E31,FALSE)</f>
        <v>197.39755801071519</v>
      </c>
      <c r="F10" s="3">
        <f>VLOOKUP($A$2,'country-m'!$C:$BB,F31,FALSE)</f>
        <v>206.90363963117889</v>
      </c>
      <c r="G10" s="3">
        <f>VLOOKUP($A$2,'country-m'!$C:$BB,G31,FALSE)</f>
        <v>215.19841022872532</v>
      </c>
      <c r="H10" s="3">
        <f>VLOOKUP($A$2,'country-m'!$C:$BB,H31,FALSE)</f>
        <v>215.72610639684277</v>
      </c>
      <c r="I10" s="3">
        <f>VLOOKUP($A$2,'country-m'!$C:$BB,I31,FALSE)</f>
        <v>211.42278559685644</v>
      </c>
      <c r="U10" s="1" t="s">
        <v>14</v>
      </c>
      <c r="V10" s="1" t="s">
        <v>306</v>
      </c>
      <c r="X10"/>
    </row>
    <row r="11" spans="1:24">
      <c r="A11" s="1" t="s">
        <v>268</v>
      </c>
      <c r="B11" s="3">
        <f>VLOOKUP($A$2,'country-m'!$C:$BB,B32,FALSE)</f>
        <v>167.45265204738629</v>
      </c>
      <c r="C11" s="3">
        <f>VLOOKUP($A$2,'country-m'!$C:$BB,C32,FALSE)</f>
        <v>182.83887476491125</v>
      </c>
      <c r="D11" s="3">
        <f>VLOOKUP($A$2,'country-m'!$C:$BB,D32,FALSE)</f>
        <v>197.59391151996633</v>
      </c>
      <c r="E11" s="3">
        <f>VLOOKUP($A$2,'country-m'!$C:$BB,E32,FALSE)</f>
        <v>218.03765079595084</v>
      </c>
      <c r="F11" s="3">
        <f>VLOOKUP($A$2,'country-m'!$C:$BB,F32,FALSE)</f>
        <v>236.72036859279547</v>
      </c>
      <c r="G11" s="3">
        <f>VLOOKUP($A$2,'country-m'!$C:$BB,G32,FALSE)</f>
        <v>257.54263588852695</v>
      </c>
      <c r="H11" s="3">
        <f>VLOOKUP($A$2,'country-m'!$C:$BB,H32,FALSE)</f>
        <v>282.85837965663751</v>
      </c>
      <c r="I11" s="3">
        <f>VLOOKUP($A$2,'country-m'!$C:$BB,I32,FALSE)</f>
        <v>302.41769352852498</v>
      </c>
      <c r="U11" s="1" t="s">
        <v>27</v>
      </c>
      <c r="V11" s="1" t="s">
        <v>26</v>
      </c>
      <c r="X11"/>
    </row>
    <row r="12" spans="1:24">
      <c r="A12" s="1" t="s">
        <v>269</v>
      </c>
      <c r="B12" s="3">
        <f>VLOOKUP($A$2,'country-m'!$C:$BB,B33,FALSE)</f>
        <v>167.45265204738629</v>
      </c>
      <c r="C12" s="3">
        <f>VLOOKUP($A$2,'country-m'!$C:$BB,C33,FALSE)</f>
        <v>166.58429772503848</v>
      </c>
      <c r="D12" s="3">
        <f>VLOOKUP($A$2,'country-m'!$C:$BB,D33,FALSE)</f>
        <v>162.24113164574976</v>
      </c>
      <c r="E12" s="3">
        <f>VLOOKUP($A$2,'country-m'!$C:$BB,E33,FALSE)</f>
        <v>157.36685494191795</v>
      </c>
      <c r="F12" s="3">
        <f>VLOOKUP($A$2,'country-m'!$C:$BB,F33,FALSE)</f>
        <v>155.87296164378319</v>
      </c>
      <c r="G12" s="3">
        <f>VLOOKUP($A$2,'country-m'!$C:$BB,G33,FALSE)</f>
        <v>155.37654536148924</v>
      </c>
      <c r="H12" s="3">
        <f>VLOOKUP($A$2,'country-m'!$C:$BB,H33,FALSE)</f>
        <v>156.38480677033291</v>
      </c>
      <c r="I12" s="3">
        <f>VLOOKUP($A$2,'country-m'!$C:$BB,I33,FALSE)</f>
        <v>157.61483405803338</v>
      </c>
      <c r="U12" s="1" t="s">
        <v>32</v>
      </c>
      <c r="V12" s="1" t="s">
        <v>298</v>
      </c>
      <c r="X12"/>
    </row>
    <row r="13" spans="1:24">
      <c r="U13" s="1" t="s">
        <v>33</v>
      </c>
      <c r="V13" s="1" t="s">
        <v>297</v>
      </c>
      <c r="X13"/>
    </row>
    <row r="14" spans="1:24">
      <c r="U14" s="1" t="s">
        <v>31</v>
      </c>
      <c r="V14" s="1" t="s">
        <v>299</v>
      </c>
      <c r="X14"/>
    </row>
    <row r="15" spans="1:24">
      <c r="A15" s="1" t="s">
        <v>428</v>
      </c>
      <c r="B15" s="1">
        <v>2015</v>
      </c>
      <c r="C15" s="1">
        <v>2020</v>
      </c>
      <c r="D15" s="1">
        <v>2025</v>
      </c>
      <c r="E15" s="1">
        <v>2030</v>
      </c>
      <c r="F15" s="1">
        <v>2035</v>
      </c>
      <c r="G15" s="1">
        <v>2040</v>
      </c>
      <c r="H15" s="1">
        <v>2045</v>
      </c>
      <c r="I15" s="1">
        <v>2050</v>
      </c>
      <c r="U15" s="1" t="s">
        <v>28</v>
      </c>
      <c r="V15" s="1" t="s">
        <v>302</v>
      </c>
      <c r="X15"/>
    </row>
    <row r="16" spans="1:24">
      <c r="A16" s="1" t="s">
        <v>266</v>
      </c>
      <c r="B16" s="3">
        <f>VLOOKUP($A$2,'country-l'!$C:$BB,B30,FALSE)</f>
        <v>167.45265204738629</v>
      </c>
      <c r="C16" s="3">
        <f>VLOOKUP($A$2,'country-l'!$C:$BB,C30,FALSE)</f>
        <v>154.3197608790768</v>
      </c>
      <c r="D16" s="3">
        <f>VLOOKUP($A$2,'country-l'!$C:$BB,D30,FALSE)</f>
        <v>147.51136607200837</v>
      </c>
      <c r="E16" s="3">
        <f>VLOOKUP($A$2,'country-l'!$C:$BB,E30,FALSE)</f>
        <v>135.46791733510372</v>
      </c>
      <c r="F16" s="3">
        <f>VLOOKUP($A$2,'country-l'!$C:$BB,F30,FALSE)</f>
        <v>130.56645152652843</v>
      </c>
      <c r="G16" s="3">
        <f>VLOOKUP($A$2,'country-l'!$C:$BB,G30,FALSE)</f>
        <v>126.40131034392134</v>
      </c>
      <c r="H16" s="3">
        <f>VLOOKUP($A$2,'country-l'!$C:$BB,H30,FALSE)</f>
        <v>124.0572260174681</v>
      </c>
      <c r="I16" s="3">
        <f>VLOOKUP($A$2,'country-l'!$C:$BB,I30,FALSE)</f>
        <v>124.57586130618152</v>
      </c>
      <c r="U16" s="1" t="s">
        <v>40</v>
      </c>
      <c r="V16" s="1" t="s">
        <v>290</v>
      </c>
      <c r="X16"/>
    </row>
    <row r="17" spans="1:24">
      <c r="A17" s="1" t="s">
        <v>267</v>
      </c>
      <c r="B17" s="3">
        <f>VLOOKUP($A$2,'country-l'!$C:$BB,B31,FALSE)</f>
        <v>167.45265204738629</v>
      </c>
      <c r="C17" s="3">
        <f>VLOOKUP($A$2,'country-l'!$C:$BB,C31,FALSE)</f>
        <v>170.29939125669583</v>
      </c>
      <c r="D17" s="3">
        <f>VLOOKUP($A$2,'country-l'!$C:$BB,D31,FALSE)</f>
        <v>175.84243137398229</v>
      </c>
      <c r="E17" s="3">
        <f>VLOOKUP($A$2,'country-l'!$C:$BB,E31,FALSE)</f>
        <v>181.56914341652242</v>
      </c>
      <c r="F17" s="3">
        <f>VLOOKUP($A$2,'country-l'!$C:$BB,F31,FALSE)</f>
        <v>189.36326763028077</v>
      </c>
      <c r="G17" s="3">
        <f>VLOOKUP($A$2,'country-l'!$C:$BB,G31,FALSE)</f>
        <v>193.03428491686304</v>
      </c>
      <c r="H17" s="3">
        <f>VLOOKUP($A$2,'country-l'!$C:$BB,H31,FALSE)</f>
        <v>191.13897349902558</v>
      </c>
      <c r="I17" s="3">
        <f>VLOOKUP($A$2,'country-l'!$C:$BB,I31,FALSE)</f>
        <v>178.01792796012828</v>
      </c>
      <c r="U17" s="1" t="s">
        <v>38</v>
      </c>
      <c r="V17" s="1" t="s">
        <v>317</v>
      </c>
      <c r="X17"/>
    </row>
    <row r="18" spans="1:24">
      <c r="A18" s="1" t="s">
        <v>268</v>
      </c>
      <c r="B18" s="3">
        <f>VLOOKUP($A$2,'country-l'!$C:$BB,B32,FALSE)</f>
        <v>167.45265204738629</v>
      </c>
      <c r="C18" s="3">
        <f>VLOOKUP($A$2,'country-l'!$C:$BB,C32,FALSE)</f>
        <v>174.6070650682081</v>
      </c>
      <c r="D18" s="3">
        <f>VLOOKUP($A$2,'country-l'!$C:$BB,D32,FALSE)</f>
        <v>186.42368040824115</v>
      </c>
      <c r="E18" s="3">
        <f>VLOOKUP($A$2,'country-l'!$C:$BB,E32,FALSE)</f>
        <v>203.70303111877737</v>
      </c>
      <c r="F18" s="3">
        <f>VLOOKUP($A$2,'country-l'!$C:$BB,F32,FALSE)</f>
        <v>217.09732263577621</v>
      </c>
      <c r="G18" s="3">
        <f>VLOOKUP($A$2,'country-l'!$C:$BB,G32,FALSE)</f>
        <v>234.81324731147313</v>
      </c>
      <c r="H18" s="3">
        <f>VLOOKUP($A$2,'country-l'!$C:$BB,H32,FALSE)</f>
        <v>251.81299436633773</v>
      </c>
      <c r="I18" s="3">
        <f>VLOOKUP($A$2,'country-l'!$C:$BB,I32,FALSE)</f>
        <v>267.18233997171023</v>
      </c>
      <c r="U18" s="1" t="s">
        <v>29</v>
      </c>
      <c r="V18" s="1" t="s">
        <v>301</v>
      </c>
      <c r="X18"/>
    </row>
    <row r="19" spans="1:24">
      <c r="A19" s="1" t="s">
        <v>269</v>
      </c>
      <c r="B19" s="3">
        <f>VLOOKUP($A$2,'country-l'!$C:$BB,B33,FALSE)</f>
        <v>167.45265204738629</v>
      </c>
      <c r="C19" s="3">
        <f>VLOOKUP($A$2,'country-l'!$C:$BB,C33,FALSE)</f>
        <v>157.26548036924871</v>
      </c>
      <c r="D19" s="3">
        <f>VLOOKUP($A$2,'country-l'!$C:$BB,D33,FALSE)</f>
        <v>148.42792051135635</v>
      </c>
      <c r="E19" s="3">
        <f>VLOOKUP($A$2,'country-l'!$C:$BB,E33,FALSE)</f>
        <v>142.5628416164148</v>
      </c>
      <c r="F19" s="3">
        <f>VLOOKUP($A$2,'country-l'!$C:$BB,F33,FALSE)</f>
        <v>136.11641304215652</v>
      </c>
      <c r="G19" s="3">
        <f>VLOOKUP($A$2,'country-l'!$C:$BB,G33,FALSE)</f>
        <v>135.71734216887268</v>
      </c>
      <c r="H19" s="3">
        <f>VLOOKUP($A$2,'country-l'!$C:$BB,H33,FALSE)</f>
        <v>134.62953288503354</v>
      </c>
      <c r="I19" s="3">
        <f>VLOOKUP($A$2,'country-l'!$C:$BB,I33,FALSE)</f>
        <v>135.4210272124219</v>
      </c>
      <c r="U19" s="1" t="s">
        <v>18</v>
      </c>
      <c r="V19" s="1" t="s">
        <v>304</v>
      </c>
      <c r="X19"/>
    </row>
    <row r="20" spans="1:24">
      <c r="U20" s="1" t="s">
        <v>57</v>
      </c>
      <c r="V20" s="1" t="s">
        <v>281</v>
      </c>
      <c r="X20"/>
    </row>
    <row r="21" spans="1:24">
      <c r="L21" s="1" t="s">
        <v>434</v>
      </c>
      <c r="U21" s="1" t="s">
        <v>34</v>
      </c>
      <c r="V21" s="1" t="s">
        <v>296</v>
      </c>
      <c r="X21"/>
    </row>
    <row r="22" spans="1:24">
      <c r="A22" s="1" t="s">
        <v>429</v>
      </c>
      <c r="B22" s="1">
        <v>2015</v>
      </c>
      <c r="C22" s="1">
        <v>2020</v>
      </c>
      <c r="D22" s="1">
        <v>2025</v>
      </c>
      <c r="E22" s="1">
        <v>2030</v>
      </c>
      <c r="F22" s="1">
        <v>2035</v>
      </c>
      <c r="G22" s="1">
        <v>2040</v>
      </c>
      <c r="H22" s="1">
        <v>2045</v>
      </c>
      <c r="I22" s="1">
        <v>2050</v>
      </c>
      <c r="U22" s="1" t="s">
        <v>76</v>
      </c>
      <c r="V22" s="1" t="s">
        <v>318</v>
      </c>
      <c r="X22"/>
    </row>
    <row r="23" spans="1:24">
      <c r="A23" s="1" t="s">
        <v>266</v>
      </c>
      <c r="B23" s="3">
        <f>VLOOKUP($A$2,'country-u'!$C:$BB,B30,FALSE)</f>
        <v>167.45265204738629</v>
      </c>
      <c r="C23" s="3">
        <f>VLOOKUP($A$2,'country-u'!$C:$BB,C30,FALSE)</f>
        <v>173.15700916348209</v>
      </c>
      <c r="D23" s="3">
        <f>VLOOKUP($A$2,'country-u'!$C:$BB,D30,FALSE)</f>
        <v>171.00913123265843</v>
      </c>
      <c r="E23" s="3">
        <f>VLOOKUP($A$2,'country-u'!$C:$BB,E30,FALSE)</f>
        <v>168.16324285720492</v>
      </c>
      <c r="F23" s="3">
        <f>VLOOKUP($A$2,'country-u'!$C:$BB,F30,FALSE)</f>
        <v>162.26501027769751</v>
      </c>
      <c r="G23" s="3">
        <f>VLOOKUP($A$2,'country-u'!$C:$BB,G30,FALSE)</f>
        <v>163.54975948610524</v>
      </c>
      <c r="H23" s="3">
        <f>VLOOKUP($A$2,'country-u'!$C:$BB,H30,FALSE)</f>
        <v>171.71663291227546</v>
      </c>
      <c r="I23" s="3">
        <f>VLOOKUP($A$2,'country-u'!$C:$BB,I30,FALSE)</f>
        <v>178.78251930986261</v>
      </c>
      <c r="U23" s="1" t="s">
        <v>37</v>
      </c>
      <c r="V23" s="1" t="s">
        <v>293</v>
      </c>
      <c r="X23"/>
    </row>
    <row r="24" spans="1:24">
      <c r="A24" s="1" t="s">
        <v>267</v>
      </c>
      <c r="B24" s="3">
        <f>VLOOKUP($A$2,'country-u'!$C:$BB,B31,FALSE)</f>
        <v>167.45265204738629</v>
      </c>
      <c r="C24" s="3">
        <f>VLOOKUP($A$2,'country-u'!$C:$BB,C31,FALSE)</f>
        <v>187.98532256450937</v>
      </c>
      <c r="D24" s="3">
        <f>VLOOKUP($A$2,'country-u'!$C:$BB,D31,FALSE)</f>
        <v>201.96928623450827</v>
      </c>
      <c r="E24" s="3">
        <f>VLOOKUP($A$2,'country-u'!$C:$BB,E31,FALSE)</f>
        <v>216.45514048360809</v>
      </c>
      <c r="F24" s="3">
        <f>VLOOKUP($A$2,'country-u'!$C:$BB,F31,FALSE)</f>
        <v>229.2063615318032</v>
      </c>
      <c r="G24" s="3">
        <f>VLOOKUP($A$2,'country-u'!$C:$BB,G31,FALSE)</f>
        <v>244.19918013207453</v>
      </c>
      <c r="H24" s="3">
        <f>VLOOKUP($A$2,'country-u'!$C:$BB,H31,FALSE)</f>
        <v>247.86681031346043</v>
      </c>
      <c r="I24" s="3">
        <f>VLOOKUP($A$2,'country-u'!$C:$BB,I31,FALSE)</f>
        <v>253.76533571415735</v>
      </c>
      <c r="U24" s="1" t="s">
        <v>35</v>
      </c>
      <c r="V24" s="1" t="s">
        <v>295</v>
      </c>
      <c r="X24"/>
    </row>
    <row r="25" spans="1:24">
      <c r="A25" s="1" t="s">
        <v>268</v>
      </c>
      <c r="B25" s="3">
        <f>VLOOKUP($A$2,'country-u'!$C:$BB,B32,FALSE)</f>
        <v>167.45265204738629</v>
      </c>
      <c r="C25" s="3">
        <f>VLOOKUP($A$2,'country-u'!$C:$BB,C32,FALSE)</f>
        <v>191.56129084742901</v>
      </c>
      <c r="D25" s="3">
        <f>VLOOKUP($A$2,'country-u'!$C:$BB,D32,FALSE)</f>
        <v>210.41064522114115</v>
      </c>
      <c r="E25" s="3">
        <f>VLOOKUP($A$2,'country-u'!$C:$BB,E32,FALSE)</f>
        <v>235.49762087285004</v>
      </c>
      <c r="F25" s="3">
        <f>VLOOKUP($A$2,'country-u'!$C:$BB,F32,FALSE)</f>
        <v>262.03875360485063</v>
      </c>
      <c r="G25" s="3">
        <f>VLOOKUP($A$2,'country-u'!$C:$BB,G32,FALSE)</f>
        <v>288.2096351460674</v>
      </c>
      <c r="H25" s="3">
        <f>VLOOKUP($A$2,'country-u'!$C:$BB,H32,FALSE)</f>
        <v>325.23405841250309</v>
      </c>
      <c r="I25" s="3">
        <f>VLOOKUP($A$2,'country-u'!$C:$BB,I32,FALSE)</f>
        <v>351.83917560096234</v>
      </c>
      <c r="U25" s="1" t="s">
        <v>42</v>
      </c>
      <c r="V25" s="1" t="s">
        <v>288</v>
      </c>
      <c r="X25"/>
    </row>
    <row r="26" spans="1:24">
      <c r="A26" s="1" t="s">
        <v>269</v>
      </c>
      <c r="B26" s="3">
        <f>VLOOKUP($A$2,'country-u'!$C:$BB,B33,FALSE)</f>
        <v>167.45265204738629</v>
      </c>
      <c r="C26" s="3">
        <f>VLOOKUP($A$2,'country-u'!$C:$BB,C33,FALSE)</f>
        <v>175.42265891039659</v>
      </c>
      <c r="D26" s="3">
        <f>VLOOKUP($A$2,'country-u'!$C:$BB,D33,FALSE)</f>
        <v>176.26483861870332</v>
      </c>
      <c r="E26" s="3">
        <f>VLOOKUP($A$2,'country-u'!$C:$BB,E33,FALSE)</f>
        <v>174.86515340298959</v>
      </c>
      <c r="F26" s="3">
        <f>VLOOKUP($A$2,'country-u'!$C:$BB,F33,FALSE)</f>
        <v>179.42873532474715</v>
      </c>
      <c r="G26" s="3">
        <f>VLOOKUP($A$2,'country-u'!$C:$BB,G33,FALSE)</f>
        <v>180.08377029546924</v>
      </c>
      <c r="H26" s="3">
        <f>VLOOKUP($A$2,'country-u'!$C:$BB,H33,FALSE)</f>
        <v>184.63142554608845</v>
      </c>
      <c r="I26" s="3">
        <f>VLOOKUP($A$2,'country-u'!$C:$BB,I33,FALSE)</f>
        <v>187.07900809638218</v>
      </c>
      <c r="U26" s="1" t="s">
        <v>36</v>
      </c>
      <c r="V26" s="1" t="s">
        <v>294</v>
      </c>
      <c r="X26"/>
    </row>
    <row r="27" spans="1:24">
      <c r="U27" s="1" t="s">
        <v>65</v>
      </c>
      <c r="V27" s="1" t="s">
        <v>277</v>
      </c>
      <c r="X27"/>
    </row>
    <row r="28" spans="1:24">
      <c r="U28" s="1" t="s">
        <v>39</v>
      </c>
      <c r="V28" s="1" t="s">
        <v>291</v>
      </c>
      <c r="X28"/>
    </row>
    <row r="29" spans="1:24">
      <c r="U29" s="1" t="s">
        <v>74</v>
      </c>
      <c r="V29" s="1" t="s">
        <v>272</v>
      </c>
      <c r="X29"/>
    </row>
    <row r="30" spans="1:24">
      <c r="B30" s="1">
        <v>21</v>
      </c>
      <c r="C30" s="1">
        <v>22</v>
      </c>
      <c r="D30" s="1">
        <v>23</v>
      </c>
      <c r="E30" s="1">
        <v>24</v>
      </c>
      <c r="F30" s="1">
        <v>25</v>
      </c>
      <c r="G30" s="1">
        <v>26</v>
      </c>
      <c r="H30" s="1">
        <v>27</v>
      </c>
      <c r="I30" s="1">
        <v>28</v>
      </c>
      <c r="U30" s="1" t="s">
        <v>30</v>
      </c>
      <c r="V30" s="1" t="s">
        <v>300</v>
      </c>
      <c r="X30"/>
    </row>
    <row r="31" spans="1:24">
      <c r="B31" s="1">
        <v>29</v>
      </c>
      <c r="C31" s="1">
        <v>30</v>
      </c>
      <c r="D31" s="1">
        <v>31</v>
      </c>
      <c r="E31" s="1">
        <v>32</v>
      </c>
      <c r="F31" s="1">
        <v>33</v>
      </c>
      <c r="G31" s="1">
        <v>34</v>
      </c>
      <c r="H31" s="1">
        <v>35</v>
      </c>
      <c r="I31" s="1">
        <v>36</v>
      </c>
      <c r="U31" s="1" t="s">
        <v>49</v>
      </c>
      <c r="V31" s="1" t="s">
        <v>285</v>
      </c>
      <c r="X31"/>
    </row>
    <row r="32" spans="1:24">
      <c r="B32" s="1">
        <v>37</v>
      </c>
      <c r="C32" s="1">
        <v>38</v>
      </c>
      <c r="D32" s="1">
        <v>39</v>
      </c>
      <c r="E32" s="1">
        <v>40</v>
      </c>
      <c r="F32" s="1">
        <v>41</v>
      </c>
      <c r="G32" s="1">
        <v>42</v>
      </c>
      <c r="H32" s="1">
        <v>43</v>
      </c>
      <c r="I32" s="1">
        <v>44</v>
      </c>
      <c r="U32" s="1" t="s">
        <v>68</v>
      </c>
      <c r="V32" s="1" t="s">
        <v>67</v>
      </c>
      <c r="X32"/>
    </row>
    <row r="33" spans="2:24">
      <c r="B33" s="1">
        <v>45</v>
      </c>
      <c r="C33" s="1">
        <v>46</v>
      </c>
      <c r="D33" s="1">
        <v>47</v>
      </c>
      <c r="E33" s="1">
        <v>48</v>
      </c>
      <c r="F33" s="1">
        <v>49</v>
      </c>
      <c r="G33" s="1">
        <v>50</v>
      </c>
      <c r="H33" s="1">
        <v>51</v>
      </c>
      <c r="I33" s="1">
        <v>52</v>
      </c>
      <c r="U33" s="1" t="s">
        <v>63</v>
      </c>
      <c r="V33" s="1" t="s">
        <v>62</v>
      </c>
      <c r="X33"/>
    </row>
    <row r="34" spans="2:24">
      <c r="U34" s="1" t="s">
        <v>85</v>
      </c>
      <c r="V34" s="1" t="s">
        <v>84</v>
      </c>
      <c r="X34"/>
    </row>
    <row r="35" spans="2:24">
      <c r="U35" s="1" t="s">
        <v>41</v>
      </c>
      <c r="V35" s="1" t="s">
        <v>289</v>
      </c>
      <c r="X35"/>
    </row>
    <row r="36" spans="2:24">
      <c r="U36" s="1" t="s">
        <v>46</v>
      </c>
      <c r="V36" s="1" t="s">
        <v>45</v>
      </c>
      <c r="X36"/>
    </row>
    <row r="37" spans="2:24">
      <c r="U37" s="1" t="s">
        <v>61</v>
      </c>
      <c r="V37" s="1" t="s">
        <v>279</v>
      </c>
      <c r="X37"/>
    </row>
    <row r="38" spans="2:24">
      <c r="U38" s="1" t="s">
        <v>55</v>
      </c>
      <c r="V38" s="1" t="s">
        <v>283</v>
      </c>
      <c r="X38"/>
    </row>
    <row r="39" spans="2:24">
      <c r="U39" s="1" t="s">
        <v>72</v>
      </c>
      <c r="V39" s="1" t="s">
        <v>274</v>
      </c>
      <c r="X39"/>
    </row>
    <row r="40" spans="2:24">
      <c r="U40" s="1" t="s">
        <v>59</v>
      </c>
      <c r="V40" s="1" t="s">
        <v>58</v>
      </c>
      <c r="X40"/>
    </row>
    <row r="41" spans="2:24">
      <c r="U41" s="1" t="s">
        <v>48</v>
      </c>
      <c r="V41" s="1" t="s">
        <v>286</v>
      </c>
      <c r="X41"/>
    </row>
    <row r="42" spans="2:24">
      <c r="U42" s="1" t="s">
        <v>54</v>
      </c>
      <c r="V42" s="1" t="s">
        <v>284</v>
      </c>
      <c r="X42"/>
    </row>
    <row r="43" spans="2:24">
      <c r="U43" s="1" t="s">
        <v>53</v>
      </c>
      <c r="V43" s="1" t="s">
        <v>52</v>
      </c>
      <c r="X43"/>
    </row>
    <row r="44" spans="2:24">
      <c r="U44" s="1" t="s">
        <v>82</v>
      </c>
      <c r="V44" s="1" t="s">
        <v>319</v>
      </c>
      <c r="X44"/>
    </row>
    <row r="45" spans="2:24">
      <c r="U45" s="1" t="s">
        <v>91</v>
      </c>
      <c r="V45" s="1" t="s">
        <v>320</v>
      </c>
      <c r="X45"/>
    </row>
    <row r="46" spans="2:24">
      <c r="U46" s="1" t="s">
        <v>64</v>
      </c>
      <c r="V46" s="1" t="s">
        <v>278</v>
      </c>
      <c r="X46"/>
    </row>
    <row r="47" spans="2:24">
      <c r="U47" s="1" t="s">
        <v>69</v>
      </c>
      <c r="V47" s="1" t="s">
        <v>275</v>
      </c>
      <c r="X47"/>
    </row>
    <row r="48" spans="2:24">
      <c r="U48" s="1" t="s">
        <v>121</v>
      </c>
      <c r="V48" s="1" t="s">
        <v>321</v>
      </c>
      <c r="X48"/>
    </row>
    <row r="49" spans="21:24">
      <c r="U49" s="1" t="s">
        <v>81</v>
      </c>
      <c r="V49" s="1" t="s">
        <v>322</v>
      </c>
      <c r="X49"/>
    </row>
    <row r="50" spans="21:24">
      <c r="U50" s="1" t="s">
        <v>75</v>
      </c>
      <c r="V50" s="1" t="s">
        <v>323</v>
      </c>
      <c r="X50"/>
    </row>
    <row r="51" spans="21:24">
      <c r="U51" s="1" t="s">
        <v>110</v>
      </c>
      <c r="V51" s="1" t="s">
        <v>324</v>
      </c>
      <c r="X51"/>
    </row>
    <row r="52" spans="21:24">
      <c r="U52" s="1" t="s">
        <v>126</v>
      </c>
      <c r="V52" s="1" t="s">
        <v>325</v>
      </c>
      <c r="X52"/>
    </row>
    <row r="53" spans="21:24">
      <c r="U53" s="1" t="s">
        <v>118</v>
      </c>
      <c r="V53" s="1" t="s">
        <v>326</v>
      </c>
      <c r="X53"/>
    </row>
    <row r="54" spans="21:24">
      <c r="U54" s="1" t="s">
        <v>93</v>
      </c>
      <c r="V54" s="1" t="s">
        <v>327</v>
      </c>
      <c r="X54"/>
    </row>
    <row r="55" spans="21:24">
      <c r="U55" s="1" t="s">
        <v>105</v>
      </c>
      <c r="V55" s="1" t="s">
        <v>328</v>
      </c>
      <c r="X55"/>
    </row>
    <row r="56" spans="21:24">
      <c r="U56" s="1" t="s">
        <v>80</v>
      </c>
      <c r="V56" s="1" t="s">
        <v>329</v>
      </c>
      <c r="X56"/>
    </row>
    <row r="57" spans="21:24">
      <c r="U57" s="1" t="s">
        <v>47</v>
      </c>
      <c r="V57" s="1" t="s">
        <v>287</v>
      </c>
      <c r="X57"/>
    </row>
    <row r="58" spans="21:24">
      <c r="U58" s="1" t="s">
        <v>112</v>
      </c>
      <c r="V58" s="1" t="s">
        <v>330</v>
      </c>
      <c r="X58"/>
    </row>
    <row r="59" spans="21:24">
      <c r="U59" s="1" t="s">
        <v>134</v>
      </c>
      <c r="V59" s="1" t="s">
        <v>331</v>
      </c>
      <c r="X59"/>
    </row>
    <row r="60" spans="21:24">
      <c r="U60" s="1" t="s">
        <v>83</v>
      </c>
      <c r="V60" s="1" t="s">
        <v>332</v>
      </c>
      <c r="X60"/>
    </row>
    <row r="61" spans="21:24">
      <c r="U61" s="1" t="s">
        <v>120</v>
      </c>
      <c r="V61" s="1" t="s">
        <v>333</v>
      </c>
      <c r="X61"/>
    </row>
    <row r="62" spans="21:24">
      <c r="U62" s="1" t="s">
        <v>106</v>
      </c>
      <c r="V62" s="1" t="s">
        <v>334</v>
      </c>
      <c r="X62"/>
    </row>
    <row r="63" spans="21:24">
      <c r="U63" s="1" t="s">
        <v>44</v>
      </c>
      <c r="V63" s="1" t="s">
        <v>43</v>
      </c>
      <c r="X63"/>
    </row>
    <row r="64" spans="21:24">
      <c r="U64" s="1" t="s">
        <v>60</v>
      </c>
      <c r="V64" s="1" t="s">
        <v>280</v>
      </c>
      <c r="X64"/>
    </row>
    <row r="65" spans="21:24">
      <c r="U65" s="1" t="s">
        <v>89</v>
      </c>
      <c r="V65" s="1" t="s">
        <v>88</v>
      </c>
      <c r="X65"/>
    </row>
    <row r="66" spans="21:24">
      <c r="U66" s="1" t="s">
        <v>99</v>
      </c>
      <c r="V66" s="1" t="s">
        <v>335</v>
      </c>
      <c r="X66"/>
    </row>
    <row r="67" spans="21:24">
      <c r="U67" s="1" t="s">
        <v>87</v>
      </c>
      <c r="V67" s="1" t="s">
        <v>86</v>
      </c>
      <c r="X67"/>
    </row>
    <row r="68" spans="21:24">
      <c r="U68" s="1" t="s">
        <v>66</v>
      </c>
      <c r="V68" s="1" t="s">
        <v>276</v>
      </c>
      <c r="X68"/>
    </row>
    <row r="69" spans="21:24">
      <c r="U69" s="1" t="s">
        <v>56</v>
      </c>
      <c r="V69" s="1" t="s">
        <v>282</v>
      </c>
      <c r="X69"/>
    </row>
    <row r="70" spans="21:24">
      <c r="U70" s="1" t="s">
        <v>71</v>
      </c>
      <c r="V70" s="1" t="s">
        <v>70</v>
      </c>
      <c r="X70"/>
    </row>
    <row r="71" spans="21:24">
      <c r="U71" s="1" t="s">
        <v>103</v>
      </c>
      <c r="V71" s="1" t="s">
        <v>336</v>
      </c>
      <c r="X71"/>
    </row>
    <row r="72" spans="21:24">
      <c r="U72" s="1" t="s">
        <v>98</v>
      </c>
      <c r="V72" s="1" t="s">
        <v>337</v>
      </c>
      <c r="X72"/>
    </row>
    <row r="73" spans="21:24">
      <c r="U73" s="1" t="s">
        <v>107</v>
      </c>
      <c r="V73" s="1" t="s">
        <v>338</v>
      </c>
      <c r="X73"/>
    </row>
    <row r="74" spans="21:24">
      <c r="U74" s="1" t="s">
        <v>95</v>
      </c>
      <c r="V74" s="1" t="s">
        <v>339</v>
      </c>
      <c r="X74"/>
    </row>
    <row r="75" spans="21:24">
      <c r="U75" s="1" t="s">
        <v>100</v>
      </c>
      <c r="V75" s="1" t="s">
        <v>340</v>
      </c>
      <c r="X75"/>
    </row>
    <row r="76" spans="21:24">
      <c r="U76" s="1" t="s">
        <v>92</v>
      </c>
      <c r="V76" s="1" t="s">
        <v>341</v>
      </c>
      <c r="X76"/>
    </row>
    <row r="77" spans="21:24">
      <c r="U77" s="1" t="s">
        <v>90</v>
      </c>
      <c r="V77" s="1" t="s">
        <v>342</v>
      </c>
      <c r="X77"/>
    </row>
    <row r="78" spans="21:24">
      <c r="U78" s="1" t="s">
        <v>114</v>
      </c>
      <c r="V78" s="1" t="s">
        <v>343</v>
      </c>
      <c r="X78"/>
    </row>
    <row r="79" spans="21:24">
      <c r="U79" s="1" t="s">
        <v>73</v>
      </c>
      <c r="V79" s="1" t="s">
        <v>273</v>
      </c>
      <c r="X79"/>
    </row>
    <row r="80" spans="21:24">
      <c r="U80" s="1" t="s">
        <v>148</v>
      </c>
      <c r="V80" s="1" t="s">
        <v>344</v>
      </c>
      <c r="X80"/>
    </row>
    <row r="81" spans="21:24">
      <c r="U81" s="1" t="s">
        <v>113</v>
      </c>
      <c r="V81" s="1" t="s">
        <v>345</v>
      </c>
      <c r="X81"/>
    </row>
    <row r="82" spans="21:24">
      <c r="U82" s="1" t="s">
        <v>102</v>
      </c>
      <c r="V82" s="1" t="s">
        <v>346</v>
      </c>
      <c r="X82"/>
    </row>
    <row r="83" spans="21:24">
      <c r="U83" s="1" t="s">
        <v>96</v>
      </c>
      <c r="V83" s="1" t="s">
        <v>347</v>
      </c>
      <c r="X83"/>
    </row>
    <row r="84" spans="21:24">
      <c r="U84" s="1" t="s">
        <v>108</v>
      </c>
      <c r="V84" s="1" t="s">
        <v>348</v>
      </c>
      <c r="X84"/>
    </row>
    <row r="85" spans="21:24">
      <c r="U85" s="1" t="s">
        <v>131</v>
      </c>
      <c r="V85" s="1" t="s">
        <v>349</v>
      </c>
      <c r="X85"/>
    </row>
    <row r="86" spans="21:24">
      <c r="U86" s="1" t="s">
        <v>119</v>
      </c>
      <c r="V86" s="1" t="s">
        <v>350</v>
      </c>
      <c r="X86"/>
    </row>
    <row r="87" spans="21:24">
      <c r="U87" s="1" t="s">
        <v>94</v>
      </c>
      <c r="V87" s="1" t="s">
        <v>351</v>
      </c>
      <c r="X87"/>
    </row>
    <row r="88" spans="21:24">
      <c r="U88" s="1" t="s">
        <v>77</v>
      </c>
      <c r="V88" s="1" t="s">
        <v>352</v>
      </c>
      <c r="X88"/>
    </row>
    <row r="89" spans="21:24">
      <c r="U89" s="1" t="s">
        <v>78</v>
      </c>
      <c r="V89" s="1" t="s">
        <v>353</v>
      </c>
      <c r="X89"/>
    </row>
    <row r="90" spans="21:24">
      <c r="U90" s="1" t="s">
        <v>146</v>
      </c>
      <c r="V90" s="1" t="s">
        <v>145</v>
      </c>
      <c r="X90"/>
    </row>
    <row r="91" spans="21:24">
      <c r="U91" s="1" t="s">
        <v>127</v>
      </c>
      <c r="V91" s="1" t="s">
        <v>354</v>
      </c>
      <c r="X91"/>
    </row>
    <row r="92" spans="21:24">
      <c r="U92" s="1" t="s">
        <v>169</v>
      </c>
      <c r="V92" s="1" t="s">
        <v>168</v>
      </c>
      <c r="X92"/>
    </row>
    <row r="93" spans="21:24">
      <c r="U93" s="1" t="s">
        <v>101</v>
      </c>
      <c r="V93" s="1" t="s">
        <v>355</v>
      </c>
      <c r="X93"/>
    </row>
    <row r="94" spans="21:24">
      <c r="U94" s="1" t="s">
        <v>116</v>
      </c>
      <c r="V94" s="1" t="s">
        <v>115</v>
      </c>
      <c r="X94"/>
    </row>
    <row r="95" spans="21:24">
      <c r="U95" s="1" t="s">
        <v>136</v>
      </c>
      <c r="V95" s="1" t="s">
        <v>356</v>
      </c>
      <c r="X95"/>
    </row>
    <row r="96" spans="21:24">
      <c r="U96" s="1" t="s">
        <v>162</v>
      </c>
      <c r="V96" s="1" t="s">
        <v>161</v>
      </c>
      <c r="X96"/>
    </row>
    <row r="97" spans="21:24">
      <c r="U97" s="1" t="s">
        <v>143</v>
      </c>
      <c r="V97" s="1" t="s">
        <v>357</v>
      </c>
      <c r="X97"/>
    </row>
    <row r="98" spans="21:24">
      <c r="U98" s="1" t="s">
        <v>135</v>
      </c>
      <c r="V98" s="1" t="s">
        <v>358</v>
      </c>
      <c r="X98"/>
    </row>
    <row r="99" spans="21:24">
      <c r="U99" s="1" t="s">
        <v>176</v>
      </c>
      <c r="V99" s="1" t="s">
        <v>359</v>
      </c>
      <c r="X99"/>
    </row>
    <row r="100" spans="21:24">
      <c r="U100" s="1" t="s">
        <v>165</v>
      </c>
      <c r="V100" s="1" t="s">
        <v>164</v>
      </c>
      <c r="X100"/>
    </row>
    <row r="101" spans="21:24">
      <c r="U101" s="1" t="s">
        <v>133</v>
      </c>
      <c r="V101" s="1" t="s">
        <v>360</v>
      </c>
      <c r="X101"/>
    </row>
    <row r="102" spans="21:24">
      <c r="U102" s="1" t="s">
        <v>109</v>
      </c>
      <c r="V102" s="1" t="s">
        <v>361</v>
      </c>
      <c r="X102"/>
    </row>
    <row r="103" spans="21:24">
      <c r="U103" s="1" t="s">
        <v>128</v>
      </c>
      <c r="V103" s="1" t="s">
        <v>362</v>
      </c>
      <c r="X103"/>
    </row>
    <row r="104" spans="21:24">
      <c r="U104" s="1" t="s">
        <v>142</v>
      </c>
      <c r="V104" s="1" t="s">
        <v>363</v>
      </c>
      <c r="X104"/>
    </row>
    <row r="105" spans="21:24">
      <c r="U105" s="1" t="s">
        <v>132</v>
      </c>
      <c r="V105" s="1" t="s">
        <v>364</v>
      </c>
      <c r="X105"/>
    </row>
    <row r="106" spans="21:24">
      <c r="U106" s="1" t="s">
        <v>177</v>
      </c>
      <c r="V106" s="1" t="s">
        <v>365</v>
      </c>
      <c r="X106"/>
    </row>
    <row r="107" spans="21:24">
      <c r="U107" s="1" t="s">
        <v>117</v>
      </c>
      <c r="V107" s="1" t="s">
        <v>366</v>
      </c>
      <c r="X107"/>
    </row>
    <row r="108" spans="21:24">
      <c r="U108" s="1" t="s">
        <v>97</v>
      </c>
      <c r="V108" s="1" t="s">
        <v>367</v>
      </c>
      <c r="X108"/>
    </row>
    <row r="109" spans="21:24">
      <c r="U109" s="1" t="s">
        <v>125</v>
      </c>
      <c r="V109" s="1" t="s">
        <v>368</v>
      </c>
      <c r="X109"/>
    </row>
    <row r="110" spans="21:24">
      <c r="U110" s="1" t="s">
        <v>157</v>
      </c>
      <c r="V110" s="1" t="s">
        <v>156</v>
      </c>
      <c r="X110"/>
    </row>
    <row r="111" spans="21:24">
      <c r="U111" s="1" t="s">
        <v>130</v>
      </c>
      <c r="V111" s="1" t="s">
        <v>129</v>
      </c>
      <c r="X111"/>
    </row>
    <row r="112" spans="21:24">
      <c r="U112" s="1" t="s">
        <v>160</v>
      </c>
      <c r="V112" s="1" t="s">
        <v>369</v>
      </c>
      <c r="X112"/>
    </row>
    <row r="113" spans="21:24">
      <c r="U113" s="1" t="s">
        <v>140</v>
      </c>
      <c r="V113" s="1" t="s">
        <v>370</v>
      </c>
      <c r="X113"/>
    </row>
    <row r="114" spans="21:24">
      <c r="U114" s="1" t="s">
        <v>181</v>
      </c>
      <c r="V114" s="1" t="s">
        <v>180</v>
      </c>
      <c r="X114"/>
    </row>
    <row r="115" spans="21:24">
      <c r="U115" s="1" t="s">
        <v>139</v>
      </c>
      <c r="V115" s="1" t="s">
        <v>371</v>
      </c>
      <c r="X115"/>
    </row>
    <row r="116" spans="21:24">
      <c r="U116" s="1" t="s">
        <v>124</v>
      </c>
      <c r="V116" s="1" t="s">
        <v>123</v>
      </c>
      <c r="X116"/>
    </row>
    <row r="117" spans="21:24">
      <c r="U117" s="1" t="s">
        <v>104</v>
      </c>
      <c r="V117" s="1" t="s">
        <v>372</v>
      </c>
      <c r="X117"/>
    </row>
    <row r="118" spans="21:24">
      <c r="U118" s="1" t="s">
        <v>150</v>
      </c>
      <c r="V118" s="1" t="s">
        <v>373</v>
      </c>
      <c r="X118"/>
    </row>
    <row r="119" spans="21:24">
      <c r="U119" s="1" t="s">
        <v>151</v>
      </c>
      <c r="V119" s="1" t="s">
        <v>374</v>
      </c>
      <c r="X119"/>
    </row>
    <row r="120" spans="21:24">
      <c r="U120" s="1" t="s">
        <v>172</v>
      </c>
      <c r="V120" s="1" t="s">
        <v>171</v>
      </c>
      <c r="X120"/>
    </row>
    <row r="121" spans="21:24">
      <c r="U121" s="1" t="s">
        <v>179</v>
      </c>
      <c r="V121" s="1" t="s">
        <v>178</v>
      </c>
      <c r="X121"/>
    </row>
    <row r="122" spans="21:24">
      <c r="U122" s="1" t="s">
        <v>158</v>
      </c>
      <c r="V122" s="1" t="s">
        <v>375</v>
      </c>
      <c r="X122"/>
    </row>
    <row r="123" spans="21:24">
      <c r="U123" s="1" t="s">
        <v>147</v>
      </c>
      <c r="V123" s="1" t="s">
        <v>376</v>
      </c>
      <c r="X123"/>
    </row>
    <row r="124" spans="21:24">
      <c r="U124" s="1" t="s">
        <v>149</v>
      </c>
      <c r="V124" s="1" t="s">
        <v>377</v>
      </c>
      <c r="X124"/>
    </row>
    <row r="125" spans="21:24">
      <c r="U125" s="1" t="s">
        <v>137</v>
      </c>
      <c r="V125" s="1" t="s">
        <v>378</v>
      </c>
      <c r="X125"/>
    </row>
    <row r="126" spans="21:24">
      <c r="U126" s="1" t="s">
        <v>187</v>
      </c>
      <c r="V126" s="1" t="s">
        <v>379</v>
      </c>
      <c r="X126"/>
    </row>
    <row r="127" spans="21:24">
      <c r="U127" s="1" t="s">
        <v>173</v>
      </c>
      <c r="V127" s="1" t="s">
        <v>380</v>
      </c>
      <c r="X127"/>
    </row>
    <row r="128" spans="21:24">
      <c r="U128" s="1" t="s">
        <v>141</v>
      </c>
      <c r="V128" s="1" t="s">
        <v>381</v>
      </c>
      <c r="X128"/>
    </row>
    <row r="129" spans="21:24">
      <c r="U129" s="1" t="s">
        <v>163</v>
      </c>
      <c r="V129" s="1" t="s">
        <v>382</v>
      </c>
      <c r="X129"/>
    </row>
    <row r="130" spans="21:24">
      <c r="U130" s="1" t="s">
        <v>185</v>
      </c>
      <c r="V130" s="1" t="s">
        <v>383</v>
      </c>
      <c r="X130"/>
    </row>
    <row r="131" spans="21:24">
      <c r="U131" s="1" t="s">
        <v>166</v>
      </c>
      <c r="V131" s="1" t="s">
        <v>384</v>
      </c>
      <c r="X131"/>
    </row>
    <row r="132" spans="21:24">
      <c r="U132" s="1" t="s">
        <v>184</v>
      </c>
      <c r="V132" s="1" t="s">
        <v>385</v>
      </c>
      <c r="X132"/>
    </row>
    <row r="133" spans="21:24">
      <c r="U133" s="1" t="s">
        <v>186</v>
      </c>
      <c r="V133" s="1" t="s">
        <v>386</v>
      </c>
      <c r="X133"/>
    </row>
    <row r="134" spans="21:24">
      <c r="U134" s="1" t="s">
        <v>153</v>
      </c>
      <c r="V134" s="1" t="s">
        <v>152</v>
      </c>
      <c r="X134"/>
    </row>
    <row r="135" spans="21:24">
      <c r="U135" s="1" t="s">
        <v>167</v>
      </c>
      <c r="V135" s="1" t="s">
        <v>387</v>
      </c>
      <c r="X135"/>
    </row>
    <row r="136" spans="21:24">
      <c r="U136" s="1" t="s">
        <v>122</v>
      </c>
      <c r="V136" s="1" t="s">
        <v>388</v>
      </c>
      <c r="X136"/>
    </row>
    <row r="137" spans="21:24">
      <c r="U137" s="1" t="s">
        <v>159</v>
      </c>
      <c r="V137" s="1" t="s">
        <v>389</v>
      </c>
      <c r="X137"/>
    </row>
    <row r="138" spans="21:24">
      <c r="U138" s="1" t="s">
        <v>193</v>
      </c>
      <c r="V138" s="1" t="s">
        <v>192</v>
      </c>
      <c r="X138"/>
    </row>
    <row r="139" spans="21:24">
      <c r="U139" s="1" t="s">
        <v>175</v>
      </c>
      <c r="V139" s="1" t="s">
        <v>174</v>
      </c>
      <c r="X139"/>
    </row>
    <row r="140" spans="21:24">
      <c r="U140" s="1" t="s">
        <v>189</v>
      </c>
      <c r="V140" s="1" t="s">
        <v>390</v>
      </c>
      <c r="X140"/>
    </row>
    <row r="141" spans="21:24">
      <c r="U141" s="1" t="s">
        <v>195</v>
      </c>
      <c r="V141" s="1" t="s">
        <v>391</v>
      </c>
      <c r="X141"/>
    </row>
    <row r="142" spans="21:24">
      <c r="U142" s="1" t="s">
        <v>188</v>
      </c>
      <c r="V142" s="1" t="s">
        <v>392</v>
      </c>
      <c r="X142"/>
    </row>
    <row r="143" spans="21:24">
      <c r="U143" s="1" t="s">
        <v>155</v>
      </c>
      <c r="V143" s="1" t="s">
        <v>154</v>
      </c>
      <c r="X143"/>
    </row>
    <row r="144" spans="21:24">
      <c r="U144" s="1" t="s">
        <v>198</v>
      </c>
      <c r="V144" s="1" t="s">
        <v>393</v>
      </c>
      <c r="X144"/>
    </row>
    <row r="145" spans="21:24">
      <c r="U145" s="1" t="s">
        <v>12</v>
      </c>
      <c r="V145" s="1" t="s">
        <v>394</v>
      </c>
      <c r="X145"/>
    </row>
    <row r="146" spans="21:24">
      <c r="U146" s="1" t="s">
        <v>183</v>
      </c>
      <c r="V146" s="1" t="s">
        <v>395</v>
      </c>
      <c r="X146"/>
    </row>
    <row r="147" spans="21:24">
      <c r="U147" s="1" t="s">
        <v>206</v>
      </c>
      <c r="V147" s="1" t="s">
        <v>396</v>
      </c>
      <c r="X147"/>
    </row>
    <row r="148" spans="21:24">
      <c r="U148" s="1" t="s">
        <v>204</v>
      </c>
      <c r="V148" s="1" t="s">
        <v>203</v>
      </c>
      <c r="X148"/>
    </row>
    <row r="149" spans="21:24">
      <c r="U149" s="1" t="s">
        <v>190</v>
      </c>
      <c r="V149" s="1" t="s">
        <v>397</v>
      </c>
      <c r="X149"/>
    </row>
    <row r="150" spans="21:24">
      <c r="U150" s="1" t="s">
        <v>197</v>
      </c>
      <c r="V150" s="1" t="s">
        <v>398</v>
      </c>
      <c r="X150"/>
    </row>
    <row r="151" spans="21:24">
      <c r="U151" s="1" t="s">
        <v>196</v>
      </c>
      <c r="V151" s="1" t="s">
        <v>399</v>
      </c>
      <c r="X151"/>
    </row>
    <row r="152" spans="21:24">
      <c r="U152" s="1" t="s">
        <v>182</v>
      </c>
      <c r="V152" s="1" t="s">
        <v>400</v>
      </c>
      <c r="X152"/>
    </row>
    <row r="153" spans="21:24">
      <c r="U153" s="1" t="s">
        <v>170</v>
      </c>
      <c r="V153" s="1" t="s">
        <v>401</v>
      </c>
      <c r="X153"/>
    </row>
    <row r="154" spans="21:24">
      <c r="U154" s="1" t="s">
        <v>199</v>
      </c>
      <c r="V154" s="1" t="s">
        <v>402</v>
      </c>
      <c r="X154"/>
    </row>
    <row r="155" spans="21:24">
      <c r="U155" s="1" t="s">
        <v>221</v>
      </c>
      <c r="V155" s="1" t="s">
        <v>403</v>
      </c>
      <c r="X155"/>
    </row>
    <row r="156" spans="21:24">
      <c r="U156" s="1" t="s">
        <v>217</v>
      </c>
      <c r="V156" s="1" t="s">
        <v>216</v>
      </c>
      <c r="X156"/>
    </row>
    <row r="157" spans="21:24">
      <c r="U157" s="1" t="s">
        <v>218</v>
      </c>
      <c r="V157" s="1" t="s">
        <v>404</v>
      </c>
      <c r="X157"/>
    </row>
    <row r="158" spans="21:24">
      <c r="U158" s="1" t="s">
        <v>138</v>
      </c>
      <c r="V158" s="1" t="s">
        <v>405</v>
      </c>
      <c r="X158"/>
    </row>
    <row r="159" spans="21:24">
      <c r="U159" s="1" t="s">
        <v>144</v>
      </c>
      <c r="V159" s="1" t="s">
        <v>406</v>
      </c>
      <c r="X159"/>
    </row>
    <row r="160" spans="21:24">
      <c r="U160" s="1" t="s">
        <v>191</v>
      </c>
      <c r="V160" s="1" t="s">
        <v>407</v>
      </c>
      <c r="X160"/>
    </row>
    <row r="161" spans="21:24">
      <c r="U161" s="1" t="s">
        <v>194</v>
      </c>
      <c r="V161" s="1" t="s">
        <v>408</v>
      </c>
      <c r="X161"/>
    </row>
    <row r="162" spans="21:24">
      <c r="U162" s="1" t="s">
        <v>200</v>
      </c>
      <c r="V162" s="1" t="s">
        <v>409</v>
      </c>
      <c r="X162"/>
    </row>
    <row r="163" spans="21:24">
      <c r="U163" s="1" t="s">
        <v>202</v>
      </c>
      <c r="V163" s="1" t="s">
        <v>201</v>
      </c>
      <c r="X163"/>
    </row>
    <row r="164" spans="21:24">
      <c r="U164" s="1" t="s">
        <v>205</v>
      </c>
      <c r="V164" s="1" t="s">
        <v>410</v>
      </c>
      <c r="X164"/>
    </row>
    <row r="165" spans="21:24">
      <c r="U165" s="1" t="s">
        <v>208</v>
      </c>
      <c r="V165" s="1" t="s">
        <v>207</v>
      </c>
      <c r="X165"/>
    </row>
    <row r="166" spans="21:24">
      <c r="U166" s="1" t="s">
        <v>209</v>
      </c>
      <c r="V166" s="1" t="s">
        <v>411</v>
      </c>
      <c r="X166"/>
    </row>
    <row r="167" spans="21:24">
      <c r="U167" s="1" t="s">
        <v>210</v>
      </c>
      <c r="V167" s="1" t="s">
        <v>412</v>
      </c>
      <c r="X167"/>
    </row>
    <row r="168" spans="21:24">
      <c r="U168" s="1" t="s">
        <v>211</v>
      </c>
      <c r="V168" s="1" t="s">
        <v>413</v>
      </c>
      <c r="X168"/>
    </row>
    <row r="169" spans="21:24">
      <c r="U169" s="1" t="s">
        <v>212</v>
      </c>
      <c r="V169" s="1" t="s">
        <v>414</v>
      </c>
      <c r="X169"/>
    </row>
    <row r="170" spans="21:24">
      <c r="U170" s="1" t="s">
        <v>213</v>
      </c>
      <c r="V170" s="1" t="s">
        <v>415</v>
      </c>
      <c r="X170"/>
    </row>
    <row r="171" spans="21:24">
      <c r="U171" s="1" t="s">
        <v>215</v>
      </c>
      <c r="V171" s="1" t="s">
        <v>214</v>
      </c>
      <c r="X171"/>
    </row>
    <row r="172" spans="21:24">
      <c r="U172" s="1" t="s">
        <v>220</v>
      </c>
      <c r="V172" s="1" t="s">
        <v>219</v>
      </c>
      <c r="X172"/>
    </row>
    <row r="173" spans="21:24">
      <c r="U173" s="1" t="s">
        <v>222</v>
      </c>
      <c r="V173" s="1" t="s">
        <v>416</v>
      </c>
      <c r="X173"/>
    </row>
    <row r="174" spans="21:24">
      <c r="U174" s="1" t="s">
        <v>223</v>
      </c>
      <c r="V174" s="1" t="s">
        <v>417</v>
      </c>
      <c r="X174"/>
    </row>
    <row r="175" spans="21:24">
      <c r="U175" s="1" t="s">
        <v>225</v>
      </c>
      <c r="V175" s="1" t="s">
        <v>224</v>
      </c>
      <c r="X175"/>
    </row>
    <row r="176" spans="21:24">
      <c r="U176" s="1" t="s">
        <v>227</v>
      </c>
      <c r="V176" s="1" t="s">
        <v>226</v>
      </c>
      <c r="X176"/>
    </row>
    <row r="177" spans="21:24">
      <c r="U177" s="1" t="s">
        <v>228</v>
      </c>
      <c r="V177" s="1" t="s">
        <v>418</v>
      </c>
      <c r="X177"/>
    </row>
    <row r="178" spans="21:24">
      <c r="U178" s="1" t="s">
        <v>230</v>
      </c>
      <c r="V178" s="1" t="s">
        <v>229</v>
      </c>
      <c r="X178"/>
    </row>
    <row r="179" spans="21:24">
      <c r="U179" s="1" t="s">
        <v>231</v>
      </c>
      <c r="V179" s="1" t="s">
        <v>419</v>
      </c>
      <c r="X179"/>
    </row>
    <row r="180" spans="21:24">
      <c r="U180" s="1" t="s">
        <v>232</v>
      </c>
      <c r="V180" s="1" t="s">
        <v>420</v>
      </c>
      <c r="X180"/>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55"/>
  <sheetViews>
    <sheetView zoomScale="80" zoomScaleNormal="80" workbookViewId="0">
      <selection activeCell="F1" sqref="F1"/>
    </sheetView>
  </sheetViews>
  <sheetFormatPr defaultRowHeight="13.8"/>
  <cols>
    <col min="2" max="2" width="12.109375" customWidth="1"/>
    <col min="4" max="4" width="10.33203125" customWidth="1"/>
    <col min="5" max="6" width="9" customWidth="1"/>
    <col min="7" max="7" width="9" style="4"/>
    <col min="8" max="21" width="9" style="4" customWidth="1"/>
    <col min="22" max="22" width="9" style="4"/>
    <col min="23" max="25" width="9" style="4" customWidth="1"/>
    <col min="26" max="26" width="9" style="4"/>
    <col min="27" max="29" width="9" style="4" customWidth="1"/>
    <col min="30" max="30" width="9" style="4"/>
    <col min="31" max="33" width="9" style="4" customWidth="1"/>
    <col min="34" max="34" width="9" style="4"/>
    <col min="35" max="37" width="9" style="4" customWidth="1"/>
    <col min="38" max="38" width="9" style="4"/>
    <col min="39" max="41" width="9" style="4" customWidth="1"/>
    <col min="42" max="42" width="9" style="4"/>
    <col min="43" max="45" width="9" style="4" customWidth="1"/>
    <col min="46" max="46" width="9" style="4"/>
    <col min="47" max="49" width="9" style="4" customWidth="1"/>
    <col min="50" max="50" width="8.6640625" style="4"/>
    <col min="51" max="53" width="9" style="4" customWidth="1"/>
    <col min="54" max="54" width="8.6640625" style="4"/>
  </cols>
  <sheetData>
    <row r="1" spans="1:54">
      <c r="A1" t="s">
        <v>0</v>
      </c>
      <c r="B1" t="s">
        <v>1</v>
      </c>
      <c r="C1" t="s">
        <v>2</v>
      </c>
      <c r="D1" t="s">
        <v>3</v>
      </c>
      <c r="E1" t="s">
        <v>4</v>
      </c>
      <c r="F1" t="s">
        <v>5</v>
      </c>
      <c r="G1" s="4">
        <v>2000</v>
      </c>
      <c r="H1" s="4">
        <v>2001</v>
      </c>
      <c r="I1" s="4">
        <v>2002</v>
      </c>
      <c r="J1" s="4">
        <v>2003</v>
      </c>
      <c r="K1" s="4">
        <v>2004</v>
      </c>
      <c r="L1" s="4">
        <v>2005</v>
      </c>
      <c r="M1" s="4">
        <v>2006</v>
      </c>
      <c r="N1" s="4">
        <v>2007</v>
      </c>
      <c r="O1" s="4">
        <v>2008</v>
      </c>
      <c r="P1" s="4">
        <v>2009</v>
      </c>
      <c r="Q1" s="4">
        <v>2010</v>
      </c>
      <c r="R1" s="4">
        <v>2011</v>
      </c>
      <c r="S1" s="4">
        <v>2012</v>
      </c>
      <c r="T1" s="4">
        <v>2013</v>
      </c>
      <c r="U1" s="4">
        <v>2014</v>
      </c>
      <c r="V1" s="4">
        <v>2015</v>
      </c>
      <c r="W1" s="4" t="s">
        <v>233</v>
      </c>
      <c r="X1" s="4" t="s">
        <v>234</v>
      </c>
      <c r="Y1" s="4" t="s">
        <v>235</v>
      </c>
      <c r="Z1" s="4" t="s">
        <v>236</v>
      </c>
      <c r="AA1" s="4" t="s">
        <v>237</v>
      </c>
      <c r="AB1" s="4" t="s">
        <v>238</v>
      </c>
      <c r="AC1" s="4" t="s">
        <v>239</v>
      </c>
      <c r="AD1" s="4" t="s">
        <v>270</v>
      </c>
      <c r="AE1" s="4" t="s">
        <v>241</v>
      </c>
      <c r="AF1" s="4" t="s">
        <v>242</v>
      </c>
      <c r="AG1" s="4" t="s">
        <v>243</v>
      </c>
      <c r="AH1" s="4" t="s">
        <v>244</v>
      </c>
      <c r="AI1" s="4" t="s">
        <v>245</v>
      </c>
      <c r="AJ1" s="4" t="s">
        <v>246</v>
      </c>
      <c r="AK1" s="4" t="s">
        <v>247</v>
      </c>
      <c r="AL1" s="4" t="s">
        <v>240</v>
      </c>
      <c r="AM1" s="4" t="s">
        <v>248</v>
      </c>
      <c r="AN1" s="4" t="s">
        <v>249</v>
      </c>
      <c r="AO1" s="4" t="s">
        <v>250</v>
      </c>
      <c r="AP1" s="4" t="s">
        <v>251</v>
      </c>
      <c r="AQ1" s="4" t="s">
        <v>252</v>
      </c>
      <c r="AR1" s="4" t="s">
        <v>253</v>
      </c>
      <c r="AS1" s="4" t="s">
        <v>254</v>
      </c>
      <c r="AT1" s="4" t="s">
        <v>255</v>
      </c>
      <c r="AU1" s="4" t="s">
        <v>256</v>
      </c>
      <c r="AV1" s="4" t="s">
        <v>257</v>
      </c>
      <c r="AW1" s="4" t="s">
        <v>258</v>
      </c>
      <c r="AX1" s="4" t="s">
        <v>259</v>
      </c>
      <c r="AY1" s="4" t="s">
        <v>260</v>
      </c>
      <c r="AZ1" s="4" t="s">
        <v>261</v>
      </c>
      <c r="BA1" s="4" t="s">
        <v>262</v>
      </c>
      <c r="BB1" s="4" t="s">
        <v>263</v>
      </c>
    </row>
    <row r="2" spans="1:54">
      <c r="A2">
        <v>247</v>
      </c>
      <c r="B2" t="s">
        <v>310</v>
      </c>
      <c r="C2" t="s">
        <v>6</v>
      </c>
      <c r="D2">
        <v>1406848</v>
      </c>
      <c r="E2" t="s">
        <v>7</v>
      </c>
      <c r="F2" t="s">
        <v>7</v>
      </c>
      <c r="G2" s="4">
        <v>1366.9381506431948</v>
      </c>
      <c r="H2" s="4">
        <v>1434.5539790934336</v>
      </c>
      <c r="I2" s="4">
        <v>1475.1133851826075</v>
      </c>
      <c r="J2" s="4">
        <v>1509.4846499059502</v>
      </c>
      <c r="K2" s="4">
        <v>1544.3697334469853</v>
      </c>
      <c r="L2" s="4">
        <v>1565.3973910623586</v>
      </c>
      <c r="M2" s="4">
        <v>1560.1580927481989</v>
      </c>
      <c r="N2" s="4">
        <v>1563.6005008941511</v>
      </c>
      <c r="O2" s="4">
        <v>1579.8740004026145</v>
      </c>
      <c r="P2" s="4">
        <v>1613.0476863233212</v>
      </c>
      <c r="Q2" s="4">
        <v>1666.4154046532324</v>
      </c>
      <c r="R2" s="4">
        <v>1695.4411007504359</v>
      </c>
      <c r="S2" s="4">
        <v>1694.4013952566156</v>
      </c>
      <c r="T2" s="4">
        <v>1668.5483628448396</v>
      </c>
      <c r="U2" s="4">
        <v>1645.1495331445576</v>
      </c>
      <c r="V2" s="4">
        <v>1606.873201187097</v>
      </c>
      <c r="W2" s="4">
        <v>1606.873201187097</v>
      </c>
      <c r="X2" s="4">
        <v>1418.216388820259</v>
      </c>
      <c r="Y2" s="4">
        <v>1308.3190414427957</v>
      </c>
      <c r="Z2" s="4">
        <v>1076.631182091194</v>
      </c>
      <c r="AA2" s="4">
        <v>1003.4226855995822</v>
      </c>
      <c r="AB2" s="4">
        <v>919.04716688409542</v>
      </c>
      <c r="AC2" s="4">
        <v>878.1517242051724</v>
      </c>
      <c r="AD2" s="4">
        <v>866.13410792363868</v>
      </c>
      <c r="AE2" s="4">
        <v>1606.873201187097</v>
      </c>
      <c r="AF2" s="4">
        <v>1463.722678237182</v>
      </c>
      <c r="AG2" s="4">
        <v>1401.8092075412021</v>
      </c>
      <c r="AH2" s="4">
        <v>1244.8641575545603</v>
      </c>
      <c r="AI2" s="4">
        <v>1215.2382429994798</v>
      </c>
      <c r="AJ2" s="4">
        <v>1180.9504922644558</v>
      </c>
      <c r="AK2" s="4">
        <v>1159.8392364236929</v>
      </c>
      <c r="AL2" s="4">
        <v>1120.4294618730487</v>
      </c>
      <c r="AM2" s="4">
        <v>1606.873201187097</v>
      </c>
      <c r="AN2" s="4">
        <v>1576.4007415269459</v>
      </c>
      <c r="AO2" s="4">
        <v>1594.6492954363732</v>
      </c>
      <c r="AP2" s="4">
        <v>1640.7867175223992</v>
      </c>
      <c r="AQ2" s="4">
        <v>1669.2885706723453</v>
      </c>
      <c r="AR2" s="4">
        <v>1500.476794246691</v>
      </c>
      <c r="AS2" s="4">
        <v>1478.6678001741498</v>
      </c>
      <c r="AT2" s="4">
        <v>1431.8953974374683</v>
      </c>
      <c r="AU2" s="4">
        <v>1606.873201187097</v>
      </c>
      <c r="AV2" s="4">
        <v>1394.696948097426</v>
      </c>
      <c r="AW2" s="4">
        <v>1327.0634101898806</v>
      </c>
      <c r="AX2" s="4">
        <v>1141.4445089328606</v>
      </c>
      <c r="AY2" s="4">
        <v>1126.8601412536175</v>
      </c>
      <c r="AZ2" s="4">
        <v>1165.1104314162005</v>
      </c>
      <c r="BA2" s="4">
        <v>1172.1451086563227</v>
      </c>
      <c r="BB2" s="4">
        <v>1185.3644245127316</v>
      </c>
    </row>
    <row r="3" spans="1:54">
      <c r="A3">
        <v>237</v>
      </c>
      <c r="B3" t="s">
        <v>309</v>
      </c>
      <c r="C3" t="s">
        <v>8</v>
      </c>
      <c r="D3">
        <v>1310152</v>
      </c>
      <c r="E3" t="s">
        <v>7</v>
      </c>
      <c r="F3" t="s">
        <v>7</v>
      </c>
      <c r="G3" s="4">
        <v>793.70657009515196</v>
      </c>
      <c r="H3" s="4">
        <v>839.72448043975533</v>
      </c>
      <c r="I3" s="4">
        <v>866.22803919312059</v>
      </c>
      <c r="J3" s="4">
        <v>865.72364643555068</v>
      </c>
      <c r="K3" s="4">
        <v>819.4417361244499</v>
      </c>
      <c r="L3" s="4">
        <v>839.14407418654469</v>
      </c>
      <c r="M3" s="4">
        <v>887.82154505493793</v>
      </c>
      <c r="N3" s="4">
        <v>949.95163462586811</v>
      </c>
      <c r="O3" s="4">
        <v>1015.3732968550553</v>
      </c>
      <c r="P3" s="4">
        <v>1013.6121999908875</v>
      </c>
      <c r="Q3" s="4">
        <v>1038.8607709427667</v>
      </c>
      <c r="R3" s="4">
        <v>1104.5046932938742</v>
      </c>
      <c r="S3" s="4">
        <v>1160.4838180909751</v>
      </c>
      <c r="T3" s="4">
        <v>1199.0098680879796</v>
      </c>
      <c r="U3" s="4">
        <v>1202.0207611317319</v>
      </c>
      <c r="V3" s="4">
        <v>1236.6411570914327</v>
      </c>
      <c r="W3" s="4">
        <v>1236.6411570914327</v>
      </c>
      <c r="X3" s="4">
        <v>1231.0440815174627</v>
      </c>
      <c r="Y3" s="4">
        <v>1203.0295663003117</v>
      </c>
      <c r="Z3" s="4">
        <v>1165.5969688012949</v>
      </c>
      <c r="AA3" s="4">
        <v>1140.9912705831591</v>
      </c>
      <c r="AB3" s="4">
        <v>1093.3195336141091</v>
      </c>
      <c r="AC3" s="4">
        <v>1001.917354181334</v>
      </c>
      <c r="AD3" s="4">
        <v>999.03405557789813</v>
      </c>
      <c r="AE3" s="4">
        <v>1236.6411570914327</v>
      </c>
      <c r="AF3" s="4">
        <v>1322.0268242827926</v>
      </c>
      <c r="AG3" s="4">
        <v>1408.4751396287827</v>
      </c>
      <c r="AH3" s="4">
        <v>1502.7289035261924</v>
      </c>
      <c r="AI3" s="4">
        <v>1550.1664641536595</v>
      </c>
      <c r="AJ3" s="4">
        <v>1590.0451065962311</v>
      </c>
      <c r="AK3" s="4">
        <v>1569.5922108047473</v>
      </c>
      <c r="AL3" s="4">
        <v>1534.5077137019987</v>
      </c>
      <c r="AM3" s="4">
        <v>1236.6411570914327</v>
      </c>
      <c r="AN3" s="4">
        <v>1337.3977353466071</v>
      </c>
      <c r="AO3" s="4">
        <v>1447.9450537041243</v>
      </c>
      <c r="AP3" s="4">
        <v>1573.0688544600628</v>
      </c>
      <c r="AQ3" s="4">
        <v>1686.7537094710603</v>
      </c>
      <c r="AR3" s="4">
        <v>1792.0953127599157</v>
      </c>
      <c r="AS3" s="4">
        <v>1896.153990947691</v>
      </c>
      <c r="AT3" s="4">
        <v>1991.2918158249472</v>
      </c>
      <c r="AU3" s="4">
        <v>1236.6411570914327</v>
      </c>
      <c r="AV3" s="4">
        <v>1284.3587796207403</v>
      </c>
      <c r="AW3" s="4">
        <v>1303.0902234525727</v>
      </c>
      <c r="AX3" s="4">
        <v>1333.0606882770389</v>
      </c>
      <c r="AY3" s="4">
        <v>1348.5166463595949</v>
      </c>
      <c r="AZ3" s="4">
        <v>1370.3098094865575</v>
      </c>
      <c r="BA3" s="4">
        <v>1242.2207955886067</v>
      </c>
      <c r="BB3" s="4">
        <v>1215.4164950840507</v>
      </c>
    </row>
    <row r="4" spans="1:54">
      <c r="A4">
        <v>44</v>
      </c>
      <c r="B4" t="s">
        <v>308</v>
      </c>
      <c r="C4" t="s">
        <v>9</v>
      </c>
      <c r="D4">
        <v>320878</v>
      </c>
      <c r="E4" t="s">
        <v>10</v>
      </c>
      <c r="F4" t="s">
        <v>11</v>
      </c>
      <c r="G4" s="4">
        <v>150.65039938194064</v>
      </c>
      <c r="H4" s="4">
        <v>151.25807283994041</v>
      </c>
      <c r="I4" s="4">
        <v>145.92099517849101</v>
      </c>
      <c r="J4" s="4">
        <v>139.38742847860419</v>
      </c>
      <c r="K4" s="4">
        <v>131.76578707694409</v>
      </c>
      <c r="L4" s="4">
        <v>127.80285667612686</v>
      </c>
      <c r="M4" s="4">
        <v>129.2877409057005</v>
      </c>
      <c r="N4" s="4">
        <v>123.20447768365017</v>
      </c>
      <c r="O4" s="4">
        <v>122.20900599415026</v>
      </c>
      <c r="P4" s="4">
        <v>112.90161662491806</v>
      </c>
      <c r="Q4" s="4">
        <v>113.32099930534129</v>
      </c>
      <c r="R4" s="4">
        <v>113.65288547419242</v>
      </c>
      <c r="S4" s="4">
        <v>116.27046905037382</v>
      </c>
      <c r="T4" s="4">
        <v>110.07297617698377</v>
      </c>
      <c r="U4" s="4">
        <v>111.12426976444158</v>
      </c>
      <c r="V4" s="4">
        <v>109.10618115064368</v>
      </c>
      <c r="W4" s="4">
        <v>109.10618115064368</v>
      </c>
      <c r="X4" s="4">
        <v>96.561656001348283</v>
      </c>
      <c r="Y4" s="4">
        <v>88.499363721385308</v>
      </c>
      <c r="Z4" s="4">
        <v>80.224138822879652</v>
      </c>
      <c r="AA4" s="4">
        <v>83.375939353547736</v>
      </c>
      <c r="AB4" s="4">
        <v>84.613407322633378</v>
      </c>
      <c r="AC4" s="4">
        <v>86.329933576738327</v>
      </c>
      <c r="AD4" s="4">
        <v>86.800589733882916</v>
      </c>
      <c r="AE4" s="4">
        <v>109.10618115064368</v>
      </c>
      <c r="AF4" s="4">
        <v>99.568612857891651</v>
      </c>
      <c r="AG4" s="4">
        <v>95.763422048001601</v>
      </c>
      <c r="AH4" s="4">
        <v>95.593030023669229</v>
      </c>
      <c r="AI4" s="4">
        <v>94.807331627592163</v>
      </c>
      <c r="AJ4" s="4">
        <v>95.74649991377251</v>
      </c>
      <c r="AK4" s="4">
        <v>96.223967432501269</v>
      </c>
      <c r="AL4" s="4">
        <v>95.273614769935691</v>
      </c>
      <c r="AM4" s="4">
        <v>109.10618115064368</v>
      </c>
      <c r="AN4" s="4">
        <v>107.06753109666766</v>
      </c>
      <c r="AO4" s="4">
        <v>103.51176356372834</v>
      </c>
      <c r="AP4" s="4">
        <v>104.14608621455268</v>
      </c>
      <c r="AQ4" s="4">
        <v>104.40397489296124</v>
      </c>
      <c r="AR4" s="4">
        <v>104.55100089365791</v>
      </c>
      <c r="AS4" s="4">
        <v>102.31504618657976</v>
      </c>
      <c r="AT4" s="4">
        <v>102.21988309064115</v>
      </c>
      <c r="AU4" s="4">
        <v>109.10618115064368</v>
      </c>
      <c r="AV4" s="4">
        <v>100.96122699393825</v>
      </c>
      <c r="AW4" s="4">
        <v>96.722767700794165</v>
      </c>
      <c r="AX4" s="4">
        <v>99.944089026923109</v>
      </c>
      <c r="AY4" s="4">
        <v>107.42115896720195</v>
      </c>
      <c r="AZ4" s="4">
        <v>115.39999200971241</v>
      </c>
      <c r="BA4" s="4">
        <v>121.20382485528421</v>
      </c>
      <c r="BB4" s="4">
        <v>129.18310546684171</v>
      </c>
    </row>
    <row r="5" spans="1:54">
      <c r="A5">
        <v>238</v>
      </c>
      <c r="B5" t="s">
        <v>307</v>
      </c>
      <c r="C5" t="s">
        <v>13</v>
      </c>
      <c r="D5">
        <v>258383</v>
      </c>
      <c r="E5" t="s">
        <v>7</v>
      </c>
      <c r="F5" t="s">
        <v>7</v>
      </c>
      <c r="G5" s="4">
        <v>133.14113692806364</v>
      </c>
      <c r="H5" s="4">
        <v>134.91462299399632</v>
      </c>
      <c r="I5" s="4">
        <v>133.90292249698908</v>
      </c>
      <c r="J5" s="4">
        <v>137.43422096043648</v>
      </c>
      <c r="K5" s="4">
        <v>136.67886512126131</v>
      </c>
      <c r="L5" s="4">
        <v>148.99171746591736</v>
      </c>
      <c r="M5" s="4">
        <v>152.5722275246149</v>
      </c>
      <c r="N5" s="4">
        <v>158.86164865930877</v>
      </c>
      <c r="O5" s="4">
        <v>157.61415373612584</v>
      </c>
      <c r="P5" s="4">
        <v>166.74095389452955</v>
      </c>
      <c r="Q5" s="4">
        <v>173.9053600666486</v>
      </c>
      <c r="R5" s="4">
        <v>183.15254961094473</v>
      </c>
      <c r="S5" s="4">
        <v>188.2417424647507</v>
      </c>
      <c r="T5" s="4">
        <v>197.28011128434608</v>
      </c>
      <c r="U5" s="4">
        <v>213.63554887129422</v>
      </c>
      <c r="V5" s="4">
        <v>224.22915466762322</v>
      </c>
      <c r="W5" s="4">
        <v>224.22915466762322</v>
      </c>
      <c r="X5" s="4">
        <v>210.13948461183566</v>
      </c>
      <c r="Y5" s="4">
        <v>200.40463087082497</v>
      </c>
      <c r="Z5" s="4">
        <v>184.24419034306916</v>
      </c>
      <c r="AA5" s="4">
        <v>184.75499484677999</v>
      </c>
      <c r="AB5" s="4">
        <v>169.64691744315789</v>
      </c>
      <c r="AC5" s="4">
        <v>172.71163154504035</v>
      </c>
      <c r="AD5" s="4">
        <v>181.03543693599107</v>
      </c>
      <c r="AE5" s="4">
        <v>224.22915466762322</v>
      </c>
      <c r="AF5" s="4">
        <v>224.34342544867954</v>
      </c>
      <c r="AG5" s="4">
        <v>225.66554970295923</v>
      </c>
      <c r="AH5" s="4">
        <v>227.50170720571643</v>
      </c>
      <c r="AI5" s="4">
        <v>225.22631579890151</v>
      </c>
      <c r="AJ5" s="4">
        <v>220.33763530738628</v>
      </c>
      <c r="AK5" s="4">
        <v>205.05146870144736</v>
      </c>
      <c r="AL5" s="4">
        <v>201.94448959402146</v>
      </c>
      <c r="AM5" s="4">
        <v>224.22915466762322</v>
      </c>
      <c r="AN5" s="4">
        <v>232.6174707829795</v>
      </c>
      <c r="AO5" s="4">
        <v>243.67243217576319</v>
      </c>
      <c r="AP5" s="4">
        <v>257.12988887386922</v>
      </c>
      <c r="AQ5" s="4">
        <v>269.35185351776624</v>
      </c>
      <c r="AR5" s="4">
        <v>277.59019906433429</v>
      </c>
      <c r="AS5" s="4">
        <v>281.17273048342787</v>
      </c>
      <c r="AT5" s="4">
        <v>289.04658452771986</v>
      </c>
      <c r="AU5" s="4">
        <v>224.22915466762322</v>
      </c>
      <c r="AV5" s="4">
        <v>220.11436917044927</v>
      </c>
      <c r="AW5" s="4">
        <v>217.53131083352201</v>
      </c>
      <c r="AX5" s="4">
        <v>216.86673439633282</v>
      </c>
      <c r="AY5" s="4">
        <v>219.95086202018786</v>
      </c>
      <c r="AZ5" s="4">
        <v>210.85261598784939</v>
      </c>
      <c r="BA5" s="4">
        <v>211.43724952520554</v>
      </c>
      <c r="BB5" s="4">
        <v>216.87502742941564</v>
      </c>
    </row>
    <row r="6" spans="1:54">
      <c r="A6">
        <v>138</v>
      </c>
      <c r="B6" t="s">
        <v>306</v>
      </c>
      <c r="C6" t="s">
        <v>14</v>
      </c>
      <c r="D6">
        <v>204472</v>
      </c>
      <c r="E6" t="s">
        <v>15</v>
      </c>
      <c r="F6" t="s">
        <v>16</v>
      </c>
      <c r="G6" s="4">
        <v>46.887617459962463</v>
      </c>
      <c r="H6" s="4">
        <v>45.878569136651713</v>
      </c>
      <c r="I6" s="4">
        <v>45.14972059368224</v>
      </c>
      <c r="J6" s="4">
        <v>45.664427615958921</v>
      </c>
      <c r="K6" s="4">
        <v>45.338105419867759</v>
      </c>
      <c r="L6" s="4">
        <v>44.155478187054605</v>
      </c>
      <c r="M6" s="4">
        <v>45.738157661458892</v>
      </c>
      <c r="N6" s="4">
        <v>46.224282724995085</v>
      </c>
      <c r="O6" s="4">
        <v>49.885982331244072</v>
      </c>
      <c r="P6" s="4">
        <v>51.650683088795326</v>
      </c>
      <c r="Q6" s="4">
        <v>55.138907607612431</v>
      </c>
      <c r="R6" s="4">
        <v>55.50275192631856</v>
      </c>
      <c r="S6" s="4">
        <v>55.700225386335276</v>
      </c>
      <c r="T6" s="4">
        <v>54.483265185433815</v>
      </c>
      <c r="U6" s="4">
        <v>56.824110891246058</v>
      </c>
      <c r="V6" s="4">
        <v>59.251493025886674</v>
      </c>
      <c r="W6" s="4">
        <v>59.251493025886674</v>
      </c>
      <c r="X6" s="4">
        <v>62.397371166707281</v>
      </c>
      <c r="Y6" s="4">
        <v>64.706948797094398</v>
      </c>
      <c r="Z6" s="4">
        <v>63.562531438975846</v>
      </c>
      <c r="AA6" s="4">
        <v>69.088182786383925</v>
      </c>
      <c r="AB6" s="4">
        <v>72.998499819448128</v>
      </c>
      <c r="AC6" s="4">
        <v>72.982636929885629</v>
      </c>
      <c r="AD6" s="4">
        <v>79.602051237580838</v>
      </c>
      <c r="AE6" s="4">
        <v>59.251493025886674</v>
      </c>
      <c r="AF6" s="4">
        <v>67.591516934696557</v>
      </c>
      <c r="AG6" s="4">
        <v>72.546189767144881</v>
      </c>
      <c r="AH6" s="4">
        <v>77.786035173840673</v>
      </c>
      <c r="AI6" s="4">
        <v>84.714630190601525</v>
      </c>
      <c r="AJ6" s="4">
        <v>89.626759011704749</v>
      </c>
      <c r="AK6" s="4">
        <v>95.878706528200254</v>
      </c>
      <c r="AL6" s="4">
        <v>98.502371873785663</v>
      </c>
      <c r="AM6" s="4">
        <v>59.251493025886674</v>
      </c>
      <c r="AN6" s="4">
        <v>69.800504223621289</v>
      </c>
      <c r="AO6" s="4">
        <v>81.316233361694827</v>
      </c>
      <c r="AP6" s="4">
        <v>91.224595162025054</v>
      </c>
      <c r="AQ6" s="4">
        <v>100.08226461105417</v>
      </c>
      <c r="AR6" s="4">
        <v>105.85199310561676</v>
      </c>
      <c r="AS6" s="4">
        <v>114.78138540245683</v>
      </c>
      <c r="AT6" s="4">
        <v>123.822634745627</v>
      </c>
      <c r="AU6" s="4">
        <v>59.251493025886674</v>
      </c>
      <c r="AV6" s="4">
        <v>64.567907117443966</v>
      </c>
      <c r="AW6" s="4">
        <v>67.912773746129815</v>
      </c>
      <c r="AX6" s="4">
        <v>69.835558116304611</v>
      </c>
      <c r="AY6" s="4">
        <v>76.074975544399337</v>
      </c>
      <c r="AZ6" s="4">
        <v>80.655562254252942</v>
      </c>
      <c r="BA6" s="4">
        <v>82.328534959363935</v>
      </c>
      <c r="BB6" s="4">
        <v>86.219378290823954</v>
      </c>
    </row>
    <row r="7" spans="1:54">
      <c r="A7">
        <v>220</v>
      </c>
      <c r="B7" t="s">
        <v>305</v>
      </c>
      <c r="C7" t="s">
        <v>17</v>
      </c>
      <c r="D7">
        <v>199427</v>
      </c>
      <c r="E7" t="s">
        <v>7</v>
      </c>
      <c r="F7" t="s">
        <v>7</v>
      </c>
      <c r="G7" s="4">
        <v>111.72867582345981</v>
      </c>
      <c r="H7" s="4">
        <v>119.574258910575</v>
      </c>
      <c r="I7" s="4">
        <v>123.18023173858009</v>
      </c>
      <c r="J7" s="4">
        <v>126.9574127457436</v>
      </c>
      <c r="K7" s="4">
        <v>125.77563329990259</v>
      </c>
      <c r="L7" s="4">
        <v>126.67483236254361</v>
      </c>
      <c r="M7" s="4">
        <v>126.18931388737002</v>
      </c>
      <c r="N7" s="4">
        <v>132.07638000898066</v>
      </c>
      <c r="O7" s="4">
        <v>137.34325612375059</v>
      </c>
      <c r="P7" s="4">
        <v>142.75817663656915</v>
      </c>
      <c r="Q7" s="4">
        <v>146.46492044240543</v>
      </c>
      <c r="R7" s="4">
        <v>152.81767692967145</v>
      </c>
      <c r="S7" s="4">
        <v>157.11175586694907</v>
      </c>
      <c r="T7" s="4">
        <v>160.82593090868104</v>
      </c>
      <c r="U7" s="4">
        <v>162.29650197781342</v>
      </c>
      <c r="V7" s="4">
        <v>167.45265204738629</v>
      </c>
      <c r="W7" s="4">
        <v>167.45265204738629</v>
      </c>
      <c r="X7" s="4">
        <v>164.40621388041487</v>
      </c>
      <c r="Y7" s="4">
        <v>158.48349981432938</v>
      </c>
      <c r="Z7" s="4">
        <v>150.39078741829994</v>
      </c>
      <c r="AA7" s="4">
        <v>144.58636258265233</v>
      </c>
      <c r="AB7" s="4">
        <v>142.62376468035183</v>
      </c>
      <c r="AC7" s="4">
        <v>144.87549056421807</v>
      </c>
      <c r="AD7" s="4">
        <v>148.4246545059215</v>
      </c>
      <c r="AE7" s="4">
        <v>167.45265204738629</v>
      </c>
      <c r="AF7" s="4">
        <v>178.93162655962919</v>
      </c>
      <c r="AG7" s="4">
        <v>188.08220958909357</v>
      </c>
      <c r="AH7" s="4">
        <v>197.39755801071519</v>
      </c>
      <c r="AI7" s="4">
        <v>206.90363963117889</v>
      </c>
      <c r="AJ7" s="4">
        <v>215.19841022872532</v>
      </c>
      <c r="AK7" s="4">
        <v>215.72610639684277</v>
      </c>
      <c r="AL7" s="4">
        <v>211.42278559685644</v>
      </c>
      <c r="AM7" s="4">
        <v>167.45265204738629</v>
      </c>
      <c r="AN7" s="4">
        <v>182.83887476491125</v>
      </c>
      <c r="AO7" s="4">
        <v>197.59391151996633</v>
      </c>
      <c r="AP7" s="4">
        <v>218.03765079595084</v>
      </c>
      <c r="AQ7" s="4">
        <v>236.72036859279547</v>
      </c>
      <c r="AR7" s="4">
        <v>257.54263588852695</v>
      </c>
      <c r="AS7" s="4">
        <v>282.85837965663751</v>
      </c>
      <c r="AT7" s="4">
        <v>302.41769352852498</v>
      </c>
      <c r="AU7" s="4">
        <v>167.45265204738629</v>
      </c>
      <c r="AV7" s="4">
        <v>166.58429772503848</v>
      </c>
      <c r="AW7" s="4">
        <v>162.24113164574976</v>
      </c>
      <c r="AX7" s="4">
        <v>157.36685494191795</v>
      </c>
      <c r="AY7" s="4">
        <v>155.87296164378319</v>
      </c>
      <c r="AZ7" s="4">
        <v>155.37654536148924</v>
      </c>
      <c r="BA7" s="4">
        <v>156.38480677033291</v>
      </c>
      <c r="BB7" s="4">
        <v>157.61483405803338</v>
      </c>
    </row>
    <row r="8" spans="1:54">
      <c r="A8">
        <v>94</v>
      </c>
      <c r="B8" t="s">
        <v>304</v>
      </c>
      <c r="C8" t="s">
        <v>18</v>
      </c>
      <c r="D8">
        <v>181137</v>
      </c>
      <c r="E8" t="s">
        <v>19</v>
      </c>
      <c r="F8" t="s">
        <v>20</v>
      </c>
      <c r="G8" s="4">
        <v>58.7918230735756</v>
      </c>
      <c r="H8" s="4">
        <v>60.116273129650573</v>
      </c>
      <c r="I8" s="4">
        <v>59.674772484356382</v>
      </c>
      <c r="J8" s="4">
        <v>60.441967556605753</v>
      </c>
      <c r="K8" s="4">
        <v>60.672342678389583</v>
      </c>
      <c r="L8" s="4">
        <v>59.734490050708551</v>
      </c>
      <c r="M8" s="4">
        <v>60.043842365563776</v>
      </c>
      <c r="N8" s="4">
        <v>60.197024103883464</v>
      </c>
      <c r="O8" s="4">
        <v>60.295470242562018</v>
      </c>
      <c r="P8" s="4">
        <v>60.549260080851177</v>
      </c>
      <c r="Q8" s="4">
        <v>60.230829459736242</v>
      </c>
      <c r="R8" s="4">
        <v>62.59706131377412</v>
      </c>
      <c r="S8" s="4">
        <v>63.613704953199388</v>
      </c>
      <c r="T8" s="4">
        <v>63.921434490029789</v>
      </c>
      <c r="U8" s="4">
        <v>65.330233648445159</v>
      </c>
      <c r="V8" s="4">
        <v>67.76414560363294</v>
      </c>
      <c r="W8" s="4">
        <v>67.76414560363294</v>
      </c>
      <c r="X8" s="4">
        <v>67.60136316351074</v>
      </c>
      <c r="Y8" s="4">
        <v>64.361575131423294</v>
      </c>
      <c r="Z8" s="4">
        <v>62.069428214657385</v>
      </c>
      <c r="AA8" s="4">
        <v>62.299263804166849</v>
      </c>
      <c r="AB8" s="4">
        <v>62.953669920292064</v>
      </c>
      <c r="AC8" s="4">
        <v>66.065268549265099</v>
      </c>
      <c r="AD8" s="4">
        <v>69.372587393759062</v>
      </c>
      <c r="AE8" s="4">
        <v>67.76414560363294</v>
      </c>
      <c r="AF8" s="4">
        <v>73.744753388855713</v>
      </c>
      <c r="AG8" s="4">
        <v>77.883921700914655</v>
      </c>
      <c r="AH8" s="4">
        <v>83.158249417746234</v>
      </c>
      <c r="AI8" s="4">
        <v>88.031857676798083</v>
      </c>
      <c r="AJ8" s="4">
        <v>93.029551288009174</v>
      </c>
      <c r="AK8" s="4">
        <v>97.587051148322004</v>
      </c>
      <c r="AL8" s="4">
        <v>101.88280366732589</v>
      </c>
      <c r="AM8" s="4">
        <v>67.76414560363294</v>
      </c>
      <c r="AN8" s="4">
        <v>74.917372871671219</v>
      </c>
      <c r="AO8" s="4">
        <v>83.89646280651661</v>
      </c>
      <c r="AP8" s="4">
        <v>94.528954325195912</v>
      </c>
      <c r="AQ8" s="4">
        <v>104.5358483013233</v>
      </c>
      <c r="AR8" s="4">
        <v>115.34465706607433</v>
      </c>
      <c r="AS8" s="4">
        <v>126.01123907682005</v>
      </c>
      <c r="AT8" s="4">
        <v>136.04611514080656</v>
      </c>
      <c r="AU8" s="4">
        <v>67.76414560363294</v>
      </c>
      <c r="AV8" s="4">
        <v>69.345210793962153</v>
      </c>
      <c r="AW8" s="4">
        <v>68.470602594734387</v>
      </c>
      <c r="AX8" s="4">
        <v>67.098835255555159</v>
      </c>
      <c r="AY8" s="4">
        <v>68.315568412510771</v>
      </c>
      <c r="AZ8" s="4">
        <v>70.895980989759693</v>
      </c>
      <c r="BA8" s="4">
        <v>73.741544619050714</v>
      </c>
      <c r="BB8" s="4">
        <v>75.591192601440909</v>
      </c>
    </row>
    <row r="9" spans="1:54">
      <c r="A9">
        <v>223</v>
      </c>
      <c r="B9" t="s">
        <v>303</v>
      </c>
      <c r="C9" t="s">
        <v>21</v>
      </c>
      <c r="D9">
        <v>156256</v>
      </c>
      <c r="E9" t="s">
        <v>7</v>
      </c>
      <c r="F9" t="s">
        <v>7</v>
      </c>
      <c r="G9" s="4">
        <v>77.20438464757801</v>
      </c>
      <c r="H9" s="4">
        <v>83.408136743370861</v>
      </c>
      <c r="I9" s="4">
        <v>88.675682689588726</v>
      </c>
      <c r="J9" s="4">
        <v>93.231615368211536</v>
      </c>
      <c r="K9" s="4">
        <v>96.752977904748661</v>
      </c>
      <c r="L9" s="4">
        <v>103.00837998402311</v>
      </c>
      <c r="M9" s="4">
        <v>109.65255810482674</v>
      </c>
      <c r="N9" s="4">
        <v>112.66670300303656</v>
      </c>
      <c r="O9" s="4">
        <v>116.01411340701351</v>
      </c>
      <c r="P9" s="4">
        <v>117.65001782960489</v>
      </c>
      <c r="Q9" s="4">
        <v>122.24046222687434</v>
      </c>
      <c r="R9" s="4">
        <v>119.40741455297385</v>
      </c>
      <c r="S9" s="4">
        <v>116.31996456111229</v>
      </c>
      <c r="T9" s="4">
        <v>116.83807910412625</v>
      </c>
      <c r="U9" s="4">
        <v>117.52859308863756</v>
      </c>
      <c r="V9" s="4">
        <v>118.26579596486985</v>
      </c>
      <c r="W9" s="4">
        <v>118.26579596486985</v>
      </c>
      <c r="X9" s="4">
        <v>122.83238248881594</v>
      </c>
      <c r="Y9" s="4">
        <v>131.84579495334924</v>
      </c>
      <c r="Z9" s="4">
        <v>133.52153069340733</v>
      </c>
      <c r="AA9" s="4">
        <v>136.37683274895988</v>
      </c>
      <c r="AB9" s="4">
        <v>136.58976971476287</v>
      </c>
      <c r="AC9" s="4">
        <v>144.32570645971433</v>
      </c>
      <c r="AD9" s="4">
        <v>151.77065803263653</v>
      </c>
      <c r="AE9" s="4">
        <v>118.26579596486985</v>
      </c>
      <c r="AF9" s="4">
        <v>135.2268854626551</v>
      </c>
      <c r="AG9" s="4">
        <v>151.14612159110982</v>
      </c>
      <c r="AH9" s="4">
        <v>170.51927368052134</v>
      </c>
      <c r="AI9" s="4">
        <v>184.70477256416007</v>
      </c>
      <c r="AJ9" s="4">
        <v>199.59441397473438</v>
      </c>
      <c r="AK9" s="4">
        <v>213.06730693755046</v>
      </c>
      <c r="AL9" s="4">
        <v>217.99163150429581</v>
      </c>
      <c r="AM9" s="4">
        <v>118.26579596486985</v>
      </c>
      <c r="AN9" s="4">
        <v>137.56850815466791</v>
      </c>
      <c r="AO9" s="4">
        <v>156.07622380110115</v>
      </c>
      <c r="AP9" s="4">
        <v>177.24988152106235</v>
      </c>
      <c r="AQ9" s="4">
        <v>200.08322196485838</v>
      </c>
      <c r="AR9" s="4">
        <v>224.70493312858514</v>
      </c>
      <c r="AS9" s="4">
        <v>253.87735571742178</v>
      </c>
      <c r="AT9" s="4">
        <v>279.24418060152914</v>
      </c>
      <c r="AU9" s="4">
        <v>118.26579596486985</v>
      </c>
      <c r="AV9" s="4">
        <v>131.7313384468649</v>
      </c>
      <c r="AW9" s="4">
        <v>140.10546930560176</v>
      </c>
      <c r="AX9" s="4">
        <v>150.81759911550716</v>
      </c>
      <c r="AY9" s="4">
        <v>156.42326873082217</v>
      </c>
      <c r="AZ9" s="4">
        <v>166.85239367271063</v>
      </c>
      <c r="BA9" s="4">
        <v>168.62239872528264</v>
      </c>
      <c r="BB9" s="4">
        <v>168.61419828940922</v>
      </c>
    </row>
    <row r="10" spans="1:54">
      <c r="A10">
        <v>148</v>
      </c>
      <c r="B10" t="s">
        <v>22</v>
      </c>
      <c r="C10" t="s">
        <v>23</v>
      </c>
      <c r="D10">
        <v>144985</v>
      </c>
      <c r="E10" t="s">
        <v>24</v>
      </c>
      <c r="F10" t="s">
        <v>25</v>
      </c>
      <c r="G10" s="4">
        <v>217.4132920899182</v>
      </c>
      <c r="H10" s="4">
        <v>219.90450641869793</v>
      </c>
      <c r="I10" s="4">
        <v>222.9215808778427</v>
      </c>
      <c r="J10" s="4">
        <v>222.65696905790446</v>
      </c>
      <c r="K10" s="4">
        <v>204.65383665486203</v>
      </c>
      <c r="L10" s="4">
        <v>209.62716049788409</v>
      </c>
      <c r="M10" s="4">
        <v>193.37158118362987</v>
      </c>
      <c r="N10" s="4">
        <v>186.71036303218827</v>
      </c>
      <c r="O10" s="4">
        <v>185.72976510518288</v>
      </c>
      <c r="P10" s="4">
        <v>188.38330331099851</v>
      </c>
      <c r="Q10" s="4">
        <v>185.13954843298686</v>
      </c>
      <c r="R10" s="4">
        <v>171.08518587443783</v>
      </c>
      <c r="S10" s="4">
        <v>155.26334430752615</v>
      </c>
      <c r="T10" s="4">
        <v>153.92904134382553</v>
      </c>
      <c r="U10" s="4">
        <v>152.64144206110831</v>
      </c>
      <c r="V10" s="4">
        <v>152.22696168340195</v>
      </c>
      <c r="W10" s="4">
        <v>152.22696168340195</v>
      </c>
      <c r="X10" s="4">
        <v>112.15723915144279</v>
      </c>
      <c r="Y10" s="4">
        <v>89.02062925815423</v>
      </c>
      <c r="Z10" s="4">
        <v>71.460358074646479</v>
      </c>
      <c r="AA10" s="4">
        <v>59.95056897363763</v>
      </c>
      <c r="AB10" s="4">
        <v>49.659589732438512</v>
      </c>
      <c r="AC10" s="4">
        <v>44.792468237691516</v>
      </c>
      <c r="AD10" s="4">
        <v>39.081525238109094</v>
      </c>
      <c r="AE10" s="4">
        <v>152.22696168340195</v>
      </c>
      <c r="AF10" s="4">
        <v>121.40962197686662</v>
      </c>
      <c r="AG10" s="4">
        <v>97.092239790462514</v>
      </c>
      <c r="AH10" s="4">
        <v>85.011587432731247</v>
      </c>
      <c r="AI10" s="4">
        <v>71.821639571017514</v>
      </c>
      <c r="AJ10" s="4">
        <v>60.987160587251942</v>
      </c>
      <c r="AK10" s="4">
        <v>54.023391177811305</v>
      </c>
      <c r="AL10" s="4">
        <v>45.762222741839516</v>
      </c>
      <c r="AM10" s="4">
        <v>152.22696168340195</v>
      </c>
      <c r="AN10" s="4">
        <v>117.73643538142738</v>
      </c>
      <c r="AO10" s="4">
        <v>105.27005630766939</v>
      </c>
      <c r="AP10" s="4">
        <v>93.200389874803491</v>
      </c>
      <c r="AQ10" s="4">
        <v>83.094000220862867</v>
      </c>
      <c r="AR10" s="4">
        <v>74.640036896680769</v>
      </c>
      <c r="AS10" s="4">
        <v>65.762673947234433</v>
      </c>
      <c r="AT10" s="4">
        <v>56.77658216827983</v>
      </c>
      <c r="AU10" s="4">
        <v>152.22696168340195</v>
      </c>
      <c r="AV10" s="4">
        <v>104.86903611214127</v>
      </c>
      <c r="AW10" s="4">
        <v>87.386632622473044</v>
      </c>
      <c r="AX10" s="4">
        <v>75.589730089108102</v>
      </c>
      <c r="AY10" s="4">
        <v>66.00316436201895</v>
      </c>
      <c r="AZ10" s="4">
        <v>57.184980399064806</v>
      </c>
      <c r="BA10" s="4">
        <v>52.003291292929369</v>
      </c>
      <c r="BB10" s="4">
        <v>47.020065841270011</v>
      </c>
    </row>
    <row r="11" spans="1:54">
      <c r="A11">
        <v>233</v>
      </c>
      <c r="B11" t="s">
        <v>26</v>
      </c>
      <c r="C11" t="s">
        <v>27</v>
      </c>
      <c r="D11">
        <v>127985</v>
      </c>
      <c r="E11" t="s">
        <v>7</v>
      </c>
      <c r="F11" t="s">
        <v>11</v>
      </c>
      <c r="G11" s="4">
        <v>65.580196580662772</v>
      </c>
      <c r="H11" s="4">
        <v>66.718266463661564</v>
      </c>
      <c r="I11" s="4">
        <v>63.947959942512838</v>
      </c>
      <c r="J11" s="4">
        <v>61.46998331823854</v>
      </c>
      <c r="K11" s="4">
        <v>62.467264683945551</v>
      </c>
      <c r="L11" s="4">
        <v>63.871858355167383</v>
      </c>
      <c r="M11" s="4">
        <v>65.360039195343617</v>
      </c>
      <c r="N11" s="4">
        <v>66.506118184455815</v>
      </c>
      <c r="O11" s="4">
        <v>65.713988690774286</v>
      </c>
      <c r="P11" s="4">
        <v>64.749651046003081</v>
      </c>
      <c r="Q11" s="4">
        <v>63.072441107278848</v>
      </c>
      <c r="R11" s="4">
        <v>63.111854101381411</v>
      </c>
      <c r="S11" s="4">
        <v>62.932160616389133</v>
      </c>
      <c r="T11" s="4">
        <v>63.246899338525196</v>
      </c>
      <c r="U11" s="4">
        <v>62.902264274702063</v>
      </c>
      <c r="V11" s="4">
        <v>61.321479803323008</v>
      </c>
      <c r="W11" s="4">
        <v>61.321479803323008</v>
      </c>
      <c r="X11" s="4">
        <v>62.293089651088621</v>
      </c>
      <c r="Y11" s="4">
        <v>61.316096260006546</v>
      </c>
      <c r="Z11" s="4">
        <v>58.860182631630458</v>
      </c>
      <c r="AA11" s="4">
        <v>60.327740361532747</v>
      </c>
      <c r="AB11" s="4">
        <v>57.913829654388557</v>
      </c>
      <c r="AC11" s="4">
        <v>57.780004612649627</v>
      </c>
      <c r="AD11" s="4">
        <v>59.985096161340664</v>
      </c>
      <c r="AE11" s="4">
        <v>61.321479803323008</v>
      </c>
      <c r="AF11" s="4">
        <v>60.118138076031286</v>
      </c>
      <c r="AG11" s="4">
        <v>60.473305961691743</v>
      </c>
      <c r="AH11" s="4">
        <v>62.949780535950005</v>
      </c>
      <c r="AI11" s="4">
        <v>63.633814527150363</v>
      </c>
      <c r="AJ11" s="4">
        <v>62.486130680975776</v>
      </c>
      <c r="AK11" s="4">
        <v>62.831501605699628</v>
      </c>
      <c r="AL11" s="4">
        <v>61.590310821799214</v>
      </c>
      <c r="AM11" s="4">
        <v>61.321479803323008</v>
      </c>
      <c r="AN11" s="4">
        <v>65.178613002413073</v>
      </c>
      <c r="AO11" s="4">
        <v>70.255126821998957</v>
      </c>
      <c r="AP11" s="4">
        <v>73.438332508615076</v>
      </c>
      <c r="AQ11" s="4">
        <v>74.695213186859192</v>
      </c>
      <c r="AR11" s="4">
        <v>72.332860197634801</v>
      </c>
      <c r="AS11" s="4">
        <v>70.883593894320981</v>
      </c>
      <c r="AT11" s="4">
        <v>70.457982570117423</v>
      </c>
      <c r="AU11" s="4">
        <v>61.321479803323008</v>
      </c>
      <c r="AV11" s="4">
        <v>60.026165266168839</v>
      </c>
      <c r="AW11" s="4">
        <v>62.58086899088692</v>
      </c>
      <c r="AX11" s="4">
        <v>61.99418338378954</v>
      </c>
      <c r="AY11" s="4">
        <v>67.276275531713864</v>
      </c>
      <c r="AZ11" s="4">
        <v>72.525281566453131</v>
      </c>
      <c r="BA11" s="4">
        <v>74.883816881455388</v>
      </c>
      <c r="BB11" s="4">
        <v>76.87829899855187</v>
      </c>
    </row>
    <row r="12" spans="1:54">
      <c r="A12">
        <v>10</v>
      </c>
      <c r="B12" t="s">
        <v>302</v>
      </c>
      <c r="C12" t="s">
        <v>28</v>
      </c>
      <c r="D12">
        <v>121858</v>
      </c>
      <c r="E12" t="s">
        <v>10</v>
      </c>
      <c r="F12" t="s">
        <v>16</v>
      </c>
      <c r="G12" s="4">
        <v>34.925951096638535</v>
      </c>
      <c r="H12" s="4">
        <v>32.746251011499808</v>
      </c>
      <c r="I12" s="4">
        <v>29.295332105015252</v>
      </c>
      <c r="J12" s="4">
        <v>29.067586977945712</v>
      </c>
      <c r="K12" s="4">
        <v>29.061816380217156</v>
      </c>
      <c r="L12" s="4">
        <v>28.329072290883822</v>
      </c>
      <c r="M12" s="4">
        <v>28.696893811514329</v>
      </c>
      <c r="N12" s="4">
        <v>28.057766144593902</v>
      </c>
      <c r="O12" s="4">
        <v>31.381533981261157</v>
      </c>
      <c r="P12" s="4">
        <v>32.54197971954909</v>
      </c>
      <c r="Q12" s="4">
        <v>34.479626153666402</v>
      </c>
      <c r="R12" s="4">
        <v>34.461422598343439</v>
      </c>
      <c r="S12" s="4">
        <v>37.359957188462545</v>
      </c>
      <c r="T12" s="4">
        <v>38.857405425732225</v>
      </c>
      <c r="U12" s="4">
        <v>40.255011184054787</v>
      </c>
      <c r="V12" s="4">
        <v>39.804129300810168</v>
      </c>
      <c r="W12" s="4">
        <v>39.804129300810168</v>
      </c>
      <c r="X12" s="4">
        <v>39.526880250204584</v>
      </c>
      <c r="Y12" s="4">
        <v>38.918773827482227</v>
      </c>
      <c r="Z12" s="4">
        <v>36.582707999801912</v>
      </c>
      <c r="AA12" s="4">
        <v>39.242560623696555</v>
      </c>
      <c r="AB12" s="4">
        <v>40.71610794332021</v>
      </c>
      <c r="AC12" s="4">
        <v>44.487969279270693</v>
      </c>
      <c r="AD12" s="4">
        <v>50.810697504158505</v>
      </c>
      <c r="AE12" s="4">
        <v>39.804129300810168</v>
      </c>
      <c r="AF12" s="4">
        <v>40.650771525265789</v>
      </c>
      <c r="AG12" s="4">
        <v>43.724235025555473</v>
      </c>
      <c r="AH12" s="4">
        <v>48.53307353502435</v>
      </c>
      <c r="AI12" s="4">
        <v>52.810341017867458</v>
      </c>
      <c r="AJ12" s="4">
        <v>57.297218180224242</v>
      </c>
      <c r="AK12" s="4">
        <v>61.641127260379633</v>
      </c>
      <c r="AL12" s="4">
        <v>66.132122071694056</v>
      </c>
      <c r="AM12" s="4">
        <v>39.804129300810168</v>
      </c>
      <c r="AN12" s="4">
        <v>43.868593315452159</v>
      </c>
      <c r="AO12" s="4">
        <v>49.461415240949243</v>
      </c>
      <c r="AP12" s="4">
        <v>56.298677250603049</v>
      </c>
      <c r="AQ12" s="4">
        <v>64.655830196384557</v>
      </c>
      <c r="AR12" s="4">
        <v>73.480397315081262</v>
      </c>
      <c r="AS12" s="4">
        <v>82.40742268306218</v>
      </c>
      <c r="AT12" s="4">
        <v>93.570939018087756</v>
      </c>
      <c r="AU12" s="4">
        <v>39.804129300810168</v>
      </c>
      <c r="AV12" s="4">
        <v>40.808662880593054</v>
      </c>
      <c r="AW12" s="4">
        <v>42.303474059791249</v>
      </c>
      <c r="AX12" s="4">
        <v>45.075824750140264</v>
      </c>
      <c r="AY12" s="4">
        <v>49.72960280699408</v>
      </c>
      <c r="AZ12" s="4">
        <v>52.254091826486423</v>
      </c>
      <c r="BA12" s="4">
        <v>58.098227792418577</v>
      </c>
      <c r="BB12" s="4">
        <v>64.205931328831824</v>
      </c>
    </row>
    <row r="13" spans="1:54">
      <c r="A13">
        <v>239</v>
      </c>
      <c r="B13" t="s">
        <v>301</v>
      </c>
      <c r="C13" t="s">
        <v>29</v>
      </c>
      <c r="D13">
        <v>102113</v>
      </c>
      <c r="E13" t="s">
        <v>7</v>
      </c>
      <c r="F13" t="s">
        <v>7</v>
      </c>
      <c r="G13" s="4">
        <v>19.072567725158933</v>
      </c>
      <c r="H13" s="4">
        <v>18.909770736975002</v>
      </c>
      <c r="I13" s="4">
        <v>18.986880431893923</v>
      </c>
      <c r="J13" s="4">
        <v>21.609994471490889</v>
      </c>
      <c r="K13" s="4">
        <v>24.229053597517247</v>
      </c>
      <c r="L13" s="4">
        <v>26.506323448794458</v>
      </c>
      <c r="M13" s="4">
        <v>27.411189019403597</v>
      </c>
      <c r="N13" s="4">
        <v>27.663162069472147</v>
      </c>
      <c r="O13" s="4">
        <v>28.221817082562492</v>
      </c>
      <c r="P13" s="4">
        <v>28.186595429786724</v>
      </c>
      <c r="Q13" s="4">
        <v>28.730282681400865</v>
      </c>
      <c r="R13" s="4">
        <v>28.57504731214706</v>
      </c>
      <c r="S13" s="4">
        <v>29.729817588361659</v>
      </c>
      <c r="T13" s="4">
        <v>29.925348985184701</v>
      </c>
      <c r="U13" s="4">
        <v>30.254508638665627</v>
      </c>
      <c r="V13" s="4">
        <v>30.646424256994028</v>
      </c>
      <c r="W13" s="4">
        <v>30.646424256994028</v>
      </c>
      <c r="X13" s="4">
        <v>30.340637956420892</v>
      </c>
      <c r="Y13" s="4">
        <v>29.713323814025646</v>
      </c>
      <c r="Z13" s="4">
        <v>29.697403678928247</v>
      </c>
      <c r="AA13" s="4">
        <v>31.630290995048906</v>
      </c>
      <c r="AB13" s="4">
        <v>33.768952400600625</v>
      </c>
      <c r="AC13" s="4">
        <v>38.124419736501991</v>
      </c>
      <c r="AD13" s="4">
        <v>44.304457097750849</v>
      </c>
      <c r="AE13" s="4">
        <v>30.646424256994028</v>
      </c>
      <c r="AF13" s="4">
        <v>30.476164094274822</v>
      </c>
      <c r="AG13" s="4">
        <v>31.729937794910072</v>
      </c>
      <c r="AH13" s="4">
        <v>32.216387318150616</v>
      </c>
      <c r="AI13" s="4">
        <v>34.00332622024564</v>
      </c>
      <c r="AJ13" s="4">
        <v>36.178065879939197</v>
      </c>
      <c r="AK13" s="4">
        <v>38.518390775186461</v>
      </c>
      <c r="AL13" s="4">
        <v>42.771096737839585</v>
      </c>
      <c r="AM13" s="4">
        <v>30.646424256994028</v>
      </c>
      <c r="AN13" s="4">
        <v>32.253575453691532</v>
      </c>
      <c r="AO13" s="4">
        <v>34.955000763628007</v>
      </c>
      <c r="AP13" s="4">
        <v>37.337241375700962</v>
      </c>
      <c r="AQ13" s="4">
        <v>41.699018421208358</v>
      </c>
      <c r="AR13" s="4">
        <v>45.800920193911956</v>
      </c>
      <c r="AS13" s="4">
        <v>49.984651361302568</v>
      </c>
      <c r="AT13" s="4">
        <v>55.261987591786252</v>
      </c>
      <c r="AU13" s="4">
        <v>30.646424256994028</v>
      </c>
      <c r="AV13" s="4">
        <v>30.323421848423447</v>
      </c>
      <c r="AW13" s="4">
        <v>31.181154199149024</v>
      </c>
      <c r="AX13" s="4">
        <v>30.813695265765034</v>
      </c>
      <c r="AY13" s="4">
        <v>32.782120926830039</v>
      </c>
      <c r="AZ13" s="4">
        <v>37.484363539056815</v>
      </c>
      <c r="BA13" s="4">
        <v>40.000786834457621</v>
      </c>
      <c r="BB13" s="4">
        <v>45.846277645099555</v>
      </c>
    </row>
    <row r="14" spans="1:54">
      <c r="A14">
        <v>86</v>
      </c>
      <c r="B14" t="s">
        <v>300</v>
      </c>
      <c r="C14" t="s">
        <v>30</v>
      </c>
      <c r="D14">
        <v>100835</v>
      </c>
      <c r="E14" t="s">
        <v>19</v>
      </c>
      <c r="F14" t="s">
        <v>20</v>
      </c>
      <c r="G14" s="4">
        <v>19.944965280421773</v>
      </c>
      <c r="H14" s="4">
        <v>20.692217652699739</v>
      </c>
      <c r="I14" s="4">
        <v>20.646105423939961</v>
      </c>
      <c r="J14" s="4">
        <v>19.75585631040444</v>
      </c>
      <c r="K14" s="4">
        <v>19.385951549177605</v>
      </c>
      <c r="L14" s="4">
        <v>19.615267836636406</v>
      </c>
      <c r="M14" s="4">
        <v>20.091223718421897</v>
      </c>
      <c r="N14" s="4">
        <v>20.737141028496019</v>
      </c>
      <c r="O14" s="4">
        <v>21.157979975875559</v>
      </c>
      <c r="P14" s="4">
        <v>22.004475230293099</v>
      </c>
      <c r="Q14" s="4">
        <v>22.936283194826608</v>
      </c>
      <c r="R14" s="4">
        <v>24.038298389545684</v>
      </c>
      <c r="S14" s="4">
        <v>24.793825639413576</v>
      </c>
      <c r="T14" s="4">
        <v>24.398435051510891</v>
      </c>
      <c r="U14" s="4">
        <v>24.671984047609861</v>
      </c>
      <c r="V14" s="4">
        <v>24.943418764182738</v>
      </c>
      <c r="W14" s="4">
        <v>24.943418764182738</v>
      </c>
      <c r="X14" s="4">
        <v>25.043680130932579</v>
      </c>
      <c r="Y14" s="4">
        <v>24.423076583498634</v>
      </c>
      <c r="Z14" s="4">
        <v>23.637692907587429</v>
      </c>
      <c r="AA14" s="4">
        <v>23.568882637333054</v>
      </c>
      <c r="AB14" s="4">
        <v>24.238428533186148</v>
      </c>
      <c r="AC14" s="4">
        <v>25.803294486327882</v>
      </c>
      <c r="AD14" s="4">
        <v>28.077073651408124</v>
      </c>
      <c r="AE14" s="4">
        <v>24.943418764182738</v>
      </c>
      <c r="AF14" s="4">
        <v>29.843399909100338</v>
      </c>
      <c r="AG14" s="4">
        <v>35.154365273430287</v>
      </c>
      <c r="AH14" s="4">
        <v>39.981895659484628</v>
      </c>
      <c r="AI14" s="4">
        <v>43.553551474619852</v>
      </c>
      <c r="AJ14" s="4">
        <v>48.140698491303752</v>
      </c>
      <c r="AK14" s="4">
        <v>51.996610640184514</v>
      </c>
      <c r="AL14" s="4">
        <v>56.305322881363459</v>
      </c>
      <c r="AM14" s="4">
        <v>24.943418764182738</v>
      </c>
      <c r="AN14" s="4">
        <v>30.55906615932998</v>
      </c>
      <c r="AO14" s="4">
        <v>36.872481588018211</v>
      </c>
      <c r="AP14" s="4">
        <v>43.54528332007343</v>
      </c>
      <c r="AQ14" s="4">
        <v>50.627576533994848</v>
      </c>
      <c r="AR14" s="4">
        <v>59.501206710198169</v>
      </c>
      <c r="AS14" s="4">
        <v>68.258786194753853</v>
      </c>
      <c r="AT14" s="4">
        <v>78.779293515802493</v>
      </c>
      <c r="AU14" s="4">
        <v>24.943418764182738</v>
      </c>
      <c r="AV14" s="4">
        <v>26.605320817890032</v>
      </c>
      <c r="AW14" s="4">
        <v>27.543256846861539</v>
      </c>
      <c r="AX14" s="4">
        <v>27.667651327925483</v>
      </c>
      <c r="AY14" s="4">
        <v>28.485544535914237</v>
      </c>
      <c r="AZ14" s="4">
        <v>28.937640472710608</v>
      </c>
      <c r="BA14" s="4">
        <v>31.466079392075198</v>
      </c>
      <c r="BB14" s="4">
        <v>33.072836620631087</v>
      </c>
    </row>
    <row r="15" spans="1:54">
      <c r="A15">
        <v>246</v>
      </c>
      <c r="B15" t="s">
        <v>299</v>
      </c>
      <c r="C15" t="s">
        <v>31</v>
      </c>
      <c r="D15">
        <v>92677</v>
      </c>
      <c r="E15" t="s">
        <v>7</v>
      </c>
      <c r="F15" t="s">
        <v>7</v>
      </c>
      <c r="G15" s="4">
        <v>47.018389277195354</v>
      </c>
      <c r="H15" s="4">
        <v>48.580460962568011</v>
      </c>
      <c r="I15" s="4">
        <v>48.737800774970246</v>
      </c>
      <c r="J15" s="4">
        <v>51.615174090767837</v>
      </c>
      <c r="K15" s="4">
        <v>54.064514718824149</v>
      </c>
      <c r="L15" s="4">
        <v>58.032053770339694</v>
      </c>
      <c r="M15" s="4">
        <v>61.272623509888348</v>
      </c>
      <c r="N15" s="4">
        <v>64.293914239502882</v>
      </c>
      <c r="O15" s="4">
        <v>65.566406473670256</v>
      </c>
      <c r="P15" s="4">
        <v>66.334506889406669</v>
      </c>
      <c r="Q15" s="4">
        <v>69.661939416507195</v>
      </c>
      <c r="R15" s="4">
        <v>72.783174562772871</v>
      </c>
      <c r="S15" s="4">
        <v>75.075046646298105</v>
      </c>
      <c r="T15" s="4">
        <v>75.090920386601752</v>
      </c>
      <c r="U15" s="4">
        <v>75.367290636015866</v>
      </c>
      <c r="V15" s="4">
        <v>75.090186688305891</v>
      </c>
      <c r="W15" s="4">
        <v>75.090186688305891</v>
      </c>
      <c r="X15" s="4">
        <v>63.720298788635105</v>
      </c>
      <c r="Y15" s="4">
        <v>61.031175231744861</v>
      </c>
      <c r="Z15" s="4">
        <v>57.503828400233509</v>
      </c>
      <c r="AA15" s="4">
        <v>58.760965163618096</v>
      </c>
      <c r="AB15" s="4">
        <v>53.992655857031224</v>
      </c>
      <c r="AC15" s="4">
        <v>54.984475498367907</v>
      </c>
      <c r="AD15" s="4">
        <v>57.935952596496925</v>
      </c>
      <c r="AE15" s="4">
        <v>75.090186688305891</v>
      </c>
      <c r="AF15" s="4">
        <v>69.666695710357402</v>
      </c>
      <c r="AG15" s="4">
        <v>65.977506598607405</v>
      </c>
      <c r="AH15" s="4">
        <v>68.381349663809502</v>
      </c>
      <c r="AI15" s="4">
        <v>70.981848287138845</v>
      </c>
      <c r="AJ15" s="4">
        <v>72.150169859429937</v>
      </c>
      <c r="AK15" s="4">
        <v>76.514156402870313</v>
      </c>
      <c r="AL15" s="4">
        <v>70.963654542327376</v>
      </c>
      <c r="AM15" s="4">
        <v>75.090186688305891</v>
      </c>
      <c r="AN15" s="4">
        <v>76.65551565631435</v>
      </c>
      <c r="AO15" s="4">
        <v>79.179095807858459</v>
      </c>
      <c r="AP15" s="4">
        <v>87.338590346722967</v>
      </c>
      <c r="AQ15" s="4">
        <v>95.417430394829992</v>
      </c>
      <c r="AR15" s="4">
        <v>105.23125639769852</v>
      </c>
      <c r="AS15" s="4">
        <v>112.79370542313144</v>
      </c>
      <c r="AT15" s="4">
        <v>119.74951387460069</v>
      </c>
      <c r="AU15" s="4">
        <v>75.090186688305891</v>
      </c>
      <c r="AV15" s="4">
        <v>67.607674340928938</v>
      </c>
      <c r="AW15" s="4">
        <v>65.181611626554442</v>
      </c>
      <c r="AX15" s="4">
        <v>65.942894934332841</v>
      </c>
      <c r="AY15" s="4">
        <v>65.652347712311609</v>
      </c>
      <c r="AZ15" s="4">
        <v>63.219130925754648</v>
      </c>
      <c r="BA15" s="4">
        <v>64.347798799118294</v>
      </c>
      <c r="BB15" s="4">
        <v>66.284387514821262</v>
      </c>
    </row>
    <row r="16" spans="1:54">
      <c r="A16">
        <v>78</v>
      </c>
      <c r="B16" t="s">
        <v>298</v>
      </c>
      <c r="C16" t="s">
        <v>32</v>
      </c>
      <c r="D16">
        <v>92443</v>
      </c>
      <c r="E16" t="s">
        <v>19</v>
      </c>
      <c r="F16" t="s">
        <v>20</v>
      </c>
      <c r="G16" s="4">
        <v>45.262533407758127</v>
      </c>
      <c r="H16" s="4">
        <v>48.740992475772259</v>
      </c>
      <c r="I16" s="4">
        <v>52.392884972506344</v>
      </c>
      <c r="J16" s="4">
        <v>56.55204807873838</v>
      </c>
      <c r="K16" s="4">
        <v>57.100274725056011</v>
      </c>
      <c r="L16" s="4">
        <v>56.625075099528068</v>
      </c>
      <c r="M16" s="4">
        <v>58.030677739998296</v>
      </c>
      <c r="N16" s="4">
        <v>58.217296405943422</v>
      </c>
      <c r="O16" s="4">
        <v>59.878808650741348</v>
      </c>
      <c r="P16" s="4">
        <v>63.107918899738721</v>
      </c>
      <c r="Q16" s="4">
        <v>65.279642272694275</v>
      </c>
      <c r="R16" s="4">
        <v>65.606939042481528</v>
      </c>
      <c r="S16" s="4">
        <v>67.848336100209863</v>
      </c>
      <c r="T16" s="4">
        <v>66.91851224684153</v>
      </c>
      <c r="U16" s="4">
        <v>69.27233061697217</v>
      </c>
      <c r="V16" s="4">
        <v>72.046951191503894</v>
      </c>
      <c r="W16" s="4">
        <v>72.046951191503894</v>
      </c>
      <c r="X16" s="4">
        <v>72.074753621994347</v>
      </c>
      <c r="Y16" s="4">
        <v>67.55794611577727</v>
      </c>
      <c r="Z16" s="4">
        <v>63.751121391711642</v>
      </c>
      <c r="AA16" s="4">
        <v>63.357184297360902</v>
      </c>
      <c r="AB16" s="4">
        <v>59.69576320435322</v>
      </c>
      <c r="AC16" s="4">
        <v>63.859504598354434</v>
      </c>
      <c r="AD16" s="4">
        <v>56.00981192892737</v>
      </c>
      <c r="AE16" s="4">
        <v>72.046951191503894</v>
      </c>
      <c r="AF16" s="4">
        <v>68.703656117302927</v>
      </c>
      <c r="AG16" s="4">
        <v>69.295608267854305</v>
      </c>
      <c r="AH16" s="4">
        <v>67.562828405391159</v>
      </c>
      <c r="AI16" s="4">
        <v>68.568891948955795</v>
      </c>
      <c r="AJ16" s="4">
        <v>67.575742651474329</v>
      </c>
      <c r="AK16" s="4">
        <v>66.612233812656626</v>
      </c>
      <c r="AL16" s="4">
        <v>63.789079646364748</v>
      </c>
      <c r="AM16" s="4">
        <v>72.046951191503894</v>
      </c>
      <c r="AN16" s="4">
        <v>73.799332478723812</v>
      </c>
      <c r="AO16" s="4">
        <v>77.632814543399277</v>
      </c>
      <c r="AP16" s="4">
        <v>79.317102396289727</v>
      </c>
      <c r="AQ16" s="4">
        <v>84.340443535513458</v>
      </c>
      <c r="AR16" s="4">
        <v>88.756394334780609</v>
      </c>
      <c r="AS16" s="4">
        <v>91.017640738756455</v>
      </c>
      <c r="AT16" s="4">
        <v>92.8910954638757</v>
      </c>
      <c r="AU16" s="4">
        <v>72.046951191503894</v>
      </c>
      <c r="AV16" s="4">
        <v>70.096240128447334</v>
      </c>
      <c r="AW16" s="4">
        <v>68.352944153012373</v>
      </c>
      <c r="AX16" s="4">
        <v>64.642088971375799</v>
      </c>
      <c r="AY16" s="4">
        <v>64.58464551793675</v>
      </c>
      <c r="AZ16" s="4">
        <v>64.688094683214231</v>
      </c>
      <c r="BA16" s="4">
        <v>64.891651113597973</v>
      </c>
      <c r="BB16" s="4">
        <v>60.471043277879602</v>
      </c>
    </row>
    <row r="17" spans="1:54">
      <c r="A17">
        <v>160</v>
      </c>
      <c r="B17" t="s">
        <v>297</v>
      </c>
      <c r="C17" t="s">
        <v>33</v>
      </c>
      <c r="D17">
        <v>81787</v>
      </c>
      <c r="E17" t="s">
        <v>24</v>
      </c>
      <c r="F17" t="s">
        <v>11</v>
      </c>
      <c r="G17" s="4">
        <v>66.618947423674541</v>
      </c>
      <c r="H17" s="4">
        <v>64.268853274529278</v>
      </c>
      <c r="I17" s="4">
        <v>63.827654303489524</v>
      </c>
      <c r="J17" s="4">
        <v>61.629026302384098</v>
      </c>
      <c r="K17" s="4">
        <v>56.26831495156113</v>
      </c>
      <c r="L17" s="4">
        <v>53.678489952294292</v>
      </c>
      <c r="M17" s="4">
        <v>52.44422511590674</v>
      </c>
      <c r="N17" s="4">
        <v>51.92718810884233</v>
      </c>
      <c r="O17" s="4">
        <v>51.279391878835732</v>
      </c>
      <c r="P17" s="4">
        <v>54.29931679364455</v>
      </c>
      <c r="Q17" s="4">
        <v>55.08562856453301</v>
      </c>
      <c r="R17" s="4">
        <v>54.447164969566415</v>
      </c>
      <c r="S17" s="4">
        <v>53.318192541088841</v>
      </c>
      <c r="T17" s="4">
        <v>52.381471031363958</v>
      </c>
      <c r="U17" s="4">
        <v>51.437692780613162</v>
      </c>
      <c r="V17" s="4">
        <v>51.640392806501382</v>
      </c>
      <c r="W17" s="4">
        <v>51.640392806501382</v>
      </c>
      <c r="X17" s="4">
        <v>45.682656519508328</v>
      </c>
      <c r="Y17" s="4">
        <v>41.078435175954205</v>
      </c>
      <c r="Z17" s="4">
        <v>35.445228630751942</v>
      </c>
      <c r="AA17" s="4">
        <v>34.421311163983944</v>
      </c>
      <c r="AB17" s="4">
        <v>34.097729095082919</v>
      </c>
      <c r="AC17" s="4">
        <v>35.267089187431601</v>
      </c>
      <c r="AD17" s="4">
        <v>34.763362982223178</v>
      </c>
      <c r="AE17" s="4">
        <v>51.640392806501382</v>
      </c>
      <c r="AF17" s="4">
        <v>44.607518673069876</v>
      </c>
      <c r="AG17" s="4">
        <v>42.513976019453182</v>
      </c>
      <c r="AH17" s="4">
        <v>40.939481892743991</v>
      </c>
      <c r="AI17" s="4">
        <v>38.900275926112855</v>
      </c>
      <c r="AJ17" s="4">
        <v>38.755694547991077</v>
      </c>
      <c r="AK17" s="4">
        <v>39.43071655367703</v>
      </c>
      <c r="AL17" s="4">
        <v>39.340437260503386</v>
      </c>
      <c r="AM17" s="4">
        <v>51.640392806501382</v>
      </c>
      <c r="AN17" s="4">
        <v>50.754495965913549</v>
      </c>
      <c r="AO17" s="4">
        <v>46.220973296515417</v>
      </c>
      <c r="AP17" s="4">
        <v>43.505085714108397</v>
      </c>
      <c r="AQ17" s="4">
        <v>40.576332367898353</v>
      </c>
      <c r="AR17" s="4">
        <v>40.129304036384056</v>
      </c>
      <c r="AS17" s="4">
        <v>39.546683041028793</v>
      </c>
      <c r="AT17" s="4">
        <v>37.608944831224953</v>
      </c>
      <c r="AU17" s="4">
        <v>51.640392806501382</v>
      </c>
      <c r="AV17" s="4">
        <v>44.640809480293186</v>
      </c>
      <c r="AW17" s="4">
        <v>42.554095889024396</v>
      </c>
      <c r="AX17" s="4">
        <v>39.305929142252168</v>
      </c>
      <c r="AY17" s="4">
        <v>40.406541405400858</v>
      </c>
      <c r="AZ17" s="4">
        <v>44.127911568109745</v>
      </c>
      <c r="BA17" s="4">
        <v>46.41411888004771</v>
      </c>
      <c r="BB17" s="4">
        <v>51.862763485116794</v>
      </c>
    </row>
    <row r="18" spans="1:54">
      <c r="A18">
        <v>243</v>
      </c>
      <c r="B18" t="s">
        <v>296</v>
      </c>
      <c r="C18" t="s">
        <v>34</v>
      </c>
      <c r="D18">
        <v>78529</v>
      </c>
      <c r="E18" t="s">
        <v>7</v>
      </c>
      <c r="F18" t="s">
        <v>11</v>
      </c>
      <c r="G18" s="4">
        <v>23.396082963570269</v>
      </c>
      <c r="H18" s="4">
        <v>24.220224792168011</v>
      </c>
      <c r="I18" s="4">
        <v>24.611887945403236</v>
      </c>
      <c r="J18" s="4">
        <v>24.261358432529907</v>
      </c>
      <c r="K18" s="4">
        <v>23.214093008663522</v>
      </c>
      <c r="L18" s="4">
        <v>23.458493939791595</v>
      </c>
      <c r="M18" s="4">
        <v>24.302723930133332</v>
      </c>
      <c r="N18" s="4">
        <v>25.980215452295798</v>
      </c>
      <c r="O18" s="4">
        <v>27.979556971279813</v>
      </c>
      <c r="P18" s="4">
        <v>30.939846094407343</v>
      </c>
      <c r="Q18" s="4">
        <v>33.13563009784432</v>
      </c>
      <c r="R18" s="4">
        <v>34.338864126122196</v>
      </c>
      <c r="S18" s="4">
        <v>34.776555495346564</v>
      </c>
      <c r="T18" s="4">
        <v>35.200838454032642</v>
      </c>
      <c r="U18" s="4">
        <v>37.190604274013296</v>
      </c>
      <c r="V18" s="4">
        <v>38.661627146427357</v>
      </c>
      <c r="W18" s="4">
        <v>38.661627146427357</v>
      </c>
      <c r="X18" s="4">
        <v>38.068862133843872</v>
      </c>
      <c r="Y18" s="4">
        <v>35.110587898266715</v>
      </c>
      <c r="Z18" s="4">
        <v>28.55473313843023</v>
      </c>
      <c r="AA18" s="4">
        <v>28.339863238138957</v>
      </c>
      <c r="AB18" s="4">
        <v>26.667460969278096</v>
      </c>
      <c r="AC18" s="4">
        <v>29.563110256963316</v>
      </c>
      <c r="AD18" s="4">
        <v>29.114716739841864</v>
      </c>
      <c r="AE18" s="4">
        <v>38.661627146427357</v>
      </c>
      <c r="AF18" s="4">
        <v>35.663491801826169</v>
      </c>
      <c r="AG18" s="4">
        <v>36.992876788685642</v>
      </c>
      <c r="AH18" s="4">
        <v>37.480113598658711</v>
      </c>
      <c r="AI18" s="4">
        <v>35.140173884489037</v>
      </c>
      <c r="AJ18" s="4">
        <v>35.380254727926683</v>
      </c>
      <c r="AK18" s="4">
        <v>35.344538195233049</v>
      </c>
      <c r="AL18" s="4">
        <v>36.536563150369915</v>
      </c>
      <c r="AM18" s="4">
        <v>38.661627146427357</v>
      </c>
      <c r="AN18" s="4">
        <v>40.503876740926017</v>
      </c>
      <c r="AO18" s="4">
        <v>42.819356094906496</v>
      </c>
      <c r="AP18" s="4">
        <v>44.559375189324911</v>
      </c>
      <c r="AQ18" s="4">
        <v>47.298064518041897</v>
      </c>
      <c r="AR18" s="4">
        <v>49.914976247919157</v>
      </c>
      <c r="AS18" s="4">
        <v>47.089713666733097</v>
      </c>
      <c r="AT18" s="4">
        <v>47.912673981821577</v>
      </c>
      <c r="AU18" s="4">
        <v>38.661627146427357</v>
      </c>
      <c r="AV18" s="4">
        <v>36.624285419653937</v>
      </c>
      <c r="AW18" s="4">
        <v>35.483894230480857</v>
      </c>
      <c r="AX18" s="4">
        <v>31.388311801861786</v>
      </c>
      <c r="AY18" s="4">
        <v>31.796378340408683</v>
      </c>
      <c r="AZ18" s="4">
        <v>33.716897214600074</v>
      </c>
      <c r="BA18" s="4">
        <v>35.19001806590709</v>
      </c>
      <c r="BB18" s="4">
        <v>37.034395412846258</v>
      </c>
    </row>
    <row r="19" spans="1:54">
      <c r="A19">
        <v>219</v>
      </c>
      <c r="B19" t="s">
        <v>295</v>
      </c>
      <c r="C19" t="s">
        <v>35</v>
      </c>
      <c r="D19">
        <v>78492</v>
      </c>
      <c r="E19" t="s">
        <v>7</v>
      </c>
      <c r="F19" t="s">
        <v>20</v>
      </c>
      <c r="G19" s="4">
        <v>27.621197056224251</v>
      </c>
      <c r="H19" s="4">
        <v>27.730974118624328</v>
      </c>
      <c r="I19" s="4">
        <v>28.45205937528765</v>
      </c>
      <c r="J19" s="4">
        <v>28.684782953674613</v>
      </c>
      <c r="K19" s="4">
        <v>28.531555831173641</v>
      </c>
      <c r="L19" s="4">
        <v>28.063815325244914</v>
      </c>
      <c r="M19" s="4">
        <v>28.86412440777249</v>
      </c>
      <c r="N19" s="4">
        <v>30.451708992516917</v>
      </c>
      <c r="O19" s="4">
        <v>31.84178254693499</v>
      </c>
      <c r="P19" s="4">
        <v>32.50853607031123</v>
      </c>
      <c r="Q19" s="4">
        <v>32.589901969208256</v>
      </c>
      <c r="R19" s="4">
        <v>32.492460586685354</v>
      </c>
      <c r="S19" s="4">
        <v>33.010947484311792</v>
      </c>
      <c r="T19" s="4">
        <v>33.435118591892831</v>
      </c>
      <c r="U19" s="4">
        <v>34.633734348453601</v>
      </c>
      <c r="V19" s="4">
        <v>36.229169851747081</v>
      </c>
      <c r="W19" s="4">
        <v>36.229169851747081</v>
      </c>
      <c r="X19" s="4">
        <v>38.194592853859383</v>
      </c>
      <c r="Y19" s="4">
        <v>37.927017650282686</v>
      </c>
      <c r="Z19" s="4">
        <v>39.463894583056458</v>
      </c>
      <c r="AA19" s="4">
        <v>42.555855103094942</v>
      </c>
      <c r="AB19" s="4">
        <v>40.730406195300006</v>
      </c>
      <c r="AC19" s="4">
        <v>45.248041109242436</v>
      </c>
      <c r="AD19" s="4">
        <v>49.617839998040353</v>
      </c>
      <c r="AE19" s="4">
        <v>36.229169851747081</v>
      </c>
      <c r="AF19" s="4">
        <v>37.12637264512756</v>
      </c>
      <c r="AG19" s="4">
        <v>40.531386916180026</v>
      </c>
      <c r="AH19" s="4">
        <v>44.425966884024803</v>
      </c>
      <c r="AI19" s="4">
        <v>48.129713390708048</v>
      </c>
      <c r="AJ19" s="4">
        <v>50.796788488543115</v>
      </c>
      <c r="AK19" s="4">
        <v>51.24243655413224</v>
      </c>
      <c r="AL19" s="4">
        <v>54.200527824454049</v>
      </c>
      <c r="AM19" s="4">
        <v>36.229169851747081</v>
      </c>
      <c r="AN19" s="4">
        <v>38.38557720706541</v>
      </c>
      <c r="AO19" s="4">
        <v>42.512068790640569</v>
      </c>
      <c r="AP19" s="4">
        <v>49.082607963122022</v>
      </c>
      <c r="AQ19" s="4">
        <v>53.8035172042797</v>
      </c>
      <c r="AR19" s="4">
        <v>60.10537306852023</v>
      </c>
      <c r="AS19" s="4">
        <v>64.38649921247962</v>
      </c>
      <c r="AT19" s="4">
        <v>67.7840567590017</v>
      </c>
      <c r="AU19" s="4">
        <v>36.229169851747081</v>
      </c>
      <c r="AV19" s="4">
        <v>36.438566635721777</v>
      </c>
      <c r="AW19" s="4">
        <v>38.718553969114843</v>
      </c>
      <c r="AX19" s="4">
        <v>40.617575677956978</v>
      </c>
      <c r="AY19" s="4">
        <v>44.79873865951474</v>
      </c>
      <c r="AZ19" s="4">
        <v>42.790358307850504</v>
      </c>
      <c r="BA19" s="4">
        <v>49.060829959495571</v>
      </c>
      <c r="BB19" s="4">
        <v>53.142858450082606</v>
      </c>
    </row>
    <row r="20" spans="1:54">
      <c r="A20">
        <v>111</v>
      </c>
      <c r="B20" t="s">
        <v>294</v>
      </c>
      <c r="C20" t="s">
        <v>36</v>
      </c>
      <c r="D20">
        <v>76245</v>
      </c>
      <c r="E20" t="s">
        <v>19</v>
      </c>
      <c r="F20" t="s">
        <v>20</v>
      </c>
      <c r="G20" s="4">
        <v>22.271543288775121</v>
      </c>
      <c r="H20" s="4">
        <v>22.609976319824057</v>
      </c>
      <c r="I20" s="4">
        <v>21.527392795987861</v>
      </c>
      <c r="J20" s="4">
        <v>22.783993951938164</v>
      </c>
      <c r="K20" s="4">
        <v>22.866572197513886</v>
      </c>
      <c r="L20" s="4">
        <v>22.574901904074235</v>
      </c>
      <c r="M20" s="4">
        <v>22.560361473087529</v>
      </c>
      <c r="N20" s="4">
        <v>23.237217269710357</v>
      </c>
      <c r="O20" s="4">
        <v>24.879796181865295</v>
      </c>
      <c r="P20" s="4">
        <v>25.810860891190231</v>
      </c>
      <c r="Q20" s="4">
        <v>26.758121025109521</v>
      </c>
      <c r="R20" s="4">
        <v>28.780911220076305</v>
      </c>
      <c r="S20" s="4">
        <v>30.338187412409503</v>
      </c>
      <c r="T20" s="4">
        <v>30.7721664217941</v>
      </c>
      <c r="U20" s="4">
        <v>31.513661373169004</v>
      </c>
      <c r="V20" s="4">
        <v>32.206503506798704</v>
      </c>
      <c r="W20" s="4">
        <v>32.206503506798704</v>
      </c>
      <c r="X20" s="4">
        <v>35.492273913031312</v>
      </c>
      <c r="Y20" s="4">
        <v>35.262175506222682</v>
      </c>
      <c r="Z20" s="4">
        <v>35.289363752421167</v>
      </c>
      <c r="AA20" s="4">
        <v>36.178921057368044</v>
      </c>
      <c r="AB20" s="4">
        <v>38.183271874599228</v>
      </c>
      <c r="AC20" s="4">
        <v>39.347043164520485</v>
      </c>
      <c r="AD20" s="4">
        <v>42.37718727784582</v>
      </c>
      <c r="AE20" s="4">
        <v>32.206503506798704</v>
      </c>
      <c r="AF20" s="4">
        <v>36.572206910105365</v>
      </c>
      <c r="AG20" s="4">
        <v>41.003156450411524</v>
      </c>
      <c r="AH20" s="4">
        <v>44.623129492683546</v>
      </c>
      <c r="AI20" s="4">
        <v>48.218278653337329</v>
      </c>
      <c r="AJ20" s="4">
        <v>51.451148204435448</v>
      </c>
      <c r="AK20" s="4">
        <v>54.566776844095365</v>
      </c>
      <c r="AL20" s="4">
        <v>57.721346455257233</v>
      </c>
      <c r="AM20" s="4">
        <v>32.206503506798704</v>
      </c>
      <c r="AN20" s="4">
        <v>37.365178593995786</v>
      </c>
      <c r="AO20" s="4">
        <v>42.784883995566148</v>
      </c>
      <c r="AP20" s="4">
        <v>48.492626741892444</v>
      </c>
      <c r="AQ20" s="4">
        <v>54.04479484584094</v>
      </c>
      <c r="AR20" s="4">
        <v>59.614321828874608</v>
      </c>
      <c r="AS20" s="4">
        <v>65.648360546273267</v>
      </c>
      <c r="AT20" s="4">
        <v>71.912187709990789</v>
      </c>
      <c r="AU20" s="4">
        <v>32.206503506798704</v>
      </c>
      <c r="AV20" s="4">
        <v>34.833420381224322</v>
      </c>
      <c r="AW20" s="4">
        <v>35.533277552410226</v>
      </c>
      <c r="AX20" s="4">
        <v>36.830482737414982</v>
      </c>
      <c r="AY20" s="4">
        <v>38.664149090128078</v>
      </c>
      <c r="AZ20" s="4">
        <v>39.690159343193059</v>
      </c>
      <c r="BA20" s="4">
        <v>42.31653933255442</v>
      </c>
      <c r="BB20" s="4">
        <v>43.836293931746262</v>
      </c>
    </row>
    <row r="21" spans="1:54">
      <c r="A21">
        <v>241</v>
      </c>
      <c r="B21" t="s">
        <v>293</v>
      </c>
      <c r="C21" t="s">
        <v>37</v>
      </c>
      <c r="D21">
        <v>68715</v>
      </c>
      <c r="E21" t="s">
        <v>7</v>
      </c>
      <c r="F21" t="s">
        <v>7</v>
      </c>
      <c r="G21" s="4">
        <v>27.590986810641468</v>
      </c>
      <c r="H21" s="4">
        <v>27.062958195511062</v>
      </c>
      <c r="I21" s="4">
        <v>27.10234250720918</v>
      </c>
      <c r="J21" s="4">
        <v>28.04208056164833</v>
      </c>
      <c r="K21" s="4">
        <v>28.840690257703827</v>
      </c>
      <c r="L21" s="4">
        <v>29.823786420978525</v>
      </c>
      <c r="M21" s="4">
        <v>30.530063737562617</v>
      </c>
      <c r="N21" s="4">
        <v>30.592396411729908</v>
      </c>
      <c r="O21" s="4">
        <v>31.188620832963288</v>
      </c>
      <c r="P21" s="4">
        <v>30.451785252303431</v>
      </c>
      <c r="Q21" s="4">
        <v>31.513789311008384</v>
      </c>
      <c r="R21" s="4">
        <v>31.735461809879649</v>
      </c>
      <c r="S21" s="4">
        <v>32.871380123650383</v>
      </c>
      <c r="T21" s="4">
        <v>33.488224438547753</v>
      </c>
      <c r="U21" s="4">
        <v>34.230179838379037</v>
      </c>
      <c r="V21" s="4">
        <v>35.053696067707165</v>
      </c>
      <c r="W21" s="4">
        <v>35.053696067707165</v>
      </c>
      <c r="X21" s="4">
        <v>33.279957356304436</v>
      </c>
      <c r="Y21" s="4">
        <v>33.765896733479366</v>
      </c>
      <c r="Z21" s="4">
        <v>30.047479076344743</v>
      </c>
      <c r="AA21" s="4">
        <v>30.666224810844295</v>
      </c>
      <c r="AB21" s="4">
        <v>30.323762402781131</v>
      </c>
      <c r="AC21" s="4">
        <v>30.318463165476093</v>
      </c>
      <c r="AD21" s="4">
        <v>30.506360769577263</v>
      </c>
      <c r="AE21" s="4">
        <v>35.053696067707165</v>
      </c>
      <c r="AF21" s="4">
        <v>36.445079294481367</v>
      </c>
      <c r="AG21" s="4">
        <v>36.445134592032097</v>
      </c>
      <c r="AH21" s="4">
        <v>35.046164857917084</v>
      </c>
      <c r="AI21" s="4">
        <v>35.847681402496768</v>
      </c>
      <c r="AJ21" s="4">
        <v>34.696447692258346</v>
      </c>
      <c r="AK21" s="4">
        <v>35.29072295285976</v>
      </c>
      <c r="AL21" s="4">
        <v>34.113386220172522</v>
      </c>
      <c r="AM21" s="4">
        <v>35.053696067707165</v>
      </c>
      <c r="AN21" s="4">
        <v>38.240188543199508</v>
      </c>
      <c r="AO21" s="4">
        <v>41.76441465597393</v>
      </c>
      <c r="AP21" s="4">
        <v>45.849268332472931</v>
      </c>
      <c r="AQ21" s="4">
        <v>48.611045724319808</v>
      </c>
      <c r="AR21" s="4">
        <v>47.378150581089862</v>
      </c>
      <c r="AS21" s="4">
        <v>48.120474951004191</v>
      </c>
      <c r="AT21" s="4">
        <v>48.298331501122895</v>
      </c>
      <c r="AU21" s="4">
        <v>35.053696067707165</v>
      </c>
      <c r="AV21" s="4">
        <v>34.568571937531104</v>
      </c>
      <c r="AW21" s="4">
        <v>35.915331993571762</v>
      </c>
      <c r="AX21" s="4">
        <v>34.366958238536114</v>
      </c>
      <c r="AY21" s="4">
        <v>35.158882719814663</v>
      </c>
      <c r="AZ21" s="4">
        <v>36.18135201036057</v>
      </c>
      <c r="BA21" s="4">
        <v>36.768222430237479</v>
      </c>
      <c r="BB21" s="4">
        <v>35.846070310796911</v>
      </c>
    </row>
    <row r="22" spans="1:54">
      <c r="A22">
        <v>154</v>
      </c>
      <c r="B22" t="s">
        <v>292</v>
      </c>
      <c r="C22" t="s">
        <v>38</v>
      </c>
      <c r="D22">
        <v>65860</v>
      </c>
      <c r="E22" t="s">
        <v>24</v>
      </c>
      <c r="F22" t="s">
        <v>11</v>
      </c>
      <c r="G22" s="4">
        <v>59.198702538928764</v>
      </c>
      <c r="H22" s="4">
        <v>54.132481765712491</v>
      </c>
      <c r="I22" s="4">
        <v>55.178513389083236</v>
      </c>
      <c r="J22" s="4">
        <v>53.903245693223184</v>
      </c>
      <c r="K22" s="4">
        <v>50.377552264470459</v>
      </c>
      <c r="L22" s="4">
        <v>43.14037996257521</v>
      </c>
      <c r="M22" s="4">
        <v>41.889271094323618</v>
      </c>
      <c r="N22" s="4">
        <v>41.824205155657317</v>
      </c>
      <c r="O22" s="4">
        <v>40.883740405885213</v>
      </c>
      <c r="P22" s="4">
        <v>38.716303436032092</v>
      </c>
      <c r="Q22" s="4">
        <v>36.743780079559713</v>
      </c>
      <c r="R22" s="4">
        <v>35.661147116992503</v>
      </c>
      <c r="S22" s="4">
        <v>36.915386799119133</v>
      </c>
      <c r="T22" s="4">
        <v>37.012777051160462</v>
      </c>
      <c r="U22" s="4">
        <v>36.323449078623241</v>
      </c>
      <c r="V22" s="4">
        <v>36.133258197367404</v>
      </c>
      <c r="W22" s="4">
        <v>36.133258197367404</v>
      </c>
      <c r="X22" s="4">
        <v>34.952674028064365</v>
      </c>
      <c r="Y22" s="4">
        <v>35.262626813853146</v>
      </c>
      <c r="Z22" s="4">
        <v>34.202146871810122</v>
      </c>
      <c r="AA22" s="4">
        <v>36.315562939790091</v>
      </c>
      <c r="AB22" s="4">
        <v>40.072322156082414</v>
      </c>
      <c r="AC22" s="4">
        <v>42.880307904679213</v>
      </c>
      <c r="AD22" s="4">
        <v>44.096273239588513</v>
      </c>
      <c r="AE22" s="4">
        <v>36.133258197367404</v>
      </c>
      <c r="AF22" s="4">
        <v>34.780679262362476</v>
      </c>
      <c r="AG22" s="4">
        <v>35.031377450927749</v>
      </c>
      <c r="AH22" s="4">
        <v>37.007115838960324</v>
      </c>
      <c r="AI22" s="4">
        <v>38.097247582240925</v>
      </c>
      <c r="AJ22" s="4">
        <v>39.80243010486204</v>
      </c>
      <c r="AK22" s="4">
        <v>42.273625488954686</v>
      </c>
      <c r="AL22" s="4">
        <v>45.05218547246308</v>
      </c>
      <c r="AM22" s="4">
        <v>36.133258197367404</v>
      </c>
      <c r="AN22" s="4">
        <v>37.310371388080192</v>
      </c>
      <c r="AO22" s="4">
        <v>36.815544738506304</v>
      </c>
      <c r="AP22" s="4">
        <v>37.224166607092464</v>
      </c>
      <c r="AQ22" s="4">
        <v>38.122075749592973</v>
      </c>
      <c r="AR22" s="4">
        <v>39.743805453776069</v>
      </c>
      <c r="AS22" s="4">
        <v>40.659674780349903</v>
      </c>
      <c r="AT22" s="4">
        <v>41.536874257095334</v>
      </c>
      <c r="AU22" s="4">
        <v>36.133258197367404</v>
      </c>
      <c r="AV22" s="4">
        <v>34.967172513386998</v>
      </c>
      <c r="AW22" s="4">
        <v>35.872369615243919</v>
      </c>
      <c r="AX22" s="4">
        <v>37.184829304644317</v>
      </c>
      <c r="AY22" s="4">
        <v>40.658193360739212</v>
      </c>
      <c r="AZ22" s="4">
        <v>46.36477702672434</v>
      </c>
      <c r="BA22" s="4">
        <v>52.162854033774174</v>
      </c>
      <c r="BB22" s="4">
        <v>57.114048969736984</v>
      </c>
    </row>
    <row r="23" spans="1:54">
      <c r="A23">
        <v>165</v>
      </c>
      <c r="B23" t="s">
        <v>291</v>
      </c>
      <c r="C23" t="s">
        <v>39</v>
      </c>
      <c r="D23">
        <v>64453</v>
      </c>
      <c r="E23" t="s">
        <v>24</v>
      </c>
      <c r="F23" t="s">
        <v>11</v>
      </c>
      <c r="G23" s="4">
        <v>30.493524924928824</v>
      </c>
      <c r="H23" s="4">
        <v>28.756306796919375</v>
      </c>
      <c r="I23" s="4">
        <v>29.428982060471228</v>
      </c>
      <c r="J23" s="4">
        <v>28.418690654914752</v>
      </c>
      <c r="K23" s="4">
        <v>26.564043222872812</v>
      </c>
      <c r="L23" s="4">
        <v>25.510822576890675</v>
      </c>
      <c r="M23" s="4">
        <v>25.324136451609789</v>
      </c>
      <c r="N23" s="4">
        <v>25.282739412706295</v>
      </c>
      <c r="O23" s="4">
        <v>25.447573116346788</v>
      </c>
      <c r="P23" s="4">
        <v>25.963873673286866</v>
      </c>
      <c r="Q23" s="4">
        <v>25.979574048910116</v>
      </c>
      <c r="R23" s="4">
        <v>25.274995257669211</v>
      </c>
      <c r="S23" s="4">
        <v>25.836962541499283</v>
      </c>
      <c r="T23" s="4">
        <v>24.481832955025403</v>
      </c>
      <c r="U23" s="4">
        <v>23.558284327669451</v>
      </c>
      <c r="V23" s="4">
        <v>23.102343158791999</v>
      </c>
      <c r="W23" s="4">
        <v>23.102343158791999</v>
      </c>
      <c r="X23" s="4">
        <v>21.933299173187443</v>
      </c>
      <c r="Y23" s="4">
        <v>21.07168143288612</v>
      </c>
      <c r="Z23" s="4">
        <v>19.576232956001149</v>
      </c>
      <c r="AA23" s="4">
        <v>21.318942374431074</v>
      </c>
      <c r="AB23" s="4">
        <v>22.201176902021402</v>
      </c>
      <c r="AC23" s="4">
        <v>24.446173620080266</v>
      </c>
      <c r="AD23" s="4">
        <v>24.654749992491528</v>
      </c>
      <c r="AE23" s="4">
        <v>23.102343158791999</v>
      </c>
      <c r="AF23" s="4">
        <v>21.609390639908181</v>
      </c>
      <c r="AG23" s="4">
        <v>21.999905542182386</v>
      </c>
      <c r="AH23" s="4">
        <v>22.602455493895452</v>
      </c>
      <c r="AI23" s="4">
        <v>23.174089255627347</v>
      </c>
      <c r="AJ23" s="4">
        <v>24.221734592076668</v>
      </c>
      <c r="AK23" s="4">
        <v>26.558629173362334</v>
      </c>
      <c r="AL23" s="4">
        <v>27.003581962944821</v>
      </c>
      <c r="AM23" s="4">
        <v>23.102343158791999</v>
      </c>
      <c r="AN23" s="4">
        <v>23.478487148162092</v>
      </c>
      <c r="AO23" s="4">
        <v>22.770815648277587</v>
      </c>
      <c r="AP23" s="4">
        <v>23.086936833877473</v>
      </c>
      <c r="AQ23" s="4">
        <v>23.317716005726702</v>
      </c>
      <c r="AR23" s="4">
        <v>24.763331256514967</v>
      </c>
      <c r="AS23" s="4">
        <v>25.931149886761311</v>
      </c>
      <c r="AT23" s="4">
        <v>25.317357113894321</v>
      </c>
      <c r="AU23" s="4">
        <v>23.102343158791999</v>
      </c>
      <c r="AV23" s="4">
        <v>21.315308867482855</v>
      </c>
      <c r="AW23" s="4">
        <v>21.267448447684277</v>
      </c>
      <c r="AX23" s="4">
        <v>20.611853985876124</v>
      </c>
      <c r="AY23" s="4">
        <v>22.69669736803008</v>
      </c>
      <c r="AZ23" s="4">
        <v>26.9206856141782</v>
      </c>
      <c r="BA23" s="4">
        <v>29.893806152871452</v>
      </c>
      <c r="BB23" s="4">
        <v>33.341894743525422</v>
      </c>
    </row>
    <row r="24" spans="1:54">
      <c r="A24">
        <v>182</v>
      </c>
      <c r="B24" t="s">
        <v>290</v>
      </c>
      <c r="C24" t="s">
        <v>40</v>
      </c>
      <c r="D24">
        <v>60578</v>
      </c>
      <c r="E24" t="s">
        <v>24</v>
      </c>
      <c r="F24" t="s">
        <v>11</v>
      </c>
      <c r="G24" s="4">
        <v>52.073389749572783</v>
      </c>
      <c r="H24" s="4">
        <v>48.893215835726217</v>
      </c>
      <c r="I24" s="4">
        <v>47.222648785154945</v>
      </c>
      <c r="J24" s="4">
        <v>48.06474644233969</v>
      </c>
      <c r="K24" s="4">
        <v>44.954935848128585</v>
      </c>
      <c r="L24" s="4">
        <v>43.28380382149313</v>
      </c>
      <c r="M24" s="4">
        <v>41.806434207690621</v>
      </c>
      <c r="N24" s="4">
        <v>41.209303301029998</v>
      </c>
      <c r="O24" s="4">
        <v>41.881779698968671</v>
      </c>
      <c r="P24" s="4">
        <v>41.908372896681058</v>
      </c>
      <c r="Q24" s="4">
        <v>41.684996578289713</v>
      </c>
      <c r="R24" s="4">
        <v>40.707475866869927</v>
      </c>
      <c r="S24" s="4">
        <v>40.91769157061718</v>
      </c>
      <c r="T24" s="4">
        <v>39.483215725430554</v>
      </c>
      <c r="U24" s="4">
        <v>39.373372410913028</v>
      </c>
      <c r="V24" s="4">
        <v>40.044990877062759</v>
      </c>
      <c r="W24" s="4">
        <v>40.044990877062759</v>
      </c>
      <c r="X24" s="4">
        <v>36.573860876632466</v>
      </c>
      <c r="Y24" s="4">
        <v>34.642557031430599</v>
      </c>
      <c r="Z24" s="4">
        <v>30.158662565139178</v>
      </c>
      <c r="AA24" s="4">
        <v>31.481536038101591</v>
      </c>
      <c r="AB24" s="4">
        <v>30.234621525435937</v>
      </c>
      <c r="AC24" s="4">
        <v>32.582633831459418</v>
      </c>
      <c r="AD24" s="4">
        <v>32.081468749347977</v>
      </c>
      <c r="AE24" s="4">
        <v>40.044990877062759</v>
      </c>
      <c r="AF24" s="4">
        <v>35.539154134822311</v>
      </c>
      <c r="AG24" s="4">
        <v>35.215355975952335</v>
      </c>
      <c r="AH24" s="4">
        <v>34.616530077030383</v>
      </c>
      <c r="AI24" s="4">
        <v>35.060166016457984</v>
      </c>
      <c r="AJ24" s="4">
        <v>34.807911277134878</v>
      </c>
      <c r="AK24" s="4">
        <v>36.618352421808709</v>
      </c>
      <c r="AL24" s="4">
        <v>36.84563917768272</v>
      </c>
      <c r="AM24" s="4">
        <v>40.044990877062759</v>
      </c>
      <c r="AN24" s="4">
        <v>39.233646949565383</v>
      </c>
      <c r="AO24" s="4">
        <v>37.288416335712611</v>
      </c>
      <c r="AP24" s="4">
        <v>36.051135313232997</v>
      </c>
      <c r="AQ24" s="4">
        <v>36.538216309773858</v>
      </c>
      <c r="AR24" s="4">
        <v>36.065490426207674</v>
      </c>
      <c r="AS24" s="4">
        <v>36.158038984999052</v>
      </c>
      <c r="AT24" s="4">
        <v>36.740312474094182</v>
      </c>
      <c r="AU24" s="4">
        <v>40.044990877062759</v>
      </c>
      <c r="AV24" s="4">
        <v>35.008426765327577</v>
      </c>
      <c r="AW24" s="4">
        <v>34.47099118479457</v>
      </c>
      <c r="AX24" s="4">
        <v>32.379721591801299</v>
      </c>
      <c r="AY24" s="4">
        <v>34.278356648471394</v>
      </c>
      <c r="AZ24" s="4">
        <v>38.597471328335381</v>
      </c>
      <c r="BA24" s="4">
        <v>39.818036933545933</v>
      </c>
      <c r="BB24" s="4">
        <v>44.210591296512483</v>
      </c>
    </row>
    <row r="25" spans="1:54">
      <c r="A25">
        <v>128</v>
      </c>
      <c r="B25" t="s">
        <v>289</v>
      </c>
      <c r="C25" t="s">
        <v>41</v>
      </c>
      <c r="D25">
        <v>55386</v>
      </c>
      <c r="E25" t="s">
        <v>19</v>
      </c>
      <c r="F25" t="s">
        <v>20</v>
      </c>
      <c r="G25" s="4">
        <v>15.26679470179616</v>
      </c>
      <c r="H25" s="4">
        <v>15.074245592136561</v>
      </c>
      <c r="I25" s="4">
        <v>14.858204760497904</v>
      </c>
      <c r="J25" s="4">
        <v>14.714948713325214</v>
      </c>
      <c r="K25" s="4">
        <v>14.375555621717314</v>
      </c>
      <c r="L25" s="4">
        <v>15.003789531643703</v>
      </c>
      <c r="M25" s="4">
        <v>15.643408304343648</v>
      </c>
      <c r="N25" s="4">
        <v>16.061598350388543</v>
      </c>
      <c r="O25" s="4">
        <v>16.353521835013836</v>
      </c>
      <c r="P25" s="4">
        <v>17.383590926583768</v>
      </c>
      <c r="Q25" s="4">
        <v>17.923209382199015</v>
      </c>
      <c r="R25" s="4">
        <v>17.85725784520492</v>
      </c>
      <c r="S25" s="4">
        <v>17.402391121517365</v>
      </c>
      <c r="T25" s="4">
        <v>17.345363692483467</v>
      </c>
      <c r="U25" s="4">
        <v>18.071430722435519</v>
      </c>
      <c r="V25" s="4">
        <v>18.676074884636478</v>
      </c>
      <c r="W25" s="4">
        <v>18.676074884636478</v>
      </c>
      <c r="X25" s="4">
        <v>17.397853297687622</v>
      </c>
      <c r="Y25" s="4">
        <v>16.015928037892632</v>
      </c>
      <c r="Z25" s="4">
        <v>14.106615953740951</v>
      </c>
      <c r="AA25" s="4">
        <v>14.194902873848157</v>
      </c>
      <c r="AB25" s="4">
        <v>13.219722520558269</v>
      </c>
      <c r="AC25" s="4">
        <v>13.358448565419684</v>
      </c>
      <c r="AD25" s="4">
        <v>14.015237990807089</v>
      </c>
      <c r="AE25" s="4">
        <v>18.676074884636478</v>
      </c>
      <c r="AF25" s="4">
        <v>19.135936750952691</v>
      </c>
      <c r="AG25" s="4">
        <v>18.64885812831557</v>
      </c>
      <c r="AH25" s="4">
        <v>18.374235444968054</v>
      </c>
      <c r="AI25" s="4">
        <v>17.237384155060134</v>
      </c>
      <c r="AJ25" s="4">
        <v>16.511849138363459</v>
      </c>
      <c r="AK25" s="4">
        <v>15.478585275207941</v>
      </c>
      <c r="AL25" s="4">
        <v>14.555830987079132</v>
      </c>
      <c r="AM25" s="4">
        <v>18.676074884636478</v>
      </c>
      <c r="AN25" s="4">
        <v>19.068251495032342</v>
      </c>
      <c r="AO25" s="4">
        <v>19.424926525571276</v>
      </c>
      <c r="AP25" s="4">
        <v>19.645036888324132</v>
      </c>
      <c r="AQ25" s="4">
        <v>19.556499980878677</v>
      </c>
      <c r="AR25" s="4">
        <v>19.099241167395107</v>
      </c>
      <c r="AS25" s="4">
        <v>19.294378765287313</v>
      </c>
      <c r="AT25" s="4">
        <v>19.528593226667176</v>
      </c>
      <c r="AU25" s="4">
        <v>18.676074884636478</v>
      </c>
      <c r="AV25" s="4">
        <v>17.531876489885633</v>
      </c>
      <c r="AW25" s="4">
        <v>16.050042560292027</v>
      </c>
      <c r="AX25" s="4">
        <v>14.657300362051972</v>
      </c>
      <c r="AY25" s="4">
        <v>14.815043135253038</v>
      </c>
      <c r="AZ25" s="4">
        <v>13.520131883520659</v>
      </c>
      <c r="BA25" s="4">
        <v>13.35979427934768</v>
      </c>
      <c r="BB25" s="4">
        <v>13.06480328577276</v>
      </c>
    </row>
    <row r="26" spans="1:54">
      <c r="A26">
        <v>232</v>
      </c>
      <c r="B26" t="s">
        <v>288</v>
      </c>
      <c r="C26" t="s">
        <v>42</v>
      </c>
      <c r="D26">
        <v>52681</v>
      </c>
      <c r="E26" t="s">
        <v>7</v>
      </c>
      <c r="F26" t="s">
        <v>7</v>
      </c>
      <c r="G26" s="4">
        <v>30.016558579738806</v>
      </c>
      <c r="H26" s="4">
        <v>31.499536525155634</v>
      </c>
      <c r="I26" s="4">
        <v>32.131223840701765</v>
      </c>
      <c r="J26" s="4">
        <v>33.29296727175381</v>
      </c>
      <c r="K26" s="4">
        <v>33.667284543801358</v>
      </c>
      <c r="L26" s="4">
        <v>34.367632879319494</v>
      </c>
      <c r="M26" s="4">
        <v>35.174783484627127</v>
      </c>
      <c r="N26" s="4">
        <v>34.861091192988837</v>
      </c>
      <c r="O26" s="4">
        <v>36.150815275115775</v>
      </c>
      <c r="P26" s="4">
        <v>35.814648349751131</v>
      </c>
      <c r="Q26" s="4">
        <v>35.884904701258264</v>
      </c>
      <c r="R26" s="4">
        <v>36.334222089654773</v>
      </c>
      <c r="S26" s="4">
        <v>37.67507847191974</v>
      </c>
      <c r="T26" s="4">
        <v>39.464954022807447</v>
      </c>
      <c r="U26" s="4">
        <v>39.397917304537394</v>
      </c>
      <c r="V26" s="4">
        <v>39.295885233871346</v>
      </c>
      <c r="W26" s="4">
        <v>39.295885233871346</v>
      </c>
      <c r="X26" s="4">
        <v>36.3748808203717</v>
      </c>
      <c r="Y26" s="4">
        <v>35.837626691154824</v>
      </c>
      <c r="Z26" s="4">
        <v>33.259293582374397</v>
      </c>
      <c r="AA26" s="4">
        <v>31.720209451708534</v>
      </c>
      <c r="AB26" s="4">
        <v>28.490487147085748</v>
      </c>
      <c r="AC26" s="4">
        <v>27.226724824140383</v>
      </c>
      <c r="AD26" s="4">
        <v>23.495859399742994</v>
      </c>
      <c r="AE26" s="4">
        <v>39.295885233871346</v>
      </c>
      <c r="AF26" s="4">
        <v>40.452883465675271</v>
      </c>
      <c r="AG26" s="4">
        <v>42.180609740062863</v>
      </c>
      <c r="AH26" s="4">
        <v>44.586614772685735</v>
      </c>
      <c r="AI26" s="4">
        <v>44.970539291805252</v>
      </c>
      <c r="AJ26" s="4">
        <v>41.991733371620647</v>
      </c>
      <c r="AK26" s="4">
        <v>41.550000524042147</v>
      </c>
      <c r="AL26" s="4">
        <v>36.863615318228717</v>
      </c>
      <c r="AM26" s="4">
        <v>39.295885233871346</v>
      </c>
      <c r="AN26" s="4">
        <v>41.440313789056063</v>
      </c>
      <c r="AO26" s="4">
        <v>44.732921064832027</v>
      </c>
      <c r="AP26" s="4">
        <v>47.861283160158429</v>
      </c>
      <c r="AQ26" s="4">
        <v>50.654961492195639</v>
      </c>
      <c r="AR26" s="4">
        <v>52.469550306258107</v>
      </c>
      <c r="AS26" s="4">
        <v>53.45304421761643</v>
      </c>
      <c r="AT26" s="4">
        <v>53.364304856962612</v>
      </c>
      <c r="AU26" s="4">
        <v>39.295885233871346</v>
      </c>
      <c r="AV26" s="4">
        <v>38.507021115980002</v>
      </c>
      <c r="AW26" s="4">
        <v>39.004710687011602</v>
      </c>
      <c r="AX26" s="4">
        <v>39.897182373734253</v>
      </c>
      <c r="AY26" s="4">
        <v>37.42557516499987</v>
      </c>
      <c r="AZ26" s="4">
        <v>36.667844194775618</v>
      </c>
      <c r="BA26" s="4">
        <v>34.609437700219672</v>
      </c>
      <c r="BB26" s="4">
        <v>28.649423645824562</v>
      </c>
    </row>
    <row r="27" spans="1:54">
      <c r="A27">
        <v>113</v>
      </c>
      <c r="B27" t="s">
        <v>43</v>
      </c>
      <c r="C27" t="s">
        <v>44</v>
      </c>
      <c r="D27">
        <v>51483</v>
      </c>
      <c r="E27" t="s">
        <v>19</v>
      </c>
      <c r="F27" t="s">
        <v>20</v>
      </c>
      <c r="G27" s="4">
        <v>4.0363689454521037</v>
      </c>
      <c r="H27" s="4">
        <v>4.4228925628162008</v>
      </c>
      <c r="I27" s="4">
        <v>4.5628961203242939</v>
      </c>
      <c r="J27" s="4">
        <v>4.2335833177455999</v>
      </c>
      <c r="K27" s="4">
        <v>4.1632116223920148</v>
      </c>
      <c r="L27" s="4">
        <v>4.1147387761237075</v>
      </c>
      <c r="M27" s="4">
        <v>4.3694717553341036</v>
      </c>
      <c r="N27" s="4">
        <v>4.4907067157143228</v>
      </c>
      <c r="O27" s="4">
        <v>4.9414616540055203</v>
      </c>
      <c r="P27" s="4">
        <v>5.1650394828867867</v>
      </c>
      <c r="Q27" s="4">
        <v>5.7043777885384719</v>
      </c>
      <c r="R27" s="4">
        <v>6.2004036490254446</v>
      </c>
      <c r="S27" s="4">
        <v>6.6075369783991489</v>
      </c>
      <c r="T27" s="4">
        <v>6.6463910566923428</v>
      </c>
      <c r="U27" s="4">
        <v>6.8776293161322224</v>
      </c>
      <c r="V27" s="4">
        <v>7.165365549865653</v>
      </c>
      <c r="W27" s="4">
        <v>7.165365549865653</v>
      </c>
      <c r="X27" s="4">
        <v>7.2965064227665755</v>
      </c>
      <c r="Y27" s="4">
        <v>7.0669490143968323</v>
      </c>
      <c r="Z27" s="4">
        <v>7.1961231238730266</v>
      </c>
      <c r="AA27" s="4">
        <v>7.4961385031582788</v>
      </c>
      <c r="AB27" s="4">
        <v>8.2759292598107823</v>
      </c>
      <c r="AC27" s="4">
        <v>8.5141747987319061</v>
      </c>
      <c r="AD27" s="4">
        <v>8.5165046155743607</v>
      </c>
      <c r="AE27" s="4">
        <v>7.165365549865653</v>
      </c>
      <c r="AF27" s="4">
        <v>8.1613617587237002</v>
      </c>
      <c r="AG27" s="4">
        <v>9.5934341760259318</v>
      </c>
      <c r="AH27" s="4">
        <v>10.603403957567702</v>
      </c>
      <c r="AI27" s="4">
        <v>11.510556150646053</v>
      </c>
      <c r="AJ27" s="4">
        <v>12.655553726215768</v>
      </c>
      <c r="AK27" s="4">
        <v>13.595035190641411</v>
      </c>
      <c r="AL27" s="4">
        <v>14.630929070494137</v>
      </c>
      <c r="AM27" s="4">
        <v>7.165365549865653</v>
      </c>
      <c r="AN27" s="4">
        <v>8.4054817264264514</v>
      </c>
      <c r="AO27" s="4">
        <v>9.7982125194873699</v>
      </c>
      <c r="AP27" s="4">
        <v>11.52391870683608</v>
      </c>
      <c r="AQ27" s="4">
        <v>13.134258268933081</v>
      </c>
      <c r="AR27" s="4">
        <v>15.329253175590171</v>
      </c>
      <c r="AS27" s="4">
        <v>17.297578558522574</v>
      </c>
      <c r="AT27" s="4">
        <v>19.107361767450705</v>
      </c>
      <c r="AU27" s="4">
        <v>7.165365549865653</v>
      </c>
      <c r="AV27" s="4">
        <v>7.6513545356178589</v>
      </c>
      <c r="AW27" s="4">
        <v>7.6998131803493646</v>
      </c>
      <c r="AX27" s="4">
        <v>8.0819797027779607</v>
      </c>
      <c r="AY27" s="4">
        <v>8.6684111534790524</v>
      </c>
      <c r="AZ27" s="4">
        <v>9.288381835292169</v>
      </c>
      <c r="BA27" s="4">
        <v>10.375580884001321</v>
      </c>
      <c r="BB27" s="4">
        <v>9.8856719486459657</v>
      </c>
    </row>
    <row r="28" spans="1:54">
      <c r="A28">
        <v>234</v>
      </c>
      <c r="B28" t="s">
        <v>45</v>
      </c>
      <c r="C28" t="s">
        <v>46</v>
      </c>
      <c r="D28">
        <v>50823</v>
      </c>
      <c r="E28" t="s">
        <v>7</v>
      </c>
      <c r="F28" t="s">
        <v>7</v>
      </c>
      <c r="G28" s="4">
        <v>18.141184678077547</v>
      </c>
      <c r="H28" s="4">
        <v>18.371373571120017</v>
      </c>
      <c r="I28" s="4">
        <v>18.449621685806623</v>
      </c>
      <c r="J28" s="4">
        <v>17.88024648207433</v>
      </c>
      <c r="K28" s="4">
        <v>17.473899930561572</v>
      </c>
      <c r="L28" s="4">
        <v>17.065189552945746</v>
      </c>
      <c r="M28" s="4">
        <v>17.297162641276536</v>
      </c>
      <c r="N28" s="4">
        <v>17.287003365196682</v>
      </c>
      <c r="O28" s="4">
        <v>17.390520423611775</v>
      </c>
      <c r="P28" s="4">
        <v>16.905943965485161</v>
      </c>
      <c r="Q28" s="4">
        <v>16.709876315511501</v>
      </c>
      <c r="R28" s="4">
        <v>16.121976165908759</v>
      </c>
      <c r="S28" s="4">
        <v>16.903787756032795</v>
      </c>
      <c r="T28" s="4">
        <v>17.617269881879995</v>
      </c>
      <c r="U28" s="4">
        <v>18.206199919315583</v>
      </c>
      <c r="V28" s="4">
        <v>18.643239787019969</v>
      </c>
      <c r="W28" s="4">
        <v>18.643239787019969</v>
      </c>
      <c r="X28" s="4">
        <v>19.850137978117644</v>
      </c>
      <c r="Y28" s="4">
        <v>20.465252306712586</v>
      </c>
      <c r="Z28" s="4">
        <v>20.760446291003788</v>
      </c>
      <c r="AA28" s="4">
        <v>21.499372948085497</v>
      </c>
      <c r="AB28" s="4">
        <v>21.882051193458366</v>
      </c>
      <c r="AC28" s="4">
        <v>22.354776166185793</v>
      </c>
      <c r="AD28" s="4">
        <v>24.745870259874707</v>
      </c>
      <c r="AE28" s="4">
        <v>18.643239787019969</v>
      </c>
      <c r="AF28" s="4">
        <v>19.10634826828192</v>
      </c>
      <c r="AG28" s="4">
        <v>20.382039566674887</v>
      </c>
      <c r="AH28" s="4">
        <v>22.793485259656759</v>
      </c>
      <c r="AI28" s="4">
        <v>24.235110382835305</v>
      </c>
      <c r="AJ28" s="4">
        <v>25.097836380508664</v>
      </c>
      <c r="AK28" s="4">
        <v>27.671577302448831</v>
      </c>
      <c r="AL28" s="4">
        <v>29.012527993160635</v>
      </c>
      <c r="AM28" s="4">
        <v>18.643239787019969</v>
      </c>
      <c r="AN28" s="4">
        <v>21.091539252539473</v>
      </c>
      <c r="AO28" s="4">
        <v>24.421256051786969</v>
      </c>
      <c r="AP28" s="4">
        <v>27.971885903347371</v>
      </c>
      <c r="AQ28" s="4">
        <v>31.845585676850028</v>
      </c>
      <c r="AR28" s="4">
        <v>34.26719513041035</v>
      </c>
      <c r="AS28" s="4">
        <v>37.719316027210326</v>
      </c>
      <c r="AT28" s="4">
        <v>40.532294690584621</v>
      </c>
      <c r="AU28" s="4">
        <v>18.643239787019969</v>
      </c>
      <c r="AV28" s="4">
        <v>19.380965269989687</v>
      </c>
      <c r="AW28" s="4">
        <v>20.926366357450103</v>
      </c>
      <c r="AX28" s="4">
        <v>21.939107547053528</v>
      </c>
      <c r="AY28" s="4">
        <v>24.370120516739529</v>
      </c>
      <c r="AZ28" s="4">
        <v>27.746934605484974</v>
      </c>
      <c r="BA28" s="4">
        <v>30.035136564743087</v>
      </c>
      <c r="BB28" s="4">
        <v>33.319162704722999</v>
      </c>
    </row>
    <row r="29" spans="1:54">
      <c r="A29">
        <v>110</v>
      </c>
      <c r="B29" t="s">
        <v>287</v>
      </c>
      <c r="C29" t="s">
        <v>47</v>
      </c>
      <c r="D29">
        <v>47878</v>
      </c>
      <c r="E29" t="s">
        <v>19</v>
      </c>
      <c r="F29" t="s">
        <v>20</v>
      </c>
      <c r="G29" s="4">
        <v>4.1944346129847583</v>
      </c>
      <c r="H29" s="4">
        <v>4.6052334991494579</v>
      </c>
      <c r="I29" s="4">
        <v>4.7494353422267581</v>
      </c>
      <c r="J29" s="4">
        <v>4.419087282300902</v>
      </c>
      <c r="K29" s="4">
        <v>4.1635212668591084</v>
      </c>
      <c r="L29" s="4">
        <v>4.1606363943939817</v>
      </c>
      <c r="M29" s="4">
        <v>4.4696539365715982</v>
      </c>
      <c r="N29" s="4">
        <v>4.7123946057674511</v>
      </c>
      <c r="O29" s="4">
        <v>5.3104511586911114</v>
      </c>
      <c r="P29" s="4">
        <v>5.8422057136050594</v>
      </c>
      <c r="Q29" s="4">
        <v>6.741576538613991</v>
      </c>
      <c r="R29" s="4">
        <v>7.3691133550629466</v>
      </c>
      <c r="S29" s="4">
        <v>7.7968129955155678</v>
      </c>
      <c r="T29" s="4">
        <v>7.6900071864224993</v>
      </c>
      <c r="U29" s="4">
        <v>7.8071886496371778</v>
      </c>
      <c r="V29" s="4">
        <v>7.9890028497921319</v>
      </c>
      <c r="W29" s="4">
        <v>7.9890028497921319</v>
      </c>
      <c r="X29" s="4">
        <v>8.2461086480686046</v>
      </c>
      <c r="Y29" s="4">
        <v>8.0752263586577158</v>
      </c>
      <c r="Z29" s="4">
        <v>8.2772573786171009</v>
      </c>
      <c r="AA29" s="4">
        <v>9.0265944610068267</v>
      </c>
      <c r="AB29" s="4">
        <v>9.7018289375831817</v>
      </c>
      <c r="AC29" s="4">
        <v>10.204793475958043</v>
      </c>
      <c r="AD29" s="4">
        <v>9.5682624491924706</v>
      </c>
      <c r="AE29" s="4">
        <v>7.9890028497921319</v>
      </c>
      <c r="AF29" s="4">
        <v>9.0282622194021585</v>
      </c>
      <c r="AG29" s="4">
        <v>10.687695973333456</v>
      </c>
      <c r="AH29" s="4">
        <v>11.935318748575408</v>
      </c>
      <c r="AI29" s="4">
        <v>13.145608797503192</v>
      </c>
      <c r="AJ29" s="4">
        <v>14.565924243920373</v>
      </c>
      <c r="AK29" s="4">
        <v>15.386472184628712</v>
      </c>
      <c r="AL29" s="4">
        <v>16.582714135224506</v>
      </c>
      <c r="AM29" s="4">
        <v>7.9890028497921319</v>
      </c>
      <c r="AN29" s="4">
        <v>9.3289221352199245</v>
      </c>
      <c r="AO29" s="4">
        <v>11.108588871956366</v>
      </c>
      <c r="AP29" s="4">
        <v>13.392716934969236</v>
      </c>
      <c r="AQ29" s="4">
        <v>15.576387199196558</v>
      </c>
      <c r="AR29" s="4">
        <v>18.421339595249815</v>
      </c>
      <c r="AS29" s="4">
        <v>20.496603945745562</v>
      </c>
      <c r="AT29" s="4">
        <v>22.656467737349725</v>
      </c>
      <c r="AU29" s="4">
        <v>7.9890028497921319</v>
      </c>
      <c r="AV29" s="4">
        <v>8.7239473419540019</v>
      </c>
      <c r="AW29" s="4">
        <v>9.1065666290298797</v>
      </c>
      <c r="AX29" s="4">
        <v>9.6220044389388306</v>
      </c>
      <c r="AY29" s="4">
        <v>10.937557786396317</v>
      </c>
      <c r="AZ29" s="4">
        <v>11.537342517665616</v>
      </c>
      <c r="BA29" s="4">
        <v>13.064765572788039</v>
      </c>
      <c r="BB29" s="4">
        <v>12.416802087364808</v>
      </c>
    </row>
    <row r="30" spans="1:54">
      <c r="A30">
        <v>146</v>
      </c>
      <c r="B30" t="s">
        <v>286</v>
      </c>
      <c r="C30" t="s">
        <v>48</v>
      </c>
      <c r="D30">
        <v>47521</v>
      </c>
      <c r="E30" t="s">
        <v>15</v>
      </c>
      <c r="F30" t="s">
        <v>16</v>
      </c>
      <c r="G30" s="4">
        <v>13.631200095304479</v>
      </c>
      <c r="H30" s="4">
        <v>12.804326375401748</v>
      </c>
      <c r="I30" s="4">
        <v>13.171173390790335</v>
      </c>
      <c r="J30" s="4">
        <v>12.666027858900733</v>
      </c>
      <c r="K30" s="4">
        <v>12.986460964005742</v>
      </c>
      <c r="L30" s="4">
        <v>12.39075220779783</v>
      </c>
      <c r="M30" s="4">
        <v>12.989905790262007</v>
      </c>
      <c r="N30" s="4">
        <v>12.957704829513613</v>
      </c>
      <c r="O30" s="4">
        <v>13.063276969385795</v>
      </c>
      <c r="P30" s="4">
        <v>13.955743900664842</v>
      </c>
      <c r="Q30" s="4">
        <v>14.173505564500482</v>
      </c>
      <c r="R30" s="4">
        <v>13.995822516189403</v>
      </c>
      <c r="S30" s="4">
        <v>13.792425984762218</v>
      </c>
      <c r="T30" s="4">
        <v>13.712879708832107</v>
      </c>
      <c r="U30" s="4">
        <v>13.713782075237074</v>
      </c>
      <c r="V30" s="4">
        <v>14.367033288575984</v>
      </c>
      <c r="W30" s="4">
        <v>14.367033288575984</v>
      </c>
      <c r="X30" s="4">
        <v>16.461794462856052</v>
      </c>
      <c r="Y30" s="4">
        <v>18.447071688882467</v>
      </c>
      <c r="Z30" s="4">
        <v>19.502898807746512</v>
      </c>
      <c r="AA30" s="4">
        <v>21.306759087610349</v>
      </c>
      <c r="AB30" s="4">
        <v>23.389664094481979</v>
      </c>
      <c r="AC30" s="4">
        <v>23.556327181727301</v>
      </c>
      <c r="AD30" s="4">
        <v>26.381984714839376</v>
      </c>
      <c r="AE30" s="4">
        <v>14.367033288575984</v>
      </c>
      <c r="AF30" s="4">
        <v>16.563080641835107</v>
      </c>
      <c r="AG30" s="4">
        <v>19.193732850491841</v>
      </c>
      <c r="AH30" s="4">
        <v>22.364856692815557</v>
      </c>
      <c r="AI30" s="4">
        <v>24.610227649851335</v>
      </c>
      <c r="AJ30" s="4">
        <v>27.230297235807619</v>
      </c>
      <c r="AK30" s="4">
        <v>29.097997625631368</v>
      </c>
      <c r="AL30" s="4">
        <v>31.057394242115532</v>
      </c>
      <c r="AM30" s="4">
        <v>14.367033288575984</v>
      </c>
      <c r="AN30" s="4">
        <v>17.235152922739779</v>
      </c>
      <c r="AO30" s="4">
        <v>20.78995751777763</v>
      </c>
      <c r="AP30" s="4">
        <v>24.480892083487369</v>
      </c>
      <c r="AQ30" s="4">
        <v>27.87385057288175</v>
      </c>
      <c r="AR30" s="4">
        <v>31.649017862945907</v>
      </c>
      <c r="AS30" s="4">
        <v>34.90205168641868</v>
      </c>
      <c r="AT30" s="4">
        <v>38.128293484004978</v>
      </c>
      <c r="AU30" s="4">
        <v>14.367033288575984</v>
      </c>
      <c r="AV30" s="4">
        <v>16.640211974520899</v>
      </c>
      <c r="AW30" s="4">
        <v>18.81114809027855</v>
      </c>
      <c r="AX30" s="4">
        <v>20.664525111260073</v>
      </c>
      <c r="AY30" s="4">
        <v>23.855170202849443</v>
      </c>
      <c r="AZ30" s="4">
        <v>26.275285080490367</v>
      </c>
      <c r="BA30" s="4">
        <v>27.903659730660216</v>
      </c>
      <c r="BB30" s="4">
        <v>30.149157661977657</v>
      </c>
    </row>
    <row r="31" spans="1:54">
      <c r="A31">
        <v>131</v>
      </c>
      <c r="B31" t="s">
        <v>285</v>
      </c>
      <c r="C31" t="s">
        <v>49</v>
      </c>
      <c r="D31">
        <v>46672</v>
      </c>
      <c r="E31" t="s">
        <v>24</v>
      </c>
      <c r="F31" t="s">
        <v>11</v>
      </c>
      <c r="G31" s="4">
        <v>22.051156757676736</v>
      </c>
      <c r="H31" s="4">
        <v>21.907127704578688</v>
      </c>
      <c r="I31" s="4">
        <v>21.351057661562454</v>
      </c>
      <c r="J31" s="4">
        <v>21.256083855962693</v>
      </c>
      <c r="K31" s="4">
        <v>20.235173172508212</v>
      </c>
      <c r="L31" s="4">
        <v>20.124981518054692</v>
      </c>
      <c r="M31" s="4">
        <v>19.485060330209262</v>
      </c>
      <c r="N31" s="4">
        <v>18.982822020110369</v>
      </c>
      <c r="O31" s="4">
        <v>18.366438741640106</v>
      </c>
      <c r="P31" s="4">
        <v>17.189535325184348</v>
      </c>
      <c r="Q31" s="4">
        <v>17.406867919260922</v>
      </c>
      <c r="R31" s="4">
        <v>17.3140027509398</v>
      </c>
      <c r="S31" s="4">
        <v>17.469864319999726</v>
      </c>
      <c r="T31" s="4">
        <v>16.377910875947261</v>
      </c>
      <c r="U31" s="4">
        <v>16.567865472278108</v>
      </c>
      <c r="V31" s="4">
        <v>17.677500979275251</v>
      </c>
      <c r="W31" s="4">
        <v>17.677500979275251</v>
      </c>
      <c r="X31" s="4">
        <v>17.325967345446522</v>
      </c>
      <c r="Y31" s="4">
        <v>17.387874170915996</v>
      </c>
      <c r="Z31" s="4">
        <v>16.972196373357789</v>
      </c>
      <c r="AA31" s="4">
        <v>19.288485898248741</v>
      </c>
      <c r="AB31" s="4">
        <v>19.565808761472681</v>
      </c>
      <c r="AC31" s="4">
        <v>22.046932698912848</v>
      </c>
      <c r="AD31" s="4">
        <v>23.301973894751516</v>
      </c>
      <c r="AE31" s="4">
        <v>17.677500979275251</v>
      </c>
      <c r="AF31" s="4">
        <v>16.891319567695721</v>
      </c>
      <c r="AG31" s="4">
        <v>17.889806087994</v>
      </c>
      <c r="AH31" s="4">
        <v>18.700838534381138</v>
      </c>
      <c r="AI31" s="4">
        <v>18.459295355258629</v>
      </c>
      <c r="AJ31" s="4">
        <v>19.817984722148406</v>
      </c>
      <c r="AK31" s="4">
        <v>22.938275177995536</v>
      </c>
      <c r="AL31" s="4">
        <v>24.006597202290791</v>
      </c>
      <c r="AM31" s="4">
        <v>17.677500979275251</v>
      </c>
      <c r="AN31" s="4">
        <v>18.022488887785347</v>
      </c>
      <c r="AO31" s="4">
        <v>17.89756196295032</v>
      </c>
      <c r="AP31" s="4">
        <v>18.274824268343522</v>
      </c>
      <c r="AQ31" s="4">
        <v>18.923019440655963</v>
      </c>
      <c r="AR31" s="4">
        <v>20.024482949823291</v>
      </c>
      <c r="AS31" s="4">
        <v>22.050734036958087</v>
      </c>
      <c r="AT31" s="4">
        <v>23.375716776178571</v>
      </c>
      <c r="AU31" s="4">
        <v>17.677500979275251</v>
      </c>
      <c r="AV31" s="4">
        <v>16.435125003921968</v>
      </c>
      <c r="AW31" s="4">
        <v>16.946624969438588</v>
      </c>
      <c r="AX31" s="4">
        <v>17.022446338324823</v>
      </c>
      <c r="AY31" s="4">
        <v>18.29143741807998</v>
      </c>
      <c r="AZ31" s="4">
        <v>21.410700389076975</v>
      </c>
      <c r="BA31" s="4">
        <v>24.952635471533707</v>
      </c>
      <c r="BB31" s="4">
        <v>28.662100314128097</v>
      </c>
    </row>
    <row r="32" spans="1:54">
      <c r="A32">
        <v>177</v>
      </c>
      <c r="B32" t="s">
        <v>50</v>
      </c>
      <c r="C32" t="s">
        <v>51</v>
      </c>
      <c r="D32">
        <v>44922</v>
      </c>
      <c r="E32" t="s">
        <v>24</v>
      </c>
      <c r="F32" t="s">
        <v>25</v>
      </c>
      <c r="G32" s="4">
        <v>85.497843334448987</v>
      </c>
      <c r="H32" s="4">
        <v>84.627431056516855</v>
      </c>
      <c r="I32" s="4">
        <v>84.212872717478049</v>
      </c>
      <c r="J32" s="4">
        <v>81.367585520409719</v>
      </c>
      <c r="K32" s="4">
        <v>81.051093074122392</v>
      </c>
      <c r="L32" s="4">
        <v>84.813087558695955</v>
      </c>
      <c r="M32" s="4">
        <v>82.579896142655571</v>
      </c>
      <c r="N32" s="4">
        <v>80.897604184331328</v>
      </c>
      <c r="O32" s="4">
        <v>79.110899165287123</v>
      </c>
      <c r="P32" s="4">
        <v>75.209460267048968</v>
      </c>
      <c r="Q32" s="4">
        <v>75.338059287607223</v>
      </c>
      <c r="R32" s="4">
        <v>71.904238573663108</v>
      </c>
      <c r="S32" s="4">
        <v>69.048524524257786</v>
      </c>
      <c r="T32" s="4">
        <v>65.961990987971689</v>
      </c>
      <c r="U32" s="4">
        <v>61.304840303463756</v>
      </c>
      <c r="V32" s="4">
        <v>70.935561096770371</v>
      </c>
      <c r="W32" s="4">
        <v>70.935561096770371</v>
      </c>
      <c r="X32" s="4">
        <v>52.723419748352647</v>
      </c>
      <c r="Y32" s="4">
        <v>39.640960543610042</v>
      </c>
      <c r="Z32" s="4">
        <v>27.796716935589007</v>
      </c>
      <c r="AA32" s="4">
        <v>22.409933046728685</v>
      </c>
      <c r="AB32" s="4">
        <v>18.400841871255675</v>
      </c>
      <c r="AC32" s="4">
        <v>16.765189220476</v>
      </c>
      <c r="AD32" s="4">
        <v>13.696291908362348</v>
      </c>
      <c r="AE32" s="4">
        <v>70.935561096770371</v>
      </c>
      <c r="AF32" s="4">
        <v>48.135746902285248</v>
      </c>
      <c r="AG32" s="4">
        <v>38.935744917921511</v>
      </c>
      <c r="AH32" s="4">
        <v>29.392412144500522</v>
      </c>
      <c r="AI32" s="4">
        <v>24.636320027498659</v>
      </c>
      <c r="AJ32" s="4">
        <v>21.581402233048742</v>
      </c>
      <c r="AK32" s="4">
        <v>18.277526204670419</v>
      </c>
      <c r="AL32" s="4">
        <v>16.386180081554173</v>
      </c>
      <c r="AM32" s="4">
        <v>70.935561096770371</v>
      </c>
      <c r="AN32" s="4">
        <v>56.571189532878847</v>
      </c>
      <c r="AO32" s="4">
        <v>45.714244641710742</v>
      </c>
      <c r="AP32" s="4">
        <v>38.478867724760811</v>
      </c>
      <c r="AQ32" s="4">
        <v>33.410269799237895</v>
      </c>
      <c r="AR32" s="4">
        <v>27.415864218363758</v>
      </c>
      <c r="AS32" s="4">
        <v>23.336227467422976</v>
      </c>
      <c r="AT32" s="4">
        <v>19.715681231649153</v>
      </c>
      <c r="AU32" s="4">
        <v>70.935561096770371</v>
      </c>
      <c r="AV32" s="4">
        <v>49.768484381607621</v>
      </c>
      <c r="AW32" s="4">
        <v>39.136946154442647</v>
      </c>
      <c r="AX32" s="4">
        <v>28.477140834196543</v>
      </c>
      <c r="AY32" s="4">
        <v>25.045921277832953</v>
      </c>
      <c r="AZ32" s="4">
        <v>22.280463356106878</v>
      </c>
      <c r="BA32" s="4">
        <v>20.146632525219378</v>
      </c>
      <c r="BB32" s="4">
        <v>18.058886249917059</v>
      </c>
    </row>
    <row r="33" spans="1:54">
      <c r="A33">
        <v>142</v>
      </c>
      <c r="B33" t="s">
        <v>52</v>
      </c>
      <c r="C33" t="s">
        <v>53</v>
      </c>
      <c r="D33">
        <v>43075</v>
      </c>
      <c r="E33" t="s">
        <v>15</v>
      </c>
      <c r="F33" t="s">
        <v>16</v>
      </c>
      <c r="G33" s="4">
        <v>10.341038791213053</v>
      </c>
      <c r="H33" s="4">
        <v>10.2373204397132</v>
      </c>
      <c r="I33" s="4">
        <v>10.605971370392879</v>
      </c>
      <c r="J33" s="4">
        <v>10.25362094929088</v>
      </c>
      <c r="K33" s="4">
        <v>9.6502211441939725</v>
      </c>
      <c r="L33" s="4">
        <v>9.2134851602194452</v>
      </c>
      <c r="M33" s="4">
        <v>9.8718046189169453</v>
      </c>
      <c r="N33" s="4">
        <v>10.569498901585197</v>
      </c>
      <c r="O33" s="4">
        <v>10.676330920307212</v>
      </c>
      <c r="P33" s="4">
        <v>10.436386615332976</v>
      </c>
      <c r="Q33" s="4">
        <v>10.973214073535306</v>
      </c>
      <c r="R33" s="4">
        <v>10.719722999592564</v>
      </c>
      <c r="S33" s="4">
        <v>10.802135729520435</v>
      </c>
      <c r="T33" s="4">
        <v>10.264058584969892</v>
      </c>
      <c r="U33" s="4">
        <v>10.429266106474319</v>
      </c>
      <c r="V33" s="4">
        <v>10.531765946117455</v>
      </c>
      <c r="W33" s="4">
        <v>10.531765946117455</v>
      </c>
      <c r="X33" s="4">
        <v>10.183450785956005</v>
      </c>
      <c r="Y33" s="4">
        <v>9.855849729041454</v>
      </c>
      <c r="Z33" s="4">
        <v>9.2760108165472719</v>
      </c>
      <c r="AA33" s="4">
        <v>9.1786781341917969</v>
      </c>
      <c r="AB33" s="4">
        <v>9.8319171388105211</v>
      </c>
      <c r="AC33" s="4">
        <v>10.292676797092408</v>
      </c>
      <c r="AD33" s="4">
        <v>10.4867648892633</v>
      </c>
      <c r="AE33" s="4">
        <v>10.531765946117455</v>
      </c>
      <c r="AF33" s="4">
        <v>10.220867003409833</v>
      </c>
      <c r="AG33" s="4">
        <v>10.482096314482209</v>
      </c>
      <c r="AH33" s="4">
        <v>10.16332445836634</v>
      </c>
      <c r="AI33" s="4">
        <v>10.523300262796182</v>
      </c>
      <c r="AJ33" s="4">
        <v>10.368070294762289</v>
      </c>
      <c r="AK33" s="4">
        <v>10.472018845736523</v>
      </c>
      <c r="AL33" s="4">
        <v>10.977321542006687</v>
      </c>
      <c r="AM33" s="4">
        <v>10.531765946117455</v>
      </c>
      <c r="AN33" s="4">
        <v>10.979330797551437</v>
      </c>
      <c r="AO33" s="4">
        <v>10.907410878813961</v>
      </c>
      <c r="AP33" s="4">
        <v>11.404699271158956</v>
      </c>
      <c r="AQ33" s="4">
        <v>12.102124568051638</v>
      </c>
      <c r="AR33" s="4">
        <v>12.325599796491669</v>
      </c>
      <c r="AS33" s="4">
        <v>12.988380388125968</v>
      </c>
      <c r="AT33" s="4">
        <v>13.416907279411857</v>
      </c>
      <c r="AU33" s="4">
        <v>10.531765946117455</v>
      </c>
      <c r="AV33" s="4">
        <v>10.724741396200551</v>
      </c>
      <c r="AW33" s="4">
        <v>11.017392326219413</v>
      </c>
      <c r="AX33" s="4">
        <v>11.348819107949328</v>
      </c>
      <c r="AY33" s="4">
        <v>10.433583387815188</v>
      </c>
      <c r="AZ33" s="4">
        <v>10.727654034117768</v>
      </c>
      <c r="BA33" s="4">
        <v>11.084436253072129</v>
      </c>
      <c r="BB33" s="4">
        <v>12.353097011413986</v>
      </c>
    </row>
    <row r="34" spans="1:54">
      <c r="A34">
        <v>74</v>
      </c>
      <c r="B34" t="s">
        <v>284</v>
      </c>
      <c r="C34" t="s">
        <v>54</v>
      </c>
      <c r="D34">
        <v>39728</v>
      </c>
      <c r="E34" t="s">
        <v>19</v>
      </c>
      <c r="F34" t="s">
        <v>20</v>
      </c>
      <c r="G34" s="4">
        <v>12.683583070323603</v>
      </c>
      <c r="H34" s="4">
        <v>12.629043997540574</v>
      </c>
      <c r="I34" s="4">
        <v>12.516485786205022</v>
      </c>
      <c r="J34" s="4">
        <v>12.625104066667685</v>
      </c>
      <c r="K34" s="4">
        <v>12.63607140096758</v>
      </c>
      <c r="L34" s="4">
        <v>12.829621803387715</v>
      </c>
      <c r="M34" s="4">
        <v>13.30419561689984</v>
      </c>
      <c r="N34" s="4">
        <v>13.712992524490021</v>
      </c>
      <c r="O34" s="4">
        <v>13.626666014788684</v>
      </c>
      <c r="P34" s="4">
        <v>13.903206917540052</v>
      </c>
      <c r="Q34" s="4">
        <v>13.715334090534784</v>
      </c>
      <c r="R34" s="4">
        <v>14.366206352688023</v>
      </c>
      <c r="S34" s="4">
        <v>14.246102657945702</v>
      </c>
      <c r="T34" s="4">
        <v>14.788323798766239</v>
      </c>
      <c r="U34" s="4">
        <v>15.514858507826393</v>
      </c>
      <c r="V34" s="4">
        <v>16.535415382719513</v>
      </c>
      <c r="W34" s="4">
        <v>16.535415382719513</v>
      </c>
      <c r="X34" s="4">
        <v>17.554404658087343</v>
      </c>
      <c r="Y34" s="4">
        <v>18.788099288495989</v>
      </c>
      <c r="Z34" s="4">
        <v>17.140147933263396</v>
      </c>
      <c r="AA34" s="4">
        <v>19.297865027058059</v>
      </c>
      <c r="AB34" s="4">
        <v>17.784640040255784</v>
      </c>
      <c r="AC34" s="4">
        <v>19.12609309326923</v>
      </c>
      <c r="AD34" s="4">
        <v>20.834380400786465</v>
      </c>
      <c r="AE34" s="4">
        <v>16.535415382719513</v>
      </c>
      <c r="AF34" s="4">
        <v>17.725004623991097</v>
      </c>
      <c r="AG34" s="4">
        <v>18.990419062449753</v>
      </c>
      <c r="AH34" s="4">
        <v>19.76305455684312</v>
      </c>
      <c r="AI34" s="4">
        <v>19.801869481797862</v>
      </c>
      <c r="AJ34" s="4">
        <v>20.870468283911869</v>
      </c>
      <c r="AK34" s="4">
        <v>21.648463934289957</v>
      </c>
      <c r="AL34" s="4">
        <v>21.454846967402684</v>
      </c>
      <c r="AM34" s="4">
        <v>16.535415382719513</v>
      </c>
      <c r="AN34" s="4">
        <v>18.780725175418358</v>
      </c>
      <c r="AO34" s="4">
        <v>19.606523882305847</v>
      </c>
      <c r="AP34" s="4">
        <v>21.192723127261708</v>
      </c>
      <c r="AQ34" s="4">
        <v>23.553517887452877</v>
      </c>
      <c r="AR34" s="4">
        <v>25.82799645183109</v>
      </c>
      <c r="AS34" s="4">
        <v>27.748346061887879</v>
      </c>
      <c r="AT34" s="4">
        <v>29.129092290725115</v>
      </c>
      <c r="AU34" s="4">
        <v>16.535415382719513</v>
      </c>
      <c r="AV34" s="4">
        <v>16.961807638307256</v>
      </c>
      <c r="AW34" s="4">
        <v>17.811718987513725</v>
      </c>
      <c r="AX34" s="4">
        <v>19.129656190784477</v>
      </c>
      <c r="AY34" s="4">
        <v>19.723150806430272</v>
      </c>
      <c r="AZ34" s="4">
        <v>20.456939518372714</v>
      </c>
      <c r="BA34" s="4">
        <v>22.08955288129517</v>
      </c>
      <c r="BB34" s="4">
        <v>23.281479305519571</v>
      </c>
    </row>
    <row r="35" spans="1:54">
      <c r="A35">
        <v>83</v>
      </c>
      <c r="B35" t="s">
        <v>283</v>
      </c>
      <c r="C35" t="s">
        <v>55</v>
      </c>
      <c r="D35">
        <v>38903</v>
      </c>
      <c r="E35" t="s">
        <v>19</v>
      </c>
      <c r="F35" t="s">
        <v>20</v>
      </c>
      <c r="G35" s="4">
        <v>14.867010030603399</v>
      </c>
      <c r="H35" s="4">
        <v>15.188353823450839</v>
      </c>
      <c r="I35" s="4">
        <v>15.397679054149485</v>
      </c>
      <c r="J35" s="4">
        <v>15.797961390400443</v>
      </c>
      <c r="K35" s="4">
        <v>16.053655782033378</v>
      </c>
      <c r="L35" s="4">
        <v>16.123383473935124</v>
      </c>
      <c r="M35" s="4">
        <v>16.218778758026147</v>
      </c>
      <c r="N35" s="4">
        <v>16.308510529700381</v>
      </c>
      <c r="O35" s="4">
        <v>17.103951655247268</v>
      </c>
      <c r="P35" s="4">
        <v>17.700253570491807</v>
      </c>
      <c r="Q35" s="4">
        <v>18.515326389211765</v>
      </c>
      <c r="R35" s="4">
        <v>18.909339691178424</v>
      </c>
      <c r="S35" s="4">
        <v>19.331400294125061</v>
      </c>
      <c r="T35" s="4">
        <v>18.86026269825712</v>
      </c>
      <c r="U35" s="4">
        <v>19.00897914889444</v>
      </c>
      <c r="V35" s="4">
        <v>19.384217715676897</v>
      </c>
      <c r="W35" s="4">
        <v>19.384217715676897</v>
      </c>
      <c r="X35" s="4">
        <v>20.111810342400471</v>
      </c>
      <c r="Y35" s="4">
        <v>19.847526123349844</v>
      </c>
      <c r="Z35" s="4">
        <v>18.609164595751889</v>
      </c>
      <c r="AA35" s="4">
        <v>17.797210243920073</v>
      </c>
      <c r="AB35" s="4">
        <v>16.88487181106964</v>
      </c>
      <c r="AC35" s="4">
        <v>16.227258791828127</v>
      </c>
      <c r="AD35" s="4">
        <v>14.24599189437131</v>
      </c>
      <c r="AE35" s="4">
        <v>19.384217715676897</v>
      </c>
      <c r="AF35" s="4">
        <v>20.850701134957276</v>
      </c>
      <c r="AG35" s="4">
        <v>22.036846407108001</v>
      </c>
      <c r="AH35" s="4">
        <v>22.777556731243177</v>
      </c>
      <c r="AI35" s="4">
        <v>22.325497828074933</v>
      </c>
      <c r="AJ35" s="4">
        <v>22.140899828128909</v>
      </c>
      <c r="AK35" s="4">
        <v>21.722850839474575</v>
      </c>
      <c r="AL35" s="4">
        <v>21.105301191715643</v>
      </c>
      <c r="AM35" s="4">
        <v>19.384217715676897</v>
      </c>
      <c r="AN35" s="4">
        <v>21.683512853996834</v>
      </c>
      <c r="AO35" s="4">
        <v>24.211549460667626</v>
      </c>
      <c r="AP35" s="4">
        <v>27.018374584918831</v>
      </c>
      <c r="AQ35" s="4">
        <v>29.069962495770547</v>
      </c>
      <c r="AR35" s="4">
        <v>31.673540802549169</v>
      </c>
      <c r="AS35" s="4">
        <v>34.246564572285429</v>
      </c>
      <c r="AT35" s="4">
        <v>35.932952933808942</v>
      </c>
      <c r="AU35" s="4">
        <v>19.384217715676897</v>
      </c>
      <c r="AV35" s="4">
        <v>19.946548700723643</v>
      </c>
      <c r="AW35" s="4">
        <v>19.335071422060349</v>
      </c>
      <c r="AX35" s="4">
        <v>18.39774996673907</v>
      </c>
      <c r="AY35" s="4">
        <v>17.676344328555707</v>
      </c>
      <c r="AZ35" s="4">
        <v>16.892420365325798</v>
      </c>
      <c r="BA35" s="4">
        <v>16.436833912865492</v>
      </c>
      <c r="BB35" s="4">
        <v>14.355245789406752</v>
      </c>
    </row>
    <row r="36" spans="1:54">
      <c r="A36">
        <v>103</v>
      </c>
      <c r="B36" t="s">
        <v>282</v>
      </c>
      <c r="C36" t="s">
        <v>56</v>
      </c>
      <c r="D36">
        <v>38225</v>
      </c>
      <c r="E36" t="s">
        <v>19</v>
      </c>
      <c r="F36" t="s">
        <v>20</v>
      </c>
      <c r="G36" s="4">
        <v>5.2633070223490943</v>
      </c>
      <c r="H36" s="4">
        <v>5.5679830165297473</v>
      </c>
      <c r="I36" s="4">
        <v>5.4674728943467485</v>
      </c>
      <c r="J36" s="4">
        <v>5.2249941979992522</v>
      </c>
      <c r="K36" s="4">
        <v>5.0349130382845173</v>
      </c>
      <c r="L36" s="4">
        <v>4.9661450511509759</v>
      </c>
      <c r="M36" s="4">
        <v>5.0057229836357093</v>
      </c>
      <c r="N36" s="4">
        <v>5.1143447366518613</v>
      </c>
      <c r="O36" s="4">
        <v>5.1227230628921072</v>
      </c>
      <c r="P36" s="4">
        <v>5.1722072892441409</v>
      </c>
      <c r="Q36" s="4">
        <v>5.4123357859232337</v>
      </c>
      <c r="R36" s="4">
        <v>5.838131280983351</v>
      </c>
      <c r="S36" s="4">
        <v>6.1860143329058932</v>
      </c>
      <c r="T36" s="4">
        <v>6.3078682379431781</v>
      </c>
      <c r="U36" s="4">
        <v>6.5768578532642836</v>
      </c>
      <c r="V36" s="4">
        <v>6.8634967650496472</v>
      </c>
      <c r="W36" s="4">
        <v>6.8634967650496472</v>
      </c>
      <c r="X36" s="4">
        <v>6.8501110907708824</v>
      </c>
      <c r="Y36" s="4">
        <v>6.6557782856553542</v>
      </c>
      <c r="Z36" s="4">
        <v>6.740661286273518</v>
      </c>
      <c r="AA36" s="4">
        <v>7.3165877292997887</v>
      </c>
      <c r="AB36" s="4">
        <v>8.1279381507495927</v>
      </c>
      <c r="AC36" s="4">
        <v>8.5119353516217959</v>
      </c>
      <c r="AD36" s="4">
        <v>9.2979635491970871</v>
      </c>
      <c r="AE36" s="4">
        <v>6.8634967650496472</v>
      </c>
      <c r="AF36" s="4">
        <v>8.0033190052498604</v>
      </c>
      <c r="AG36" s="4">
        <v>9.7206114384373716</v>
      </c>
      <c r="AH36" s="4">
        <v>11.200858612025423</v>
      </c>
      <c r="AI36" s="4">
        <v>12.803857754181506</v>
      </c>
      <c r="AJ36" s="4">
        <v>14.622173417562822</v>
      </c>
      <c r="AK36" s="4">
        <v>16.14491086383147</v>
      </c>
      <c r="AL36" s="4">
        <v>17.910621728674602</v>
      </c>
      <c r="AM36" s="4">
        <v>6.8634967650496472</v>
      </c>
      <c r="AN36" s="4">
        <v>8.2870726095783489</v>
      </c>
      <c r="AO36" s="4">
        <v>10.233758183514793</v>
      </c>
      <c r="AP36" s="4">
        <v>12.695498097356506</v>
      </c>
      <c r="AQ36" s="4">
        <v>15.179101126328002</v>
      </c>
      <c r="AR36" s="4">
        <v>18.315777701216319</v>
      </c>
      <c r="AS36" s="4">
        <v>21.759546564048495</v>
      </c>
      <c r="AT36" s="4">
        <v>25.345793976251841</v>
      </c>
      <c r="AU36" s="4">
        <v>6.8634967650496472</v>
      </c>
      <c r="AV36" s="4">
        <v>7.2567322752614913</v>
      </c>
      <c r="AW36" s="4">
        <v>7.5252431014481855</v>
      </c>
      <c r="AX36" s="4">
        <v>7.7908974419186405</v>
      </c>
      <c r="AY36" s="4">
        <v>8.7646027272431368</v>
      </c>
      <c r="AZ36" s="4">
        <v>9.2210930664974811</v>
      </c>
      <c r="BA36" s="4">
        <v>10.463097971797978</v>
      </c>
      <c r="BB36" s="4">
        <v>11.079059733395537</v>
      </c>
    </row>
    <row r="37" spans="1:54">
      <c r="A37">
        <v>162</v>
      </c>
      <c r="B37" t="s">
        <v>281</v>
      </c>
      <c r="C37" t="s">
        <v>57</v>
      </c>
      <c r="D37">
        <v>38034</v>
      </c>
      <c r="E37" t="s">
        <v>24</v>
      </c>
      <c r="F37" t="s">
        <v>11</v>
      </c>
      <c r="G37" s="4">
        <v>47.759592574372185</v>
      </c>
      <c r="H37" s="4">
        <v>47.328734609630303</v>
      </c>
      <c r="I37" s="4">
        <v>46.064035768337135</v>
      </c>
      <c r="J37" s="4">
        <v>45.120549309862731</v>
      </c>
      <c r="K37" s="4">
        <v>44.08061752579745</v>
      </c>
      <c r="L37" s="4">
        <v>44.330714355526332</v>
      </c>
      <c r="M37" s="4">
        <v>45.280608778249288</v>
      </c>
      <c r="N37" s="4">
        <v>44.040356149530268</v>
      </c>
      <c r="O37" s="4">
        <v>42.748394553139839</v>
      </c>
      <c r="P37" s="4">
        <v>44.604421316197076</v>
      </c>
      <c r="Q37" s="4">
        <v>44.202346305925289</v>
      </c>
      <c r="R37" s="4">
        <v>43.696870923529524</v>
      </c>
      <c r="S37" s="4">
        <v>42.303867067053169</v>
      </c>
      <c r="T37" s="4">
        <v>41.071403385517705</v>
      </c>
      <c r="U37" s="4">
        <v>39.503692232323047</v>
      </c>
      <c r="V37" s="4">
        <v>39.793544955814106</v>
      </c>
      <c r="W37" s="4">
        <v>39.793544955814106</v>
      </c>
      <c r="X37" s="4">
        <v>35.683307416669315</v>
      </c>
      <c r="Y37" s="4">
        <v>31.502789299570054</v>
      </c>
      <c r="Z37" s="4">
        <v>26.916917319612345</v>
      </c>
      <c r="AA37" s="4">
        <v>24.009973811002396</v>
      </c>
      <c r="AB37" s="4">
        <v>22.237828781950771</v>
      </c>
      <c r="AC37" s="4">
        <v>20.593093797102551</v>
      </c>
      <c r="AD37" s="4">
        <v>17.723242315330474</v>
      </c>
      <c r="AE37" s="4">
        <v>39.793544955814106</v>
      </c>
      <c r="AF37" s="4">
        <v>30.303996036941808</v>
      </c>
      <c r="AG37" s="4">
        <v>27.705160912095565</v>
      </c>
      <c r="AH37" s="4">
        <v>24.985080104120428</v>
      </c>
      <c r="AI37" s="4">
        <v>23.64048139779133</v>
      </c>
      <c r="AJ37" s="4">
        <v>22.761888293893435</v>
      </c>
      <c r="AK37" s="4">
        <v>21.089149718610198</v>
      </c>
      <c r="AL37" s="4">
        <v>19.740098838774138</v>
      </c>
      <c r="AM37" s="4">
        <v>39.793544955814106</v>
      </c>
      <c r="AN37" s="4">
        <v>38.220919783643566</v>
      </c>
      <c r="AO37" s="4">
        <v>35.100148884426289</v>
      </c>
      <c r="AP37" s="4">
        <v>32.837173069141429</v>
      </c>
      <c r="AQ37" s="4">
        <v>31.202579163222033</v>
      </c>
      <c r="AR37" s="4">
        <v>30.130206694185748</v>
      </c>
      <c r="AS37" s="4">
        <v>27.131023227412779</v>
      </c>
      <c r="AT37" s="4">
        <v>24.197773889506173</v>
      </c>
      <c r="AU37" s="4">
        <v>39.793544955814106</v>
      </c>
      <c r="AV37" s="4">
        <v>33.360557617228721</v>
      </c>
      <c r="AW37" s="4">
        <v>30.506389083800233</v>
      </c>
      <c r="AX37" s="4">
        <v>27.238030430723704</v>
      </c>
      <c r="AY37" s="4">
        <v>27.56443865965057</v>
      </c>
      <c r="AZ37" s="4">
        <v>27.850395105264578</v>
      </c>
      <c r="BA37" s="4">
        <v>27.221605809253159</v>
      </c>
      <c r="BB37" s="4">
        <v>27.428955395420093</v>
      </c>
    </row>
    <row r="38" spans="1:54">
      <c r="A38">
        <v>3</v>
      </c>
      <c r="B38" t="s">
        <v>58</v>
      </c>
      <c r="C38" t="s">
        <v>59</v>
      </c>
      <c r="D38">
        <v>36027</v>
      </c>
      <c r="E38" t="s">
        <v>10</v>
      </c>
      <c r="F38" t="s">
        <v>11</v>
      </c>
      <c r="G38" s="4">
        <v>13.975548018006297</v>
      </c>
      <c r="H38" s="4">
        <v>14.189142077225101</v>
      </c>
      <c r="I38" s="4">
        <v>14.516623788228873</v>
      </c>
      <c r="J38" s="4">
        <v>13.830056648653287</v>
      </c>
      <c r="K38" s="4">
        <v>13.267311580989722</v>
      </c>
      <c r="L38" s="4">
        <v>12.79128817486019</v>
      </c>
      <c r="M38" s="4">
        <v>12.665310201778821</v>
      </c>
      <c r="N38" s="4">
        <v>12.222364998799195</v>
      </c>
      <c r="O38" s="4">
        <v>11.778966880360281</v>
      </c>
      <c r="P38" s="4">
        <v>11.388395401380441</v>
      </c>
      <c r="Q38" s="4">
        <v>11.002918401332598</v>
      </c>
      <c r="R38" s="4">
        <v>11.024873987563989</v>
      </c>
      <c r="S38" s="4">
        <v>11.201214964549038</v>
      </c>
      <c r="T38" s="4">
        <v>11.431125335312407</v>
      </c>
      <c r="U38" s="4">
        <v>11.710118199521672</v>
      </c>
      <c r="V38" s="4">
        <v>11.525759064933865</v>
      </c>
      <c r="W38" s="4">
        <v>11.525759064933865</v>
      </c>
      <c r="X38" s="4">
        <v>10.581162988440516</v>
      </c>
      <c r="Y38" s="4">
        <v>10.331442171140548</v>
      </c>
      <c r="Z38" s="4">
        <v>9.8836170068936582</v>
      </c>
      <c r="AA38" s="4">
        <v>10.538821555073785</v>
      </c>
      <c r="AB38" s="4">
        <v>11.392962473982896</v>
      </c>
      <c r="AC38" s="4">
        <v>12.185841202192686</v>
      </c>
      <c r="AD38" s="4">
        <v>12.473951846938906</v>
      </c>
      <c r="AE38" s="4">
        <v>11.525759064933865</v>
      </c>
      <c r="AF38" s="4">
        <v>11.170126740743745</v>
      </c>
      <c r="AG38" s="4">
        <v>11.555564279338821</v>
      </c>
      <c r="AH38" s="4">
        <v>11.910568284512749</v>
      </c>
      <c r="AI38" s="4">
        <v>12.489487319800864</v>
      </c>
      <c r="AJ38" s="4">
        <v>12.921363830569586</v>
      </c>
      <c r="AK38" s="4">
        <v>13.374773638452204</v>
      </c>
      <c r="AL38" s="4">
        <v>13.647361190264743</v>
      </c>
      <c r="AM38" s="4">
        <v>11.525759064933865</v>
      </c>
      <c r="AN38" s="4">
        <v>12.134620206384104</v>
      </c>
      <c r="AO38" s="4">
        <v>12.711172135564231</v>
      </c>
      <c r="AP38" s="4">
        <v>12.973819377289606</v>
      </c>
      <c r="AQ38" s="4">
        <v>13.59551656646695</v>
      </c>
      <c r="AR38" s="4">
        <v>14.173830665453927</v>
      </c>
      <c r="AS38" s="4">
        <v>14.470405223444459</v>
      </c>
      <c r="AT38" s="4">
        <v>14.581685831959353</v>
      </c>
      <c r="AU38" s="4">
        <v>11.525759064933865</v>
      </c>
      <c r="AV38" s="4">
        <v>11.132627829350396</v>
      </c>
      <c r="AW38" s="4">
        <v>11.526653010428511</v>
      </c>
      <c r="AX38" s="4">
        <v>11.840432852251974</v>
      </c>
      <c r="AY38" s="4">
        <v>13.262825837125391</v>
      </c>
      <c r="AZ38" s="4">
        <v>14.518758960678477</v>
      </c>
      <c r="BA38" s="4">
        <v>16.168428635513184</v>
      </c>
      <c r="BB38" s="4">
        <v>17.688466089810195</v>
      </c>
    </row>
    <row r="39" spans="1:54">
      <c r="A39">
        <v>202</v>
      </c>
      <c r="B39" t="s">
        <v>280</v>
      </c>
      <c r="C39" t="s">
        <v>60</v>
      </c>
      <c r="D39">
        <v>35572</v>
      </c>
      <c r="E39" t="s">
        <v>7</v>
      </c>
      <c r="F39" t="s">
        <v>20</v>
      </c>
      <c r="G39" s="4">
        <v>11.341004840515049</v>
      </c>
      <c r="H39" s="4">
        <v>11.599584496900512</v>
      </c>
      <c r="I39" s="4">
        <v>11.569814408376287</v>
      </c>
      <c r="J39" s="4">
        <v>11.834936688314745</v>
      </c>
      <c r="K39" s="4">
        <v>12.204539522615962</v>
      </c>
      <c r="L39" s="4">
        <v>12.404169090889104</v>
      </c>
      <c r="M39" s="4">
        <v>13.095971249134458</v>
      </c>
      <c r="N39" s="4">
        <v>14.151753723527476</v>
      </c>
      <c r="O39" s="4">
        <v>15.09695829749371</v>
      </c>
      <c r="P39" s="4">
        <v>15.530691034943839</v>
      </c>
      <c r="Q39" s="4">
        <v>15.333899226235291</v>
      </c>
      <c r="R39" s="4">
        <v>15.263825747147207</v>
      </c>
      <c r="S39" s="4">
        <v>15.005216901668827</v>
      </c>
      <c r="T39" s="4">
        <v>14.582510369634383</v>
      </c>
      <c r="U39" s="4">
        <v>14.656033435621282</v>
      </c>
      <c r="V39" s="4">
        <v>14.877249357618851</v>
      </c>
      <c r="W39" s="4">
        <v>14.877249357618851</v>
      </c>
      <c r="X39" s="4">
        <v>15.616634587327182</v>
      </c>
      <c r="Y39" s="4">
        <v>14.850108634080447</v>
      </c>
      <c r="Z39" s="4">
        <v>14.698987469512751</v>
      </c>
      <c r="AA39" s="4">
        <v>15.191873508794108</v>
      </c>
      <c r="AB39" s="4">
        <v>15.252451191169881</v>
      </c>
      <c r="AC39" s="4">
        <v>15.544635291978155</v>
      </c>
      <c r="AD39" s="4">
        <v>17.15229516897373</v>
      </c>
      <c r="AE39" s="4">
        <v>14.877249357618851</v>
      </c>
      <c r="AF39" s="4">
        <v>16.020838985176301</v>
      </c>
      <c r="AG39" s="4">
        <v>16.818769388756753</v>
      </c>
      <c r="AH39" s="4">
        <v>18.156482147352431</v>
      </c>
      <c r="AI39" s="4">
        <v>19.261968314799113</v>
      </c>
      <c r="AJ39" s="4">
        <v>20.760671959283375</v>
      </c>
      <c r="AK39" s="4">
        <v>22.440523577347374</v>
      </c>
      <c r="AL39" s="4">
        <v>23.867335523047672</v>
      </c>
      <c r="AM39" s="4">
        <v>14.877249357618851</v>
      </c>
      <c r="AN39" s="4">
        <v>16.786123043692005</v>
      </c>
      <c r="AO39" s="4">
        <v>19.240058203432636</v>
      </c>
      <c r="AP39" s="4">
        <v>22.661716389298608</v>
      </c>
      <c r="AQ39" s="4">
        <v>25.389776094714474</v>
      </c>
      <c r="AR39" s="4">
        <v>28.851513438667546</v>
      </c>
      <c r="AS39" s="4">
        <v>31.755092060290735</v>
      </c>
      <c r="AT39" s="4">
        <v>35.218205562721749</v>
      </c>
      <c r="AU39" s="4">
        <v>14.877249357618851</v>
      </c>
      <c r="AV39" s="4">
        <v>15.09439119866504</v>
      </c>
      <c r="AW39" s="4">
        <v>15.054388279518303</v>
      </c>
      <c r="AX39" s="4">
        <v>14.595219027897697</v>
      </c>
      <c r="AY39" s="4">
        <v>15.507941752839074</v>
      </c>
      <c r="AZ39" s="4">
        <v>16.322857617619356</v>
      </c>
      <c r="BA39" s="4">
        <v>17.57973858462648</v>
      </c>
      <c r="BB39" s="4">
        <v>17.924852474307475</v>
      </c>
    </row>
    <row r="40" spans="1:54">
      <c r="A40">
        <v>77</v>
      </c>
      <c r="B40" t="s">
        <v>279</v>
      </c>
      <c r="C40" t="s">
        <v>61</v>
      </c>
      <c r="D40">
        <v>34664</v>
      </c>
      <c r="E40" t="s">
        <v>19</v>
      </c>
      <c r="F40" t="s">
        <v>20</v>
      </c>
      <c r="G40" s="4">
        <v>11.35309800116568</v>
      </c>
      <c r="H40" s="4">
        <v>11.513588428680871</v>
      </c>
      <c r="I40" s="4">
        <v>11.313945950187016</v>
      </c>
      <c r="J40" s="4">
        <v>11.905296791211571</v>
      </c>
      <c r="K40" s="4">
        <v>12.561068700802172</v>
      </c>
      <c r="L40" s="4">
        <v>13.3087376956789</v>
      </c>
      <c r="M40" s="4">
        <v>13.273356262949671</v>
      </c>
      <c r="N40" s="4">
        <v>13.702667971909033</v>
      </c>
      <c r="O40" s="4">
        <v>13.693391190942917</v>
      </c>
      <c r="P40" s="4">
        <v>14.773937645995153</v>
      </c>
      <c r="Q40" s="4">
        <v>15.042336846435232</v>
      </c>
      <c r="R40" s="4">
        <v>15.224592752585782</v>
      </c>
      <c r="S40" s="4">
        <v>14.666151438395348</v>
      </c>
      <c r="T40" s="4">
        <v>15.325778428873686</v>
      </c>
      <c r="U40" s="4">
        <v>16.079005208449956</v>
      </c>
      <c r="V40" s="4">
        <v>16.971316070810424</v>
      </c>
      <c r="W40" s="4">
        <v>16.971316070810424</v>
      </c>
      <c r="X40" s="4">
        <v>16.532391712308122</v>
      </c>
      <c r="Y40" s="4">
        <v>16.65402163769339</v>
      </c>
      <c r="Z40" s="4">
        <v>15.312156569452474</v>
      </c>
      <c r="AA40" s="4">
        <v>15.965714968886395</v>
      </c>
      <c r="AB40" s="4">
        <v>14.945964394704474</v>
      </c>
      <c r="AC40" s="4">
        <v>13.133538943145004</v>
      </c>
      <c r="AD40" s="4">
        <v>12.511422969961586</v>
      </c>
      <c r="AE40" s="4">
        <v>16.971316070810424</v>
      </c>
      <c r="AF40" s="4">
        <v>17.216296452727228</v>
      </c>
      <c r="AG40" s="4">
        <v>18.011398194597067</v>
      </c>
      <c r="AH40" s="4">
        <v>18.392681691931589</v>
      </c>
      <c r="AI40" s="4">
        <v>17.801766806595502</v>
      </c>
      <c r="AJ40" s="4">
        <v>17.226393418696748</v>
      </c>
      <c r="AK40" s="4">
        <v>16.951383432685411</v>
      </c>
      <c r="AL40" s="4">
        <v>15.526251928384658</v>
      </c>
      <c r="AM40" s="4">
        <v>16.971316070810424</v>
      </c>
      <c r="AN40" s="4">
        <v>17.707420937480098</v>
      </c>
      <c r="AO40" s="4">
        <v>18.277570883723609</v>
      </c>
      <c r="AP40" s="4">
        <v>20.161500516186901</v>
      </c>
      <c r="AQ40" s="4">
        <v>21.359468219999112</v>
      </c>
      <c r="AR40" s="4">
        <v>21.916541049073981</v>
      </c>
      <c r="AS40" s="4">
        <v>22.055794332711965</v>
      </c>
      <c r="AT40" s="4">
        <v>22.194289879925769</v>
      </c>
      <c r="AU40" s="4">
        <v>16.971316070810424</v>
      </c>
      <c r="AV40" s="4">
        <v>15.875439984732244</v>
      </c>
      <c r="AW40" s="4">
        <v>15.325364555342347</v>
      </c>
      <c r="AX40" s="4">
        <v>15.69133903556248</v>
      </c>
      <c r="AY40" s="4">
        <v>15.493790411712405</v>
      </c>
      <c r="AZ40" s="4">
        <v>15.355530634711725</v>
      </c>
      <c r="BA40" s="4">
        <v>15.212832937989274</v>
      </c>
      <c r="BB40" s="4">
        <v>14.368306187483411</v>
      </c>
    </row>
    <row r="41" spans="1:54">
      <c r="A41">
        <v>201</v>
      </c>
      <c r="B41" t="s">
        <v>62</v>
      </c>
      <c r="C41" t="s">
        <v>63</v>
      </c>
      <c r="D41">
        <v>34414</v>
      </c>
      <c r="E41" t="s">
        <v>7</v>
      </c>
      <c r="F41" t="s">
        <v>7</v>
      </c>
      <c r="G41" s="4">
        <v>17.940013455977837</v>
      </c>
      <c r="H41" s="4">
        <v>18.696695885388969</v>
      </c>
      <c r="I41" s="4">
        <v>18.680272075510995</v>
      </c>
      <c r="J41" s="4">
        <v>18.830345438374117</v>
      </c>
      <c r="K41" s="4">
        <v>18.378572598630964</v>
      </c>
      <c r="L41" s="4">
        <v>18.412683038453377</v>
      </c>
      <c r="M41" s="4">
        <v>18.577304837573987</v>
      </c>
      <c r="N41" s="4">
        <v>19.641690380437613</v>
      </c>
      <c r="O41" s="4">
        <v>19.954271575464631</v>
      </c>
      <c r="P41" s="4">
        <v>20.305979176930386</v>
      </c>
      <c r="Q41" s="4">
        <v>20.914837437821134</v>
      </c>
      <c r="R41" s="4">
        <v>21.474333660583632</v>
      </c>
      <c r="S41" s="4">
        <v>22.149700581084332</v>
      </c>
      <c r="T41" s="4">
        <v>22.068012326480886</v>
      </c>
      <c r="U41" s="4">
        <v>22.799109412782389</v>
      </c>
      <c r="V41" s="4">
        <v>23.293473189083546</v>
      </c>
      <c r="W41" s="4">
        <v>23.293473189083546</v>
      </c>
      <c r="X41" s="4">
        <v>25.412693453731912</v>
      </c>
      <c r="Y41" s="4">
        <v>25.830840901144104</v>
      </c>
      <c r="Z41" s="4">
        <v>25.698546990073844</v>
      </c>
      <c r="AA41" s="4">
        <v>25.052053686240132</v>
      </c>
      <c r="AB41" s="4">
        <v>24.9088062199469</v>
      </c>
      <c r="AC41" s="4">
        <v>23.941387148580269</v>
      </c>
      <c r="AD41" s="4">
        <v>23.43541834533028</v>
      </c>
      <c r="AE41" s="4">
        <v>23.293473189083546</v>
      </c>
      <c r="AF41" s="4">
        <v>27.039712123084307</v>
      </c>
      <c r="AG41" s="4">
        <v>32.412032621930962</v>
      </c>
      <c r="AH41" s="4">
        <v>37.492232943133722</v>
      </c>
      <c r="AI41" s="4">
        <v>39.81140086956043</v>
      </c>
      <c r="AJ41" s="4">
        <v>43.41892617527067</v>
      </c>
      <c r="AK41" s="4">
        <v>45.411458754898369</v>
      </c>
      <c r="AL41" s="4">
        <v>45.07971389488268</v>
      </c>
      <c r="AM41" s="4">
        <v>23.293473189083546</v>
      </c>
      <c r="AN41" s="4">
        <v>28.311090912027648</v>
      </c>
      <c r="AO41" s="4">
        <v>33.979606264500802</v>
      </c>
      <c r="AP41" s="4">
        <v>41.619083700600086</v>
      </c>
      <c r="AQ41" s="4">
        <v>47.628166267006165</v>
      </c>
      <c r="AR41" s="4">
        <v>55.589330164255195</v>
      </c>
      <c r="AS41" s="4">
        <v>63.202377466529136</v>
      </c>
      <c r="AT41" s="4">
        <v>71.029031024165988</v>
      </c>
      <c r="AU41" s="4">
        <v>23.293473189083546</v>
      </c>
      <c r="AV41" s="4">
        <v>24.259136982722254</v>
      </c>
      <c r="AW41" s="4">
        <v>25.433323336065907</v>
      </c>
      <c r="AX41" s="4">
        <v>25.090367559335885</v>
      </c>
      <c r="AY41" s="4">
        <v>24.826612200701916</v>
      </c>
      <c r="AZ41" s="4">
        <v>23.640015704538456</v>
      </c>
      <c r="BA41" s="4">
        <v>23.4743840762427</v>
      </c>
      <c r="BB41" s="4">
        <v>22.555396647236385</v>
      </c>
    </row>
    <row r="42" spans="1:54">
      <c r="A42">
        <v>231</v>
      </c>
      <c r="B42" t="s">
        <v>278</v>
      </c>
      <c r="C42" t="s">
        <v>64</v>
      </c>
      <c r="D42">
        <v>31718</v>
      </c>
      <c r="E42" t="s">
        <v>7</v>
      </c>
      <c r="F42" t="s">
        <v>20</v>
      </c>
      <c r="G42" s="4">
        <v>9.6991089339137986</v>
      </c>
      <c r="H42" s="4">
        <v>10.10197382887946</v>
      </c>
      <c r="I42" s="4">
        <v>10.79208528053827</v>
      </c>
      <c r="J42" s="4">
        <v>11.506166256787724</v>
      </c>
      <c r="K42" s="4">
        <v>12.303923450269336</v>
      </c>
      <c r="L42" s="4">
        <v>12.819178906268945</v>
      </c>
      <c r="M42" s="4">
        <v>13.763366807534204</v>
      </c>
      <c r="N42" s="4">
        <v>15.0193014683404</v>
      </c>
      <c r="O42" s="4">
        <v>16.091532643431293</v>
      </c>
      <c r="P42" s="4">
        <v>16.760458530311627</v>
      </c>
      <c r="Q42" s="4">
        <v>17.052404562076379</v>
      </c>
      <c r="R42" s="4">
        <v>17.56450107058555</v>
      </c>
      <c r="S42" s="4">
        <v>17.952222210181727</v>
      </c>
      <c r="T42" s="4">
        <v>17.821939184849157</v>
      </c>
      <c r="U42" s="4">
        <v>18.222547115226838</v>
      </c>
      <c r="V42" s="4">
        <v>18.666633038171028</v>
      </c>
      <c r="W42" s="4">
        <v>18.666633038171028</v>
      </c>
      <c r="X42" s="4">
        <v>18.051911070180036</v>
      </c>
      <c r="Y42" s="4">
        <v>18.75586992851256</v>
      </c>
      <c r="Z42" s="4">
        <v>19.114067477269788</v>
      </c>
      <c r="AA42" s="4">
        <v>20.188845085180795</v>
      </c>
      <c r="AB42" s="4">
        <v>20.437842326123171</v>
      </c>
      <c r="AC42" s="4">
        <v>22.76882491215067</v>
      </c>
      <c r="AD42" s="4">
        <v>24.085495092836283</v>
      </c>
      <c r="AE42" s="4">
        <v>18.666633038171028</v>
      </c>
      <c r="AF42" s="4">
        <v>18.204471129725491</v>
      </c>
      <c r="AG42" s="4">
        <v>20.022476088774702</v>
      </c>
      <c r="AH42" s="4">
        <v>21.040739382310374</v>
      </c>
      <c r="AI42" s="4">
        <v>22.284711019766668</v>
      </c>
      <c r="AJ42" s="4">
        <v>23.71812895857023</v>
      </c>
      <c r="AK42" s="4">
        <v>25.091282041692047</v>
      </c>
      <c r="AL42" s="4">
        <v>26.811282237648868</v>
      </c>
      <c r="AM42" s="4">
        <v>18.666633038171028</v>
      </c>
      <c r="AN42" s="4">
        <v>20.446194104609219</v>
      </c>
      <c r="AO42" s="4">
        <v>20.594549557911424</v>
      </c>
      <c r="AP42" s="4">
        <v>22.718429532186907</v>
      </c>
      <c r="AQ42" s="4">
        <v>24.504095150658685</v>
      </c>
      <c r="AR42" s="4">
        <v>26.260164937377251</v>
      </c>
      <c r="AS42" s="4">
        <v>27.642213238486111</v>
      </c>
      <c r="AT42" s="4">
        <v>28.702100925226716</v>
      </c>
      <c r="AU42" s="4">
        <v>18.666633038171028</v>
      </c>
      <c r="AV42" s="4">
        <v>17.680807260010962</v>
      </c>
      <c r="AW42" s="4">
        <v>18.52974294212337</v>
      </c>
      <c r="AX42" s="4">
        <v>19.194873885186972</v>
      </c>
      <c r="AY42" s="4">
        <v>20.420550194705413</v>
      </c>
      <c r="AZ42" s="4">
        <v>21.117752633847772</v>
      </c>
      <c r="BA42" s="4">
        <v>24.548575165419951</v>
      </c>
      <c r="BB42" s="4">
        <v>26.126383449042301</v>
      </c>
    </row>
    <row r="43" spans="1:54">
      <c r="A43">
        <v>242</v>
      </c>
      <c r="B43" t="s">
        <v>277</v>
      </c>
      <c r="C43" t="s">
        <v>65</v>
      </c>
      <c r="D43">
        <v>30930</v>
      </c>
      <c r="E43" t="s">
        <v>7</v>
      </c>
      <c r="F43" t="s">
        <v>25</v>
      </c>
      <c r="G43" s="4">
        <v>30.652930988889157</v>
      </c>
      <c r="H43" s="4">
        <v>32.460788910767789</v>
      </c>
      <c r="I43" s="4">
        <v>33.280850544899323</v>
      </c>
      <c r="J43" s="4">
        <v>34.960812876371584</v>
      </c>
      <c r="K43" s="4">
        <v>35.685099167152693</v>
      </c>
      <c r="L43" s="4">
        <v>39.83756864694967</v>
      </c>
      <c r="M43" s="4">
        <v>40.962419039101754</v>
      </c>
      <c r="N43" s="4">
        <v>43.597136434854107</v>
      </c>
      <c r="O43" s="4">
        <v>43.873212097636994</v>
      </c>
      <c r="P43" s="4">
        <v>43.157537948760883</v>
      </c>
      <c r="Q43" s="4">
        <v>43.985194741387382</v>
      </c>
      <c r="R43" s="4">
        <v>44.712999555067832</v>
      </c>
      <c r="S43" s="4">
        <v>46.555294007532048</v>
      </c>
      <c r="T43" s="4">
        <v>45.737886485084623</v>
      </c>
      <c r="U43" s="4">
        <v>46.587135739557375</v>
      </c>
      <c r="V43" s="4">
        <v>45.656361606305126</v>
      </c>
      <c r="W43" s="4">
        <v>45.656361606305126</v>
      </c>
      <c r="X43" s="4">
        <v>39.569976609063204</v>
      </c>
      <c r="Y43" s="4">
        <v>34.985491742364694</v>
      </c>
      <c r="Z43" s="4">
        <v>32.501299907909349</v>
      </c>
      <c r="AA43" s="4">
        <v>33.014847030029308</v>
      </c>
      <c r="AB43" s="4">
        <v>33.171384458719203</v>
      </c>
      <c r="AC43" s="4">
        <v>29.355211439436331</v>
      </c>
      <c r="AD43" s="4">
        <v>27.860799295264378</v>
      </c>
      <c r="AE43" s="4">
        <v>45.656361606305126</v>
      </c>
      <c r="AF43" s="4">
        <v>39.191206796355338</v>
      </c>
      <c r="AG43" s="4">
        <v>36.850190459068394</v>
      </c>
      <c r="AH43" s="4">
        <v>36.552271260093171</v>
      </c>
      <c r="AI43" s="4">
        <v>37.265938720984927</v>
      </c>
      <c r="AJ43" s="4">
        <v>37.055448686722606</v>
      </c>
      <c r="AK43" s="4">
        <v>37.580027916162891</v>
      </c>
      <c r="AL43" s="4">
        <v>35.496892995527531</v>
      </c>
      <c r="AM43" s="4">
        <v>45.656361606305126</v>
      </c>
      <c r="AN43" s="4">
        <v>41.145029288016282</v>
      </c>
      <c r="AO43" s="4">
        <v>39.260512717254052</v>
      </c>
      <c r="AP43" s="4">
        <v>41.377295117936782</v>
      </c>
      <c r="AQ43" s="4">
        <v>43.107795785096556</v>
      </c>
      <c r="AR43" s="4">
        <v>45.03946959429252</v>
      </c>
      <c r="AS43" s="4">
        <v>44.569647511532906</v>
      </c>
      <c r="AT43" s="4">
        <v>43.510208652308293</v>
      </c>
      <c r="AU43" s="4">
        <v>45.656361606305126</v>
      </c>
      <c r="AV43" s="4">
        <v>38.252837525234952</v>
      </c>
      <c r="AW43" s="4">
        <v>34.108614179588606</v>
      </c>
      <c r="AX43" s="4">
        <v>32.87557085416632</v>
      </c>
      <c r="AY43" s="4">
        <v>33.37324783460943</v>
      </c>
      <c r="AZ43" s="4">
        <v>33.327675641474052</v>
      </c>
      <c r="BA43" s="4">
        <v>30.684404931265192</v>
      </c>
      <c r="BB43" s="4">
        <v>29.380385139302824</v>
      </c>
    </row>
    <row r="44" spans="1:54">
      <c r="A44">
        <v>140</v>
      </c>
      <c r="B44" t="s">
        <v>276</v>
      </c>
      <c r="C44" t="s">
        <v>66</v>
      </c>
      <c r="D44">
        <v>30471</v>
      </c>
      <c r="E44" t="s">
        <v>15</v>
      </c>
      <c r="F44" t="s">
        <v>16</v>
      </c>
      <c r="G44" s="4">
        <v>3.6649278501634135</v>
      </c>
      <c r="H44" s="4">
        <v>3.635558773964553</v>
      </c>
      <c r="I44" s="4">
        <v>3.6486111142349218</v>
      </c>
      <c r="J44" s="4">
        <v>3.6561301597558771</v>
      </c>
      <c r="K44" s="4">
        <v>3.5882617715428564</v>
      </c>
      <c r="L44" s="4">
        <v>3.5616005578579846</v>
      </c>
      <c r="M44" s="4">
        <v>3.6797004587977611</v>
      </c>
      <c r="N44" s="4">
        <v>3.4899122319277058</v>
      </c>
      <c r="O44" s="4">
        <v>3.8088761859308855</v>
      </c>
      <c r="P44" s="4">
        <v>4.6331341351593203</v>
      </c>
      <c r="Q44" s="4">
        <v>5.1206575605767553</v>
      </c>
      <c r="R44" s="4">
        <v>5.2881341694775026</v>
      </c>
      <c r="S44" s="4">
        <v>5.1908213084405821</v>
      </c>
      <c r="T44" s="4">
        <v>5.2029788890111552</v>
      </c>
      <c r="U44" s="4">
        <v>5.2960676019991055</v>
      </c>
      <c r="V44" s="4">
        <v>5.4939804036599247</v>
      </c>
      <c r="W44" s="4">
        <v>5.4939804036599247</v>
      </c>
      <c r="X44" s="4">
        <v>5.5509434452885511</v>
      </c>
      <c r="Y44" s="4">
        <v>5.5763893107937532</v>
      </c>
      <c r="Z44" s="4">
        <v>5.0462819215466794</v>
      </c>
      <c r="AA44" s="4">
        <v>5.5445332130682452</v>
      </c>
      <c r="AB44" s="4">
        <v>5.7287825117320601</v>
      </c>
      <c r="AC44" s="4">
        <v>6.0632416901075086</v>
      </c>
      <c r="AD44" s="4">
        <v>6.7932187518384053</v>
      </c>
      <c r="AE44" s="4">
        <v>5.4939804036599247</v>
      </c>
      <c r="AF44" s="4">
        <v>5.8688235564036786</v>
      </c>
      <c r="AG44" s="4">
        <v>6.3450229524067447</v>
      </c>
      <c r="AH44" s="4">
        <v>7.1876824530605701</v>
      </c>
      <c r="AI44" s="4">
        <v>7.7293286881173238</v>
      </c>
      <c r="AJ44" s="4">
        <v>8.5478606325498347</v>
      </c>
      <c r="AK44" s="4">
        <v>8.1913475652087477</v>
      </c>
      <c r="AL44" s="4">
        <v>8.775224506546186</v>
      </c>
      <c r="AM44" s="4">
        <v>5.4939804036599247</v>
      </c>
      <c r="AN44" s="4">
        <v>6.3353038441827492</v>
      </c>
      <c r="AO44" s="4">
        <v>7.0926333856111974</v>
      </c>
      <c r="AP44" s="4">
        <v>7.8033603295289806</v>
      </c>
      <c r="AQ44" s="4">
        <v>8.6565957350912655</v>
      </c>
      <c r="AR44" s="4">
        <v>9.6266425036552867</v>
      </c>
      <c r="AS44" s="4">
        <v>10.908654508554736</v>
      </c>
      <c r="AT44" s="4">
        <v>11.772362671114355</v>
      </c>
      <c r="AU44" s="4">
        <v>5.4939804036599247</v>
      </c>
      <c r="AV44" s="4">
        <v>6.4911245104708239</v>
      </c>
      <c r="AW44" s="4">
        <v>6.8159446373920183</v>
      </c>
      <c r="AX44" s="4">
        <v>7.4090549826672945</v>
      </c>
      <c r="AY44" s="4">
        <v>7.8664877529967674</v>
      </c>
      <c r="AZ44" s="4">
        <v>7.249972169632632</v>
      </c>
      <c r="BA44" s="4">
        <v>8.4731258495888042</v>
      </c>
      <c r="BB44" s="4">
        <v>8.741271572101212</v>
      </c>
    </row>
    <row r="45" spans="1:54">
      <c r="A45">
        <v>236</v>
      </c>
      <c r="B45" t="s">
        <v>67</v>
      </c>
      <c r="C45" t="s">
        <v>68</v>
      </c>
      <c r="D45">
        <v>30271</v>
      </c>
      <c r="E45" t="s">
        <v>7</v>
      </c>
      <c r="F45" t="s">
        <v>7</v>
      </c>
      <c r="G45" s="4">
        <v>12.413176517838082</v>
      </c>
      <c r="H45" s="4">
        <v>12.503839093360442</v>
      </c>
      <c r="I45" s="4">
        <v>12.466102550855597</v>
      </c>
      <c r="J45" s="4">
        <v>13.304010222835775</v>
      </c>
      <c r="K45" s="4">
        <v>13.587287566864843</v>
      </c>
      <c r="L45" s="4">
        <v>15.331529052078551</v>
      </c>
      <c r="M45" s="4">
        <v>15.783019404072112</v>
      </c>
      <c r="N45" s="4">
        <v>15.924334225605621</v>
      </c>
      <c r="O45" s="4">
        <v>15.779418492084</v>
      </c>
      <c r="P45" s="4">
        <v>15.863486208693555</v>
      </c>
      <c r="Q45" s="4">
        <v>16.848653704942077</v>
      </c>
      <c r="R45" s="4">
        <v>17.488145449498358</v>
      </c>
      <c r="S45" s="4">
        <v>18.989235754125541</v>
      </c>
      <c r="T45" s="4">
        <v>19.033758286276651</v>
      </c>
      <c r="U45" s="4">
        <v>20.619220072529043</v>
      </c>
      <c r="V45" s="4">
        <v>20.93375606797165</v>
      </c>
      <c r="W45" s="4">
        <v>20.93375606797165</v>
      </c>
      <c r="X45" s="4">
        <v>19.294969025572311</v>
      </c>
      <c r="Y45" s="4">
        <v>19.918529045657323</v>
      </c>
      <c r="Z45" s="4">
        <v>20.030634676858639</v>
      </c>
      <c r="AA45" s="4">
        <v>21.57602865299642</v>
      </c>
      <c r="AB45" s="4">
        <v>22.981709921295192</v>
      </c>
      <c r="AC45" s="4">
        <v>28.248998290730768</v>
      </c>
      <c r="AD45" s="4">
        <v>32.09556478897143</v>
      </c>
      <c r="AE45" s="4">
        <v>20.93375606797165</v>
      </c>
      <c r="AF45" s="4">
        <v>19.76602265981376</v>
      </c>
      <c r="AG45" s="4">
        <v>20.988798508414348</v>
      </c>
      <c r="AH45" s="4">
        <v>23.072647466722334</v>
      </c>
      <c r="AI45" s="4">
        <v>24.840133780488038</v>
      </c>
      <c r="AJ45" s="4">
        <v>25.82216782986216</v>
      </c>
      <c r="AK45" s="4">
        <v>28.681468039261109</v>
      </c>
      <c r="AL45" s="4">
        <v>31.462730492226939</v>
      </c>
      <c r="AM45" s="4">
        <v>20.93375606797165</v>
      </c>
      <c r="AN45" s="4">
        <v>20.467825099043424</v>
      </c>
      <c r="AO45" s="4">
        <v>22.600614598282483</v>
      </c>
      <c r="AP45" s="4">
        <v>25.517607361393566</v>
      </c>
      <c r="AQ45" s="4">
        <v>28.065217656585201</v>
      </c>
      <c r="AR45" s="4">
        <v>31.185421892353197</v>
      </c>
      <c r="AS45" s="4">
        <v>34.613772195874411</v>
      </c>
      <c r="AT45" s="4">
        <v>37.932371524370978</v>
      </c>
      <c r="AU45" s="4">
        <v>20.93375606797165</v>
      </c>
      <c r="AV45" s="4">
        <v>19.341940646929526</v>
      </c>
      <c r="AW45" s="4">
        <v>20.893777078866069</v>
      </c>
      <c r="AX45" s="4">
        <v>22.828685089822201</v>
      </c>
      <c r="AY45" s="4">
        <v>25.3214235031746</v>
      </c>
      <c r="AZ45" s="4">
        <v>28.970392008750473</v>
      </c>
      <c r="BA45" s="4">
        <v>31.346320291829691</v>
      </c>
      <c r="BB45" s="4">
        <v>38.044610667091305</v>
      </c>
    </row>
    <row r="46" spans="1:54">
      <c r="A46">
        <v>133</v>
      </c>
      <c r="B46" t="s">
        <v>275</v>
      </c>
      <c r="C46" t="s">
        <v>69</v>
      </c>
      <c r="D46">
        <v>30082</v>
      </c>
      <c r="E46" t="s">
        <v>15</v>
      </c>
      <c r="F46" t="s">
        <v>16</v>
      </c>
      <c r="G46" s="4">
        <v>5.5973472905058115</v>
      </c>
      <c r="H46" s="4">
        <v>5.6785029576426531</v>
      </c>
      <c r="I46" s="4">
        <v>6.0450340873265009</v>
      </c>
      <c r="J46" s="4">
        <v>5.8485838009570132</v>
      </c>
      <c r="K46" s="4">
        <v>5.5574218483695441</v>
      </c>
      <c r="L46" s="4">
        <v>5.3491462230322222</v>
      </c>
      <c r="M46" s="4">
        <v>6.1554021999799362</v>
      </c>
      <c r="N46" s="4">
        <v>6.4818202814303483</v>
      </c>
      <c r="O46" s="4">
        <v>7.0931950879683843</v>
      </c>
      <c r="P46" s="4">
        <v>7.548142449566865</v>
      </c>
      <c r="Q46" s="4">
        <v>7.6983335414004346</v>
      </c>
      <c r="R46" s="4">
        <v>8.3609304329636718</v>
      </c>
      <c r="S46" s="4">
        <v>8.5919428107995159</v>
      </c>
      <c r="T46" s="4">
        <v>8.4326998792575889</v>
      </c>
      <c r="U46" s="4">
        <v>8.8551059170615378</v>
      </c>
      <c r="V46" s="4">
        <v>9.4781699032039892</v>
      </c>
      <c r="W46" s="4">
        <v>9.4781699032039892</v>
      </c>
      <c r="X46" s="4">
        <v>10.400728394493095</v>
      </c>
      <c r="Y46" s="4">
        <v>10.972796985562624</v>
      </c>
      <c r="Z46" s="4">
        <v>11.279512058096159</v>
      </c>
      <c r="AA46" s="4">
        <v>11.8289802032007</v>
      </c>
      <c r="AB46" s="4">
        <v>12.511225873551624</v>
      </c>
      <c r="AC46" s="4">
        <v>12.501679784537876</v>
      </c>
      <c r="AD46" s="4">
        <v>13.134695257563829</v>
      </c>
      <c r="AE46" s="4">
        <v>9.4781699032039892</v>
      </c>
      <c r="AF46" s="4">
        <v>10.050055097535786</v>
      </c>
      <c r="AG46" s="4">
        <v>11.14450362212647</v>
      </c>
      <c r="AH46" s="4">
        <v>12.056077597859494</v>
      </c>
      <c r="AI46" s="4">
        <v>12.683394473445997</v>
      </c>
      <c r="AJ46" s="4">
        <v>13.61585972210416</v>
      </c>
      <c r="AK46" s="4">
        <v>14.253927300536983</v>
      </c>
      <c r="AL46" s="4">
        <v>14.822430184793031</v>
      </c>
      <c r="AM46" s="4">
        <v>9.4781699032039892</v>
      </c>
      <c r="AN46" s="4">
        <v>10.279386282810039</v>
      </c>
      <c r="AO46" s="4">
        <v>11.558210530729754</v>
      </c>
      <c r="AP46" s="4">
        <v>12.580952954936221</v>
      </c>
      <c r="AQ46" s="4">
        <v>13.751471215679759</v>
      </c>
      <c r="AR46" s="4">
        <v>14.946522686801964</v>
      </c>
      <c r="AS46" s="4">
        <v>16.082480876692017</v>
      </c>
      <c r="AT46" s="4">
        <v>16.996054018252604</v>
      </c>
      <c r="AU46" s="4">
        <v>9.4781699032039892</v>
      </c>
      <c r="AV46" s="4">
        <v>10.027756491869702</v>
      </c>
      <c r="AW46" s="4">
        <v>10.91559113768372</v>
      </c>
      <c r="AX46" s="4">
        <v>11.4690773746578</v>
      </c>
      <c r="AY46" s="4">
        <v>12.893631384010462</v>
      </c>
      <c r="AZ46" s="4">
        <v>13.893673710677129</v>
      </c>
      <c r="BA46" s="4">
        <v>14.036363614117326</v>
      </c>
      <c r="BB46" s="4">
        <v>14.692252265597268</v>
      </c>
    </row>
    <row r="47" spans="1:54">
      <c r="A47">
        <v>114</v>
      </c>
      <c r="B47" t="s">
        <v>70</v>
      </c>
      <c r="C47" t="s">
        <v>71</v>
      </c>
      <c r="D47">
        <v>27884</v>
      </c>
      <c r="E47" t="s">
        <v>19</v>
      </c>
      <c r="F47" t="s">
        <v>20</v>
      </c>
      <c r="G47" s="4">
        <v>4.3845825446844797</v>
      </c>
      <c r="H47" s="4">
        <v>4.4852268192739144</v>
      </c>
      <c r="I47" s="4">
        <v>4.4763851397115157</v>
      </c>
      <c r="J47" s="4">
        <v>4.4852113506007818</v>
      </c>
      <c r="K47" s="4">
        <v>4.642818154589837</v>
      </c>
      <c r="L47" s="4">
        <v>4.5425307841806104</v>
      </c>
      <c r="M47" s="4">
        <v>4.6310736972559186</v>
      </c>
      <c r="N47" s="4">
        <v>4.651238805974363</v>
      </c>
      <c r="O47" s="4">
        <v>4.9021572471348005</v>
      </c>
      <c r="P47" s="4">
        <v>5.1648863467709303</v>
      </c>
      <c r="Q47" s="4">
        <v>5.3384338186466511</v>
      </c>
      <c r="R47" s="4">
        <v>5.5894180589497271</v>
      </c>
      <c r="S47" s="4">
        <v>5.7547509107720662</v>
      </c>
      <c r="T47" s="4">
        <v>5.7265207897911186</v>
      </c>
      <c r="U47" s="4">
        <v>5.7850298850695783</v>
      </c>
      <c r="V47" s="4">
        <v>5.9727064842771895</v>
      </c>
      <c r="W47" s="4">
        <v>5.9727064842771895</v>
      </c>
      <c r="X47" s="4">
        <v>6.5183108486956272</v>
      </c>
      <c r="Y47" s="4">
        <v>6.7979227818156849</v>
      </c>
      <c r="Z47" s="4">
        <v>7.2516962156680123</v>
      </c>
      <c r="AA47" s="4">
        <v>7.9869824781803009</v>
      </c>
      <c r="AB47" s="4">
        <v>8.8586923725156836</v>
      </c>
      <c r="AC47" s="4">
        <v>9.8758156514877324</v>
      </c>
      <c r="AD47" s="4">
        <v>11.630155812797032</v>
      </c>
      <c r="AE47" s="4">
        <v>5.9727064842771895</v>
      </c>
      <c r="AF47" s="4">
        <v>7.0173082362557455</v>
      </c>
      <c r="AG47" s="4">
        <v>8.0714507983053849</v>
      </c>
      <c r="AH47" s="4">
        <v>9.3363234863178644</v>
      </c>
      <c r="AI47" s="4">
        <v>10.694278182814321</v>
      </c>
      <c r="AJ47" s="4">
        <v>12.045271769535811</v>
      </c>
      <c r="AK47" s="4">
        <v>13.151507645000802</v>
      </c>
      <c r="AL47" s="4">
        <v>14.093562347233405</v>
      </c>
      <c r="AM47" s="4">
        <v>5.9727064842771895</v>
      </c>
      <c r="AN47" s="4">
        <v>6.9846874267429033</v>
      </c>
      <c r="AO47" s="4">
        <v>8.2129457300779283</v>
      </c>
      <c r="AP47" s="4">
        <v>9.5121266685910424</v>
      </c>
      <c r="AQ47" s="4">
        <v>10.986560732311263</v>
      </c>
      <c r="AR47" s="4">
        <v>12.156874321486209</v>
      </c>
      <c r="AS47" s="4">
        <v>13.92496678326779</v>
      </c>
      <c r="AT47" s="4">
        <v>15.673791274590135</v>
      </c>
      <c r="AU47" s="4">
        <v>5.9727064842771895</v>
      </c>
      <c r="AV47" s="4">
        <v>6.4923158613152081</v>
      </c>
      <c r="AW47" s="4">
        <v>6.8785765790925737</v>
      </c>
      <c r="AX47" s="4">
        <v>7.503079963999177</v>
      </c>
      <c r="AY47" s="4">
        <v>8.134871791817547</v>
      </c>
      <c r="AZ47" s="4">
        <v>8.8804552304928119</v>
      </c>
      <c r="BA47" s="4">
        <v>9.5575678900695866</v>
      </c>
      <c r="BB47" s="4">
        <v>10.220886907828978</v>
      </c>
    </row>
    <row r="48" spans="1:54">
      <c r="A48">
        <v>97</v>
      </c>
      <c r="B48" t="s">
        <v>274</v>
      </c>
      <c r="C48" t="s">
        <v>72</v>
      </c>
      <c r="D48">
        <v>27849</v>
      </c>
      <c r="E48" t="s">
        <v>19</v>
      </c>
      <c r="F48" t="s">
        <v>20</v>
      </c>
      <c r="G48" s="4">
        <v>11.002709321971876</v>
      </c>
      <c r="H48" s="4">
        <v>11.651395006418289</v>
      </c>
      <c r="I48" s="4">
        <v>11.598278987759647</v>
      </c>
      <c r="J48" s="4">
        <v>12.528642468149323</v>
      </c>
      <c r="K48" s="4">
        <v>12.978945850826545</v>
      </c>
      <c r="L48" s="4">
        <v>13.456442605580119</v>
      </c>
      <c r="M48" s="4">
        <v>14.00585757801734</v>
      </c>
      <c r="N48" s="4">
        <v>14.836996325889364</v>
      </c>
      <c r="O48" s="4">
        <v>15.171779437123972</v>
      </c>
      <c r="P48" s="4">
        <v>15.264745566788845</v>
      </c>
      <c r="Q48" s="4">
        <v>15.196989961788853</v>
      </c>
      <c r="R48" s="4">
        <v>15.879185708617635</v>
      </c>
      <c r="S48" s="4">
        <v>15.900993776398259</v>
      </c>
      <c r="T48" s="4">
        <v>15.706089500201216</v>
      </c>
      <c r="U48" s="4">
        <v>16.381450437485977</v>
      </c>
      <c r="V48" s="4">
        <v>17.559461097510873</v>
      </c>
      <c r="W48" s="4">
        <v>17.559461097510873</v>
      </c>
      <c r="X48" s="4">
        <v>17.289878357850718</v>
      </c>
      <c r="Y48" s="4">
        <v>16.728820323348959</v>
      </c>
      <c r="Z48" s="4">
        <v>16.670484587807117</v>
      </c>
      <c r="AA48" s="4">
        <v>16.636138926339882</v>
      </c>
      <c r="AB48" s="4">
        <v>17.10940618570676</v>
      </c>
      <c r="AC48" s="4">
        <v>16.098339829634142</v>
      </c>
      <c r="AD48" s="4">
        <v>16.947921027438863</v>
      </c>
      <c r="AE48" s="4">
        <v>17.559461097510873</v>
      </c>
      <c r="AF48" s="4">
        <v>18.369185271872713</v>
      </c>
      <c r="AG48" s="4">
        <v>18.877780859186402</v>
      </c>
      <c r="AH48" s="4">
        <v>20.118784699296572</v>
      </c>
      <c r="AI48" s="4">
        <v>20.906311885770513</v>
      </c>
      <c r="AJ48" s="4">
        <v>21.952428818353571</v>
      </c>
      <c r="AK48" s="4">
        <v>22.900511402743437</v>
      </c>
      <c r="AL48" s="4">
        <v>23.786591727651633</v>
      </c>
      <c r="AM48" s="4">
        <v>17.559461097510873</v>
      </c>
      <c r="AN48" s="4">
        <v>18.313381608541995</v>
      </c>
      <c r="AO48" s="4">
        <v>19.686226824335233</v>
      </c>
      <c r="AP48" s="4">
        <v>21.555212789428488</v>
      </c>
      <c r="AQ48" s="4">
        <v>23.130779075169396</v>
      </c>
      <c r="AR48" s="4">
        <v>25.010092974399598</v>
      </c>
      <c r="AS48" s="4">
        <v>26.604568803250224</v>
      </c>
      <c r="AT48" s="4">
        <v>28.333609661929057</v>
      </c>
      <c r="AU48" s="4">
        <v>17.559461097510873</v>
      </c>
      <c r="AV48" s="4">
        <v>17.428573943386336</v>
      </c>
      <c r="AW48" s="4">
        <v>17.373471412335842</v>
      </c>
      <c r="AX48" s="4">
        <v>17.424345622080097</v>
      </c>
      <c r="AY48" s="4">
        <v>18.315766623567516</v>
      </c>
      <c r="AZ48" s="4">
        <v>19.549794171595572</v>
      </c>
      <c r="BA48" s="4">
        <v>18.507521327907767</v>
      </c>
      <c r="BB48" s="4">
        <v>19.6417774508107</v>
      </c>
    </row>
    <row r="49" spans="1:54">
      <c r="A49">
        <v>120</v>
      </c>
      <c r="B49" t="s">
        <v>273</v>
      </c>
      <c r="C49" t="s">
        <v>73</v>
      </c>
      <c r="D49">
        <v>27042</v>
      </c>
      <c r="E49" t="s">
        <v>19</v>
      </c>
      <c r="F49" t="s">
        <v>20</v>
      </c>
      <c r="G49" s="4">
        <v>2.6102618051943698</v>
      </c>
      <c r="H49" s="4">
        <v>2.6083721682160133</v>
      </c>
      <c r="I49" s="4">
        <v>2.6024604104677569</v>
      </c>
      <c r="J49" s="4">
        <v>2.3916506241793605</v>
      </c>
      <c r="K49" s="4">
        <v>2.4550600577808019</v>
      </c>
      <c r="L49" s="4">
        <v>2.5701917473153317</v>
      </c>
      <c r="M49" s="4">
        <v>2.8477088540642281</v>
      </c>
      <c r="N49" s="4">
        <v>3.0959290020606711</v>
      </c>
      <c r="O49" s="4">
        <v>3.36739855446727</v>
      </c>
      <c r="P49" s="4">
        <v>3.5019737804115842</v>
      </c>
      <c r="Q49" s="4">
        <v>3.6989468826631766</v>
      </c>
      <c r="R49" s="4">
        <v>3.9158147903479326</v>
      </c>
      <c r="S49" s="4">
        <v>4.1241660620390119</v>
      </c>
      <c r="T49" s="4">
        <v>4.1744778052689009</v>
      </c>
      <c r="U49" s="4">
        <v>4.2920360822896173</v>
      </c>
      <c r="V49" s="4">
        <v>4.3273998398921627</v>
      </c>
      <c r="W49" s="4">
        <v>4.3273998398921627</v>
      </c>
      <c r="X49" s="4">
        <v>3.9124731080197526</v>
      </c>
      <c r="Y49" s="4">
        <v>3.8433949110767287</v>
      </c>
      <c r="Z49" s="4">
        <v>3.5687242583774217</v>
      </c>
      <c r="AA49" s="4">
        <v>3.6468943822478477</v>
      </c>
      <c r="AB49" s="4">
        <v>3.6490384240577298</v>
      </c>
      <c r="AC49" s="4">
        <v>3.788041560004543</v>
      </c>
      <c r="AD49" s="4">
        <v>3.9741569788413327</v>
      </c>
      <c r="AE49" s="4">
        <v>4.3273998398921627</v>
      </c>
      <c r="AF49" s="4">
        <v>4.5078537797902642</v>
      </c>
      <c r="AG49" s="4">
        <v>4.773228929302749</v>
      </c>
      <c r="AH49" s="4">
        <v>5.0171494486135266</v>
      </c>
      <c r="AI49" s="4">
        <v>5.0950460182729769</v>
      </c>
      <c r="AJ49" s="4">
        <v>5.2656985615115408</v>
      </c>
      <c r="AK49" s="4">
        <v>5.3615769889642371</v>
      </c>
      <c r="AL49" s="4">
        <v>5.6050476324272545</v>
      </c>
      <c r="AM49" s="4">
        <v>4.3273998398921627</v>
      </c>
      <c r="AN49" s="4">
        <v>4.6331181895188109</v>
      </c>
      <c r="AO49" s="4">
        <v>5.0393017868545753</v>
      </c>
      <c r="AP49" s="4">
        <v>5.3554850974930721</v>
      </c>
      <c r="AQ49" s="4">
        <v>5.7095411592760783</v>
      </c>
      <c r="AR49" s="4">
        <v>6.2164786633883766</v>
      </c>
      <c r="AS49" s="4">
        <v>6.7175744345613468</v>
      </c>
      <c r="AT49" s="4">
        <v>7.0947099548186188</v>
      </c>
      <c r="AU49" s="4">
        <v>4.3273998398921627</v>
      </c>
      <c r="AV49" s="4">
        <v>4.1118408776212982</v>
      </c>
      <c r="AW49" s="4">
        <v>3.9884535654446998</v>
      </c>
      <c r="AX49" s="4">
        <v>3.9548320310256795</v>
      </c>
      <c r="AY49" s="4">
        <v>3.8655021278036528</v>
      </c>
      <c r="AZ49" s="4">
        <v>3.8186554258908383</v>
      </c>
      <c r="BA49" s="4">
        <v>3.8002651980081463</v>
      </c>
      <c r="BB49" s="4">
        <v>3.8007046890778144</v>
      </c>
    </row>
    <row r="50" spans="1:54">
      <c r="A50">
        <v>204</v>
      </c>
      <c r="B50" t="s">
        <v>272</v>
      </c>
      <c r="C50" t="s">
        <v>74</v>
      </c>
      <c r="D50">
        <v>27015</v>
      </c>
      <c r="E50" t="s">
        <v>7</v>
      </c>
      <c r="F50" t="s">
        <v>7</v>
      </c>
      <c r="G50" s="4">
        <v>14.927284302482454</v>
      </c>
      <c r="H50" s="4">
        <v>15.734315659424391</v>
      </c>
      <c r="I50" s="4">
        <v>16.333124605564567</v>
      </c>
      <c r="J50" s="4">
        <v>16.713497552218932</v>
      </c>
      <c r="K50" s="4">
        <v>17.013757052624321</v>
      </c>
      <c r="L50" s="4">
        <v>17.579693708407863</v>
      </c>
      <c r="M50" s="4">
        <v>18.500900406991821</v>
      </c>
      <c r="N50" s="4">
        <v>19.614763573691476</v>
      </c>
      <c r="O50" s="4">
        <v>20.819113360395704</v>
      </c>
      <c r="P50" s="4">
        <v>21.653056802769964</v>
      </c>
      <c r="Q50" s="4">
        <v>22.425661269065234</v>
      </c>
      <c r="R50" s="4">
        <v>23.522096953386257</v>
      </c>
      <c r="S50" s="4">
        <v>24.229813536739378</v>
      </c>
      <c r="T50" s="4">
        <v>24.978212715253921</v>
      </c>
      <c r="U50" s="4">
        <v>25.049870338082663</v>
      </c>
      <c r="V50" s="4">
        <v>25.816477630148686</v>
      </c>
      <c r="W50" s="4">
        <v>25.816477630148686</v>
      </c>
      <c r="X50" s="4">
        <v>26.109278885223432</v>
      </c>
      <c r="Y50" s="4">
        <v>25.591982983088926</v>
      </c>
      <c r="Z50" s="4">
        <v>24.902698814312348</v>
      </c>
      <c r="AA50" s="4">
        <v>25.254068713702448</v>
      </c>
      <c r="AB50" s="4">
        <v>25.463599888737757</v>
      </c>
      <c r="AC50" s="4">
        <v>26.244577924122126</v>
      </c>
      <c r="AD50" s="4">
        <v>28.25869480710135</v>
      </c>
      <c r="AE50" s="4">
        <v>25.816477630148686</v>
      </c>
      <c r="AF50" s="4">
        <v>28.011687553279323</v>
      </c>
      <c r="AG50" s="4">
        <v>30.120007356392954</v>
      </c>
      <c r="AH50" s="4">
        <v>32.361502123679493</v>
      </c>
      <c r="AI50" s="4">
        <v>33.439981692687795</v>
      </c>
      <c r="AJ50" s="4">
        <v>35.367003647142568</v>
      </c>
      <c r="AK50" s="4">
        <v>36.660404740666024</v>
      </c>
      <c r="AL50" s="4">
        <v>38.141869015066916</v>
      </c>
      <c r="AM50" s="4">
        <v>25.816477630148686</v>
      </c>
      <c r="AN50" s="4">
        <v>28.470684995022268</v>
      </c>
      <c r="AO50" s="4">
        <v>31.615446403524246</v>
      </c>
      <c r="AP50" s="4">
        <v>34.624655159575831</v>
      </c>
      <c r="AQ50" s="4">
        <v>37.117126080057375</v>
      </c>
      <c r="AR50" s="4">
        <v>40.216689840205767</v>
      </c>
      <c r="AS50" s="4">
        <v>44.369955987593848</v>
      </c>
      <c r="AT50" s="4">
        <v>48.322578857219114</v>
      </c>
      <c r="AU50" s="4">
        <v>25.816477630148686</v>
      </c>
      <c r="AV50" s="4">
        <v>26.798349568573826</v>
      </c>
      <c r="AW50" s="4">
        <v>27.534139741140773</v>
      </c>
      <c r="AX50" s="4">
        <v>28.01463781297673</v>
      </c>
      <c r="AY50" s="4">
        <v>28.39073302246776</v>
      </c>
      <c r="AZ50" s="4">
        <v>29.851911979810048</v>
      </c>
      <c r="BA50" s="4">
        <v>30.671827236597011</v>
      </c>
      <c r="BB50" s="4">
        <v>31.431213276874196</v>
      </c>
    </row>
    <row r="51" spans="1:54">
      <c r="A51">
        <v>222</v>
      </c>
      <c r="B51" t="s">
        <v>323</v>
      </c>
      <c r="C51" t="s">
        <v>75</v>
      </c>
      <c r="D51">
        <v>26498</v>
      </c>
      <c r="E51" t="s">
        <v>7</v>
      </c>
      <c r="F51" t="s">
        <v>20</v>
      </c>
      <c r="G51" s="4">
        <v>8.5199151347057835</v>
      </c>
      <c r="H51" s="4">
        <v>8.4270363135167674</v>
      </c>
      <c r="I51" s="4">
        <v>8.2175997838506021</v>
      </c>
      <c r="J51" s="4">
        <v>8.2599603194834206</v>
      </c>
      <c r="K51" s="4">
        <v>8.3271295752362704</v>
      </c>
      <c r="L51" s="4">
        <v>8.2917691112113499</v>
      </c>
      <c r="M51" s="4">
        <v>8.6107618522741642</v>
      </c>
      <c r="N51" s="4">
        <v>9.317640792906273</v>
      </c>
      <c r="O51" s="4">
        <v>10.004895315337444</v>
      </c>
      <c r="P51" s="4">
        <v>10.150115185455466</v>
      </c>
      <c r="Q51" s="4">
        <v>10.221222606984387</v>
      </c>
      <c r="R51" s="4">
        <v>10.98155609882282</v>
      </c>
      <c r="S51" s="4">
        <v>11.700007979220215</v>
      </c>
      <c r="T51" s="4">
        <v>11.578486877426709</v>
      </c>
      <c r="U51" s="4">
        <v>11.357075021656524</v>
      </c>
      <c r="V51" s="4">
        <v>11.373464221858313</v>
      </c>
      <c r="W51" s="4">
        <v>11.373464221858313</v>
      </c>
      <c r="X51" s="4">
        <v>11.957897209108069</v>
      </c>
      <c r="Y51" s="4">
        <v>11.199592867031711</v>
      </c>
      <c r="Z51" s="4">
        <v>10.593516100010529</v>
      </c>
      <c r="AA51" s="4">
        <v>9.8962164928152294</v>
      </c>
      <c r="AB51" s="4">
        <v>9.6273616386528929</v>
      </c>
      <c r="AC51" s="4">
        <v>8.8658917547416465</v>
      </c>
      <c r="AD51" s="4">
        <v>8.6905592937756957</v>
      </c>
      <c r="AE51" s="4">
        <v>11.373464221858313</v>
      </c>
      <c r="AF51" s="4">
        <v>12.595899946728661</v>
      </c>
      <c r="AG51" s="4">
        <v>13.88867607871026</v>
      </c>
      <c r="AH51" s="4">
        <v>15.384685153267462</v>
      </c>
      <c r="AI51" s="4">
        <v>15.814774850648659</v>
      </c>
      <c r="AJ51" s="4">
        <v>16.848390729313174</v>
      </c>
      <c r="AK51" s="4">
        <v>16.858456495902214</v>
      </c>
      <c r="AL51" s="4">
        <v>17.056595303647928</v>
      </c>
      <c r="AM51" s="4">
        <v>11.373464221858313</v>
      </c>
      <c r="AN51" s="4">
        <v>12.64204972072357</v>
      </c>
      <c r="AO51" s="4">
        <v>14.054060733626047</v>
      </c>
      <c r="AP51" s="4">
        <v>15.801275658268272</v>
      </c>
      <c r="AQ51" s="4">
        <v>17.312066247650566</v>
      </c>
      <c r="AR51" s="4">
        <v>19.024836079872113</v>
      </c>
      <c r="AS51" s="4">
        <v>20.75753578382422</v>
      </c>
      <c r="AT51" s="4">
        <v>22.173587993161249</v>
      </c>
      <c r="AU51" s="4">
        <v>11.373464221858313</v>
      </c>
      <c r="AV51" s="4">
        <v>11.305012869027141</v>
      </c>
      <c r="AW51" s="4">
        <v>11.155935448266403</v>
      </c>
      <c r="AX51" s="4">
        <v>10.635218915950739</v>
      </c>
      <c r="AY51" s="4">
        <v>10.730671131994885</v>
      </c>
      <c r="AZ51" s="4">
        <v>10.096402301749047</v>
      </c>
      <c r="BA51" s="4">
        <v>9.4883079181143906</v>
      </c>
      <c r="BB51" s="4">
        <v>9.2402561372392249</v>
      </c>
    </row>
    <row r="52" spans="1:54">
      <c r="A52">
        <v>244</v>
      </c>
      <c r="B52" t="s">
        <v>425</v>
      </c>
      <c r="C52" t="s">
        <v>76</v>
      </c>
      <c r="D52">
        <v>25184</v>
      </c>
      <c r="E52" t="s">
        <v>7</v>
      </c>
      <c r="F52" t="s">
        <v>7</v>
      </c>
      <c r="G52" s="4">
        <v>25.561081290155908</v>
      </c>
      <c r="H52" s="4">
        <v>26.876579548420562</v>
      </c>
      <c r="I52" s="4">
        <v>28.416606802244203</v>
      </c>
      <c r="J52" s="4">
        <v>28.657719759309483</v>
      </c>
      <c r="K52" s="4">
        <v>29.808686931864539</v>
      </c>
      <c r="L52" s="4">
        <v>30.602658807967977</v>
      </c>
      <c r="M52" s="4">
        <v>31.470708917896399</v>
      </c>
      <c r="N52" s="4">
        <v>32.610635560842177</v>
      </c>
      <c r="O52" s="4">
        <v>33.958426395955364</v>
      </c>
      <c r="P52" s="4">
        <v>34.322907573074467</v>
      </c>
      <c r="Q52" s="4">
        <v>35.113618094294914</v>
      </c>
      <c r="R52" s="4">
        <v>34.87363236712919</v>
      </c>
      <c r="S52" s="4">
        <v>36.973114912941455</v>
      </c>
      <c r="T52" s="4">
        <v>38.205963329831192</v>
      </c>
      <c r="U52" s="4">
        <v>39.700515766553195</v>
      </c>
      <c r="V52" s="4">
        <v>40.190061366201377</v>
      </c>
      <c r="W52" s="4">
        <v>40.190061366201377</v>
      </c>
      <c r="X52" s="4">
        <v>36.077464752831546</v>
      </c>
      <c r="Y52" s="4">
        <v>28.44437676678848</v>
      </c>
      <c r="Z52" s="4">
        <v>24.945689165281856</v>
      </c>
      <c r="AA52" s="4">
        <v>22.641878888513116</v>
      </c>
      <c r="AB52" s="4">
        <v>19.817920390050581</v>
      </c>
      <c r="AC52" s="4">
        <v>17.645604100061796</v>
      </c>
      <c r="AD52" s="4">
        <v>16.959044228123474</v>
      </c>
      <c r="AE52" s="4">
        <v>40.190061366201377</v>
      </c>
      <c r="AF52" s="4">
        <v>35.279370008292496</v>
      </c>
      <c r="AG52" s="4">
        <v>28.761114962785385</v>
      </c>
      <c r="AH52" s="4">
        <v>27.168068934515805</v>
      </c>
      <c r="AI52" s="4">
        <v>25.320736856509409</v>
      </c>
      <c r="AJ52" s="4">
        <v>23.032568327102585</v>
      </c>
      <c r="AK52" s="4">
        <v>21.866090258292566</v>
      </c>
      <c r="AL52" s="4">
        <v>20.184711369574629</v>
      </c>
      <c r="AM52" s="4">
        <v>40.190061366201377</v>
      </c>
      <c r="AN52" s="4">
        <v>37.976035487571394</v>
      </c>
      <c r="AO52" s="4">
        <v>36.830782571333501</v>
      </c>
      <c r="AP52" s="4">
        <v>32.449492932280727</v>
      </c>
      <c r="AQ52" s="4">
        <v>31.969907807504772</v>
      </c>
      <c r="AR52" s="4">
        <v>29.916591488516772</v>
      </c>
      <c r="AS52" s="4">
        <v>28.971318870345172</v>
      </c>
      <c r="AT52" s="4">
        <v>27.001616980623847</v>
      </c>
      <c r="AU52" s="4">
        <v>40.190061366201377</v>
      </c>
      <c r="AV52" s="4">
        <v>34.968579885782056</v>
      </c>
      <c r="AW52" s="4">
        <v>28.834222489821297</v>
      </c>
      <c r="AX52" s="4">
        <v>25.931074079614213</v>
      </c>
      <c r="AY52" s="4">
        <v>24.239385426350871</v>
      </c>
      <c r="AZ52" s="4">
        <v>23.474668648030171</v>
      </c>
      <c r="BA52" s="4">
        <v>22.091348130391935</v>
      </c>
      <c r="BB52" s="4">
        <v>21.552970229466446</v>
      </c>
    </row>
    <row r="53" spans="1:54">
      <c r="A53">
        <v>119</v>
      </c>
      <c r="B53" t="s">
        <v>352</v>
      </c>
      <c r="C53" t="s">
        <v>77</v>
      </c>
      <c r="D53">
        <v>24234</v>
      </c>
      <c r="E53" t="s">
        <v>19</v>
      </c>
      <c r="F53" t="s">
        <v>20</v>
      </c>
      <c r="G53" s="4">
        <v>1.8633582829776185</v>
      </c>
      <c r="H53" s="4">
        <v>1.9763946087907511</v>
      </c>
      <c r="I53" s="4">
        <v>2.113657491379922</v>
      </c>
      <c r="J53" s="4">
        <v>1.7620455603002287</v>
      </c>
      <c r="K53" s="4">
        <v>1.8026808641413186</v>
      </c>
      <c r="L53" s="4">
        <v>1.7770632330438834</v>
      </c>
      <c r="M53" s="4">
        <v>1.9441215067859252</v>
      </c>
      <c r="N53" s="4">
        <v>1.88616871830834</v>
      </c>
      <c r="O53" s="4">
        <v>2.2101184479118605</v>
      </c>
      <c r="P53" s="4">
        <v>2.4286084391503584</v>
      </c>
      <c r="Q53" s="4">
        <v>2.8771743752128232</v>
      </c>
      <c r="R53" s="4">
        <v>2.9572331691680507</v>
      </c>
      <c r="S53" s="4">
        <v>3.1335590971527445</v>
      </c>
      <c r="T53" s="4">
        <v>3.1060398146308605</v>
      </c>
      <c r="U53" s="4">
        <v>3.3294878746526129</v>
      </c>
      <c r="V53" s="4">
        <v>3.5024460263199573</v>
      </c>
      <c r="W53" s="4">
        <v>3.5024460263199573</v>
      </c>
      <c r="X53" s="4">
        <v>3.6286853084395889</v>
      </c>
      <c r="Y53" s="4">
        <v>3.7082615584553116</v>
      </c>
      <c r="Z53" s="4">
        <v>3.7030869563396744</v>
      </c>
      <c r="AA53" s="4">
        <v>3.8663200052530735</v>
      </c>
      <c r="AB53" s="4">
        <v>4.0599676274615346</v>
      </c>
      <c r="AC53" s="4">
        <v>4.2890944621992713</v>
      </c>
      <c r="AD53" s="4">
        <v>4.4093755283573142</v>
      </c>
      <c r="AE53" s="4">
        <v>3.5024460263199573</v>
      </c>
      <c r="AF53" s="4">
        <v>4.0111392414399676</v>
      </c>
      <c r="AG53" s="4">
        <v>4.5353911917099463</v>
      </c>
      <c r="AH53" s="4">
        <v>5.0193332611431041</v>
      </c>
      <c r="AI53" s="4">
        <v>5.705349889102064</v>
      </c>
      <c r="AJ53" s="4">
        <v>6.1254595144257014</v>
      </c>
      <c r="AK53" s="4">
        <v>6.4248427279791844</v>
      </c>
      <c r="AL53" s="4">
        <v>7.0096143235973676</v>
      </c>
      <c r="AM53" s="4">
        <v>3.5024460263199573</v>
      </c>
      <c r="AN53" s="4">
        <v>4.0881075460883736</v>
      </c>
      <c r="AO53" s="4">
        <v>4.8572868858008009</v>
      </c>
      <c r="AP53" s="4">
        <v>5.7431571522694478</v>
      </c>
      <c r="AQ53" s="4">
        <v>6.4592155432802469</v>
      </c>
      <c r="AR53" s="4">
        <v>7.5022939870381347</v>
      </c>
      <c r="AS53" s="4">
        <v>8.4813599710155305</v>
      </c>
      <c r="AT53" s="4">
        <v>9.4147173967134066</v>
      </c>
      <c r="AU53" s="4">
        <v>3.5024460263199573</v>
      </c>
      <c r="AV53" s="4">
        <v>3.7351105131248556</v>
      </c>
      <c r="AW53" s="4">
        <v>3.7741669176976638</v>
      </c>
      <c r="AX53" s="4">
        <v>3.9476023258085648</v>
      </c>
      <c r="AY53" s="4">
        <v>4.3045572156706058</v>
      </c>
      <c r="AZ53" s="4">
        <v>4.5188717744229239</v>
      </c>
      <c r="BA53" s="4">
        <v>4.8320304772150635</v>
      </c>
      <c r="BB53" s="4">
        <v>5.08297818803225</v>
      </c>
    </row>
    <row r="54" spans="1:54">
      <c r="A54">
        <v>50</v>
      </c>
      <c r="B54" t="s">
        <v>353</v>
      </c>
      <c r="C54" t="s">
        <v>78</v>
      </c>
      <c r="D54">
        <v>23932</v>
      </c>
      <c r="E54" t="s">
        <v>79</v>
      </c>
      <c r="F54" t="s">
        <v>11</v>
      </c>
      <c r="G54" s="4">
        <v>4.0163805439389968</v>
      </c>
      <c r="H54" s="4">
        <v>4.1201942047631963</v>
      </c>
      <c r="I54" s="4">
        <v>4.5837828928839324</v>
      </c>
      <c r="J54" s="4">
        <v>4.309715396360648</v>
      </c>
      <c r="K54" s="4">
        <v>3.8441772435929669</v>
      </c>
      <c r="L54" s="4">
        <v>3.5422534329213455</v>
      </c>
      <c r="M54" s="4">
        <v>3.7048346789402027</v>
      </c>
      <c r="N54" s="4">
        <v>3.777158404638469</v>
      </c>
      <c r="O54" s="4">
        <v>3.7038850254875655</v>
      </c>
      <c r="P54" s="4">
        <v>3.4910831439141012</v>
      </c>
      <c r="Q54" s="4">
        <v>3.4501867047887838</v>
      </c>
      <c r="R54" s="4">
        <v>3.3036138647440141</v>
      </c>
      <c r="S54" s="4">
        <v>3.5144728477632992</v>
      </c>
      <c r="T54" s="4">
        <v>3.5549130046847326</v>
      </c>
      <c r="U54" s="4">
        <v>3.6200724927250691</v>
      </c>
      <c r="V54" s="4">
        <v>3.7317511904196516</v>
      </c>
      <c r="W54" s="4">
        <v>3.7317511904196516</v>
      </c>
      <c r="X54" s="4">
        <v>3.6580796761271359</v>
      </c>
      <c r="Y54" s="4">
        <v>3.8055225373668793</v>
      </c>
      <c r="Z54" s="4">
        <v>4.1231182449169248</v>
      </c>
      <c r="AA54" s="4">
        <v>4.6305608088876911</v>
      </c>
      <c r="AB54" s="4">
        <v>5.4404201666535092</v>
      </c>
      <c r="AC54" s="4">
        <v>6.08214963703315</v>
      </c>
      <c r="AD54" s="4">
        <v>6.3409034162129609</v>
      </c>
      <c r="AE54" s="4">
        <v>3.7317511904196516</v>
      </c>
      <c r="AF54" s="4">
        <v>3.8362411326245924</v>
      </c>
      <c r="AG54" s="4">
        <v>4.1131124012510263</v>
      </c>
      <c r="AH54" s="4">
        <v>4.4248200646767213</v>
      </c>
      <c r="AI54" s="4">
        <v>4.7976512748122051</v>
      </c>
      <c r="AJ54" s="4">
        <v>4.9655731005866048</v>
      </c>
      <c r="AK54" s="4">
        <v>5.3927099965174241</v>
      </c>
      <c r="AL54" s="4">
        <v>5.6637980245931487</v>
      </c>
      <c r="AM54" s="4">
        <v>3.7317511904196516</v>
      </c>
      <c r="AN54" s="4">
        <v>3.9996183880176983</v>
      </c>
      <c r="AO54" s="4">
        <v>4.2261213357932776</v>
      </c>
      <c r="AP54" s="4">
        <v>4.3986248241926562</v>
      </c>
      <c r="AQ54" s="4">
        <v>4.8650528256678074</v>
      </c>
      <c r="AR54" s="4">
        <v>4.9388244153426406</v>
      </c>
      <c r="AS54" s="4">
        <v>5.2518931492960226</v>
      </c>
      <c r="AT54" s="4">
        <v>5.4341732159985856</v>
      </c>
      <c r="AU54" s="4">
        <v>3.7317511904196516</v>
      </c>
      <c r="AV54" s="4">
        <v>3.735937276846903</v>
      </c>
      <c r="AW54" s="4">
        <v>4.1205892391527046</v>
      </c>
      <c r="AX54" s="4">
        <v>4.4170698423017809</v>
      </c>
      <c r="AY54" s="4">
        <v>4.900761667552354</v>
      </c>
      <c r="AZ54" s="4">
        <v>5.7378681030878997</v>
      </c>
      <c r="BA54" s="4">
        <v>6.077149986013441</v>
      </c>
      <c r="BB54" s="4">
        <v>6.9303563875477883</v>
      </c>
    </row>
    <row r="55" spans="1:54">
      <c r="A55">
        <v>102</v>
      </c>
      <c r="B55" t="s">
        <v>329</v>
      </c>
      <c r="C55" t="s">
        <v>80</v>
      </c>
      <c r="D55">
        <v>23298</v>
      </c>
      <c r="E55" t="s">
        <v>19</v>
      </c>
      <c r="F55" t="s">
        <v>20</v>
      </c>
      <c r="G55" s="4">
        <v>8.3500961002000835</v>
      </c>
      <c r="H55" s="4">
        <v>8.4117673077328448</v>
      </c>
      <c r="I55" s="4">
        <v>8.3394885901716531</v>
      </c>
      <c r="J55" s="4">
        <v>8.7988125768122583</v>
      </c>
      <c r="K55" s="4">
        <v>9.0388477678040982</v>
      </c>
      <c r="L55" s="4">
        <v>9.1111563955586625</v>
      </c>
      <c r="M55" s="4">
        <v>9.1121052993131322</v>
      </c>
      <c r="N55" s="4">
        <v>9.1754721900377412</v>
      </c>
      <c r="O55" s="4">
        <v>9.3175683649353989</v>
      </c>
      <c r="P55" s="4">
        <v>9.4686180482235951</v>
      </c>
      <c r="Q55" s="4">
        <v>9.4644577893588053</v>
      </c>
      <c r="R55" s="4">
        <v>9.7941519006472877</v>
      </c>
      <c r="S55" s="4">
        <v>9.8540133929173095</v>
      </c>
      <c r="T55" s="4">
        <v>9.8402085886132102</v>
      </c>
      <c r="U55" s="4">
        <v>10.235635467894186</v>
      </c>
      <c r="V55" s="4">
        <v>10.734786537802472</v>
      </c>
      <c r="W55" s="4">
        <v>10.734786537802472</v>
      </c>
      <c r="X55" s="4">
        <v>10.652751221520443</v>
      </c>
      <c r="Y55" s="4">
        <v>10.058594034131744</v>
      </c>
      <c r="Z55" s="4">
        <v>9.8598724055264046</v>
      </c>
      <c r="AA55" s="4">
        <v>9.9044463749667848</v>
      </c>
      <c r="AB55" s="4">
        <v>10.155509358701694</v>
      </c>
      <c r="AC55" s="4">
        <v>9.7085114196826616</v>
      </c>
      <c r="AD55" s="4">
        <v>10.298596436455526</v>
      </c>
      <c r="AE55" s="4">
        <v>10.734786537802472</v>
      </c>
      <c r="AF55" s="4">
        <v>11.423132395772733</v>
      </c>
      <c r="AG55" s="4">
        <v>11.753036440627907</v>
      </c>
      <c r="AH55" s="4">
        <v>12.367745766448058</v>
      </c>
      <c r="AI55" s="4">
        <v>12.9648582877461</v>
      </c>
      <c r="AJ55" s="4">
        <v>13.521693971141548</v>
      </c>
      <c r="AK55" s="4">
        <v>14.189507092828132</v>
      </c>
      <c r="AL55" s="4">
        <v>14.964326072385974</v>
      </c>
      <c r="AM55" s="4">
        <v>10.734786537802472</v>
      </c>
      <c r="AN55" s="4">
        <v>11.516573764002647</v>
      </c>
      <c r="AO55" s="4">
        <v>12.407960206792055</v>
      </c>
      <c r="AP55" s="4">
        <v>13.520655665246318</v>
      </c>
      <c r="AQ55" s="4">
        <v>14.413321348339771</v>
      </c>
      <c r="AR55" s="4">
        <v>15.570444618452425</v>
      </c>
      <c r="AS55" s="4">
        <v>16.946668604096935</v>
      </c>
      <c r="AT55" s="4">
        <v>18.26122369501638</v>
      </c>
      <c r="AU55" s="4">
        <v>10.734786537802472</v>
      </c>
      <c r="AV55" s="4">
        <v>10.629011735524033</v>
      </c>
      <c r="AW55" s="4">
        <v>10.479999035835217</v>
      </c>
      <c r="AX55" s="4">
        <v>10.442929989016857</v>
      </c>
      <c r="AY55" s="4">
        <v>10.62618182483016</v>
      </c>
      <c r="AZ55" s="4">
        <v>11.172060314572471</v>
      </c>
      <c r="BA55" s="4">
        <v>10.709255908355617</v>
      </c>
      <c r="BB55" s="4">
        <v>11.295385059124003</v>
      </c>
    </row>
    <row r="56" spans="1:54">
      <c r="A56">
        <v>95</v>
      </c>
      <c r="B56" t="s">
        <v>421</v>
      </c>
      <c r="C56" t="s">
        <v>81</v>
      </c>
      <c r="D56">
        <v>23226</v>
      </c>
      <c r="E56" t="s">
        <v>19</v>
      </c>
      <c r="F56" t="s">
        <v>20</v>
      </c>
      <c r="G56" s="4">
        <v>9.4583032813473622</v>
      </c>
      <c r="H56" s="4">
        <v>9.6399604163526043</v>
      </c>
      <c r="I56" s="4">
        <v>9.0932087510001249</v>
      </c>
      <c r="J56" s="4">
        <v>10.102964619904748</v>
      </c>
      <c r="K56" s="4">
        <v>10.308794639131287</v>
      </c>
      <c r="L56" s="4">
        <v>10.350225159871925</v>
      </c>
      <c r="M56" s="4">
        <v>10.158871957284211</v>
      </c>
      <c r="N56" s="4">
        <v>10.244993013838897</v>
      </c>
      <c r="O56" s="4">
        <v>10.271957088409986</v>
      </c>
      <c r="P56" s="4">
        <v>10.04327855235513</v>
      </c>
      <c r="Q56" s="4">
        <v>9.9276992811651077</v>
      </c>
      <c r="R56" s="4">
        <v>10.331684825293893</v>
      </c>
      <c r="S56" s="4">
        <v>10.310242542557663</v>
      </c>
      <c r="T56" s="4">
        <v>10.047812551721147</v>
      </c>
      <c r="U56" s="4">
        <v>10.465600084125141</v>
      </c>
      <c r="V56" s="4">
        <v>11.086062398399481</v>
      </c>
      <c r="W56" s="4">
        <v>11.086062398399481</v>
      </c>
      <c r="X56" s="4">
        <v>11.066112573164627</v>
      </c>
      <c r="Y56" s="4">
        <v>10.438526499519865</v>
      </c>
      <c r="Z56" s="4">
        <v>9.9781946030838302</v>
      </c>
      <c r="AA56" s="4">
        <v>9.9185061269611516</v>
      </c>
      <c r="AB56" s="4">
        <v>9.081383925078466</v>
      </c>
      <c r="AC56" s="4">
        <v>9.5276881743054567</v>
      </c>
      <c r="AD56" s="4">
        <v>10.069527783692639</v>
      </c>
      <c r="AE56" s="4">
        <v>11.086062398399481</v>
      </c>
      <c r="AF56" s="4">
        <v>12.301839102310307</v>
      </c>
      <c r="AG56" s="4">
        <v>12.782251554374108</v>
      </c>
      <c r="AH56" s="4">
        <v>13.461680250139992</v>
      </c>
      <c r="AI56" s="4">
        <v>13.883823267842875</v>
      </c>
      <c r="AJ56" s="4">
        <v>14.485517773990454</v>
      </c>
      <c r="AK56" s="4">
        <v>15.207529089585586</v>
      </c>
      <c r="AL56" s="4">
        <v>16.001297532777887</v>
      </c>
      <c r="AM56" s="4">
        <v>11.086062398399481</v>
      </c>
      <c r="AN56" s="4">
        <v>12.307164737967666</v>
      </c>
      <c r="AO56" s="4">
        <v>13.566345664559163</v>
      </c>
      <c r="AP56" s="4">
        <v>14.94207542649499</v>
      </c>
      <c r="AQ56" s="4">
        <v>15.923751766983777</v>
      </c>
      <c r="AR56" s="4">
        <v>17.059041370487993</v>
      </c>
      <c r="AS56" s="4">
        <v>18.254154306165436</v>
      </c>
      <c r="AT56" s="4">
        <v>19.831163171532491</v>
      </c>
      <c r="AU56" s="4">
        <v>11.086062398399481</v>
      </c>
      <c r="AV56" s="4">
        <v>11.267268426027771</v>
      </c>
      <c r="AW56" s="4">
        <v>10.970684760291746</v>
      </c>
      <c r="AX56" s="4">
        <v>10.772094770240063</v>
      </c>
      <c r="AY56" s="4">
        <v>11.039654431173949</v>
      </c>
      <c r="AZ56" s="4">
        <v>10.543211942323548</v>
      </c>
      <c r="BA56" s="4">
        <v>11.10579453903884</v>
      </c>
      <c r="BB56" s="4">
        <v>11.841839542432101</v>
      </c>
    </row>
    <row r="57" spans="1:54">
      <c r="A57">
        <v>228</v>
      </c>
      <c r="B57" t="s">
        <v>319</v>
      </c>
      <c r="C57" t="s">
        <v>82</v>
      </c>
      <c r="D57">
        <v>20908</v>
      </c>
      <c r="E57" t="s">
        <v>7</v>
      </c>
      <c r="F57" t="s">
        <v>7</v>
      </c>
      <c r="G57" s="4">
        <v>9.4862162548608637</v>
      </c>
      <c r="H57" s="4">
        <v>9.336823629545437</v>
      </c>
      <c r="I57" s="4">
        <v>9.2757709179539152</v>
      </c>
      <c r="J57" s="4">
        <v>9.6188771992615987</v>
      </c>
      <c r="K57" s="4">
        <v>10.15743729050096</v>
      </c>
      <c r="L57" s="4">
        <v>10.639992636835345</v>
      </c>
      <c r="M57" s="4">
        <v>11.338014913050852</v>
      </c>
      <c r="N57" s="4">
        <v>11.686393593797915</v>
      </c>
      <c r="O57" s="4">
        <v>12.439887270756735</v>
      </c>
      <c r="P57" s="4">
        <v>12.527682745779879</v>
      </c>
      <c r="Q57" s="4">
        <v>12.957283176239587</v>
      </c>
      <c r="R57" s="4">
        <v>13.64989797045158</v>
      </c>
      <c r="S57" s="4">
        <v>14.134491816035682</v>
      </c>
      <c r="T57" s="4">
        <v>14.135125520540187</v>
      </c>
      <c r="U57" s="4">
        <v>13.811777931800441</v>
      </c>
      <c r="V57" s="4">
        <v>13.488359183947193</v>
      </c>
      <c r="W57" s="4">
        <v>13.488359183947193</v>
      </c>
      <c r="X57" s="4">
        <v>14.368895485445083</v>
      </c>
      <c r="Y57" s="4">
        <v>14.08191956359612</v>
      </c>
      <c r="Z57" s="4">
        <v>13.532791974038185</v>
      </c>
      <c r="AA57" s="4">
        <v>13.08501609374845</v>
      </c>
      <c r="AB57" s="4">
        <v>12.899029444156136</v>
      </c>
      <c r="AC57" s="4">
        <v>13.250324525766066</v>
      </c>
      <c r="AD57" s="4">
        <v>12.071640694658448</v>
      </c>
      <c r="AE57" s="4">
        <v>13.488359183947193</v>
      </c>
      <c r="AF57" s="4">
        <v>14.239242309374688</v>
      </c>
      <c r="AG57" s="4">
        <v>15.321867732479497</v>
      </c>
      <c r="AH57" s="4">
        <v>14.829426081699342</v>
      </c>
      <c r="AI57" s="4">
        <v>15.099042311033756</v>
      </c>
      <c r="AJ57" s="4">
        <v>15.202280048110783</v>
      </c>
      <c r="AK57" s="4">
        <v>14.494456399633911</v>
      </c>
      <c r="AL57" s="4">
        <v>12.90058921018797</v>
      </c>
      <c r="AM57" s="4">
        <v>13.488359183947193</v>
      </c>
      <c r="AN57" s="4">
        <v>14.675703397539182</v>
      </c>
      <c r="AO57" s="4">
        <v>15.214363576285997</v>
      </c>
      <c r="AP57" s="4">
        <v>16.882410810898829</v>
      </c>
      <c r="AQ57" s="4">
        <v>17.766959518425345</v>
      </c>
      <c r="AR57" s="4">
        <v>16.428574289927798</v>
      </c>
      <c r="AS57" s="4">
        <v>16.34252825628257</v>
      </c>
      <c r="AT57" s="4">
        <v>16.069553921673457</v>
      </c>
      <c r="AU57" s="4">
        <v>13.488359183947193</v>
      </c>
      <c r="AV57" s="4">
        <v>13.122340947232006</v>
      </c>
      <c r="AW57" s="4">
        <v>13.877868166195938</v>
      </c>
      <c r="AX57" s="4">
        <v>13.480427689379663</v>
      </c>
      <c r="AY57" s="4">
        <v>13.863375883479131</v>
      </c>
      <c r="AZ57" s="4">
        <v>13.179841957458367</v>
      </c>
      <c r="BA57" s="4">
        <v>12.493568652548085</v>
      </c>
      <c r="BB57" s="4">
        <v>12.120766275945194</v>
      </c>
    </row>
    <row r="58" spans="1:54">
      <c r="A58">
        <v>82</v>
      </c>
      <c r="B58" t="s">
        <v>332</v>
      </c>
      <c r="C58" t="s">
        <v>83</v>
      </c>
      <c r="D58">
        <v>20002</v>
      </c>
      <c r="E58" t="s">
        <v>19</v>
      </c>
      <c r="F58" t="s">
        <v>20</v>
      </c>
      <c r="G58" s="4">
        <v>6.073432140836367</v>
      </c>
      <c r="H58" s="4">
        <v>6.3713112528355884</v>
      </c>
      <c r="I58" s="4">
        <v>6.5194045056848564</v>
      </c>
      <c r="J58" s="4">
        <v>6.8294653164262842</v>
      </c>
      <c r="K58" s="4">
        <v>6.933057506354702</v>
      </c>
      <c r="L58" s="4">
        <v>7.1366792796435297</v>
      </c>
      <c r="M58" s="4">
        <v>7.3050477145140169</v>
      </c>
      <c r="N58" s="4">
        <v>7.4797977566693801</v>
      </c>
      <c r="O58" s="4">
        <v>7.5613933996236184</v>
      </c>
      <c r="P58" s="4">
        <v>7.6835175349277867</v>
      </c>
      <c r="Q58" s="4">
        <v>7.8556212461965469</v>
      </c>
      <c r="R58" s="4">
        <v>8.2021311061151625</v>
      </c>
      <c r="S58" s="4">
        <v>8.434528366594904</v>
      </c>
      <c r="T58" s="4">
        <v>8.6469639808230578</v>
      </c>
      <c r="U58" s="4">
        <v>9.068017717702844</v>
      </c>
      <c r="V58" s="4">
        <v>9.7323895766045716</v>
      </c>
      <c r="W58" s="4">
        <v>9.7323895766045716</v>
      </c>
      <c r="X58" s="4">
        <v>10.467940621018533</v>
      </c>
      <c r="Y58" s="4">
        <v>10.9390160633994</v>
      </c>
      <c r="Z58" s="4">
        <v>11.131295820031433</v>
      </c>
      <c r="AA58" s="4">
        <v>11.464023661981741</v>
      </c>
      <c r="AB58" s="4">
        <v>11.565401352240059</v>
      </c>
      <c r="AC58" s="4">
        <v>11.942559818492462</v>
      </c>
      <c r="AD58" s="4">
        <v>12.662122942956412</v>
      </c>
      <c r="AE58" s="4">
        <v>9.7323895766045716</v>
      </c>
      <c r="AF58" s="4">
        <v>11.69108687617603</v>
      </c>
      <c r="AG58" s="4">
        <v>13.596677597175537</v>
      </c>
      <c r="AH58" s="4">
        <v>15.697838827656563</v>
      </c>
      <c r="AI58" s="4">
        <v>17.436801826197033</v>
      </c>
      <c r="AJ58" s="4">
        <v>19.205013098018153</v>
      </c>
      <c r="AK58" s="4">
        <v>20.819196298924755</v>
      </c>
      <c r="AL58" s="4">
        <v>22.317956397895482</v>
      </c>
      <c r="AM58" s="4">
        <v>9.7323895766045716</v>
      </c>
      <c r="AN58" s="4">
        <v>11.851713207149869</v>
      </c>
      <c r="AO58" s="4">
        <v>14.340867379908364</v>
      </c>
      <c r="AP58" s="4">
        <v>17.120958084602531</v>
      </c>
      <c r="AQ58" s="4">
        <v>19.845322337134231</v>
      </c>
      <c r="AR58" s="4">
        <v>22.810896119111284</v>
      </c>
      <c r="AS58" s="4">
        <v>25.811865084502198</v>
      </c>
      <c r="AT58" s="4">
        <v>29.254953099338245</v>
      </c>
      <c r="AU58" s="4">
        <v>9.7323895766045716</v>
      </c>
      <c r="AV58" s="4">
        <v>10.504618867254301</v>
      </c>
      <c r="AW58" s="4">
        <v>11.067623591721503</v>
      </c>
      <c r="AX58" s="4">
        <v>11.35120602131073</v>
      </c>
      <c r="AY58" s="4">
        <v>11.711774122356077</v>
      </c>
      <c r="AZ58" s="4">
        <v>12.211939086805673</v>
      </c>
      <c r="BA58" s="4">
        <v>12.691377859734134</v>
      </c>
      <c r="BB58" s="4">
        <v>13.221290274935432</v>
      </c>
    </row>
    <row r="59" spans="1:54">
      <c r="A59">
        <v>175</v>
      </c>
      <c r="B59" t="s">
        <v>84</v>
      </c>
      <c r="C59" t="s">
        <v>85</v>
      </c>
      <c r="D59">
        <v>19925</v>
      </c>
      <c r="E59" t="s">
        <v>24</v>
      </c>
      <c r="F59" t="s">
        <v>11</v>
      </c>
      <c r="G59" s="4">
        <v>32.750248376758776</v>
      </c>
      <c r="H59" s="4">
        <v>33.086951673883419</v>
      </c>
      <c r="I59" s="4">
        <v>33.154122426681162</v>
      </c>
      <c r="J59" s="4">
        <v>32.065505747548762</v>
      </c>
      <c r="K59" s="4">
        <v>29.774618509712493</v>
      </c>
      <c r="L59" s="4">
        <v>29.0777296952817</v>
      </c>
      <c r="M59" s="4">
        <v>27.890089339679147</v>
      </c>
      <c r="N59" s="4">
        <v>26.070183821404825</v>
      </c>
      <c r="O59" s="4">
        <v>25.879718341985409</v>
      </c>
      <c r="P59" s="4">
        <v>27.030676517524885</v>
      </c>
      <c r="Q59" s="4">
        <v>27.898859718347527</v>
      </c>
      <c r="R59" s="4">
        <v>26.650399891093713</v>
      </c>
      <c r="S59" s="4">
        <v>26.075035056029851</v>
      </c>
      <c r="T59" s="4">
        <v>23.541567898887322</v>
      </c>
      <c r="U59" s="4">
        <v>23.281232048923393</v>
      </c>
      <c r="V59" s="4">
        <v>22.719951356628155</v>
      </c>
      <c r="W59" s="4">
        <v>22.719951356628155</v>
      </c>
      <c r="X59" s="4">
        <v>17.18307054665792</v>
      </c>
      <c r="Y59" s="4">
        <v>13.570174149049006</v>
      </c>
      <c r="Z59" s="4">
        <v>10.593472620930896</v>
      </c>
      <c r="AA59" s="4">
        <v>8.6504024013596119</v>
      </c>
      <c r="AB59" s="4">
        <v>7.0662384819669919</v>
      </c>
      <c r="AC59" s="4">
        <v>6.4536158849147744</v>
      </c>
      <c r="AD59" s="4">
        <v>5.3293187595854086</v>
      </c>
      <c r="AE59" s="4">
        <v>22.719951356628155</v>
      </c>
      <c r="AF59" s="4">
        <v>13.981641840978495</v>
      </c>
      <c r="AG59" s="4">
        <v>11.987129766737665</v>
      </c>
      <c r="AH59" s="4">
        <v>10.080869232208396</v>
      </c>
      <c r="AI59" s="4">
        <v>8.9661016457482265</v>
      </c>
      <c r="AJ59" s="4">
        <v>7.8883074925742456</v>
      </c>
      <c r="AK59" s="4">
        <v>6.7994670732465501</v>
      </c>
      <c r="AL59" s="4">
        <v>6.069937240791007</v>
      </c>
      <c r="AM59" s="4">
        <v>22.719951356628155</v>
      </c>
      <c r="AN59" s="4">
        <v>18.28236771513026</v>
      </c>
      <c r="AO59" s="4">
        <v>15.886177073769417</v>
      </c>
      <c r="AP59" s="4">
        <v>14.002543526863306</v>
      </c>
      <c r="AQ59" s="4">
        <v>12.711851971096829</v>
      </c>
      <c r="AR59" s="4">
        <v>11.354018489951176</v>
      </c>
      <c r="AS59" s="4">
        <v>10.164378813481978</v>
      </c>
      <c r="AT59" s="4">
        <v>9.1120892748279054</v>
      </c>
      <c r="AU59" s="4">
        <v>22.719951356628155</v>
      </c>
      <c r="AV59" s="4">
        <v>15.78353234228266</v>
      </c>
      <c r="AW59" s="4">
        <v>13.400132421932229</v>
      </c>
      <c r="AX59" s="4">
        <v>11.091331252781606</v>
      </c>
      <c r="AY59" s="4">
        <v>10.090682501298303</v>
      </c>
      <c r="AZ59" s="4">
        <v>9.4208744367465265</v>
      </c>
      <c r="BA59" s="4">
        <v>8.6689638150993602</v>
      </c>
      <c r="BB59" s="4">
        <v>8.1645802848540914</v>
      </c>
    </row>
    <row r="60" spans="1:54">
      <c r="A60">
        <v>88</v>
      </c>
      <c r="B60" t="s">
        <v>86</v>
      </c>
      <c r="C60" t="s">
        <v>87</v>
      </c>
      <c r="D60">
        <v>18111</v>
      </c>
      <c r="E60" t="s">
        <v>19</v>
      </c>
      <c r="F60" t="s">
        <v>20</v>
      </c>
      <c r="G60" s="4">
        <v>5.0189451631371949</v>
      </c>
      <c r="H60" s="4">
        <v>5.1917246636133818</v>
      </c>
      <c r="I60" s="4">
        <v>5.1681899696253746</v>
      </c>
      <c r="J60" s="4">
        <v>5.3874120117548943</v>
      </c>
      <c r="K60" s="4">
        <v>5.4991344565801166</v>
      </c>
      <c r="L60" s="4">
        <v>5.6152963695282674</v>
      </c>
      <c r="M60" s="4">
        <v>5.7366202724988291</v>
      </c>
      <c r="N60" s="4">
        <v>5.8287423723352596</v>
      </c>
      <c r="O60" s="4">
        <v>5.9417670428271183</v>
      </c>
      <c r="P60" s="4">
        <v>5.9564644324967713</v>
      </c>
      <c r="Q60" s="4">
        <v>5.9769468994394916</v>
      </c>
      <c r="R60" s="4">
        <v>6.2290567596069915</v>
      </c>
      <c r="S60" s="4">
        <v>6.2541551393800079</v>
      </c>
      <c r="T60" s="4">
        <v>6.3904593692943346</v>
      </c>
      <c r="U60" s="4">
        <v>6.7403467809461537</v>
      </c>
      <c r="V60" s="4">
        <v>7.2580683652724227</v>
      </c>
      <c r="W60" s="4">
        <v>7.2580683652724227</v>
      </c>
      <c r="X60" s="4">
        <v>7.3265847476567263</v>
      </c>
      <c r="Y60" s="4">
        <v>7.2703899005142594</v>
      </c>
      <c r="Z60" s="4">
        <v>7.2736743395686494</v>
      </c>
      <c r="AA60" s="4">
        <v>7.5190766460856686</v>
      </c>
      <c r="AB60" s="4">
        <v>7.6619355463091114</v>
      </c>
      <c r="AC60" s="4">
        <v>8.2944553684155835</v>
      </c>
      <c r="AD60" s="4">
        <v>8.9934659075396564</v>
      </c>
      <c r="AE60" s="4">
        <v>7.2580683652724227</v>
      </c>
      <c r="AF60" s="4">
        <v>8.2206900854681013</v>
      </c>
      <c r="AG60" s="4">
        <v>8.9602374748615379</v>
      </c>
      <c r="AH60" s="4">
        <v>10.09624816030718</v>
      </c>
      <c r="AI60" s="4">
        <v>10.797812279652035</v>
      </c>
      <c r="AJ60" s="4">
        <v>11.901917644452848</v>
      </c>
      <c r="AK60" s="4">
        <v>13.010386249225233</v>
      </c>
      <c r="AL60" s="4">
        <v>13.810319539908607</v>
      </c>
      <c r="AM60" s="4">
        <v>7.2580683652724227</v>
      </c>
      <c r="AN60" s="4">
        <v>8.1713280350030768</v>
      </c>
      <c r="AO60" s="4">
        <v>9.4912265767941122</v>
      </c>
      <c r="AP60" s="4">
        <v>11.303954264255717</v>
      </c>
      <c r="AQ60" s="4">
        <v>12.908875471752934</v>
      </c>
      <c r="AR60" s="4">
        <v>14.999343487353938</v>
      </c>
      <c r="AS60" s="4">
        <v>17.053616360715331</v>
      </c>
      <c r="AT60" s="4">
        <v>19.735711738633711</v>
      </c>
      <c r="AU60" s="4">
        <v>7.2580683652724227</v>
      </c>
      <c r="AV60" s="4">
        <v>7.2939411539546342</v>
      </c>
      <c r="AW60" s="4">
        <v>7.4133278558953659</v>
      </c>
      <c r="AX60" s="4">
        <v>7.4601924987791177</v>
      </c>
      <c r="AY60" s="4">
        <v>7.7316813952920409</v>
      </c>
      <c r="AZ60" s="4">
        <v>8.38459357041787</v>
      </c>
      <c r="BA60" s="4">
        <v>9.0069303153404459</v>
      </c>
      <c r="BB60" s="4">
        <v>9.6168794445967158</v>
      </c>
    </row>
    <row r="61" spans="1:54">
      <c r="A61">
        <v>199</v>
      </c>
      <c r="B61" t="s">
        <v>88</v>
      </c>
      <c r="C61" t="s">
        <v>89</v>
      </c>
      <c r="D61">
        <v>17997</v>
      </c>
      <c r="E61" t="s">
        <v>7</v>
      </c>
      <c r="F61" t="s">
        <v>20</v>
      </c>
      <c r="G61" s="4">
        <v>5.4825387083257988</v>
      </c>
      <c r="H61" s="4">
        <v>5.5219303342089159</v>
      </c>
      <c r="I61" s="4">
        <v>5.7359781071730076</v>
      </c>
      <c r="J61" s="4">
        <v>5.663425158254574</v>
      </c>
      <c r="K61" s="4">
        <v>5.7337274914714218</v>
      </c>
      <c r="L61" s="4">
        <v>5.8430372917757447</v>
      </c>
      <c r="M61" s="4">
        <v>6.2429231535325966</v>
      </c>
      <c r="N61" s="4">
        <v>6.8946269774835347</v>
      </c>
      <c r="O61" s="4">
        <v>7.5394851224824206</v>
      </c>
      <c r="P61" s="4">
        <v>7.7674000647363544</v>
      </c>
      <c r="Q61" s="4">
        <v>7.8943025828092361</v>
      </c>
      <c r="R61" s="4">
        <v>7.9784544519755638</v>
      </c>
      <c r="S61" s="4">
        <v>7.8620226686028705</v>
      </c>
      <c r="T61" s="4">
        <v>7.7135773687622882</v>
      </c>
      <c r="U61" s="4">
        <v>7.8596534871545627</v>
      </c>
      <c r="V61" s="4">
        <v>7.7042476855958419</v>
      </c>
      <c r="W61" s="4">
        <v>7.7042476855958419</v>
      </c>
      <c r="X61" s="4">
        <v>7.4284717402905818</v>
      </c>
      <c r="Y61" s="4">
        <v>6.4326334360787953</v>
      </c>
      <c r="Z61" s="4">
        <v>5.6664779514910331</v>
      </c>
      <c r="AA61" s="4">
        <v>4.9514682413696836</v>
      </c>
      <c r="AB61" s="4">
        <v>4.598293185758525</v>
      </c>
      <c r="AC61" s="4">
        <v>4.9155998669906902</v>
      </c>
      <c r="AD61" s="4">
        <v>4.9492911372111346</v>
      </c>
      <c r="AE61" s="4">
        <v>7.7042476855958419</v>
      </c>
      <c r="AF61" s="4">
        <v>7.2804773524341675</v>
      </c>
      <c r="AG61" s="4">
        <v>7.4559670705946406</v>
      </c>
      <c r="AH61" s="4">
        <v>7.4221585095302647</v>
      </c>
      <c r="AI61" s="4">
        <v>7.5467708749650626</v>
      </c>
      <c r="AJ61" s="4">
        <v>7.4427096346538084</v>
      </c>
      <c r="AK61" s="4">
        <v>7.3260921283699147</v>
      </c>
      <c r="AL61" s="4">
        <v>6.6537107037154026</v>
      </c>
      <c r="AM61" s="4">
        <v>7.7042476855958419</v>
      </c>
      <c r="AN61" s="4">
        <v>8.1942015744076251</v>
      </c>
      <c r="AO61" s="4">
        <v>8.8739040892738714</v>
      </c>
      <c r="AP61" s="4">
        <v>9.6417880055821534</v>
      </c>
      <c r="AQ61" s="4">
        <v>10.477381720314563</v>
      </c>
      <c r="AR61" s="4">
        <v>11.60626217460055</v>
      </c>
      <c r="AS61" s="4">
        <v>11.884369847234737</v>
      </c>
      <c r="AT61" s="4">
        <v>12.508320361573299</v>
      </c>
      <c r="AU61" s="4">
        <v>7.7042476855958419</v>
      </c>
      <c r="AV61" s="4">
        <v>7.0574644235754169</v>
      </c>
      <c r="AW61" s="4">
        <v>6.4053503670555241</v>
      </c>
      <c r="AX61" s="4">
        <v>5.8209578039190433</v>
      </c>
      <c r="AY61" s="4">
        <v>5.2913882366301497</v>
      </c>
      <c r="AZ61" s="4">
        <v>5.2554046656484399</v>
      </c>
      <c r="BA61" s="4">
        <v>5.330843816946488</v>
      </c>
      <c r="BB61" s="4">
        <v>5.4231901344046705</v>
      </c>
    </row>
    <row r="62" spans="1:54">
      <c r="A62">
        <v>144</v>
      </c>
      <c r="B62" t="s">
        <v>342</v>
      </c>
      <c r="C62" t="s">
        <v>90</v>
      </c>
      <c r="D62">
        <v>17969</v>
      </c>
      <c r="E62" t="s">
        <v>15</v>
      </c>
      <c r="F62" t="s">
        <v>16</v>
      </c>
      <c r="G62" s="4">
        <v>3.066650637710111</v>
      </c>
      <c r="H62" s="4">
        <v>2.959822270677293</v>
      </c>
      <c r="I62" s="4">
        <v>2.8596704881850656</v>
      </c>
      <c r="J62" s="4">
        <v>2.7277907722078965</v>
      </c>
      <c r="K62" s="4">
        <v>2.6709135534034041</v>
      </c>
      <c r="L62" s="4">
        <v>2.6634304700972331</v>
      </c>
      <c r="M62" s="4">
        <v>2.7179134811579408</v>
      </c>
      <c r="N62" s="4">
        <v>2.8107982587480254</v>
      </c>
      <c r="O62" s="4">
        <v>2.9576603544601792</v>
      </c>
      <c r="P62" s="4">
        <v>3.150054916358688</v>
      </c>
      <c r="Q62" s="4">
        <v>3.4684092052228492</v>
      </c>
      <c r="R62" s="4">
        <v>3.4693378096640308</v>
      </c>
      <c r="S62" s="4">
        <v>3.6098774431407743</v>
      </c>
      <c r="T62" s="4">
        <v>3.5851277792361596</v>
      </c>
      <c r="U62" s="4">
        <v>3.686507401421077</v>
      </c>
      <c r="V62" s="4">
        <v>4.0150362698755853</v>
      </c>
      <c r="W62" s="4">
        <v>4.0150362698755853</v>
      </c>
      <c r="X62" s="4">
        <v>4.194061765467068</v>
      </c>
      <c r="Y62" s="4">
        <v>3.8111079352224708</v>
      </c>
      <c r="Z62" s="4">
        <v>3.7397398587711046</v>
      </c>
      <c r="AA62" s="4">
        <v>4.2815489076725504</v>
      </c>
      <c r="AB62" s="4">
        <v>4.9330140604520789</v>
      </c>
      <c r="AC62" s="4">
        <v>6.0070202911476231</v>
      </c>
      <c r="AD62" s="4">
        <v>6.0231321072854769</v>
      </c>
      <c r="AE62" s="4">
        <v>4.0150362698755853</v>
      </c>
      <c r="AF62" s="4">
        <v>4.1012924115122518</v>
      </c>
      <c r="AG62" s="4">
        <v>4.720516068490908</v>
      </c>
      <c r="AH62" s="4">
        <v>4.8264793797398431</v>
      </c>
      <c r="AI62" s="4">
        <v>5.1239650908942114</v>
      </c>
      <c r="AJ62" s="4">
        <v>5.6743337270933649</v>
      </c>
      <c r="AK62" s="4">
        <v>6.1382671251239591</v>
      </c>
      <c r="AL62" s="4">
        <v>6.9011495835471113</v>
      </c>
      <c r="AM62" s="4">
        <v>4.0150362698755853</v>
      </c>
      <c r="AN62" s="4">
        <v>4.7916884016372032</v>
      </c>
      <c r="AO62" s="4">
        <v>5.0156817237315714</v>
      </c>
      <c r="AP62" s="4">
        <v>5.7318956954054423</v>
      </c>
      <c r="AQ62" s="4">
        <v>6.0091423585109593</v>
      </c>
      <c r="AR62" s="4">
        <v>6.767672747538314</v>
      </c>
      <c r="AS62" s="4">
        <v>6.7428868340675416</v>
      </c>
      <c r="AT62" s="4">
        <v>6.7579660888160333</v>
      </c>
      <c r="AU62" s="4">
        <v>4.0150362698755853</v>
      </c>
      <c r="AV62" s="4">
        <v>4.5121389708910975</v>
      </c>
      <c r="AW62" s="4">
        <v>4.5986710825454873</v>
      </c>
      <c r="AX62" s="4">
        <v>5.3860895642559381</v>
      </c>
      <c r="AY62" s="4">
        <v>4.9952413319622</v>
      </c>
      <c r="AZ62" s="4">
        <v>5.870332279317318</v>
      </c>
      <c r="BA62" s="4">
        <v>6.0059562610342621</v>
      </c>
      <c r="BB62" s="4">
        <v>8.3933513132866722</v>
      </c>
    </row>
    <row r="63" spans="1:54">
      <c r="A63">
        <v>225</v>
      </c>
      <c r="B63" t="s">
        <v>320</v>
      </c>
      <c r="C63" t="s">
        <v>91</v>
      </c>
      <c r="D63">
        <v>17572</v>
      </c>
      <c r="E63" t="s">
        <v>7</v>
      </c>
      <c r="F63" t="s">
        <v>25</v>
      </c>
      <c r="G63" s="4">
        <v>15.216658419887183</v>
      </c>
      <c r="H63" s="4">
        <v>15.360560861902076</v>
      </c>
      <c r="I63" s="4">
        <v>15.294360917433428</v>
      </c>
      <c r="J63" s="4">
        <v>15.356079902353116</v>
      </c>
      <c r="K63" s="4">
        <v>14.492088537623331</v>
      </c>
      <c r="L63" s="4">
        <v>14.949025401508509</v>
      </c>
      <c r="M63" s="4">
        <v>15.001859039607503</v>
      </c>
      <c r="N63" s="4">
        <v>15.613378145271637</v>
      </c>
      <c r="O63" s="4">
        <v>14.594618491828822</v>
      </c>
      <c r="P63" s="4">
        <v>14.019919545988881</v>
      </c>
      <c r="Q63" s="4">
        <v>13.565117173611126</v>
      </c>
      <c r="R63" s="4">
        <v>13.977914977931531</v>
      </c>
      <c r="S63" s="4">
        <v>14.375757973228559</v>
      </c>
      <c r="T63" s="4">
        <v>14.288452936392387</v>
      </c>
      <c r="U63" s="4">
        <v>13.851613340260647</v>
      </c>
      <c r="V63" s="4">
        <v>13.318680491932465</v>
      </c>
      <c r="W63" s="4">
        <v>13.318680491932465</v>
      </c>
      <c r="X63" s="4">
        <v>12.507785693751641</v>
      </c>
      <c r="Y63" s="4">
        <v>10.824200097165207</v>
      </c>
      <c r="Z63" s="4">
        <v>8.9002915203424902</v>
      </c>
      <c r="AA63" s="4">
        <v>8.4938871722203384</v>
      </c>
      <c r="AB63" s="4">
        <v>7.7654419496648242</v>
      </c>
      <c r="AC63" s="4">
        <v>7.6611771702230591</v>
      </c>
      <c r="AD63" s="4">
        <v>7.0868536232844166</v>
      </c>
      <c r="AE63" s="4">
        <v>13.318680491932465</v>
      </c>
      <c r="AF63" s="4">
        <v>12.289086582629841</v>
      </c>
      <c r="AG63" s="4">
        <v>11.655595444527334</v>
      </c>
      <c r="AH63" s="4">
        <v>10.342453953517614</v>
      </c>
      <c r="AI63" s="4">
        <v>9.8283849391494744</v>
      </c>
      <c r="AJ63" s="4">
        <v>9.0188408287885498</v>
      </c>
      <c r="AK63" s="4">
        <v>9.0012853391834664</v>
      </c>
      <c r="AL63" s="4">
        <v>8.1801694090081529</v>
      </c>
      <c r="AM63" s="4">
        <v>13.318680491932465</v>
      </c>
      <c r="AN63" s="4">
        <v>12.869733169139868</v>
      </c>
      <c r="AO63" s="4">
        <v>12.374965522891495</v>
      </c>
      <c r="AP63" s="4">
        <v>12.410731652897548</v>
      </c>
      <c r="AQ63" s="4">
        <v>11.178498513358056</v>
      </c>
      <c r="AR63" s="4">
        <v>11.086034228955807</v>
      </c>
      <c r="AS63" s="4">
        <v>10.444894458928813</v>
      </c>
      <c r="AT63" s="4">
        <v>9.9535110739274302</v>
      </c>
      <c r="AU63" s="4">
        <v>13.318680491932465</v>
      </c>
      <c r="AV63" s="4">
        <v>11.968541694389838</v>
      </c>
      <c r="AW63" s="4">
        <v>10.629984054079998</v>
      </c>
      <c r="AX63" s="4">
        <v>9.0005664247523818</v>
      </c>
      <c r="AY63" s="4">
        <v>8.6416741709289973</v>
      </c>
      <c r="AZ63" s="4">
        <v>8.4433760622016916</v>
      </c>
      <c r="BA63" s="4">
        <v>7.8224182783189109</v>
      </c>
      <c r="BB63" s="4">
        <v>7.3991933249168991</v>
      </c>
    </row>
    <row r="64" spans="1:54">
      <c r="A64">
        <v>80</v>
      </c>
      <c r="B64" t="s">
        <v>341</v>
      </c>
      <c r="C64" t="s">
        <v>92</v>
      </c>
      <c r="D64">
        <v>17439</v>
      </c>
      <c r="E64" t="s">
        <v>19</v>
      </c>
      <c r="F64" t="s">
        <v>20</v>
      </c>
      <c r="G64" s="4">
        <v>4.7932608519248507</v>
      </c>
      <c r="H64" s="4">
        <v>4.8301447212185575</v>
      </c>
      <c r="I64" s="4">
        <v>4.8274059758775705</v>
      </c>
      <c r="J64" s="4">
        <v>4.9440109531135628</v>
      </c>
      <c r="K64" s="4">
        <v>4.9616175778661873</v>
      </c>
      <c r="L64" s="4">
        <v>4.9414643171298165</v>
      </c>
      <c r="M64" s="4">
        <v>5.0555621433282205</v>
      </c>
      <c r="N64" s="4">
        <v>5.2079763243299029</v>
      </c>
      <c r="O64" s="4">
        <v>5.3411966815873875</v>
      </c>
      <c r="P64" s="4">
        <v>5.4314307316597548</v>
      </c>
      <c r="Q64" s="4">
        <v>5.4516625533875356</v>
      </c>
      <c r="R64" s="4">
        <v>5.6313512317268968</v>
      </c>
      <c r="S64" s="4">
        <v>5.5244339660276829</v>
      </c>
      <c r="T64" s="4">
        <v>5.5476983527218868</v>
      </c>
      <c r="U64" s="4">
        <v>5.6594155299724678</v>
      </c>
      <c r="V64" s="4">
        <v>5.9568879138858</v>
      </c>
      <c r="W64" s="4">
        <v>5.9568879138858</v>
      </c>
      <c r="X64" s="4">
        <v>6.0305453949675174</v>
      </c>
      <c r="Y64" s="4">
        <v>5.9851107588367176</v>
      </c>
      <c r="Z64" s="4">
        <v>5.8619553076908142</v>
      </c>
      <c r="AA64" s="4">
        <v>6.035506657288475</v>
      </c>
      <c r="AB64" s="4">
        <v>6.1209362867129258</v>
      </c>
      <c r="AC64" s="4">
        <v>6.3654004766268031</v>
      </c>
      <c r="AD64" s="4">
        <v>6.7345205177489902</v>
      </c>
      <c r="AE64" s="4">
        <v>5.9568879138858</v>
      </c>
      <c r="AF64" s="4">
        <v>6.7060596599043532</v>
      </c>
      <c r="AG64" s="4">
        <v>7.3648606974023982</v>
      </c>
      <c r="AH64" s="4">
        <v>8.2779756203085153</v>
      </c>
      <c r="AI64" s="4">
        <v>8.870176277779386</v>
      </c>
      <c r="AJ64" s="4">
        <v>9.7810694062242511</v>
      </c>
      <c r="AK64" s="4">
        <v>10.761722174116729</v>
      </c>
      <c r="AL64" s="4">
        <v>11.57121689192171</v>
      </c>
      <c r="AM64" s="4">
        <v>5.9568879138858</v>
      </c>
      <c r="AN64" s="4">
        <v>6.6318270586988817</v>
      </c>
      <c r="AO64" s="4">
        <v>7.6247211584863219</v>
      </c>
      <c r="AP64" s="4">
        <v>9.0245778948718449</v>
      </c>
      <c r="AQ64" s="4">
        <v>10.148015199943718</v>
      </c>
      <c r="AR64" s="4">
        <v>11.771674534682438</v>
      </c>
      <c r="AS64" s="4">
        <v>13.431036649922078</v>
      </c>
      <c r="AT64" s="4">
        <v>15.706902236544341</v>
      </c>
      <c r="AU64" s="4">
        <v>5.9568879138858</v>
      </c>
      <c r="AV64" s="4">
        <v>5.9934853192817501</v>
      </c>
      <c r="AW64" s="4">
        <v>5.9120748411292663</v>
      </c>
      <c r="AX64" s="4">
        <v>5.943274274662075</v>
      </c>
      <c r="AY64" s="4">
        <v>5.9047755083239952</v>
      </c>
      <c r="AZ64" s="4">
        <v>6.2468714363315376</v>
      </c>
      <c r="BA64" s="4">
        <v>6.4792541814406368</v>
      </c>
      <c r="BB64" s="4">
        <v>6.8030813110071167</v>
      </c>
    </row>
    <row r="65" spans="1:54">
      <c r="A65">
        <v>161</v>
      </c>
      <c r="B65" t="s">
        <v>327</v>
      </c>
      <c r="C65" t="s">
        <v>93</v>
      </c>
      <c r="D65">
        <v>16938</v>
      </c>
      <c r="E65" t="s">
        <v>24</v>
      </c>
      <c r="F65" t="s">
        <v>11</v>
      </c>
      <c r="G65" s="4">
        <v>13.090846964506953</v>
      </c>
      <c r="H65" s="4">
        <v>12.960240305215082</v>
      </c>
      <c r="I65" s="4">
        <v>12.919705922460802</v>
      </c>
      <c r="J65" s="4">
        <v>12.854632950717116</v>
      </c>
      <c r="K65" s="4">
        <v>11.953528164836609</v>
      </c>
      <c r="L65" s="4">
        <v>11.191904201095175</v>
      </c>
      <c r="M65" s="4">
        <v>10.54329234015524</v>
      </c>
      <c r="N65" s="4">
        <v>10.22395042389476</v>
      </c>
      <c r="O65" s="4">
        <v>9.8333152628331248</v>
      </c>
      <c r="P65" s="4">
        <v>9.9595347101986196</v>
      </c>
      <c r="Q65" s="4">
        <v>9.9503802211202839</v>
      </c>
      <c r="R65" s="4">
        <v>9.8690672527964232</v>
      </c>
      <c r="S65" s="4">
        <v>9.4579024307676978</v>
      </c>
      <c r="T65" s="4">
        <v>8.8974954841863507</v>
      </c>
      <c r="U65" s="4">
        <v>8.5818354632507461</v>
      </c>
      <c r="V65" s="4">
        <v>8.7227098284265026</v>
      </c>
      <c r="W65" s="4">
        <v>8.7227098284265026</v>
      </c>
      <c r="X65" s="4">
        <v>8.6109559809986624</v>
      </c>
      <c r="Y65" s="4">
        <v>8.6224017706536671</v>
      </c>
      <c r="Z65" s="4">
        <v>8.5086208460614987</v>
      </c>
      <c r="AA65" s="4">
        <v>9.2122569942617343</v>
      </c>
      <c r="AB65" s="4">
        <v>10.014832106469537</v>
      </c>
      <c r="AC65" s="4">
        <v>10.859468751824815</v>
      </c>
      <c r="AD65" s="4">
        <v>10.874903174607708</v>
      </c>
      <c r="AE65" s="4">
        <v>8.7227098284265026</v>
      </c>
      <c r="AF65" s="4">
        <v>8.4581863086045477</v>
      </c>
      <c r="AG65" s="4">
        <v>8.8703430141722848</v>
      </c>
      <c r="AH65" s="4">
        <v>9.4079916415062037</v>
      </c>
      <c r="AI65" s="4">
        <v>9.8920340673236087</v>
      </c>
      <c r="AJ65" s="4">
        <v>10.611365198678918</v>
      </c>
      <c r="AK65" s="4">
        <v>11.066837029505461</v>
      </c>
      <c r="AL65" s="4">
        <v>11.435387922953542</v>
      </c>
      <c r="AM65" s="4">
        <v>8.7227098284265026</v>
      </c>
      <c r="AN65" s="4">
        <v>9.2723357669013513</v>
      </c>
      <c r="AO65" s="4">
        <v>9.4511528914707323</v>
      </c>
      <c r="AP65" s="4">
        <v>9.9093783897231145</v>
      </c>
      <c r="AQ65" s="4">
        <v>10.14275104517284</v>
      </c>
      <c r="AR65" s="4">
        <v>10.724712712948032</v>
      </c>
      <c r="AS65" s="4">
        <v>10.957429534737701</v>
      </c>
      <c r="AT65" s="4">
        <v>10.701866674004625</v>
      </c>
      <c r="AU65" s="4">
        <v>8.7227098284265026</v>
      </c>
      <c r="AV65" s="4">
        <v>8.4755151159536641</v>
      </c>
      <c r="AW65" s="4">
        <v>9.0096857067617169</v>
      </c>
      <c r="AX65" s="4">
        <v>9.3819408256876091</v>
      </c>
      <c r="AY65" s="4">
        <v>10.521416796742397</v>
      </c>
      <c r="AZ65" s="4">
        <v>12.194793415941438</v>
      </c>
      <c r="BA65" s="4">
        <v>13.403640289611364</v>
      </c>
      <c r="BB65" s="4">
        <v>15.024455289355906</v>
      </c>
    </row>
    <row r="66" spans="1:54">
      <c r="A66">
        <v>116</v>
      </c>
      <c r="B66" t="s">
        <v>351</v>
      </c>
      <c r="C66" t="s">
        <v>94</v>
      </c>
      <c r="D66">
        <v>16745</v>
      </c>
      <c r="E66" t="s">
        <v>19</v>
      </c>
      <c r="F66" t="s">
        <v>20</v>
      </c>
      <c r="G66" s="4">
        <v>3.893026125247014</v>
      </c>
      <c r="H66" s="4">
        <v>3.9376064141385214</v>
      </c>
      <c r="I66" s="4">
        <v>3.9182114986737857</v>
      </c>
      <c r="J66" s="4">
        <v>3.6408213447634488</v>
      </c>
      <c r="K66" s="4">
        <v>3.5403756030767144</v>
      </c>
      <c r="L66" s="4">
        <v>3.4287797882121955</v>
      </c>
      <c r="M66" s="4">
        <v>3.6303844333179986</v>
      </c>
      <c r="N66" s="4">
        <v>3.6872677692376374</v>
      </c>
      <c r="O66" s="4">
        <v>3.8825874857492808</v>
      </c>
      <c r="P66" s="4">
        <v>3.8601054234463588</v>
      </c>
      <c r="Q66" s="4">
        <v>4.0407774565695078</v>
      </c>
      <c r="R66" s="4">
        <v>4.1591996090340535</v>
      </c>
      <c r="S66" s="4">
        <v>4.2556660308226713</v>
      </c>
      <c r="T66" s="4">
        <v>4.245514997342628</v>
      </c>
      <c r="U66" s="4">
        <v>4.2852002188845031</v>
      </c>
      <c r="V66" s="4">
        <v>4.3541330622518899</v>
      </c>
      <c r="W66" s="4">
        <v>4.3541330622518899</v>
      </c>
      <c r="X66" s="4">
        <v>4.4853821521695476</v>
      </c>
      <c r="Y66" s="4">
        <v>4.781878232440623</v>
      </c>
      <c r="Z66" s="4">
        <v>4.9216182867542804</v>
      </c>
      <c r="AA66" s="4">
        <v>5.2811091220876314</v>
      </c>
      <c r="AB66" s="4">
        <v>5.8016009034941591</v>
      </c>
      <c r="AC66" s="4">
        <v>6.4721862386858566</v>
      </c>
      <c r="AD66" s="4">
        <v>7.3685915796178794</v>
      </c>
      <c r="AE66" s="4">
        <v>4.3541330622518899</v>
      </c>
      <c r="AF66" s="4">
        <v>5.0931485296423027</v>
      </c>
      <c r="AG66" s="4">
        <v>5.8955343053645359</v>
      </c>
      <c r="AH66" s="4">
        <v>6.7516566935326567</v>
      </c>
      <c r="AI66" s="4">
        <v>7.6204206877365088</v>
      </c>
      <c r="AJ66" s="4">
        <v>8.7295724476713872</v>
      </c>
      <c r="AK66" s="4">
        <v>9.6863410280102507</v>
      </c>
      <c r="AL66" s="4">
        <v>10.669117082429667</v>
      </c>
      <c r="AM66" s="4">
        <v>4.3541330622518899</v>
      </c>
      <c r="AN66" s="4">
        <v>5.2314643954443429</v>
      </c>
      <c r="AO66" s="4">
        <v>6.2252634304319541</v>
      </c>
      <c r="AP66" s="4">
        <v>7.5292633315973569</v>
      </c>
      <c r="AQ66" s="4">
        <v>9.0564968361620153</v>
      </c>
      <c r="AR66" s="4">
        <v>11.016808894451293</v>
      </c>
      <c r="AS66" s="4">
        <v>12.9823259999516</v>
      </c>
      <c r="AT66" s="4">
        <v>14.72546252583736</v>
      </c>
      <c r="AU66" s="4">
        <v>4.3541330622518899</v>
      </c>
      <c r="AV66" s="4">
        <v>4.7025613935050012</v>
      </c>
      <c r="AW66" s="4">
        <v>4.9770938902219424</v>
      </c>
      <c r="AX66" s="4">
        <v>5.3280852334725335</v>
      </c>
      <c r="AY66" s="4">
        <v>5.6539160702217783</v>
      </c>
      <c r="AZ66" s="4">
        <v>6.0785905055079912</v>
      </c>
      <c r="BA66" s="4">
        <v>6.6493226352178816</v>
      </c>
      <c r="BB66" s="4">
        <v>7.1326428013632537</v>
      </c>
    </row>
    <row r="67" spans="1:54">
      <c r="A67">
        <v>24</v>
      </c>
      <c r="B67" t="s">
        <v>339</v>
      </c>
      <c r="C67" t="s">
        <v>95</v>
      </c>
      <c r="D67">
        <v>16252</v>
      </c>
      <c r="E67" t="s">
        <v>10</v>
      </c>
      <c r="F67" t="s">
        <v>16</v>
      </c>
      <c r="G67" s="4">
        <v>4.2101904883060381</v>
      </c>
      <c r="H67" s="4">
        <v>4.1057155341169249</v>
      </c>
      <c r="I67" s="4">
        <v>3.7501162771504477</v>
      </c>
      <c r="J67" s="4">
        <v>3.5254129997878043</v>
      </c>
      <c r="K67" s="4">
        <v>3.5883725826546931</v>
      </c>
      <c r="L67" s="4">
        <v>3.4985686510872203</v>
      </c>
      <c r="M67" s="4">
        <v>3.7824233219037624</v>
      </c>
      <c r="N67" s="4">
        <v>3.7504752016811338</v>
      </c>
      <c r="O67" s="4">
        <v>3.971614534074015</v>
      </c>
      <c r="P67" s="4">
        <v>4.1008849403040921</v>
      </c>
      <c r="Q67" s="4">
        <v>4.5271772454347579</v>
      </c>
      <c r="R67" s="4">
        <v>4.7465133413585052</v>
      </c>
      <c r="S67" s="4">
        <v>5.1782929926326915</v>
      </c>
      <c r="T67" s="4">
        <v>5.2365906469267038</v>
      </c>
      <c r="U67" s="4">
        <v>5.5386218644635239</v>
      </c>
      <c r="V67" s="4">
        <v>5.5761983812716815</v>
      </c>
      <c r="W67" s="4">
        <v>5.5761983812716815</v>
      </c>
      <c r="X67" s="4">
        <v>5.577863784623621</v>
      </c>
      <c r="Y67" s="4">
        <v>5.8166660866978726</v>
      </c>
      <c r="Z67" s="4">
        <v>6.0033606896824665</v>
      </c>
      <c r="AA67" s="4">
        <v>6.2501175140671865</v>
      </c>
      <c r="AB67" s="4">
        <v>6.9317485471910354</v>
      </c>
      <c r="AC67" s="4">
        <v>7.7677931207913877</v>
      </c>
      <c r="AD67" s="4">
        <v>8.1745705765992707</v>
      </c>
      <c r="AE67" s="4">
        <v>5.5761983812716815</v>
      </c>
      <c r="AF67" s="4">
        <v>5.8958442574272034</v>
      </c>
      <c r="AG67" s="4">
        <v>6.4123220396729259</v>
      </c>
      <c r="AH67" s="4">
        <v>7.2033021643963675</v>
      </c>
      <c r="AI67" s="4">
        <v>7.6880396306555063</v>
      </c>
      <c r="AJ67" s="4">
        <v>8.2416020569401418</v>
      </c>
      <c r="AK67" s="4">
        <v>9.026828944344361</v>
      </c>
      <c r="AL67" s="4">
        <v>9.5207227247148492</v>
      </c>
      <c r="AM67" s="4">
        <v>5.5761983812716815</v>
      </c>
      <c r="AN67" s="4">
        <v>6.2094923765535386</v>
      </c>
      <c r="AO67" s="4">
        <v>7.3970245638248864</v>
      </c>
      <c r="AP67" s="4">
        <v>8.4430169922882907</v>
      </c>
      <c r="AQ67" s="4">
        <v>9.7559604425050761</v>
      </c>
      <c r="AR67" s="4">
        <v>11.34947913214765</v>
      </c>
      <c r="AS67" s="4">
        <v>12.917127955498088</v>
      </c>
      <c r="AT67" s="4">
        <v>14.931989802845328</v>
      </c>
      <c r="AU67" s="4">
        <v>5.5761983812716815</v>
      </c>
      <c r="AV67" s="4">
        <v>5.7347670887446558</v>
      </c>
      <c r="AW67" s="4">
        <v>5.9314289536447831</v>
      </c>
      <c r="AX67" s="4">
        <v>6.0719409466162535</v>
      </c>
      <c r="AY67" s="4">
        <v>6.3967158352301947</v>
      </c>
      <c r="AZ67" s="4">
        <v>6.9551335310889533</v>
      </c>
      <c r="BA67" s="4">
        <v>8.0079468868000827</v>
      </c>
      <c r="BB67" s="4">
        <v>7.9971963186321089</v>
      </c>
    </row>
    <row r="68" spans="1:54">
      <c r="A68">
        <v>137</v>
      </c>
      <c r="B68" t="s">
        <v>347</v>
      </c>
      <c r="C68" t="s">
        <v>96</v>
      </c>
      <c r="D68">
        <v>16212</v>
      </c>
      <c r="E68" t="s">
        <v>15</v>
      </c>
      <c r="F68" t="s">
        <v>16</v>
      </c>
      <c r="G68" s="4">
        <v>1.9802925454826075</v>
      </c>
      <c r="H68" s="4">
        <v>1.9705240022332</v>
      </c>
      <c r="I68" s="4">
        <v>2.2491366833914141</v>
      </c>
      <c r="J68" s="4">
        <v>2.4865840252814322</v>
      </c>
      <c r="K68" s="4">
        <v>2.6491427533188565</v>
      </c>
      <c r="L68" s="4">
        <v>2.8633916532521972</v>
      </c>
      <c r="M68" s="4">
        <v>3.0468923146596221</v>
      </c>
      <c r="N68" s="4">
        <v>3.1647730745948719</v>
      </c>
      <c r="O68" s="4">
        <v>3.3516717375572225</v>
      </c>
      <c r="P68" s="4">
        <v>3.4911141022445444</v>
      </c>
      <c r="Q68" s="4">
        <v>3.6387242944023184</v>
      </c>
      <c r="R68" s="4">
        <v>3.7101157869638919</v>
      </c>
      <c r="S68" s="4">
        <v>3.7868394897462885</v>
      </c>
      <c r="T68" s="4">
        <v>3.9173922677620072</v>
      </c>
      <c r="U68" s="4">
        <v>4.0563937001072592</v>
      </c>
      <c r="V68" s="4">
        <v>4.2475181756553209</v>
      </c>
      <c r="W68" s="4">
        <v>4.2475181756553209</v>
      </c>
      <c r="X68" s="4">
        <v>4.3130948899678527</v>
      </c>
      <c r="Y68" s="4">
        <v>4.408784052632158</v>
      </c>
      <c r="Z68" s="4">
        <v>4.2828623232507885</v>
      </c>
      <c r="AA68" s="4">
        <v>4.732516074065253</v>
      </c>
      <c r="AB68" s="4">
        <v>5.2395040829207389</v>
      </c>
      <c r="AC68" s="4">
        <v>5.426913599717154</v>
      </c>
      <c r="AD68" s="4">
        <v>6.2640040648589919</v>
      </c>
      <c r="AE68" s="4">
        <v>4.2475181756553209</v>
      </c>
      <c r="AF68" s="4">
        <v>4.4601133841236695</v>
      </c>
      <c r="AG68" s="4">
        <v>4.8258242951110661</v>
      </c>
      <c r="AH68" s="4">
        <v>5.380045559750692</v>
      </c>
      <c r="AI68" s="4">
        <v>5.8888262603977619</v>
      </c>
      <c r="AJ68" s="4">
        <v>6.5096978189152903</v>
      </c>
      <c r="AK68" s="4">
        <v>7.3134514085528002</v>
      </c>
      <c r="AL68" s="4">
        <v>8.0261097818722433</v>
      </c>
      <c r="AM68" s="4">
        <v>4.2475181756553209</v>
      </c>
      <c r="AN68" s="4">
        <v>4.6952006918515234</v>
      </c>
      <c r="AO68" s="4">
        <v>5.3783897183523575</v>
      </c>
      <c r="AP68" s="4">
        <v>6.0953242454737628</v>
      </c>
      <c r="AQ68" s="4">
        <v>6.8300271762556175</v>
      </c>
      <c r="AR68" s="4">
        <v>7.607616557097578</v>
      </c>
      <c r="AS68" s="4">
        <v>8.7993467746040555</v>
      </c>
      <c r="AT68" s="4">
        <v>9.8623731193407309</v>
      </c>
      <c r="AU68" s="4">
        <v>4.2475181756553209</v>
      </c>
      <c r="AV68" s="4">
        <v>4.5436692472260498</v>
      </c>
      <c r="AW68" s="4">
        <v>4.8605645879059383</v>
      </c>
      <c r="AX68" s="4">
        <v>5.2789401252405739</v>
      </c>
      <c r="AY68" s="4">
        <v>5.932866875942862</v>
      </c>
      <c r="AZ68" s="4">
        <v>6.4975804413643621</v>
      </c>
      <c r="BA68" s="4">
        <v>7.2155739071049059</v>
      </c>
      <c r="BB68" s="4">
        <v>8.2960846252383185</v>
      </c>
    </row>
    <row r="69" spans="1:54">
      <c r="A69">
        <v>118</v>
      </c>
      <c r="B69" t="s">
        <v>367</v>
      </c>
      <c r="C69" t="s">
        <v>97</v>
      </c>
      <c r="D69">
        <v>15879</v>
      </c>
      <c r="E69" t="s">
        <v>19</v>
      </c>
      <c r="F69" t="s">
        <v>20</v>
      </c>
      <c r="G69" s="4">
        <v>2.2906983530657641</v>
      </c>
      <c r="H69" s="4">
        <v>2.4270356104004147</v>
      </c>
      <c r="I69" s="4">
        <v>2.446180454967362</v>
      </c>
      <c r="J69" s="4">
        <v>2.2635595342316819</v>
      </c>
      <c r="K69" s="4">
        <v>2.2455535475206401</v>
      </c>
      <c r="L69" s="4">
        <v>2.1948497878182307</v>
      </c>
      <c r="M69" s="4">
        <v>2.3506700583980491</v>
      </c>
      <c r="N69" s="4">
        <v>2.3978896219748318</v>
      </c>
      <c r="O69" s="4">
        <v>2.5284516073321379</v>
      </c>
      <c r="P69" s="4">
        <v>2.506390163232171</v>
      </c>
      <c r="Q69" s="4">
        <v>2.6211981266638129</v>
      </c>
      <c r="R69" s="4">
        <v>2.785322359532338</v>
      </c>
      <c r="S69" s="4">
        <v>2.8297799869003399</v>
      </c>
      <c r="T69" s="4">
        <v>2.8128569812287889</v>
      </c>
      <c r="U69" s="4">
        <v>2.8536024308537837</v>
      </c>
      <c r="V69" s="4">
        <v>2.969487290055258</v>
      </c>
      <c r="W69" s="4">
        <v>2.969487290055258</v>
      </c>
      <c r="X69" s="4">
        <v>2.9806893091959363</v>
      </c>
      <c r="Y69" s="4">
        <v>3.1466627708494816</v>
      </c>
      <c r="Z69" s="4">
        <v>3.2622229323769658</v>
      </c>
      <c r="AA69" s="4">
        <v>3.6715781868162334</v>
      </c>
      <c r="AB69" s="4">
        <v>4.1267008395038163</v>
      </c>
      <c r="AC69" s="4">
        <v>4.7278068059164475</v>
      </c>
      <c r="AD69" s="4">
        <v>4.9823997603826014</v>
      </c>
      <c r="AE69" s="4">
        <v>2.969487290055258</v>
      </c>
      <c r="AF69" s="4">
        <v>3.3085701202298128</v>
      </c>
      <c r="AG69" s="4">
        <v>3.7699744582875176</v>
      </c>
      <c r="AH69" s="4">
        <v>4.3275003927058977</v>
      </c>
      <c r="AI69" s="4">
        <v>4.832744197265872</v>
      </c>
      <c r="AJ69" s="4">
        <v>5.4397727960189624</v>
      </c>
      <c r="AK69" s="4">
        <v>5.9802631317260397</v>
      </c>
      <c r="AL69" s="4">
        <v>6.3316797977629067</v>
      </c>
      <c r="AM69" s="4">
        <v>2.969487290055258</v>
      </c>
      <c r="AN69" s="4">
        <v>3.4721811834181011</v>
      </c>
      <c r="AO69" s="4">
        <v>4.0679463799527253</v>
      </c>
      <c r="AP69" s="4">
        <v>4.7918945285734083</v>
      </c>
      <c r="AQ69" s="4">
        <v>5.6224722168543479</v>
      </c>
      <c r="AR69" s="4">
        <v>6.5025713673055048</v>
      </c>
      <c r="AS69" s="4">
        <v>7.4562712856211109</v>
      </c>
      <c r="AT69" s="4">
        <v>8.3752883649400189</v>
      </c>
      <c r="AU69" s="4">
        <v>2.969487290055258</v>
      </c>
      <c r="AV69" s="4">
        <v>3.0458820311693184</v>
      </c>
      <c r="AW69" s="4">
        <v>3.216630869882187</v>
      </c>
      <c r="AX69" s="4">
        <v>3.3824965540995633</v>
      </c>
      <c r="AY69" s="4">
        <v>3.6648537292474863</v>
      </c>
      <c r="AZ69" s="4">
        <v>3.9696001479307887</v>
      </c>
      <c r="BA69" s="4">
        <v>4.168690371467334</v>
      </c>
      <c r="BB69" s="4">
        <v>3.9668638798828817</v>
      </c>
    </row>
    <row r="70" spans="1:54">
      <c r="A70">
        <v>227</v>
      </c>
      <c r="B70" t="s">
        <v>337</v>
      </c>
      <c r="C70" t="s">
        <v>98</v>
      </c>
      <c r="D70">
        <v>15521</v>
      </c>
      <c r="E70" t="s">
        <v>7</v>
      </c>
      <c r="F70" t="s">
        <v>7</v>
      </c>
      <c r="G70" s="4">
        <v>3.4115270609110118</v>
      </c>
      <c r="H70" s="4">
        <v>3.7296961378676761</v>
      </c>
      <c r="I70" s="4">
        <v>3.8370606898247894</v>
      </c>
      <c r="J70" s="4">
        <v>4.1996169553003329</v>
      </c>
      <c r="K70" s="4">
        <v>4.3960397507475282</v>
      </c>
      <c r="L70" s="4">
        <v>4.5743261096316932</v>
      </c>
      <c r="M70" s="4">
        <v>4.6381324474152423</v>
      </c>
      <c r="N70" s="4">
        <v>4.6665497830251974</v>
      </c>
      <c r="O70" s="4">
        <v>4.6652624628619899</v>
      </c>
      <c r="P70" s="4">
        <v>4.8465603579306702</v>
      </c>
      <c r="Q70" s="4">
        <v>5.1635718074006274</v>
      </c>
      <c r="R70" s="4">
        <v>5.4177234770985061</v>
      </c>
      <c r="S70" s="4">
        <v>5.7802194473292099</v>
      </c>
      <c r="T70" s="4">
        <v>5.9641479986303594</v>
      </c>
      <c r="U70" s="4">
        <v>6.3334227185538099</v>
      </c>
      <c r="V70" s="4">
        <v>6.2651538522869048</v>
      </c>
      <c r="W70" s="4">
        <v>6.2651538522869048</v>
      </c>
      <c r="X70" s="4">
        <v>5.781827632931007</v>
      </c>
      <c r="Y70" s="4">
        <v>5.9122840863866966</v>
      </c>
      <c r="Z70" s="4">
        <v>5.6155713067530595</v>
      </c>
      <c r="AA70" s="4">
        <v>5.9297401078883381</v>
      </c>
      <c r="AB70" s="4">
        <v>6.21393395985488</v>
      </c>
      <c r="AC70" s="4">
        <v>6.2576126881474217</v>
      </c>
      <c r="AD70" s="4">
        <v>5.8861348297709535</v>
      </c>
      <c r="AE70" s="4">
        <v>6.2651538522869048</v>
      </c>
      <c r="AF70" s="4">
        <v>6.6067892707970888</v>
      </c>
      <c r="AG70" s="4">
        <v>6.7428418949673361</v>
      </c>
      <c r="AH70" s="4">
        <v>6.9214468109903988</v>
      </c>
      <c r="AI70" s="4">
        <v>7.3965283184049513</v>
      </c>
      <c r="AJ70" s="4">
        <v>7.4736345886215814</v>
      </c>
      <c r="AK70" s="4">
        <v>8.1398914366235768</v>
      </c>
      <c r="AL70" s="4">
        <v>8.2579079670736899</v>
      </c>
      <c r="AM70" s="4">
        <v>6.2651538522869048</v>
      </c>
      <c r="AN70" s="4">
        <v>7.185869905196669</v>
      </c>
      <c r="AO70" s="4">
        <v>8.3273585371302126</v>
      </c>
      <c r="AP70" s="4">
        <v>9.518262897129345</v>
      </c>
      <c r="AQ70" s="4">
        <v>10.717320450075418</v>
      </c>
      <c r="AR70" s="4">
        <v>12.082427828440343</v>
      </c>
      <c r="AS70" s="4">
        <v>13.463778049786038</v>
      </c>
      <c r="AT70" s="4">
        <v>14.630032023417357</v>
      </c>
      <c r="AU70" s="4">
        <v>6.2651538522869048</v>
      </c>
      <c r="AV70" s="4">
        <v>6.121358158775875</v>
      </c>
      <c r="AW70" s="4">
        <v>6.1738281349397974</v>
      </c>
      <c r="AX70" s="4">
        <v>6.164186278788482</v>
      </c>
      <c r="AY70" s="4">
        <v>6.3168050029323668</v>
      </c>
      <c r="AZ70" s="4">
        <v>6.509213005400297</v>
      </c>
      <c r="BA70" s="4">
        <v>7.0064164504892714</v>
      </c>
      <c r="BB70" s="4">
        <v>6.5520733448332038</v>
      </c>
    </row>
    <row r="71" spans="1:54">
      <c r="A71">
        <v>84</v>
      </c>
      <c r="B71" t="s">
        <v>335</v>
      </c>
      <c r="C71" t="s">
        <v>99</v>
      </c>
      <c r="D71">
        <v>14578</v>
      </c>
      <c r="E71" t="s">
        <v>19</v>
      </c>
      <c r="F71" t="s">
        <v>20</v>
      </c>
      <c r="G71" s="4">
        <v>4.6067920784480902</v>
      </c>
      <c r="H71" s="4">
        <v>5.4491883386751967</v>
      </c>
      <c r="I71" s="4">
        <v>5.529776812941499</v>
      </c>
      <c r="J71" s="4">
        <v>5.4552792920644455</v>
      </c>
      <c r="K71" s="4">
        <v>5.6160957846833819</v>
      </c>
      <c r="L71" s="4">
        <v>5.5872620110682485</v>
      </c>
      <c r="M71" s="4">
        <v>5.6869181270383518</v>
      </c>
      <c r="N71" s="4">
        <v>5.9229145643627339</v>
      </c>
      <c r="O71" s="4">
        <v>6.1020002596910494</v>
      </c>
      <c r="P71" s="4">
        <v>6.2821332757695885</v>
      </c>
      <c r="Q71" s="4">
        <v>5.8964068449403761</v>
      </c>
      <c r="R71" s="4">
        <v>6.2821187869815525</v>
      </c>
      <c r="S71" s="4">
        <v>6.3158606232671559</v>
      </c>
      <c r="T71" s="4">
        <v>6.5065578971270872</v>
      </c>
      <c r="U71" s="4">
        <v>6.8201137241808159</v>
      </c>
      <c r="V71" s="4">
        <v>7.0900082008402334</v>
      </c>
      <c r="W71" s="4">
        <v>7.0900082008402334</v>
      </c>
      <c r="X71" s="4">
        <v>7.363500760569277</v>
      </c>
      <c r="Y71" s="4">
        <v>7.5767271826368319</v>
      </c>
      <c r="Z71" s="4">
        <v>7.7122138982926662</v>
      </c>
      <c r="AA71" s="4">
        <v>8.281226819925033</v>
      </c>
      <c r="AB71" s="4">
        <v>8.8030760629373965</v>
      </c>
      <c r="AC71" s="4">
        <v>9.5248185024655712</v>
      </c>
      <c r="AD71" s="4">
        <v>9.6853436919322036</v>
      </c>
      <c r="AE71" s="4">
        <v>7.0900082008402334</v>
      </c>
      <c r="AF71" s="4">
        <v>7.7434957803584652</v>
      </c>
      <c r="AG71" s="4">
        <v>8.4631786757554277</v>
      </c>
      <c r="AH71" s="4">
        <v>9.1264765305384898</v>
      </c>
      <c r="AI71" s="4">
        <v>9.8841181010551491</v>
      </c>
      <c r="AJ71" s="4">
        <v>10.831219715847746</v>
      </c>
      <c r="AK71" s="4">
        <v>11.910918879914558</v>
      </c>
      <c r="AL71" s="4">
        <v>13.044847086548364</v>
      </c>
      <c r="AM71" s="4">
        <v>7.0900082008402334</v>
      </c>
      <c r="AN71" s="4">
        <v>7.8110095642760671</v>
      </c>
      <c r="AO71" s="4">
        <v>8.7396499467515163</v>
      </c>
      <c r="AP71" s="4">
        <v>9.9267278156589782</v>
      </c>
      <c r="AQ71" s="4">
        <v>11.076334554797103</v>
      </c>
      <c r="AR71" s="4">
        <v>12.669959329465165</v>
      </c>
      <c r="AS71" s="4">
        <v>14.349909719716937</v>
      </c>
      <c r="AT71" s="4">
        <v>16.393014123009294</v>
      </c>
      <c r="AU71" s="4">
        <v>7.0900082008402334</v>
      </c>
      <c r="AV71" s="4">
        <v>7.1800633845806905</v>
      </c>
      <c r="AW71" s="4">
        <v>7.4426441157594301</v>
      </c>
      <c r="AX71" s="4">
        <v>7.6498555671508459</v>
      </c>
      <c r="AY71" s="4">
        <v>8.0374409344013547</v>
      </c>
      <c r="AZ71" s="4">
        <v>8.8662904734903965</v>
      </c>
      <c r="BA71" s="4">
        <v>9.8282132159048494</v>
      </c>
      <c r="BB71" s="4">
        <v>9.6866082058992333</v>
      </c>
    </row>
    <row r="72" spans="1:54">
      <c r="A72">
        <v>93</v>
      </c>
      <c r="B72" t="s">
        <v>340</v>
      </c>
      <c r="C72" t="s">
        <v>100</v>
      </c>
      <c r="D72">
        <v>14111</v>
      </c>
      <c r="E72" t="s">
        <v>19</v>
      </c>
      <c r="F72" t="s">
        <v>20</v>
      </c>
      <c r="G72" s="4">
        <v>4.0589651865175522</v>
      </c>
      <c r="H72" s="4">
        <v>4.2284697877532116</v>
      </c>
      <c r="I72" s="4">
        <v>4.3367819823528215</v>
      </c>
      <c r="J72" s="4">
        <v>4.640410485356953</v>
      </c>
      <c r="K72" s="4">
        <v>4.7968099295843736</v>
      </c>
      <c r="L72" s="4">
        <v>4.8183677549752977</v>
      </c>
      <c r="M72" s="4">
        <v>4.8823578885864292</v>
      </c>
      <c r="N72" s="4">
        <v>4.9494492073075529</v>
      </c>
      <c r="O72" s="4">
        <v>5.1882210746110422</v>
      </c>
      <c r="P72" s="4">
        <v>5.2743842785126693</v>
      </c>
      <c r="Q72" s="4">
        <v>5.4377266641043231</v>
      </c>
      <c r="R72" s="4">
        <v>5.5636859988040168</v>
      </c>
      <c r="S72" s="4">
        <v>5.6672311887435285</v>
      </c>
      <c r="T72" s="4">
        <v>5.5928374947347876</v>
      </c>
      <c r="U72" s="4">
        <v>5.7831536184243095</v>
      </c>
      <c r="V72" s="4">
        <v>6.0270084362036576</v>
      </c>
      <c r="W72" s="4">
        <v>6.0270084362036576</v>
      </c>
      <c r="X72" s="4">
        <v>6.1965951929766279</v>
      </c>
      <c r="Y72" s="4">
        <v>6.0707379284194101</v>
      </c>
      <c r="Z72" s="4">
        <v>5.9894166458281397</v>
      </c>
      <c r="AA72" s="4">
        <v>6.0546898015034101</v>
      </c>
      <c r="AB72" s="4">
        <v>6.0915568937984599</v>
      </c>
      <c r="AC72" s="4">
        <v>6.4021906831246316</v>
      </c>
      <c r="AD72" s="4">
        <v>6.8837764121532574</v>
      </c>
      <c r="AE72" s="4">
        <v>6.0270084362036576</v>
      </c>
      <c r="AF72" s="4">
        <v>6.6557092576429229</v>
      </c>
      <c r="AG72" s="4">
        <v>7.2766737671174893</v>
      </c>
      <c r="AH72" s="4">
        <v>7.8743449210276442</v>
      </c>
      <c r="AI72" s="4">
        <v>8.522528273777624</v>
      </c>
      <c r="AJ72" s="4">
        <v>8.9708211146046946</v>
      </c>
      <c r="AK72" s="4">
        <v>9.6538737447697773</v>
      </c>
      <c r="AL72" s="4">
        <v>10.277871926123421</v>
      </c>
      <c r="AM72" s="4">
        <v>6.0270084362036576</v>
      </c>
      <c r="AN72" s="4">
        <v>6.6714629476476679</v>
      </c>
      <c r="AO72" s="4">
        <v>7.531010724708473</v>
      </c>
      <c r="AP72" s="4">
        <v>8.5416602538649418</v>
      </c>
      <c r="AQ72" s="4">
        <v>9.483271935566524</v>
      </c>
      <c r="AR72" s="4">
        <v>10.750715577441248</v>
      </c>
      <c r="AS72" s="4">
        <v>12.181282320220141</v>
      </c>
      <c r="AT72" s="4">
        <v>13.474958248071401</v>
      </c>
      <c r="AU72" s="4">
        <v>6.0270084362036576</v>
      </c>
      <c r="AV72" s="4">
        <v>6.08643297675619</v>
      </c>
      <c r="AW72" s="4">
        <v>6.0296242840247309</v>
      </c>
      <c r="AX72" s="4">
        <v>5.9598811405403831</v>
      </c>
      <c r="AY72" s="4">
        <v>6.0273780267901582</v>
      </c>
      <c r="AZ72" s="4">
        <v>6.3736637613089533</v>
      </c>
      <c r="BA72" s="4">
        <v>6.6385994667647212</v>
      </c>
      <c r="BB72" s="4">
        <v>7.1165917412195645</v>
      </c>
    </row>
    <row r="73" spans="1:54">
      <c r="A73">
        <v>122</v>
      </c>
      <c r="B73" t="s">
        <v>355</v>
      </c>
      <c r="C73" t="s">
        <v>101</v>
      </c>
      <c r="D73">
        <v>13815</v>
      </c>
      <c r="E73" t="s">
        <v>19</v>
      </c>
      <c r="F73" t="s">
        <v>20</v>
      </c>
      <c r="G73" s="4">
        <v>2.2774356968715228</v>
      </c>
      <c r="H73" s="4">
        <v>2.4994244892327941</v>
      </c>
      <c r="I73" s="4">
        <v>2.581490368970861</v>
      </c>
      <c r="J73" s="4">
        <v>2.2527082986376077</v>
      </c>
      <c r="K73" s="4">
        <v>2.2468844655050617</v>
      </c>
      <c r="L73" s="4">
        <v>2.2159154778220085</v>
      </c>
      <c r="M73" s="4">
        <v>2.4237903309720212</v>
      </c>
      <c r="N73" s="4">
        <v>2.612117820222593</v>
      </c>
      <c r="O73" s="4">
        <v>2.9313399506100351</v>
      </c>
      <c r="P73" s="4">
        <v>3.0611339360684973</v>
      </c>
      <c r="Q73" s="4">
        <v>3.1534977334998922</v>
      </c>
      <c r="R73" s="4">
        <v>3.2020657614016343</v>
      </c>
      <c r="S73" s="4">
        <v>3.2758155078096571</v>
      </c>
      <c r="T73" s="4">
        <v>3.229988351704645</v>
      </c>
      <c r="U73" s="4">
        <v>3.283174881393037</v>
      </c>
      <c r="V73" s="4">
        <v>3.3284659839307418</v>
      </c>
      <c r="W73" s="4">
        <v>3.3284659839307418</v>
      </c>
      <c r="X73" s="4">
        <v>2.8539955034404789</v>
      </c>
      <c r="Y73" s="4">
        <v>2.8633663174082904</v>
      </c>
      <c r="Z73" s="4">
        <v>2.7138430960307831</v>
      </c>
      <c r="AA73" s="4">
        <v>2.9688515299484726</v>
      </c>
      <c r="AB73" s="4">
        <v>3.1467173914212423</v>
      </c>
      <c r="AC73" s="4">
        <v>3.1320285542247115</v>
      </c>
      <c r="AD73" s="4">
        <v>3.4952564310190724</v>
      </c>
      <c r="AE73" s="4">
        <v>3.3284659839307418</v>
      </c>
      <c r="AF73" s="4">
        <v>3.2917736358070666</v>
      </c>
      <c r="AG73" s="4">
        <v>3.2682218006575421</v>
      </c>
      <c r="AH73" s="4">
        <v>3.474705278042781</v>
      </c>
      <c r="AI73" s="4">
        <v>3.6296050345534718</v>
      </c>
      <c r="AJ73" s="4">
        <v>3.8064485467079874</v>
      </c>
      <c r="AK73" s="4">
        <v>3.9947366429649964</v>
      </c>
      <c r="AL73" s="4">
        <v>4.2140073053086793</v>
      </c>
      <c r="AM73" s="4">
        <v>3.3284659839307418</v>
      </c>
      <c r="AN73" s="4">
        <v>3.3973379999180793</v>
      </c>
      <c r="AO73" s="4">
        <v>3.6994175006827228</v>
      </c>
      <c r="AP73" s="4">
        <v>3.8913099848319388</v>
      </c>
      <c r="AQ73" s="4">
        <v>4.234926406771069</v>
      </c>
      <c r="AR73" s="4">
        <v>4.6344487843285735</v>
      </c>
      <c r="AS73" s="4">
        <v>5.0371350586857977</v>
      </c>
      <c r="AT73" s="4">
        <v>5.4239640735041927</v>
      </c>
      <c r="AU73" s="4">
        <v>3.3284659839307418</v>
      </c>
      <c r="AV73" s="4">
        <v>3.0865072326074521</v>
      </c>
      <c r="AW73" s="4">
        <v>3.0415153037393683</v>
      </c>
      <c r="AX73" s="4">
        <v>2.9464387737772197</v>
      </c>
      <c r="AY73" s="4">
        <v>3.0822843397080959</v>
      </c>
      <c r="AZ73" s="4">
        <v>3.1961932079936153</v>
      </c>
      <c r="BA73" s="4">
        <v>2.9439567306571299</v>
      </c>
      <c r="BB73" s="4">
        <v>3.0952709265078795</v>
      </c>
    </row>
    <row r="74" spans="1:54">
      <c r="A74">
        <v>108</v>
      </c>
      <c r="B74" t="s">
        <v>346</v>
      </c>
      <c r="C74" t="s">
        <v>102</v>
      </c>
      <c r="D74">
        <v>13797</v>
      </c>
      <c r="E74" t="s">
        <v>19</v>
      </c>
      <c r="F74" t="s">
        <v>20</v>
      </c>
      <c r="G74" s="4">
        <v>3.0037876511562889</v>
      </c>
      <c r="H74" s="4">
        <v>3.1804898323096644</v>
      </c>
      <c r="I74" s="4">
        <v>3.0970020869331569</v>
      </c>
      <c r="J74" s="4">
        <v>3.1709214714698559</v>
      </c>
      <c r="K74" s="4">
        <v>3.1331679331284765</v>
      </c>
      <c r="L74" s="4">
        <v>3.1866556553329146</v>
      </c>
      <c r="M74" s="4">
        <v>3.1967111314986392</v>
      </c>
      <c r="N74" s="4">
        <v>3.507672487379804</v>
      </c>
      <c r="O74" s="4">
        <v>3.7789329930593629</v>
      </c>
      <c r="P74" s="4">
        <v>3.9718838724388164</v>
      </c>
      <c r="Q74" s="4">
        <v>4.1358914560995572</v>
      </c>
      <c r="R74" s="4">
        <v>4.41068720534098</v>
      </c>
      <c r="S74" s="4">
        <v>4.6628437034626096</v>
      </c>
      <c r="T74" s="4">
        <v>4.6217660191281302</v>
      </c>
      <c r="U74" s="4">
        <v>4.5413205159860572</v>
      </c>
      <c r="V74" s="4">
        <v>4.5537324833527739</v>
      </c>
      <c r="W74" s="4">
        <v>4.5537324833527739</v>
      </c>
      <c r="X74" s="4">
        <v>4.7224680404792654</v>
      </c>
      <c r="Y74" s="4">
        <v>4.4410595587487531</v>
      </c>
      <c r="Z74" s="4">
        <v>4.2135862497278955</v>
      </c>
      <c r="AA74" s="4">
        <v>4.0122212076479338</v>
      </c>
      <c r="AB74" s="4">
        <v>3.9644812746861562</v>
      </c>
      <c r="AC74" s="4">
        <v>3.4689586662267029</v>
      </c>
      <c r="AD74" s="4">
        <v>3.3154695832544787</v>
      </c>
      <c r="AE74" s="4">
        <v>4.5537324833527739</v>
      </c>
      <c r="AF74" s="4">
        <v>5.0362266534822027</v>
      </c>
      <c r="AG74" s="4">
        <v>5.8196857150661803</v>
      </c>
      <c r="AH74" s="4">
        <v>6.2281948755445642</v>
      </c>
      <c r="AI74" s="4">
        <v>6.4029147404762226</v>
      </c>
      <c r="AJ74" s="4">
        <v>6.6023288086674787</v>
      </c>
      <c r="AK74" s="4">
        <v>6.5151995973398922</v>
      </c>
      <c r="AL74" s="4">
        <v>6.6907143733429226</v>
      </c>
      <c r="AM74" s="4">
        <v>4.5537324833527739</v>
      </c>
      <c r="AN74" s="4">
        <v>5.3147884815499946</v>
      </c>
      <c r="AO74" s="4">
        <v>6.0416740895246832</v>
      </c>
      <c r="AP74" s="4">
        <v>6.9896794666591253</v>
      </c>
      <c r="AQ74" s="4">
        <v>7.808088691552066</v>
      </c>
      <c r="AR74" s="4">
        <v>8.7940221657317075</v>
      </c>
      <c r="AS74" s="4">
        <v>9.6157900846407038</v>
      </c>
      <c r="AT74" s="4">
        <v>10.374748254154747</v>
      </c>
      <c r="AU74" s="4">
        <v>4.5537324833527739</v>
      </c>
      <c r="AV74" s="4">
        <v>4.587932139923864</v>
      </c>
      <c r="AW74" s="4">
        <v>4.5799818570622719</v>
      </c>
      <c r="AX74" s="4">
        <v>4.4661563276512295</v>
      </c>
      <c r="AY74" s="4">
        <v>4.3321394782362646</v>
      </c>
      <c r="AZ74" s="4">
        <v>4.1247469536458325</v>
      </c>
      <c r="BA74" s="4">
        <v>3.7765293422070227</v>
      </c>
      <c r="BB74" s="4">
        <v>3.5891111047728259</v>
      </c>
    </row>
    <row r="75" spans="1:54">
      <c r="A75">
        <v>92</v>
      </c>
      <c r="B75" t="s">
        <v>336</v>
      </c>
      <c r="C75" t="s">
        <v>103</v>
      </c>
      <c r="D75">
        <v>11432</v>
      </c>
      <c r="E75" t="s">
        <v>19</v>
      </c>
      <c r="F75" t="s">
        <v>20</v>
      </c>
      <c r="G75" s="4">
        <v>4.1890647457213559</v>
      </c>
      <c r="H75" s="4">
        <v>4.2099719874253525</v>
      </c>
      <c r="I75" s="4">
        <v>4.1498500497200066</v>
      </c>
      <c r="J75" s="4">
        <v>4.3997843930561009</v>
      </c>
      <c r="K75" s="4">
        <v>4.5145380612267711</v>
      </c>
      <c r="L75" s="4">
        <v>4.5431164630170002</v>
      </c>
      <c r="M75" s="4">
        <v>4.7381810203123758</v>
      </c>
      <c r="N75" s="4">
        <v>4.9815183280759552</v>
      </c>
      <c r="O75" s="4">
        <v>5.1336573907533998</v>
      </c>
      <c r="P75" s="4">
        <v>5.1604974102420114</v>
      </c>
      <c r="Q75" s="4">
        <v>5.1673806593560911</v>
      </c>
      <c r="R75" s="4">
        <v>5.4212028353139159</v>
      </c>
      <c r="S75" s="4">
        <v>5.3735780024929527</v>
      </c>
      <c r="T75" s="4">
        <v>5.3877508897550515</v>
      </c>
      <c r="U75" s="4">
        <v>5.66360747571352</v>
      </c>
      <c r="V75" s="4">
        <v>6.0068770767695145</v>
      </c>
      <c r="W75" s="4">
        <v>6.0068770767695145</v>
      </c>
      <c r="X75" s="4">
        <v>5.8132678085211476</v>
      </c>
      <c r="Y75" s="4">
        <v>5.5325649985933731</v>
      </c>
      <c r="Z75" s="4">
        <v>5.1765422832077883</v>
      </c>
      <c r="AA75" s="4">
        <v>5.1563800606986989</v>
      </c>
      <c r="AB75" s="4">
        <v>5.0022120962308474</v>
      </c>
      <c r="AC75" s="4">
        <v>4.6233428574336042</v>
      </c>
      <c r="AD75" s="4">
        <v>4.7766501862313246</v>
      </c>
      <c r="AE75" s="4">
        <v>6.0068770767695145</v>
      </c>
      <c r="AF75" s="4">
        <v>6.3145078440604179</v>
      </c>
      <c r="AG75" s="4">
        <v>6.498313917625171</v>
      </c>
      <c r="AH75" s="4">
        <v>6.7349873047615967</v>
      </c>
      <c r="AI75" s="4">
        <v>6.8006685418533923</v>
      </c>
      <c r="AJ75" s="4">
        <v>6.9747428851731819</v>
      </c>
      <c r="AK75" s="4">
        <v>7.2304385375412794</v>
      </c>
      <c r="AL75" s="4">
        <v>7.3939593030401376</v>
      </c>
      <c r="AM75" s="4">
        <v>6.0068770767695145</v>
      </c>
      <c r="AN75" s="4">
        <v>6.257945301817851</v>
      </c>
      <c r="AO75" s="4">
        <v>6.6898759328086674</v>
      </c>
      <c r="AP75" s="4">
        <v>7.2859424576008172</v>
      </c>
      <c r="AQ75" s="4">
        <v>7.7138502333779497</v>
      </c>
      <c r="AR75" s="4">
        <v>8.238612470281593</v>
      </c>
      <c r="AS75" s="4">
        <v>8.7144231367855411</v>
      </c>
      <c r="AT75" s="4">
        <v>9.5020911177130269</v>
      </c>
      <c r="AU75" s="4">
        <v>6.0068770767695145</v>
      </c>
      <c r="AV75" s="4">
        <v>5.7538473501500729</v>
      </c>
      <c r="AW75" s="4">
        <v>5.540692511015453</v>
      </c>
      <c r="AX75" s="4">
        <v>5.375630836857562</v>
      </c>
      <c r="AY75" s="4">
        <v>5.2463036863411272</v>
      </c>
      <c r="AZ75" s="4">
        <v>5.4457199648662904</v>
      </c>
      <c r="BA75" s="4">
        <v>4.9809282567344537</v>
      </c>
      <c r="BB75" s="4">
        <v>5.115525916650884</v>
      </c>
    </row>
    <row r="76" spans="1:54">
      <c r="A76">
        <v>109</v>
      </c>
      <c r="B76" t="s">
        <v>372</v>
      </c>
      <c r="C76" t="s">
        <v>104</v>
      </c>
      <c r="D76">
        <v>11369</v>
      </c>
      <c r="E76" t="s">
        <v>19</v>
      </c>
      <c r="F76" t="s">
        <v>20</v>
      </c>
      <c r="G76" s="4">
        <v>2.7242425212176955</v>
      </c>
      <c r="H76" s="4">
        <v>2.6994433093193915</v>
      </c>
      <c r="I76" s="4">
        <v>2.4730690145028231</v>
      </c>
      <c r="J76" s="4">
        <v>2.2835342913174532</v>
      </c>
      <c r="K76" s="4">
        <v>2.09239523707455</v>
      </c>
      <c r="L76" s="4">
        <v>1.936672359845518</v>
      </c>
      <c r="M76" s="4">
        <v>1.8846155941422194</v>
      </c>
      <c r="N76" s="4">
        <v>1.9054243563724378</v>
      </c>
      <c r="O76" s="4">
        <v>1.9673935215248062</v>
      </c>
      <c r="P76" s="4">
        <v>1.8886203297064765</v>
      </c>
      <c r="Q76" s="4">
        <v>1.9096588083156147</v>
      </c>
      <c r="R76" s="4">
        <v>2.0708679391832874</v>
      </c>
      <c r="S76" s="4">
        <v>2.1932387957254815</v>
      </c>
      <c r="T76" s="4">
        <v>2.2026309179267236</v>
      </c>
      <c r="U76" s="4">
        <v>2.198918676658741</v>
      </c>
      <c r="V76" s="4">
        <v>2.27889615664937</v>
      </c>
      <c r="W76" s="4">
        <v>2.27889615664937</v>
      </c>
      <c r="X76" s="4">
        <v>2.3866705654473006</v>
      </c>
      <c r="Y76" s="4">
        <v>2.4152169962982799</v>
      </c>
      <c r="Z76" s="4">
        <v>2.5224995881032259</v>
      </c>
      <c r="AA76" s="4">
        <v>2.7917926973649765</v>
      </c>
      <c r="AB76" s="4">
        <v>3.0579027051601932</v>
      </c>
      <c r="AC76" s="4">
        <v>3.0851174957569274</v>
      </c>
      <c r="AD76" s="4">
        <v>3.3913796679439563</v>
      </c>
      <c r="AE76" s="4">
        <v>2.27889615664937</v>
      </c>
      <c r="AF76" s="4">
        <v>2.8275195309640559</v>
      </c>
      <c r="AG76" s="4">
        <v>3.5056416284186689</v>
      </c>
      <c r="AH76" s="4">
        <v>4.2008286563663324</v>
      </c>
      <c r="AI76" s="4">
        <v>4.8140113251497292</v>
      </c>
      <c r="AJ76" s="4">
        <v>5.3971236139357952</v>
      </c>
      <c r="AK76" s="4">
        <v>5.8168998553762501</v>
      </c>
      <c r="AL76" s="4">
        <v>6.1732469721576351</v>
      </c>
      <c r="AM76" s="4">
        <v>2.27889615664937</v>
      </c>
      <c r="AN76" s="4">
        <v>2.8620803017907352</v>
      </c>
      <c r="AO76" s="4">
        <v>3.5664335927195765</v>
      </c>
      <c r="AP76" s="4">
        <v>4.4304960835020415</v>
      </c>
      <c r="AQ76" s="4">
        <v>5.3017297735460183</v>
      </c>
      <c r="AR76" s="4">
        <v>6.2837067389089434</v>
      </c>
      <c r="AS76" s="4">
        <v>7.1553031651492383</v>
      </c>
      <c r="AT76" s="4">
        <v>8.102900800989671</v>
      </c>
      <c r="AU76" s="4">
        <v>2.27889615664937</v>
      </c>
      <c r="AV76" s="4">
        <v>2.5634185441976447</v>
      </c>
      <c r="AW76" s="4">
        <v>2.7522755424226908</v>
      </c>
      <c r="AX76" s="4">
        <v>2.9848743446275523</v>
      </c>
      <c r="AY76" s="4">
        <v>3.3447624087815027</v>
      </c>
      <c r="AZ76" s="4">
        <v>3.447393038514484</v>
      </c>
      <c r="BA76" s="4">
        <v>3.7888151300976136</v>
      </c>
      <c r="BB76" s="4">
        <v>3.8161539911763178</v>
      </c>
    </row>
    <row r="77" spans="1:54">
      <c r="A77">
        <v>9</v>
      </c>
      <c r="B77" t="s">
        <v>328</v>
      </c>
      <c r="C77" t="s">
        <v>105</v>
      </c>
      <c r="D77">
        <v>11325</v>
      </c>
      <c r="E77" t="s">
        <v>10</v>
      </c>
      <c r="F77" t="s">
        <v>16</v>
      </c>
      <c r="G77" s="4">
        <v>9.6500387574478435</v>
      </c>
      <c r="H77" s="4">
        <v>9.8462573655422769</v>
      </c>
      <c r="I77" s="4">
        <v>9.1639569035673496</v>
      </c>
      <c r="J77" s="4">
        <v>8.9291543960518318</v>
      </c>
      <c r="K77" s="4">
        <v>8.8478135206796562</v>
      </c>
      <c r="L77" s="4">
        <v>8.9216448983850078</v>
      </c>
      <c r="M77" s="4">
        <v>8.8292633423032854</v>
      </c>
      <c r="N77" s="4">
        <v>9.0252007137163428</v>
      </c>
      <c r="O77" s="4">
        <v>9.3985126157844583</v>
      </c>
      <c r="P77" s="4">
        <v>9.0433983141748673</v>
      </c>
      <c r="Q77" s="4">
        <v>9.1620378879823789</v>
      </c>
      <c r="R77" s="4">
        <v>8.6805574934964405</v>
      </c>
      <c r="S77" s="4">
        <v>9.4214131868414253</v>
      </c>
      <c r="T77" s="4">
        <v>9.7923812309526355</v>
      </c>
      <c r="U77" s="4">
        <v>10.220813760599498</v>
      </c>
      <c r="V77" s="4">
        <v>10.2948084901332</v>
      </c>
      <c r="W77" s="4">
        <v>10.2948084901332</v>
      </c>
      <c r="X77" s="4">
        <v>10.410978130974453</v>
      </c>
      <c r="Y77" s="4">
        <v>10.643374850703148</v>
      </c>
      <c r="Z77" s="4">
        <v>9.6768567759689201</v>
      </c>
      <c r="AA77" s="4">
        <v>10.090077331031177</v>
      </c>
      <c r="AB77" s="4">
        <v>10.612796962435178</v>
      </c>
      <c r="AC77" s="4">
        <v>11.173610613447961</v>
      </c>
      <c r="AD77" s="4">
        <v>11.777376215194085</v>
      </c>
      <c r="AE77" s="4">
        <v>10.2948084901332</v>
      </c>
      <c r="AF77" s="4">
        <v>10.14608875135408</v>
      </c>
      <c r="AG77" s="4">
        <v>10.303554485134772</v>
      </c>
      <c r="AH77" s="4">
        <v>10.631598723095621</v>
      </c>
      <c r="AI77" s="4">
        <v>9.8196566948548174</v>
      </c>
      <c r="AJ77" s="4">
        <v>10.198702320692904</v>
      </c>
      <c r="AK77" s="4">
        <v>10.609529023797057</v>
      </c>
      <c r="AL77" s="4">
        <v>10.707346947648858</v>
      </c>
      <c r="AM77" s="4">
        <v>10.2948084901332</v>
      </c>
      <c r="AN77" s="4">
        <v>10.578893112919362</v>
      </c>
      <c r="AO77" s="4">
        <v>11.212748637404394</v>
      </c>
      <c r="AP77" s="4">
        <v>11.488533420679975</v>
      </c>
      <c r="AQ77" s="4">
        <v>11.582104437130024</v>
      </c>
      <c r="AR77" s="4">
        <v>12.291842126927373</v>
      </c>
      <c r="AS77" s="4">
        <v>12.745118159794433</v>
      </c>
      <c r="AT77" s="4">
        <v>13.326601643143764</v>
      </c>
      <c r="AU77" s="4">
        <v>10.2948084901332</v>
      </c>
      <c r="AV77" s="4">
        <v>10.219311930868168</v>
      </c>
      <c r="AW77" s="4">
        <v>10.409438926393978</v>
      </c>
      <c r="AX77" s="4">
        <v>9.6728913455232917</v>
      </c>
      <c r="AY77" s="4">
        <v>10.393157363934204</v>
      </c>
      <c r="AZ77" s="4">
        <v>10.757536608967683</v>
      </c>
      <c r="BA77" s="4">
        <v>11.351160071953364</v>
      </c>
      <c r="BB77" s="4">
        <v>12.112108756663471</v>
      </c>
    </row>
    <row r="78" spans="1:54">
      <c r="A78">
        <v>164</v>
      </c>
      <c r="B78" t="s">
        <v>334</v>
      </c>
      <c r="C78" t="s">
        <v>106</v>
      </c>
      <c r="D78">
        <v>11288</v>
      </c>
      <c r="E78" t="s">
        <v>24</v>
      </c>
      <c r="F78" t="s">
        <v>11</v>
      </c>
      <c r="G78" s="4">
        <v>9.5132799570887148</v>
      </c>
      <c r="H78" s="4">
        <v>9.1425330792199375</v>
      </c>
      <c r="I78" s="4">
        <v>9.2792041759804178</v>
      </c>
      <c r="J78" s="4">
        <v>9.2564073740550938</v>
      </c>
      <c r="K78" s="4">
        <v>8.7388740116894503</v>
      </c>
      <c r="L78" s="4">
        <v>8.4075691611300929</v>
      </c>
      <c r="M78" s="4">
        <v>7.9313449152994746</v>
      </c>
      <c r="N78" s="4">
        <v>8.0235552735109081</v>
      </c>
      <c r="O78" s="4">
        <v>7.884590284635788</v>
      </c>
      <c r="P78" s="4">
        <v>8.1512912393064489</v>
      </c>
      <c r="Q78" s="4">
        <v>7.9959480666006773</v>
      </c>
      <c r="R78" s="4">
        <v>7.8848300713798825</v>
      </c>
      <c r="S78" s="4">
        <v>7.7023594798142954</v>
      </c>
      <c r="T78" s="4">
        <v>7.4159292233329932</v>
      </c>
      <c r="U78" s="4">
        <v>6.9161354235486954</v>
      </c>
      <c r="V78" s="4">
        <v>6.7715696739186386</v>
      </c>
      <c r="W78" s="4">
        <v>6.7715696739186386</v>
      </c>
      <c r="X78" s="4">
        <v>6.3598780512845545</v>
      </c>
      <c r="Y78" s="4">
        <v>5.9722514993330726</v>
      </c>
      <c r="Z78" s="4">
        <v>5.5109949843461052</v>
      </c>
      <c r="AA78" s="4">
        <v>5.8384015610620512</v>
      </c>
      <c r="AB78" s="4">
        <v>6.1814994470417455</v>
      </c>
      <c r="AC78" s="4">
        <v>6.7767349422429826</v>
      </c>
      <c r="AD78" s="4">
        <v>6.965721748990406</v>
      </c>
      <c r="AE78" s="4">
        <v>6.7715696739186386</v>
      </c>
      <c r="AF78" s="4">
        <v>6.2196371075138455</v>
      </c>
      <c r="AG78" s="4">
        <v>6.2085473674667497</v>
      </c>
      <c r="AH78" s="4">
        <v>6.3369455389626488</v>
      </c>
      <c r="AI78" s="4">
        <v>6.506598580733951</v>
      </c>
      <c r="AJ78" s="4">
        <v>6.7998808480345714</v>
      </c>
      <c r="AK78" s="4">
        <v>7.2193104210424819</v>
      </c>
      <c r="AL78" s="4">
        <v>7.5369633062259762</v>
      </c>
      <c r="AM78" s="4">
        <v>6.7715696739186386</v>
      </c>
      <c r="AN78" s="4">
        <v>6.8358663928309946</v>
      </c>
      <c r="AO78" s="4">
        <v>6.5881659970885549</v>
      </c>
      <c r="AP78" s="4">
        <v>6.563003187841697</v>
      </c>
      <c r="AQ78" s="4">
        <v>6.5608539580673071</v>
      </c>
      <c r="AR78" s="4">
        <v>6.9337058621314736</v>
      </c>
      <c r="AS78" s="4">
        <v>7.1723782209285778</v>
      </c>
      <c r="AT78" s="4">
        <v>7.0333829088000099</v>
      </c>
      <c r="AU78" s="4">
        <v>6.7715696739186386</v>
      </c>
      <c r="AV78" s="4">
        <v>6.3013895637446851</v>
      </c>
      <c r="AW78" s="4">
        <v>6.2795518031708157</v>
      </c>
      <c r="AX78" s="4">
        <v>6.1818060369752672</v>
      </c>
      <c r="AY78" s="4">
        <v>6.7476590467110213</v>
      </c>
      <c r="AZ78" s="4">
        <v>7.9053783504172443</v>
      </c>
      <c r="BA78" s="4">
        <v>8.8203292277941827</v>
      </c>
      <c r="BB78" s="4">
        <v>9.9379501176274019</v>
      </c>
    </row>
    <row r="79" spans="1:54">
      <c r="A79">
        <v>75</v>
      </c>
      <c r="B79" t="s">
        <v>338</v>
      </c>
      <c r="C79" t="s">
        <v>107</v>
      </c>
      <c r="D79">
        <v>11180</v>
      </c>
      <c r="E79" t="s">
        <v>19</v>
      </c>
      <c r="F79" t="s">
        <v>20</v>
      </c>
      <c r="G79" s="4">
        <v>4.4260322456015109</v>
      </c>
      <c r="H79" s="4">
        <v>4.536514068421492</v>
      </c>
      <c r="I79" s="4">
        <v>4.5500570669870921</v>
      </c>
      <c r="J79" s="4">
        <v>4.5753819548192727</v>
      </c>
      <c r="K79" s="4">
        <v>4.4186197167682266</v>
      </c>
      <c r="L79" s="4">
        <v>4.3143463806686597</v>
      </c>
      <c r="M79" s="4">
        <v>4.5289888170609256</v>
      </c>
      <c r="N79" s="4">
        <v>4.7589367793367483</v>
      </c>
      <c r="O79" s="4">
        <v>4.9293683773545718</v>
      </c>
      <c r="P79" s="4">
        <v>5.0815420752035871</v>
      </c>
      <c r="Q79" s="4">
        <v>4.9907814856421391</v>
      </c>
      <c r="R79" s="4">
        <v>4.9951417118531403</v>
      </c>
      <c r="S79" s="4">
        <v>4.6714480733193469</v>
      </c>
      <c r="T79" s="4">
        <v>4.854985419321121</v>
      </c>
      <c r="U79" s="4">
        <v>4.9982030398998623</v>
      </c>
      <c r="V79" s="4">
        <v>5.2414063142362401</v>
      </c>
      <c r="W79" s="4">
        <v>5.2414063142362401</v>
      </c>
      <c r="X79" s="4">
        <v>5.0120849467505382</v>
      </c>
      <c r="Y79" s="4">
        <v>5.2373833153500575</v>
      </c>
      <c r="Z79" s="4">
        <v>4.6641556796301753</v>
      </c>
      <c r="AA79" s="4">
        <v>4.4595475054095584</v>
      </c>
      <c r="AB79" s="4">
        <v>4.4188058954098208</v>
      </c>
      <c r="AC79" s="4">
        <v>4.7628129128709471</v>
      </c>
      <c r="AD79" s="4">
        <v>4.4669354170992186</v>
      </c>
      <c r="AE79" s="4">
        <v>5.2414063142362401</v>
      </c>
      <c r="AF79" s="4">
        <v>4.9393573069380725</v>
      </c>
      <c r="AG79" s="4">
        <v>4.8908119673856181</v>
      </c>
      <c r="AH79" s="4">
        <v>4.8744339867247382</v>
      </c>
      <c r="AI79" s="4">
        <v>4.7191254857537226</v>
      </c>
      <c r="AJ79" s="4">
        <v>4.4681479812033755</v>
      </c>
      <c r="AK79" s="4">
        <v>4.6542269778553207</v>
      </c>
      <c r="AL79" s="4">
        <v>4.6644336161679005</v>
      </c>
      <c r="AM79" s="4">
        <v>5.2414063142362401</v>
      </c>
      <c r="AN79" s="4">
        <v>5.3698790854936602</v>
      </c>
      <c r="AO79" s="4">
        <v>5.3091973259617307</v>
      </c>
      <c r="AP79" s="4">
        <v>5.3634826382894349</v>
      </c>
      <c r="AQ79" s="4">
        <v>5.694223661339513</v>
      </c>
      <c r="AR79" s="4">
        <v>5.7562852868249674</v>
      </c>
      <c r="AS79" s="4">
        <v>5.8713391428443815</v>
      </c>
      <c r="AT79" s="4">
        <v>5.2777598726502166</v>
      </c>
      <c r="AU79" s="4">
        <v>5.2414063142362401</v>
      </c>
      <c r="AV79" s="4">
        <v>4.7120107511603981</v>
      </c>
      <c r="AW79" s="4">
        <v>4.8947886263578626</v>
      </c>
      <c r="AX79" s="4">
        <v>5.0054790064271772</v>
      </c>
      <c r="AY79" s="4">
        <v>4.5815440966612986</v>
      </c>
      <c r="AZ79" s="4">
        <v>4.8874025317211611</v>
      </c>
      <c r="BA79" s="4">
        <v>5.1267147544402318</v>
      </c>
      <c r="BB79" s="4">
        <v>5.0661275486903703</v>
      </c>
    </row>
    <row r="80" spans="1:54">
      <c r="A80">
        <v>139</v>
      </c>
      <c r="B80" t="s">
        <v>348</v>
      </c>
      <c r="C80" t="s">
        <v>108</v>
      </c>
      <c r="D80">
        <v>10870</v>
      </c>
      <c r="E80" t="s">
        <v>15</v>
      </c>
      <c r="F80" t="s">
        <v>16</v>
      </c>
      <c r="G80" s="4">
        <v>2.6091716530166957</v>
      </c>
      <c r="H80" s="4">
        <v>2.5041162917081481</v>
      </c>
      <c r="I80" s="4">
        <v>2.3781337190033947</v>
      </c>
      <c r="J80" s="4">
        <v>2.5002653917370523</v>
      </c>
      <c r="K80" s="4">
        <v>2.5194961930174755</v>
      </c>
      <c r="L80" s="4">
        <v>2.5547968812388628</v>
      </c>
      <c r="M80" s="4">
        <v>2.7252054669746273</v>
      </c>
      <c r="N80" s="4">
        <v>2.6288512768085455</v>
      </c>
      <c r="O80" s="4">
        <v>2.8615907194554535</v>
      </c>
      <c r="P80" s="4">
        <v>3.0649379349476087</v>
      </c>
      <c r="Q80" s="4">
        <v>3.3875961342807028</v>
      </c>
      <c r="R80" s="4">
        <v>3.5002287313464131</v>
      </c>
      <c r="S80" s="4">
        <v>3.3198786189352019</v>
      </c>
      <c r="T80" s="4">
        <v>3.3423730165850127</v>
      </c>
      <c r="U80" s="4">
        <v>3.6093326130948364</v>
      </c>
      <c r="V80" s="4">
        <v>3.9229644462829687</v>
      </c>
      <c r="W80" s="4">
        <v>3.9229644462829687</v>
      </c>
      <c r="X80" s="4">
        <v>3.7518707881385036</v>
      </c>
      <c r="Y80" s="4">
        <v>3.606771706271731</v>
      </c>
      <c r="Z80" s="4">
        <v>3.0902065769022791</v>
      </c>
      <c r="AA80" s="4">
        <v>3.2143203403198508</v>
      </c>
      <c r="AB80" s="4">
        <v>3.3721630395557707</v>
      </c>
      <c r="AC80" s="4">
        <v>3.3176127958789436</v>
      </c>
      <c r="AD80" s="4">
        <v>3.4500307944163162</v>
      </c>
      <c r="AE80" s="4">
        <v>3.9229644462829687</v>
      </c>
      <c r="AF80" s="4">
        <v>4.0863575395557401</v>
      </c>
      <c r="AG80" s="4">
        <v>4.1716454403030774</v>
      </c>
      <c r="AH80" s="4">
        <v>4.3099069176351881</v>
      </c>
      <c r="AI80" s="4">
        <v>4.5183676703739764</v>
      </c>
      <c r="AJ80" s="4">
        <v>4.6856414155246817</v>
      </c>
      <c r="AK80" s="4">
        <v>5.0267004615905941</v>
      </c>
      <c r="AL80" s="4">
        <v>5.1717052706693787</v>
      </c>
      <c r="AM80" s="4">
        <v>3.9229644462829687</v>
      </c>
      <c r="AN80" s="4">
        <v>4.3614725210528613</v>
      </c>
      <c r="AO80" s="4">
        <v>4.7593162485846996</v>
      </c>
      <c r="AP80" s="4">
        <v>5.1359973786560662</v>
      </c>
      <c r="AQ80" s="4">
        <v>5.4436645694062822</v>
      </c>
      <c r="AR80" s="4">
        <v>5.8665381244379384</v>
      </c>
      <c r="AS80" s="4">
        <v>6.5353627226886086</v>
      </c>
      <c r="AT80" s="4">
        <v>7.153939481521979</v>
      </c>
      <c r="AU80" s="4">
        <v>3.9229644462829687</v>
      </c>
      <c r="AV80" s="4">
        <v>4.6664433226730839</v>
      </c>
      <c r="AW80" s="4">
        <v>4.3662327804935339</v>
      </c>
      <c r="AX80" s="4">
        <v>4.1767476292673491</v>
      </c>
      <c r="AY80" s="4">
        <v>4.1939697387120836</v>
      </c>
      <c r="AZ80" s="4">
        <v>4.1594600729567279</v>
      </c>
      <c r="BA80" s="4">
        <v>4.1754983068778593</v>
      </c>
      <c r="BB80" s="4">
        <v>4.2279025599526054</v>
      </c>
    </row>
    <row r="81" spans="1:54">
      <c r="A81">
        <v>12</v>
      </c>
      <c r="B81" t="s">
        <v>361</v>
      </c>
      <c r="C81" t="s">
        <v>109</v>
      </c>
      <c r="D81">
        <v>10696</v>
      </c>
      <c r="E81" t="s">
        <v>10</v>
      </c>
      <c r="F81" t="s">
        <v>16</v>
      </c>
      <c r="G81" s="4">
        <v>2.3546706008365974</v>
      </c>
      <c r="H81" s="4">
        <v>2.3191866730461754</v>
      </c>
      <c r="I81" s="4">
        <v>2.2708439229226256</v>
      </c>
      <c r="J81" s="4">
        <v>2.1745966236310763</v>
      </c>
      <c r="K81" s="4">
        <v>2.2767463807017227</v>
      </c>
      <c r="L81" s="4">
        <v>2.261131211346973</v>
      </c>
      <c r="M81" s="4">
        <v>2.5768161255558049</v>
      </c>
      <c r="N81" s="4">
        <v>2.6296756293830827</v>
      </c>
      <c r="O81" s="4">
        <v>2.6751626861771731</v>
      </c>
      <c r="P81" s="4">
        <v>2.5657085017234258</v>
      </c>
      <c r="Q81" s="4">
        <v>2.4805946034479067</v>
      </c>
      <c r="R81" s="4">
        <v>2.617317802221121</v>
      </c>
      <c r="S81" s="4">
        <v>2.7902790185437394</v>
      </c>
      <c r="T81" s="4">
        <v>2.9514442571700994</v>
      </c>
      <c r="U81" s="4">
        <v>3.0879720268722273</v>
      </c>
      <c r="V81" s="4">
        <v>3.0461217430211125</v>
      </c>
      <c r="W81" s="4">
        <v>3.0461217430211125</v>
      </c>
      <c r="X81" s="4">
        <v>2.996114782122</v>
      </c>
      <c r="Y81" s="4">
        <v>2.9853952214984507</v>
      </c>
      <c r="Z81" s="4">
        <v>2.9115554771500429</v>
      </c>
      <c r="AA81" s="4">
        <v>2.848018522658244</v>
      </c>
      <c r="AB81" s="4">
        <v>2.701151708551309</v>
      </c>
      <c r="AC81" s="4">
        <v>2.7513251881704015</v>
      </c>
      <c r="AD81" s="4">
        <v>2.5751499118988566</v>
      </c>
      <c r="AE81" s="4">
        <v>3.0461217430211125</v>
      </c>
      <c r="AF81" s="4">
        <v>3.2120933409671624</v>
      </c>
      <c r="AG81" s="4">
        <v>3.3054109976392789</v>
      </c>
      <c r="AH81" s="4">
        <v>3.4356337802267896</v>
      </c>
      <c r="AI81" s="4">
        <v>3.4615821484365972</v>
      </c>
      <c r="AJ81" s="4">
        <v>3.4070083317015345</v>
      </c>
      <c r="AK81" s="4">
        <v>3.3907667179798584</v>
      </c>
      <c r="AL81" s="4">
        <v>3.2272110979842936</v>
      </c>
      <c r="AM81" s="4">
        <v>3.0461217430211125</v>
      </c>
      <c r="AN81" s="4">
        <v>3.3289065032527767</v>
      </c>
      <c r="AO81" s="4">
        <v>3.7413332357665676</v>
      </c>
      <c r="AP81" s="4">
        <v>3.9958404214614447</v>
      </c>
      <c r="AQ81" s="4">
        <v>4.2581279741112068</v>
      </c>
      <c r="AR81" s="4">
        <v>4.7177550903601313</v>
      </c>
      <c r="AS81" s="4">
        <v>5.0407500750845751</v>
      </c>
      <c r="AT81" s="4">
        <v>5.3507371813982116</v>
      </c>
      <c r="AU81" s="4">
        <v>3.0461217430211125</v>
      </c>
      <c r="AV81" s="4">
        <v>3.0293977568054409</v>
      </c>
      <c r="AW81" s="4">
        <v>3.0095715010213446</v>
      </c>
      <c r="AX81" s="4">
        <v>2.8436265018584024</v>
      </c>
      <c r="AY81" s="4">
        <v>2.883225418682235</v>
      </c>
      <c r="AZ81" s="4">
        <v>2.8425595764780391</v>
      </c>
      <c r="BA81" s="4">
        <v>2.7594546408786416</v>
      </c>
      <c r="BB81" s="4">
        <v>2.6438811218741529</v>
      </c>
    </row>
    <row r="82" spans="1:54">
      <c r="A82">
        <v>189</v>
      </c>
      <c r="B82" t="s">
        <v>324</v>
      </c>
      <c r="C82" t="s">
        <v>110</v>
      </c>
      <c r="D82">
        <v>10660</v>
      </c>
      <c r="E82" t="s">
        <v>24</v>
      </c>
      <c r="F82" t="s">
        <v>11</v>
      </c>
      <c r="G82" s="4">
        <v>11.963957634102091</v>
      </c>
      <c r="H82" s="4">
        <v>11.978045731726747</v>
      </c>
      <c r="I82" s="4">
        <v>11.931010114209156</v>
      </c>
      <c r="J82" s="4">
        <v>11.799586313412648</v>
      </c>
      <c r="K82" s="4">
        <v>11.331356640731903</v>
      </c>
      <c r="L82" s="4">
        <v>10.902266811461207</v>
      </c>
      <c r="M82" s="4">
        <v>10.934036013392079</v>
      </c>
      <c r="N82" s="4">
        <v>11.468233978792084</v>
      </c>
      <c r="O82" s="4">
        <v>11.359420530176152</v>
      </c>
      <c r="P82" s="4">
        <v>11.343485821066293</v>
      </c>
      <c r="Q82" s="4">
        <v>11.099570677137656</v>
      </c>
      <c r="R82" s="4">
        <v>11.07957256742178</v>
      </c>
      <c r="S82" s="4">
        <v>11.10326926207531</v>
      </c>
      <c r="T82" s="4">
        <v>10.516191190623152</v>
      </c>
      <c r="U82" s="4">
        <v>10.309310109808077</v>
      </c>
      <c r="V82" s="4">
        <v>10.284671715812983</v>
      </c>
      <c r="W82" s="4">
        <v>10.284671715812983</v>
      </c>
      <c r="X82" s="4">
        <v>9.8888845847983493</v>
      </c>
      <c r="Y82" s="4">
        <v>8.7158056243849593</v>
      </c>
      <c r="Z82" s="4">
        <v>7.5945307156141819</v>
      </c>
      <c r="AA82" s="4">
        <v>7.5999429415573818</v>
      </c>
      <c r="AB82" s="4">
        <v>7.3133583798356376</v>
      </c>
      <c r="AC82" s="4">
        <v>8.6223660426702988</v>
      </c>
      <c r="AD82" s="4">
        <v>8.5095234982850503</v>
      </c>
      <c r="AE82" s="4">
        <v>10.284671715812983</v>
      </c>
      <c r="AF82" s="4">
        <v>8.7577917467275359</v>
      </c>
      <c r="AG82" s="4">
        <v>8.2953615260310656</v>
      </c>
      <c r="AH82" s="4">
        <v>7.982877751341535</v>
      </c>
      <c r="AI82" s="4">
        <v>7.980588912745139</v>
      </c>
      <c r="AJ82" s="4">
        <v>7.995118126600576</v>
      </c>
      <c r="AK82" s="4">
        <v>8.252722933957326</v>
      </c>
      <c r="AL82" s="4">
        <v>8.7215631889105882</v>
      </c>
      <c r="AM82" s="4">
        <v>10.284671715812983</v>
      </c>
      <c r="AN82" s="4">
        <v>10.08105341519855</v>
      </c>
      <c r="AO82" s="4">
        <v>9.3432353320121333</v>
      </c>
      <c r="AP82" s="4">
        <v>8.8155605465705715</v>
      </c>
      <c r="AQ82" s="4">
        <v>8.8276580033593781</v>
      </c>
      <c r="AR82" s="4">
        <v>8.8361692317347362</v>
      </c>
      <c r="AS82" s="4">
        <v>8.9428575304067035</v>
      </c>
      <c r="AT82" s="4">
        <v>9.2074330482128612</v>
      </c>
      <c r="AU82" s="4">
        <v>10.284671715812983</v>
      </c>
      <c r="AV82" s="4">
        <v>9.2676210213029417</v>
      </c>
      <c r="AW82" s="4">
        <v>8.8633595654831208</v>
      </c>
      <c r="AX82" s="4">
        <v>8.2585676134402881</v>
      </c>
      <c r="AY82" s="4">
        <v>8.3629658285574973</v>
      </c>
      <c r="AZ82" s="4">
        <v>9.0513561439259416</v>
      </c>
      <c r="BA82" s="4">
        <v>10.030242734529633</v>
      </c>
      <c r="BB82" s="4">
        <v>10.674138064429611</v>
      </c>
    </row>
    <row r="83" spans="1:54">
      <c r="A83">
        <v>167</v>
      </c>
      <c r="B83" t="s">
        <v>111</v>
      </c>
      <c r="C83" t="s">
        <v>112</v>
      </c>
      <c r="D83">
        <v>10601</v>
      </c>
      <c r="E83" t="s">
        <v>24</v>
      </c>
      <c r="F83" t="s">
        <v>11</v>
      </c>
      <c r="G83" s="4">
        <v>10.735900345139322</v>
      </c>
      <c r="H83" s="4">
        <v>10.603388921598185</v>
      </c>
      <c r="I83" s="4">
        <v>10.214918871635957</v>
      </c>
      <c r="J83" s="4">
        <v>9.8485635893451366</v>
      </c>
      <c r="K83" s="4">
        <v>9.2013030386098578</v>
      </c>
      <c r="L83" s="4">
        <v>9.0200205834962652</v>
      </c>
      <c r="M83" s="4">
        <v>8.6115133987870145</v>
      </c>
      <c r="N83" s="4">
        <v>8.0344261111806166</v>
      </c>
      <c r="O83" s="4">
        <v>7.8827904872616168</v>
      </c>
      <c r="P83" s="4">
        <v>8.3920736610174522</v>
      </c>
      <c r="Q83" s="4">
        <v>8.6687137412113593</v>
      </c>
      <c r="R83" s="4">
        <v>8.6707110766009077</v>
      </c>
      <c r="S83" s="4">
        <v>8.5146929880900508</v>
      </c>
      <c r="T83" s="4">
        <v>8.2467355334541566</v>
      </c>
      <c r="U83" s="4">
        <v>7.9499359909500997</v>
      </c>
      <c r="V83" s="4">
        <v>7.7519026034705254</v>
      </c>
      <c r="W83" s="4">
        <v>7.7519026034705254</v>
      </c>
      <c r="X83" s="4">
        <v>6.7122884130964193</v>
      </c>
      <c r="Y83" s="4">
        <v>5.9234289275955065</v>
      </c>
      <c r="Z83" s="4">
        <v>4.8789422511639922</v>
      </c>
      <c r="AA83" s="4">
        <v>4.3957904747947003</v>
      </c>
      <c r="AB83" s="4">
        <v>4.0044554517516708</v>
      </c>
      <c r="AC83" s="4">
        <v>3.7098804896644313</v>
      </c>
      <c r="AD83" s="4">
        <v>3.3130999751963826</v>
      </c>
      <c r="AE83" s="4">
        <v>7.7519026034705254</v>
      </c>
      <c r="AF83" s="4">
        <v>5.8009836909839034</v>
      </c>
      <c r="AG83" s="4">
        <v>5.3650311992079036</v>
      </c>
      <c r="AH83" s="4">
        <v>4.8849781243038555</v>
      </c>
      <c r="AI83" s="4">
        <v>4.6378871299191156</v>
      </c>
      <c r="AJ83" s="4">
        <v>4.3337013399794291</v>
      </c>
      <c r="AK83" s="4">
        <v>4.120409519224868</v>
      </c>
      <c r="AL83" s="4">
        <v>3.9120780538425444</v>
      </c>
      <c r="AM83" s="4">
        <v>7.7519026034705254</v>
      </c>
      <c r="AN83" s="4">
        <v>7.3996292401238613</v>
      </c>
      <c r="AO83" s="4">
        <v>6.7645491852521316</v>
      </c>
      <c r="AP83" s="4">
        <v>6.3633777396281008</v>
      </c>
      <c r="AQ83" s="4">
        <v>5.9531196920848899</v>
      </c>
      <c r="AR83" s="4">
        <v>5.4899336254200648</v>
      </c>
      <c r="AS83" s="4">
        <v>5.012827022488433</v>
      </c>
      <c r="AT83" s="4">
        <v>4.6449167425711719</v>
      </c>
      <c r="AU83" s="4">
        <v>7.7519026034705254</v>
      </c>
      <c r="AV83" s="4">
        <v>6.310994498601759</v>
      </c>
      <c r="AW83" s="4">
        <v>5.8009334588372665</v>
      </c>
      <c r="AX83" s="4">
        <v>5.1360226237670394</v>
      </c>
      <c r="AY83" s="4">
        <v>5.2921726665041211</v>
      </c>
      <c r="AZ83" s="4">
        <v>5.5593494546086282</v>
      </c>
      <c r="BA83" s="4">
        <v>5.3551220158199726</v>
      </c>
      <c r="BB83" s="4">
        <v>5.6002434145841899</v>
      </c>
    </row>
    <row r="84" spans="1:54">
      <c r="A84">
        <v>99</v>
      </c>
      <c r="B84" t="s">
        <v>345</v>
      </c>
      <c r="C84" t="s">
        <v>113</v>
      </c>
      <c r="D84">
        <v>10576</v>
      </c>
      <c r="E84" t="s">
        <v>19</v>
      </c>
      <c r="F84" t="s">
        <v>20</v>
      </c>
      <c r="G84" s="4">
        <v>4.3365905296706897</v>
      </c>
      <c r="H84" s="4">
        <v>4.4767361031215813</v>
      </c>
      <c r="I84" s="4">
        <v>4.3848939278892338</v>
      </c>
      <c r="J84" s="4">
        <v>4.5599957138368854</v>
      </c>
      <c r="K84" s="4">
        <v>4.6455865051835419</v>
      </c>
      <c r="L84" s="4">
        <v>4.7135286834954186</v>
      </c>
      <c r="M84" s="4">
        <v>4.8346493569231965</v>
      </c>
      <c r="N84" s="4">
        <v>4.9620605684059838</v>
      </c>
      <c r="O84" s="4">
        <v>5.079296288493004</v>
      </c>
      <c r="P84" s="4">
        <v>5.1429226959810741</v>
      </c>
      <c r="Q84" s="4">
        <v>5.0810177795575546</v>
      </c>
      <c r="R84" s="4">
        <v>5.323132627995534</v>
      </c>
      <c r="S84" s="4">
        <v>5.3288295710516813</v>
      </c>
      <c r="T84" s="4">
        <v>5.3822511079192488</v>
      </c>
      <c r="U84" s="4">
        <v>5.5626998470845566</v>
      </c>
      <c r="V84" s="4">
        <v>5.8952409278581923</v>
      </c>
      <c r="W84" s="4">
        <v>5.8952409278581923</v>
      </c>
      <c r="X84" s="4">
        <v>5.9337772103027167</v>
      </c>
      <c r="Y84" s="4">
        <v>5.7742361659626615</v>
      </c>
      <c r="Z84" s="4">
        <v>5.6740470645002166</v>
      </c>
      <c r="AA84" s="4">
        <v>5.6730821600279882</v>
      </c>
      <c r="AB84" s="4">
        <v>5.804861362741069</v>
      </c>
      <c r="AC84" s="4">
        <v>6.1567928958089979</v>
      </c>
      <c r="AD84" s="4">
        <v>5.8502326602774559</v>
      </c>
      <c r="AE84" s="4">
        <v>5.8952409278581923</v>
      </c>
      <c r="AF84" s="4">
        <v>6.7139275267876677</v>
      </c>
      <c r="AG84" s="4">
        <v>7.3064333257600396</v>
      </c>
      <c r="AH84" s="4">
        <v>8.1401669275954518</v>
      </c>
      <c r="AI84" s="4">
        <v>8.720883449028598</v>
      </c>
      <c r="AJ84" s="4">
        <v>9.4400875967864266</v>
      </c>
      <c r="AK84" s="4">
        <v>10.038355544659995</v>
      </c>
      <c r="AL84" s="4">
        <v>10.6996646626803</v>
      </c>
      <c r="AM84" s="4">
        <v>5.8952409278581923</v>
      </c>
      <c r="AN84" s="4">
        <v>6.6404659554717016</v>
      </c>
      <c r="AO84" s="4">
        <v>7.5110870572385258</v>
      </c>
      <c r="AP84" s="4">
        <v>8.4854488578572997</v>
      </c>
      <c r="AQ84" s="4">
        <v>9.3733336574050607</v>
      </c>
      <c r="AR84" s="4">
        <v>10.420216354715686</v>
      </c>
      <c r="AS84" s="4">
        <v>11.485192157852959</v>
      </c>
      <c r="AT84" s="4">
        <v>12.641299768925677</v>
      </c>
      <c r="AU84" s="4">
        <v>5.8952409278581923</v>
      </c>
      <c r="AV84" s="4">
        <v>6.0687418567539426</v>
      </c>
      <c r="AW84" s="4">
        <v>6.1088955753244045</v>
      </c>
      <c r="AX84" s="4">
        <v>6.0593294100084147</v>
      </c>
      <c r="AY84" s="4">
        <v>6.2934966764326736</v>
      </c>
      <c r="AZ84" s="4">
        <v>6.6376963231424639</v>
      </c>
      <c r="BA84" s="4">
        <v>6.9711725837506453</v>
      </c>
      <c r="BB84" s="4">
        <v>6.5433209712411573</v>
      </c>
    </row>
    <row r="85" spans="1:54">
      <c r="A85">
        <v>132</v>
      </c>
      <c r="B85" t="s">
        <v>343</v>
      </c>
      <c r="C85" t="s">
        <v>114</v>
      </c>
      <c r="D85">
        <v>10368</v>
      </c>
      <c r="E85" t="s">
        <v>24</v>
      </c>
      <c r="F85" t="s">
        <v>11</v>
      </c>
      <c r="G85" s="4">
        <v>6.3550059080154337</v>
      </c>
      <c r="H85" s="4">
        <v>6.3263472777513519</v>
      </c>
      <c r="I85" s="4">
        <v>6.3313744865849975</v>
      </c>
      <c r="J85" s="4">
        <v>6.0424515119772968</v>
      </c>
      <c r="K85" s="4">
        <v>5.5884542112271092</v>
      </c>
      <c r="L85" s="4">
        <v>5.2395288947916425</v>
      </c>
      <c r="M85" s="4">
        <v>5.0745007795263213</v>
      </c>
      <c r="N85" s="4">
        <v>4.7294685811679331</v>
      </c>
      <c r="O85" s="4">
        <v>4.4020917568608899</v>
      </c>
      <c r="P85" s="4">
        <v>4.0305706212307335</v>
      </c>
      <c r="Q85" s="4">
        <v>4.1256679161275045</v>
      </c>
      <c r="R85" s="4">
        <v>3.9969345713903763</v>
      </c>
      <c r="S85" s="4">
        <v>3.9882077631939623</v>
      </c>
      <c r="T85" s="4">
        <v>3.8550420836875148</v>
      </c>
      <c r="U85" s="4">
        <v>3.8387420036942652</v>
      </c>
      <c r="V85" s="4">
        <v>3.9318645039981841</v>
      </c>
      <c r="W85" s="4">
        <v>3.9318645039981841</v>
      </c>
      <c r="X85" s="4">
        <v>3.8345195885533161</v>
      </c>
      <c r="Y85" s="4">
        <v>3.5846984738381646</v>
      </c>
      <c r="Z85" s="4">
        <v>3.4989007838603428</v>
      </c>
      <c r="AA85" s="4">
        <v>3.8618152110794974</v>
      </c>
      <c r="AB85" s="4">
        <v>3.932344123759739</v>
      </c>
      <c r="AC85" s="4">
        <v>4.1776424126520322</v>
      </c>
      <c r="AD85" s="4">
        <v>4.1720841130940469</v>
      </c>
      <c r="AE85" s="4">
        <v>3.9318645039981841</v>
      </c>
      <c r="AF85" s="4">
        <v>3.7578504028919419</v>
      </c>
      <c r="AG85" s="4">
        <v>3.5832917814859186</v>
      </c>
      <c r="AH85" s="4">
        <v>3.7484062028666907</v>
      </c>
      <c r="AI85" s="4">
        <v>3.6503337406728145</v>
      </c>
      <c r="AJ85" s="4">
        <v>3.7548689478459121</v>
      </c>
      <c r="AK85" s="4">
        <v>3.9667378502394453</v>
      </c>
      <c r="AL85" s="4">
        <v>3.9975471654154187</v>
      </c>
      <c r="AM85" s="4">
        <v>3.9318645039981841</v>
      </c>
      <c r="AN85" s="4">
        <v>4.0105611898820754</v>
      </c>
      <c r="AO85" s="4">
        <v>4.0889248720370732</v>
      </c>
      <c r="AP85" s="4">
        <v>3.7184037154725269</v>
      </c>
      <c r="AQ85" s="4">
        <v>3.7657525300095291</v>
      </c>
      <c r="AR85" s="4">
        <v>3.7318159661643642</v>
      </c>
      <c r="AS85" s="4">
        <v>3.9674879266462675</v>
      </c>
      <c r="AT85" s="4">
        <v>3.9441400039874175</v>
      </c>
      <c r="AU85" s="4">
        <v>3.9318645039981841</v>
      </c>
      <c r="AV85" s="4">
        <v>3.7022868616001925</v>
      </c>
      <c r="AW85" s="4">
        <v>3.5355370500406376</v>
      </c>
      <c r="AX85" s="4">
        <v>3.6842704867077329</v>
      </c>
      <c r="AY85" s="4">
        <v>3.7201178993881312</v>
      </c>
      <c r="AZ85" s="4">
        <v>4.0988600763852929</v>
      </c>
      <c r="BA85" s="4">
        <v>4.6001337590241862</v>
      </c>
      <c r="BB85" s="4">
        <v>4.878822396262029</v>
      </c>
    </row>
    <row r="86" spans="1:54">
      <c r="A86">
        <v>15</v>
      </c>
      <c r="B86" t="s">
        <v>115</v>
      </c>
      <c r="C86" t="s">
        <v>116</v>
      </c>
      <c r="D86">
        <v>10282</v>
      </c>
      <c r="E86" t="s">
        <v>10</v>
      </c>
      <c r="F86" t="s">
        <v>16</v>
      </c>
      <c r="G86" s="4">
        <v>1.5967415257561008</v>
      </c>
      <c r="H86" s="4">
        <v>1.5919514107335861</v>
      </c>
      <c r="I86" s="4">
        <v>1.6109589116021639</v>
      </c>
      <c r="J86" s="4">
        <v>1.6696372059199209</v>
      </c>
      <c r="K86" s="4">
        <v>1.8953537582643474</v>
      </c>
      <c r="L86" s="4">
        <v>1.9964341352950432</v>
      </c>
      <c r="M86" s="4">
        <v>2.3270775489026008</v>
      </c>
      <c r="N86" s="4">
        <v>2.4072510799371543</v>
      </c>
      <c r="O86" s="4">
        <v>2.4735511036547666</v>
      </c>
      <c r="P86" s="4">
        <v>2.4371157530579164</v>
      </c>
      <c r="Q86" s="4">
        <v>2.4003807492383915</v>
      </c>
      <c r="R86" s="4">
        <v>2.5692820892286155</v>
      </c>
      <c r="S86" s="4">
        <v>2.8213243088951216</v>
      </c>
      <c r="T86" s="4">
        <v>3.2620994381636597</v>
      </c>
      <c r="U86" s="4">
        <v>3.6071816044696687</v>
      </c>
      <c r="V86" s="4">
        <v>3.8119653181701834</v>
      </c>
      <c r="W86" s="4">
        <v>3.8119653181701834</v>
      </c>
      <c r="X86" s="4">
        <v>3.3385146790907507</v>
      </c>
      <c r="Y86" s="4">
        <v>3.0994200059724584</v>
      </c>
      <c r="Z86" s="4">
        <v>2.9229542826840387</v>
      </c>
      <c r="AA86" s="4">
        <v>2.8480357071722815</v>
      </c>
      <c r="AB86" s="4">
        <v>2.7492092639761183</v>
      </c>
      <c r="AC86" s="4">
        <v>2.6343868736468776</v>
      </c>
      <c r="AD86" s="4">
        <v>2.6582653872654127</v>
      </c>
      <c r="AE86" s="4">
        <v>3.8119653181701834</v>
      </c>
      <c r="AF86" s="4">
        <v>3.4670674530249346</v>
      </c>
      <c r="AG86" s="4">
        <v>3.2072343189419219</v>
      </c>
      <c r="AH86" s="4">
        <v>3.1664237059791178</v>
      </c>
      <c r="AI86" s="4">
        <v>3.0747418554927286</v>
      </c>
      <c r="AJ86" s="4">
        <v>3.0708468795607562</v>
      </c>
      <c r="AK86" s="4">
        <v>3.0843671350014477</v>
      </c>
      <c r="AL86" s="4">
        <v>2.9883455016749512</v>
      </c>
      <c r="AM86" s="4">
        <v>3.8119653181701834</v>
      </c>
      <c r="AN86" s="4">
        <v>3.5746748630596836</v>
      </c>
      <c r="AO86" s="4">
        <v>3.5778050814741591</v>
      </c>
      <c r="AP86" s="4">
        <v>3.568544779808819</v>
      </c>
      <c r="AQ86" s="4">
        <v>3.5698126496647018</v>
      </c>
      <c r="AR86" s="4">
        <v>3.7706739936905649</v>
      </c>
      <c r="AS86" s="4">
        <v>3.9515890466011698</v>
      </c>
      <c r="AT86" s="4">
        <v>4.100893221606654</v>
      </c>
      <c r="AU86" s="4">
        <v>3.8119653181701834</v>
      </c>
      <c r="AV86" s="4">
        <v>3.3855262544997893</v>
      </c>
      <c r="AW86" s="4">
        <v>3.1403637473677679</v>
      </c>
      <c r="AX86" s="4">
        <v>2.8795134205660404</v>
      </c>
      <c r="AY86" s="4">
        <v>2.9183207301733636</v>
      </c>
      <c r="AZ86" s="4">
        <v>2.9339024329978489</v>
      </c>
      <c r="BA86" s="4">
        <v>2.6793644226437898</v>
      </c>
      <c r="BB86" s="4">
        <v>2.785196966220346</v>
      </c>
    </row>
    <row r="87" spans="1:54">
      <c r="A87">
        <v>112</v>
      </c>
      <c r="B87" t="s">
        <v>366</v>
      </c>
      <c r="C87" t="s">
        <v>117</v>
      </c>
      <c r="D87">
        <v>10160</v>
      </c>
      <c r="E87" t="s">
        <v>19</v>
      </c>
      <c r="F87" t="s">
        <v>20</v>
      </c>
      <c r="G87" s="4">
        <v>2.4772905126800149</v>
      </c>
      <c r="H87" s="4">
        <v>2.4580528683542391</v>
      </c>
      <c r="I87" s="4">
        <v>2.3499436274336452</v>
      </c>
      <c r="J87" s="4">
        <v>2.2992750401710023</v>
      </c>
      <c r="K87" s="4">
        <v>2.3362583713753642</v>
      </c>
      <c r="L87" s="4">
        <v>2.3052031748717856</v>
      </c>
      <c r="M87" s="4">
        <v>2.3223294989870178</v>
      </c>
      <c r="N87" s="4">
        <v>2.3610885995233541</v>
      </c>
      <c r="O87" s="4">
        <v>2.4506923296498155</v>
      </c>
      <c r="P87" s="4">
        <v>2.4407399087979895</v>
      </c>
      <c r="Q87" s="4">
        <v>2.5670149925055714</v>
      </c>
      <c r="R87" s="4">
        <v>2.8016239723993333</v>
      </c>
      <c r="S87" s="4">
        <v>2.9594943559838685</v>
      </c>
      <c r="T87" s="4">
        <v>2.9612246303223611</v>
      </c>
      <c r="U87" s="4">
        <v>2.9542924212396353</v>
      </c>
      <c r="V87" s="4">
        <v>3.0436306416460521</v>
      </c>
      <c r="W87" s="4">
        <v>3.0436306416460521</v>
      </c>
      <c r="X87" s="4">
        <v>3.0538420510572979</v>
      </c>
      <c r="Y87" s="4">
        <v>2.9877367347586592</v>
      </c>
      <c r="Z87" s="4">
        <v>2.9760110747298425</v>
      </c>
      <c r="AA87" s="4">
        <v>3.0347370506054347</v>
      </c>
      <c r="AB87" s="4">
        <v>3.1455440169454922</v>
      </c>
      <c r="AC87" s="4">
        <v>3.0498874742801236</v>
      </c>
      <c r="AD87" s="4">
        <v>3.2389976029727734</v>
      </c>
      <c r="AE87" s="4">
        <v>3.0436306416460521</v>
      </c>
      <c r="AF87" s="4">
        <v>3.5484003491759233</v>
      </c>
      <c r="AG87" s="4">
        <v>4.0876991952012398</v>
      </c>
      <c r="AH87" s="4">
        <v>4.6256230208582201</v>
      </c>
      <c r="AI87" s="4">
        <v>5.0045509644758663</v>
      </c>
      <c r="AJ87" s="4">
        <v>5.3317126359572438</v>
      </c>
      <c r="AK87" s="4">
        <v>5.5931707856299191</v>
      </c>
      <c r="AL87" s="4">
        <v>5.8092739775450175</v>
      </c>
      <c r="AM87" s="4">
        <v>3.0436306416460521</v>
      </c>
      <c r="AN87" s="4">
        <v>3.5926782949526874</v>
      </c>
      <c r="AO87" s="4">
        <v>4.2186392098808323</v>
      </c>
      <c r="AP87" s="4">
        <v>4.9670368352055378</v>
      </c>
      <c r="AQ87" s="4">
        <v>5.6882689507855</v>
      </c>
      <c r="AR87" s="4">
        <v>6.4857928596601022</v>
      </c>
      <c r="AS87" s="4">
        <v>7.2463617670225027</v>
      </c>
      <c r="AT87" s="4">
        <v>8.0812004133278972</v>
      </c>
      <c r="AU87" s="4">
        <v>3.0436306416460521</v>
      </c>
      <c r="AV87" s="4">
        <v>3.2268122805288111</v>
      </c>
      <c r="AW87" s="4">
        <v>3.2672179657900742</v>
      </c>
      <c r="AX87" s="4">
        <v>3.3628005810359349</v>
      </c>
      <c r="AY87" s="4">
        <v>3.4415961392126566</v>
      </c>
      <c r="AZ87" s="4">
        <v>3.3716295226779893</v>
      </c>
      <c r="BA87" s="4">
        <v>3.4965638892350492</v>
      </c>
      <c r="BB87" s="4">
        <v>3.4186228552031768</v>
      </c>
    </row>
    <row r="88" spans="1:54">
      <c r="A88">
        <v>171</v>
      </c>
      <c r="B88" t="s">
        <v>326</v>
      </c>
      <c r="C88" t="s">
        <v>118</v>
      </c>
      <c r="D88">
        <v>9778</v>
      </c>
      <c r="E88" t="s">
        <v>24</v>
      </c>
      <c r="F88" t="s">
        <v>11</v>
      </c>
      <c r="G88" s="4">
        <v>14.649769544978451</v>
      </c>
      <c r="H88" s="4">
        <v>13.893268917568848</v>
      </c>
      <c r="I88" s="4">
        <v>13.752364304717482</v>
      </c>
      <c r="J88" s="4">
        <v>13.468099354624773</v>
      </c>
      <c r="K88" s="4">
        <v>12.999388167047558</v>
      </c>
      <c r="L88" s="4">
        <v>12.99139541416041</v>
      </c>
      <c r="M88" s="4">
        <v>12.433343315810514</v>
      </c>
      <c r="N88" s="4">
        <v>11.673586010127268</v>
      </c>
      <c r="O88" s="4">
        <v>10.952626177445616</v>
      </c>
      <c r="P88" s="4">
        <v>11.507693170928523</v>
      </c>
      <c r="Q88" s="4">
        <v>11.769080898740333</v>
      </c>
      <c r="R88" s="4">
        <v>11.533974075291825</v>
      </c>
      <c r="S88" s="4">
        <v>10.918951032078315</v>
      </c>
      <c r="T88" s="4">
        <v>9.8626457632781808</v>
      </c>
      <c r="U88" s="4">
        <v>9.8082234854699841</v>
      </c>
      <c r="V88" s="4">
        <v>9.7358832193657818</v>
      </c>
      <c r="W88" s="4">
        <v>9.7358832193657818</v>
      </c>
      <c r="X88" s="4">
        <v>7.8584760226322734</v>
      </c>
      <c r="Y88" s="4">
        <v>6.4320866309619555</v>
      </c>
      <c r="Z88" s="4">
        <v>5.0370420018480235</v>
      </c>
      <c r="AA88" s="4">
        <v>4.1573818338016961</v>
      </c>
      <c r="AB88" s="4">
        <v>3.5177689428842078</v>
      </c>
      <c r="AC88" s="4">
        <v>3.1515452316189951</v>
      </c>
      <c r="AD88" s="4">
        <v>2.6434929985903044</v>
      </c>
      <c r="AE88" s="4">
        <v>9.7358832193657818</v>
      </c>
      <c r="AF88" s="4">
        <v>6.3502470011363776</v>
      </c>
      <c r="AG88" s="4">
        <v>5.525176251233602</v>
      </c>
      <c r="AH88" s="4">
        <v>4.6925462389660701</v>
      </c>
      <c r="AI88" s="4">
        <v>4.2749396308479772</v>
      </c>
      <c r="AJ88" s="4">
        <v>3.814341801463708</v>
      </c>
      <c r="AK88" s="4">
        <v>3.4153455621491937</v>
      </c>
      <c r="AL88" s="4">
        <v>3.0981853983010548</v>
      </c>
      <c r="AM88" s="4">
        <v>9.7358832193657818</v>
      </c>
      <c r="AN88" s="4">
        <v>8.4645870788214861</v>
      </c>
      <c r="AO88" s="4">
        <v>7.2959841000091883</v>
      </c>
      <c r="AP88" s="4">
        <v>6.4170973252325769</v>
      </c>
      <c r="AQ88" s="4">
        <v>5.8731082518382776</v>
      </c>
      <c r="AR88" s="4">
        <v>5.215604483040881</v>
      </c>
      <c r="AS88" s="4">
        <v>4.6035489992827783</v>
      </c>
      <c r="AT88" s="4">
        <v>4.2068321436450322</v>
      </c>
      <c r="AU88" s="4">
        <v>9.7358832193657818</v>
      </c>
      <c r="AV88" s="4">
        <v>7.2965517868210901</v>
      </c>
      <c r="AW88" s="4">
        <v>6.2634290259074685</v>
      </c>
      <c r="AX88" s="4">
        <v>5.2388550563255247</v>
      </c>
      <c r="AY88" s="4">
        <v>5.0104748401179133</v>
      </c>
      <c r="AZ88" s="4">
        <v>4.8416181176310795</v>
      </c>
      <c r="BA88" s="4">
        <v>4.4433444557212001</v>
      </c>
      <c r="BB88" s="4">
        <v>4.3486462726544159</v>
      </c>
    </row>
    <row r="89" spans="1:54">
      <c r="A89">
        <v>149</v>
      </c>
      <c r="B89" t="s">
        <v>350</v>
      </c>
      <c r="C89" t="s">
        <v>119</v>
      </c>
      <c r="D89">
        <v>9765</v>
      </c>
      <c r="E89" t="s">
        <v>24</v>
      </c>
      <c r="F89" t="s">
        <v>11</v>
      </c>
      <c r="G89" s="4">
        <v>5.7399577532631394</v>
      </c>
      <c r="H89" s="4">
        <v>5.1718334068565275</v>
      </c>
      <c r="I89" s="4">
        <v>4.8325895748256791</v>
      </c>
      <c r="J89" s="4">
        <v>4.6639704111507765</v>
      </c>
      <c r="K89" s="4">
        <v>4.4482678692074646</v>
      </c>
      <c r="L89" s="4">
        <v>4.3884994204732832</v>
      </c>
      <c r="M89" s="4">
        <v>4.3242180220623236</v>
      </c>
      <c r="N89" s="4">
        <v>4.1798229655465935</v>
      </c>
      <c r="O89" s="4">
        <v>3.7736742037194175</v>
      </c>
      <c r="P89" s="4">
        <v>3.832689074423957</v>
      </c>
      <c r="Q89" s="4">
        <v>3.8492547874949459</v>
      </c>
      <c r="R89" s="4">
        <v>3.6019469199082659</v>
      </c>
      <c r="S89" s="4">
        <v>3.4057946823841156</v>
      </c>
      <c r="T89" s="4">
        <v>3.4379525954507537</v>
      </c>
      <c r="U89" s="4">
        <v>3.4205973727805934</v>
      </c>
      <c r="V89" s="4">
        <v>3.2535570289832529</v>
      </c>
      <c r="W89" s="4">
        <v>3.2535570289832529</v>
      </c>
      <c r="X89" s="4">
        <v>3.0212600215157295</v>
      </c>
      <c r="Y89" s="4">
        <v>2.8780205734570798</v>
      </c>
      <c r="Z89" s="4">
        <v>2.7863217209466216</v>
      </c>
      <c r="AA89" s="4">
        <v>2.7269833064988869</v>
      </c>
      <c r="AB89" s="4">
        <v>2.7526607208579934</v>
      </c>
      <c r="AC89" s="4">
        <v>2.7864663174752495</v>
      </c>
      <c r="AD89" s="4">
        <v>2.7245737397656722</v>
      </c>
      <c r="AE89" s="4">
        <v>3.2535570289832529</v>
      </c>
      <c r="AF89" s="4">
        <v>2.8213248132750541</v>
      </c>
      <c r="AG89" s="4">
        <v>2.8235151084292833</v>
      </c>
      <c r="AH89" s="4">
        <v>2.8913645906159049</v>
      </c>
      <c r="AI89" s="4">
        <v>2.8369620465606862</v>
      </c>
      <c r="AJ89" s="4">
        <v>2.8889148078351177</v>
      </c>
      <c r="AK89" s="4">
        <v>2.7561054050993898</v>
      </c>
      <c r="AL89" s="4">
        <v>2.7851234310557933</v>
      </c>
      <c r="AM89" s="4">
        <v>3.2535570289832529</v>
      </c>
      <c r="AN89" s="4">
        <v>3.1629107396041212</v>
      </c>
      <c r="AO89" s="4">
        <v>3.1079110557275289</v>
      </c>
      <c r="AP89" s="4">
        <v>3.0982779631383015</v>
      </c>
      <c r="AQ89" s="4">
        <v>3.0039878782075311</v>
      </c>
      <c r="AR89" s="4">
        <v>2.9698171819094674</v>
      </c>
      <c r="AS89" s="4">
        <v>2.859697946022139</v>
      </c>
      <c r="AT89" s="4">
        <v>2.7788173659844211</v>
      </c>
      <c r="AU89" s="4">
        <v>3.2535570289832529</v>
      </c>
      <c r="AV89" s="4">
        <v>2.8430901304005256</v>
      </c>
      <c r="AW89" s="4">
        <v>2.8569991573627957</v>
      </c>
      <c r="AX89" s="4">
        <v>2.7987729809228545</v>
      </c>
      <c r="AY89" s="4">
        <v>2.9594748620329221</v>
      </c>
      <c r="AZ89" s="4">
        <v>3.1930158693423456</v>
      </c>
      <c r="BA89" s="4">
        <v>3.3044798010776786</v>
      </c>
      <c r="BB89" s="4">
        <v>3.4481037593739261</v>
      </c>
    </row>
    <row r="90" spans="1:54">
      <c r="A90">
        <v>221</v>
      </c>
      <c r="B90" t="s">
        <v>333</v>
      </c>
      <c r="C90" t="s">
        <v>120</v>
      </c>
      <c r="D90">
        <v>9623</v>
      </c>
      <c r="E90" t="s">
        <v>7</v>
      </c>
      <c r="F90" t="s">
        <v>25</v>
      </c>
      <c r="G90" s="4">
        <v>6.4352686084187622</v>
      </c>
      <c r="H90" s="4">
        <v>6.3992972245027193</v>
      </c>
      <c r="I90" s="4">
        <v>6.6720085001958651</v>
      </c>
      <c r="J90" s="4">
        <v>7.0036749054686673</v>
      </c>
      <c r="K90" s="4">
        <v>7.2422316896225771</v>
      </c>
      <c r="L90" s="4">
        <v>7.5477216283080333</v>
      </c>
      <c r="M90" s="4">
        <v>7.8735238039228435</v>
      </c>
      <c r="N90" s="4">
        <v>8.5562562050015831</v>
      </c>
      <c r="O90" s="4">
        <v>9.008543953730797</v>
      </c>
      <c r="P90" s="4">
        <v>9.4960004782388729</v>
      </c>
      <c r="Q90" s="4">
        <v>9.1587347696884418</v>
      </c>
      <c r="R90" s="4">
        <v>9.2355204245342559</v>
      </c>
      <c r="S90" s="4">
        <v>9.3437264586572653</v>
      </c>
      <c r="T90" s="4">
        <v>9.7787373761185457</v>
      </c>
      <c r="U90" s="4">
        <v>10.072775509693031</v>
      </c>
      <c r="V90" s="4">
        <v>9.9516165369223568</v>
      </c>
      <c r="W90" s="4">
        <v>9.9516165369223568</v>
      </c>
      <c r="X90" s="4">
        <v>9.0838907687967101</v>
      </c>
      <c r="Y90" s="4">
        <v>8.0094341233299033</v>
      </c>
      <c r="Z90" s="4">
        <v>7.4840461609456304</v>
      </c>
      <c r="AA90" s="4">
        <v>7.1730327822739079</v>
      </c>
      <c r="AB90" s="4">
        <v>6.805945930015378</v>
      </c>
      <c r="AC90" s="4">
        <v>7.3092860845716814</v>
      </c>
      <c r="AD90" s="4">
        <v>6.6936922729472377</v>
      </c>
      <c r="AE90" s="4">
        <v>9.9516165369223568</v>
      </c>
      <c r="AF90" s="4">
        <v>8.7288035515704312</v>
      </c>
      <c r="AG90" s="4">
        <v>8.4103997016269876</v>
      </c>
      <c r="AH90" s="4">
        <v>8.6392896160261454</v>
      </c>
      <c r="AI90" s="4">
        <v>8.7467248060782161</v>
      </c>
      <c r="AJ90" s="4">
        <v>8.8260210905997205</v>
      </c>
      <c r="AK90" s="4">
        <v>8.544512066776571</v>
      </c>
      <c r="AL90" s="4">
        <v>8.0905041304859342</v>
      </c>
      <c r="AM90" s="4">
        <v>9.9516165369223568</v>
      </c>
      <c r="AN90" s="4">
        <v>9.5933356261554934</v>
      </c>
      <c r="AO90" s="4">
        <v>9.7548229159790996</v>
      </c>
      <c r="AP90" s="4">
        <v>10.066412812487279</v>
      </c>
      <c r="AQ90" s="4">
        <v>10.237966755623731</v>
      </c>
      <c r="AR90" s="4">
        <v>10.949384842528559</v>
      </c>
      <c r="AS90" s="4">
        <v>11.214457366466268</v>
      </c>
      <c r="AT90" s="4">
        <v>10.376831319828291</v>
      </c>
      <c r="AU90" s="4">
        <v>9.9516165369223568</v>
      </c>
      <c r="AV90" s="4">
        <v>8.8295482712481768</v>
      </c>
      <c r="AW90" s="4">
        <v>8.157866441689567</v>
      </c>
      <c r="AX90" s="4">
        <v>7.6986861156634081</v>
      </c>
      <c r="AY90" s="4">
        <v>8.0441515329078275</v>
      </c>
      <c r="AZ90" s="4">
        <v>7.8970888946699942</v>
      </c>
      <c r="BA90" s="4">
        <v>8.2113625415529441</v>
      </c>
      <c r="BB90" s="4">
        <v>8.5295943199278312</v>
      </c>
    </row>
    <row r="91" spans="1:54">
      <c r="A91">
        <v>159</v>
      </c>
      <c r="B91" t="s">
        <v>321</v>
      </c>
      <c r="C91" t="s">
        <v>121</v>
      </c>
      <c r="D91">
        <v>9439</v>
      </c>
      <c r="E91" t="s">
        <v>24</v>
      </c>
      <c r="F91" t="s">
        <v>25</v>
      </c>
      <c r="G91" s="4">
        <v>14.245617422297379</v>
      </c>
      <c r="H91" s="4">
        <v>15.084155507871571</v>
      </c>
      <c r="I91" s="4">
        <v>15.387468039910257</v>
      </c>
      <c r="J91" s="4">
        <v>14.532279181121677</v>
      </c>
      <c r="K91" s="4">
        <v>13.473786713895091</v>
      </c>
      <c r="L91" s="4">
        <v>14.557680123389511</v>
      </c>
      <c r="M91" s="4">
        <v>14.440593414099885</v>
      </c>
      <c r="N91" s="4">
        <v>13.422324557579826</v>
      </c>
      <c r="O91" s="4">
        <v>13.089962871764838</v>
      </c>
      <c r="P91" s="4">
        <v>13.732265776937021</v>
      </c>
      <c r="Q91" s="4">
        <v>13.801968046553329</v>
      </c>
      <c r="R91" s="4">
        <v>13.358516491383323</v>
      </c>
      <c r="S91" s="4">
        <v>11.175704486403617</v>
      </c>
      <c r="T91" s="4">
        <v>11.165849413507249</v>
      </c>
      <c r="U91" s="4">
        <v>11.07220205134902</v>
      </c>
      <c r="V91" s="4">
        <v>10.571614116664582</v>
      </c>
      <c r="W91" s="4">
        <v>10.571614116664582</v>
      </c>
      <c r="X91" s="4">
        <v>8.3336655103405075</v>
      </c>
      <c r="Y91" s="4">
        <v>5.8944266421819123</v>
      </c>
      <c r="Z91" s="4">
        <v>4.6416289718517829</v>
      </c>
      <c r="AA91" s="4">
        <v>3.9564474157438321</v>
      </c>
      <c r="AB91" s="4">
        <v>3.2885282578556008</v>
      </c>
      <c r="AC91" s="4">
        <v>2.925187495069614</v>
      </c>
      <c r="AD91" s="4">
        <v>2.4519433015159509</v>
      </c>
      <c r="AE91" s="4">
        <v>10.571614116664582</v>
      </c>
      <c r="AF91" s="4">
        <v>7.3837543796563736</v>
      </c>
      <c r="AG91" s="4">
        <v>5.6538104519436994</v>
      </c>
      <c r="AH91" s="4">
        <v>4.8192568607392809</v>
      </c>
      <c r="AI91" s="4">
        <v>4.1162399840934647</v>
      </c>
      <c r="AJ91" s="4">
        <v>3.70051039806527</v>
      </c>
      <c r="AK91" s="4">
        <v>3.2222230620969077</v>
      </c>
      <c r="AL91" s="4">
        <v>2.8249712003712597</v>
      </c>
      <c r="AM91" s="4">
        <v>10.571614116664582</v>
      </c>
      <c r="AN91" s="4">
        <v>8.8497964288275188</v>
      </c>
      <c r="AO91" s="4">
        <v>6.6729620066078423</v>
      </c>
      <c r="AP91" s="4">
        <v>5.7159356149978082</v>
      </c>
      <c r="AQ91" s="4">
        <v>5.1497351352412482</v>
      </c>
      <c r="AR91" s="4">
        <v>4.5430401244490755</v>
      </c>
      <c r="AS91" s="4">
        <v>4.0420373991502325</v>
      </c>
      <c r="AT91" s="4">
        <v>3.4311885261732993</v>
      </c>
      <c r="AU91" s="4">
        <v>10.571614116664582</v>
      </c>
      <c r="AV91" s="4">
        <v>7.5808771832880462</v>
      </c>
      <c r="AW91" s="4">
        <v>5.696890846013507</v>
      </c>
      <c r="AX91" s="4">
        <v>4.7015614598141582</v>
      </c>
      <c r="AY91" s="4">
        <v>4.3426440793343737</v>
      </c>
      <c r="AZ91" s="4">
        <v>3.9701493687380252</v>
      </c>
      <c r="BA91" s="4">
        <v>3.5426332927951449</v>
      </c>
      <c r="BB91" s="4">
        <v>3.3271723594283356</v>
      </c>
    </row>
    <row r="92" spans="1:54">
      <c r="A92">
        <v>213</v>
      </c>
      <c r="B92" t="s">
        <v>388</v>
      </c>
      <c r="C92" t="s">
        <v>122</v>
      </c>
      <c r="D92">
        <v>9267</v>
      </c>
      <c r="E92" t="s">
        <v>7</v>
      </c>
      <c r="F92" t="s">
        <v>20</v>
      </c>
      <c r="G92" s="4">
        <v>0.54889135047917237</v>
      </c>
      <c r="H92" s="4">
        <v>0.64085988668414284</v>
      </c>
      <c r="I92" s="4">
        <v>0.76634598579708779</v>
      </c>
      <c r="J92" s="4">
        <v>0.81416263694509339</v>
      </c>
      <c r="K92" s="4">
        <v>0.87424589092726479</v>
      </c>
      <c r="L92" s="4">
        <v>0.88808179319946967</v>
      </c>
      <c r="M92" s="4">
        <v>0.90723698173466583</v>
      </c>
      <c r="N92" s="4">
        <v>0.88366628858606189</v>
      </c>
      <c r="O92" s="4">
        <v>0.85961914235204884</v>
      </c>
      <c r="P92" s="4">
        <v>0.86682750735647407</v>
      </c>
      <c r="Q92" s="4">
        <v>0.88348893484249025</v>
      </c>
      <c r="R92" s="4">
        <v>0.916720953403795</v>
      </c>
      <c r="S92" s="4">
        <v>0.9573190691877258</v>
      </c>
      <c r="T92" s="4">
        <v>0.93182079804976869</v>
      </c>
      <c r="U92" s="4">
        <v>0.98755991781080443</v>
      </c>
      <c r="V92" s="4">
        <v>0.9720936056063787</v>
      </c>
      <c r="W92" s="4">
        <v>0.9720936056063787</v>
      </c>
      <c r="X92" s="4">
        <v>1.1399481285506599</v>
      </c>
      <c r="Y92" s="4">
        <v>1.1785863113496278</v>
      </c>
      <c r="Z92" s="4">
        <v>1.1807781538757192</v>
      </c>
      <c r="AA92" s="4">
        <v>1.2198210879313525</v>
      </c>
      <c r="AB92" s="4">
        <v>1.2922584333237814</v>
      </c>
      <c r="AC92" s="4">
        <v>1.6369993817691024</v>
      </c>
      <c r="AD92" s="4">
        <v>1.8178662958111431</v>
      </c>
      <c r="AE92" s="4">
        <v>0.9720936056063787</v>
      </c>
      <c r="AF92" s="4">
        <v>1.076743151780184</v>
      </c>
      <c r="AG92" s="4">
        <v>1.249570793074172</v>
      </c>
      <c r="AH92" s="4">
        <v>1.3807658592454772</v>
      </c>
      <c r="AI92" s="4">
        <v>1.5472005051900311</v>
      </c>
      <c r="AJ92" s="4">
        <v>1.7494493097151567</v>
      </c>
      <c r="AK92" s="4">
        <v>1.8976107649887597</v>
      </c>
      <c r="AL92" s="4">
        <v>2.0976573475031342</v>
      </c>
      <c r="AM92" s="4">
        <v>0.9720936056063787</v>
      </c>
      <c r="AN92" s="4">
        <v>1.147797468113299</v>
      </c>
      <c r="AO92" s="4">
        <v>1.333584562854941</v>
      </c>
      <c r="AP92" s="4">
        <v>1.5389790627439288</v>
      </c>
      <c r="AQ92" s="4">
        <v>1.8281739699335442</v>
      </c>
      <c r="AR92" s="4">
        <v>2.1661340202981068</v>
      </c>
      <c r="AS92" s="4">
        <v>2.444052745922594</v>
      </c>
      <c r="AT92" s="4">
        <v>2.7221109941859667</v>
      </c>
      <c r="AU92" s="4">
        <v>0.9720936056063787</v>
      </c>
      <c r="AV92" s="4">
        <v>1.0432537535077879</v>
      </c>
      <c r="AW92" s="4">
        <v>1.1412530528275224</v>
      </c>
      <c r="AX92" s="4">
        <v>1.2581433102378439</v>
      </c>
      <c r="AY92" s="4">
        <v>1.3463453788029489</v>
      </c>
      <c r="AZ92" s="4">
        <v>1.5020466499980398</v>
      </c>
      <c r="BA92" s="4">
        <v>1.7914252082372013</v>
      </c>
      <c r="BB92" s="4">
        <v>2.0913979287933726</v>
      </c>
    </row>
    <row r="93" spans="1:54">
      <c r="A93">
        <v>235</v>
      </c>
      <c r="B93" t="s">
        <v>123</v>
      </c>
      <c r="C93" t="s">
        <v>124</v>
      </c>
      <c r="D93">
        <v>9263</v>
      </c>
      <c r="E93" t="s">
        <v>7</v>
      </c>
      <c r="F93" t="s">
        <v>20</v>
      </c>
      <c r="G93" s="4">
        <v>1.0182908860728521</v>
      </c>
      <c r="H93" s="4">
        <v>1.0154872540579927</v>
      </c>
      <c r="I93" s="4">
        <v>1.0596671682533259</v>
      </c>
      <c r="J93" s="4">
        <v>1.1308076022450289</v>
      </c>
      <c r="K93" s="4">
        <v>1.2888717082616088</v>
      </c>
      <c r="L93" s="4">
        <v>1.3957972430182131</v>
      </c>
      <c r="M93" s="4">
        <v>1.4811854917236316</v>
      </c>
      <c r="N93" s="4">
        <v>1.6664497822617761</v>
      </c>
      <c r="O93" s="4">
        <v>1.881820108586894</v>
      </c>
      <c r="P93" s="4">
        <v>2.0953913382602694</v>
      </c>
      <c r="Q93" s="4">
        <v>2.2520017260021983</v>
      </c>
      <c r="R93" s="4">
        <v>2.4610264666258184</v>
      </c>
      <c r="S93" s="4">
        <v>2.6163524757173406</v>
      </c>
      <c r="T93" s="4">
        <v>2.5439728925578078</v>
      </c>
      <c r="U93" s="4">
        <v>2.435401541114433</v>
      </c>
      <c r="V93" s="4">
        <v>2.5036004268582133</v>
      </c>
      <c r="W93" s="4">
        <v>2.5036004268582133</v>
      </c>
      <c r="X93" s="4">
        <v>3.2273814484271055</v>
      </c>
      <c r="Y93" s="4">
        <v>4.2499710947641276</v>
      </c>
      <c r="Z93" s="4">
        <v>5.3182627163694365</v>
      </c>
      <c r="AA93" s="4">
        <v>7.1186411309205724</v>
      </c>
      <c r="AB93" s="4">
        <v>8.6814805391437382</v>
      </c>
      <c r="AC93" s="4">
        <v>12.18054024410084</v>
      </c>
      <c r="AD93" s="4">
        <v>16.936749192218407</v>
      </c>
      <c r="AE93" s="4">
        <v>2.5036004268582133</v>
      </c>
      <c r="AF93" s="4">
        <v>3.4236897994485123</v>
      </c>
      <c r="AG93" s="4">
        <v>4.67203996703158</v>
      </c>
      <c r="AH93" s="4">
        <v>6.2462271829753044</v>
      </c>
      <c r="AI93" s="4">
        <v>8.0743890664832669</v>
      </c>
      <c r="AJ93" s="4">
        <v>10.478687554325131</v>
      </c>
      <c r="AK93" s="4">
        <v>13.737474841037189</v>
      </c>
      <c r="AL93" s="4">
        <v>18.81141540236295</v>
      </c>
      <c r="AM93" s="4">
        <v>2.5036004268582133</v>
      </c>
      <c r="AN93" s="4">
        <v>3.4339155352294046</v>
      </c>
      <c r="AO93" s="4">
        <v>4.6359113466274611</v>
      </c>
      <c r="AP93" s="4">
        <v>6.2305200949474315</v>
      </c>
      <c r="AQ93" s="4">
        <v>8.4668363428211251</v>
      </c>
      <c r="AR93" s="4">
        <v>11.173246876128458</v>
      </c>
      <c r="AS93" s="4">
        <v>14.128999262804037</v>
      </c>
      <c r="AT93" s="4">
        <v>17.76665998686115</v>
      </c>
      <c r="AU93" s="4">
        <v>2.5036004268582133</v>
      </c>
      <c r="AV93" s="4">
        <v>3.4251447092617564</v>
      </c>
      <c r="AW93" s="4">
        <v>4.5050193086330941</v>
      </c>
      <c r="AX93" s="4">
        <v>6.0405234095368101</v>
      </c>
      <c r="AY93" s="4">
        <v>8.2201085830605845</v>
      </c>
      <c r="AZ93" s="4">
        <v>10.599818948550613</v>
      </c>
      <c r="BA93" s="4">
        <v>15.39886629131197</v>
      </c>
      <c r="BB93" s="4">
        <v>19.328600080181602</v>
      </c>
    </row>
    <row r="94" spans="1:54">
      <c r="A94">
        <v>30</v>
      </c>
      <c r="B94" t="s">
        <v>368</v>
      </c>
      <c r="C94" t="s">
        <v>125</v>
      </c>
      <c r="D94">
        <v>9113</v>
      </c>
      <c r="E94" t="s">
        <v>10</v>
      </c>
      <c r="F94" t="s">
        <v>16</v>
      </c>
      <c r="G94" s="4">
        <v>1.6717237495748087</v>
      </c>
      <c r="H94" s="4">
        <v>1.660705295838113</v>
      </c>
      <c r="I94" s="4">
        <v>1.6354854912288417</v>
      </c>
      <c r="J94" s="4">
        <v>1.5666970656046308</v>
      </c>
      <c r="K94" s="4">
        <v>1.624722203365853</v>
      </c>
      <c r="L94" s="4">
        <v>1.54640578562529</v>
      </c>
      <c r="M94" s="4">
        <v>1.7346236979213918</v>
      </c>
      <c r="N94" s="4">
        <v>1.7743664112370798</v>
      </c>
      <c r="O94" s="4">
        <v>1.9793656152963033</v>
      </c>
      <c r="P94" s="4">
        <v>2.0400247822654061</v>
      </c>
      <c r="Q94" s="4">
        <v>2.3204472293845044</v>
      </c>
      <c r="R94" s="4">
        <v>2.5445986982545152</v>
      </c>
      <c r="S94" s="4">
        <v>3.0132684849592413</v>
      </c>
      <c r="T94" s="4">
        <v>3.0168371887965382</v>
      </c>
      <c r="U94" s="4">
        <v>3.2272898512091497</v>
      </c>
      <c r="V94" s="4">
        <v>3.1576112062891131</v>
      </c>
      <c r="W94" s="4">
        <v>3.1576112062891131</v>
      </c>
      <c r="X94" s="4">
        <v>3.023744644204708</v>
      </c>
      <c r="Y94" s="4">
        <v>2.9899220832710904</v>
      </c>
      <c r="Z94" s="4">
        <v>3.041253887380555</v>
      </c>
      <c r="AA94" s="4">
        <v>3.0357726240578291</v>
      </c>
      <c r="AB94" s="4">
        <v>3.2188072679971946</v>
      </c>
      <c r="AC94" s="4">
        <v>3.5207021476274978</v>
      </c>
      <c r="AD94" s="4">
        <v>3.7694605365323293</v>
      </c>
      <c r="AE94" s="4">
        <v>3.1576112062891131</v>
      </c>
      <c r="AF94" s="4">
        <v>3.128334101880534</v>
      </c>
      <c r="AG94" s="4">
        <v>3.2192295270651625</v>
      </c>
      <c r="AH94" s="4">
        <v>3.5054136766449413</v>
      </c>
      <c r="AI94" s="4">
        <v>3.6891687883305027</v>
      </c>
      <c r="AJ94" s="4">
        <v>3.8450925798242785</v>
      </c>
      <c r="AK94" s="4">
        <v>4.2454280586866533</v>
      </c>
      <c r="AL94" s="4">
        <v>4.4080196906558804</v>
      </c>
      <c r="AM94" s="4">
        <v>3.1576112062891131</v>
      </c>
      <c r="AN94" s="4">
        <v>3.2554194914718484</v>
      </c>
      <c r="AO94" s="4">
        <v>3.6256265838941033</v>
      </c>
      <c r="AP94" s="4">
        <v>3.9844431604202764</v>
      </c>
      <c r="AQ94" s="4">
        <v>4.496797457701776</v>
      </c>
      <c r="AR94" s="4">
        <v>5.1399586466115768</v>
      </c>
      <c r="AS94" s="4">
        <v>5.770686000385906</v>
      </c>
      <c r="AT94" s="4">
        <v>6.5217117635291446</v>
      </c>
      <c r="AU94" s="4">
        <v>3.1576112062891131</v>
      </c>
      <c r="AV94" s="4">
        <v>3.0605508776835819</v>
      </c>
      <c r="AW94" s="4">
        <v>3.0221322667025885</v>
      </c>
      <c r="AX94" s="4">
        <v>3.0133907122460539</v>
      </c>
      <c r="AY94" s="4">
        <v>3.1461970843644496</v>
      </c>
      <c r="AZ94" s="4">
        <v>3.2117316694562303</v>
      </c>
      <c r="BA94" s="4">
        <v>3.5082450495896675</v>
      </c>
      <c r="BB94" s="4">
        <v>3.7456253471666443</v>
      </c>
    </row>
    <row r="95" spans="1:54">
      <c r="A95">
        <v>176</v>
      </c>
      <c r="B95" t="s">
        <v>325</v>
      </c>
      <c r="C95" t="s">
        <v>126</v>
      </c>
      <c r="D95">
        <v>8877</v>
      </c>
      <c r="E95" t="s">
        <v>24</v>
      </c>
      <c r="F95" t="s">
        <v>11</v>
      </c>
      <c r="G95" s="4">
        <v>12.939042468477254</v>
      </c>
      <c r="H95" s="4">
        <v>12.008042661687796</v>
      </c>
      <c r="I95" s="4">
        <v>11.572519255154248</v>
      </c>
      <c r="J95" s="4">
        <v>11.363373270151998</v>
      </c>
      <c r="K95" s="4">
        <v>11.337508662493454</v>
      </c>
      <c r="L95" s="4">
        <v>11.403949186253584</v>
      </c>
      <c r="M95" s="4">
        <v>11.085785028028166</v>
      </c>
      <c r="N95" s="4">
        <v>10.588368499152782</v>
      </c>
      <c r="O95" s="4">
        <v>10.685773277395997</v>
      </c>
      <c r="P95" s="4">
        <v>11.435929368405505</v>
      </c>
      <c r="Q95" s="4">
        <v>11.821086226583539</v>
      </c>
      <c r="R95" s="4">
        <v>11.802208344345118</v>
      </c>
      <c r="S95" s="4">
        <v>11.309185150555571</v>
      </c>
      <c r="T95" s="4">
        <v>10.505079426178433</v>
      </c>
      <c r="U95" s="4">
        <v>10.330910537385652</v>
      </c>
      <c r="V95" s="4">
        <v>9.9984966036611205</v>
      </c>
      <c r="W95" s="4">
        <v>9.9984966036611205</v>
      </c>
      <c r="X95" s="4">
        <v>8.250085957290235</v>
      </c>
      <c r="Y95" s="4">
        <v>5.9369460862798951</v>
      </c>
      <c r="Z95" s="4">
        <v>4.5221656377395307</v>
      </c>
      <c r="AA95" s="4">
        <v>3.8524106177705049</v>
      </c>
      <c r="AB95" s="4">
        <v>3.2431976934200231</v>
      </c>
      <c r="AC95" s="4">
        <v>2.9225464476496255</v>
      </c>
      <c r="AD95" s="4">
        <v>2.3866550899809416</v>
      </c>
      <c r="AE95" s="4">
        <v>9.9984966036611205</v>
      </c>
      <c r="AF95" s="4">
        <v>6.3037883453992176</v>
      </c>
      <c r="AG95" s="4">
        <v>4.9058540957006613</v>
      </c>
      <c r="AH95" s="4">
        <v>4.3029928284371186</v>
      </c>
      <c r="AI95" s="4">
        <v>3.9959131691937269</v>
      </c>
      <c r="AJ95" s="4">
        <v>3.4638129377837661</v>
      </c>
      <c r="AK95" s="4">
        <v>3.0777655464666953</v>
      </c>
      <c r="AL95" s="4">
        <v>2.7648747013948545</v>
      </c>
      <c r="AM95" s="4">
        <v>9.9984966036611205</v>
      </c>
      <c r="AN95" s="4">
        <v>8.7407519208036035</v>
      </c>
      <c r="AO95" s="4">
        <v>7.4634042988822946</v>
      </c>
      <c r="AP95" s="4">
        <v>6.0199339295255303</v>
      </c>
      <c r="AQ95" s="4">
        <v>5.6498292727321253</v>
      </c>
      <c r="AR95" s="4">
        <v>4.9596062613156207</v>
      </c>
      <c r="AS95" s="4">
        <v>4.3634314193205102</v>
      </c>
      <c r="AT95" s="4">
        <v>4.0373224937496959</v>
      </c>
      <c r="AU95" s="4">
        <v>9.9984966036611205</v>
      </c>
      <c r="AV95" s="4">
        <v>7.6483181733061061</v>
      </c>
      <c r="AW95" s="4">
        <v>5.8766432182211812</v>
      </c>
      <c r="AX95" s="4">
        <v>4.7851749034761815</v>
      </c>
      <c r="AY95" s="4">
        <v>4.5748968271801704</v>
      </c>
      <c r="AZ95" s="4">
        <v>4.275954386715795</v>
      </c>
      <c r="BA95" s="4">
        <v>3.7926785845474291</v>
      </c>
      <c r="BB95" s="4">
        <v>3.5453757234914605</v>
      </c>
    </row>
    <row r="96" spans="1:54">
      <c r="A96">
        <v>170</v>
      </c>
      <c r="B96" t="s">
        <v>354</v>
      </c>
      <c r="C96" t="s">
        <v>127</v>
      </c>
      <c r="D96">
        <v>8679</v>
      </c>
      <c r="E96" t="s">
        <v>24</v>
      </c>
      <c r="F96" t="s">
        <v>11</v>
      </c>
      <c r="G96" s="4">
        <v>4.1835607031818629</v>
      </c>
      <c r="H96" s="4">
        <v>4.0170187220853295</v>
      </c>
      <c r="I96" s="4">
        <v>3.9230701045114071</v>
      </c>
      <c r="J96" s="4">
        <v>3.7600040302077069</v>
      </c>
      <c r="K96" s="4">
        <v>3.5504479231545916</v>
      </c>
      <c r="L96" s="4">
        <v>3.486312263583371</v>
      </c>
      <c r="M96" s="4">
        <v>3.3128134514907388</v>
      </c>
      <c r="N96" s="4">
        <v>3.1155941849501172</v>
      </c>
      <c r="O96" s="4">
        <v>3.0747437420756039</v>
      </c>
      <c r="P96" s="4">
        <v>3.2248944506457868</v>
      </c>
      <c r="Q96" s="4">
        <v>3.3203550411660707</v>
      </c>
      <c r="R96" s="4">
        <v>3.2007679572364527</v>
      </c>
      <c r="S96" s="4">
        <v>3.3263755445857166</v>
      </c>
      <c r="T96" s="4">
        <v>3.1930836036584127</v>
      </c>
      <c r="U96" s="4">
        <v>3.1305857795021921</v>
      </c>
      <c r="V96" s="4">
        <v>3.0594928374104264</v>
      </c>
      <c r="W96" s="4">
        <v>3.0594928374104264</v>
      </c>
      <c r="X96" s="4">
        <v>2.6373643489337151</v>
      </c>
      <c r="Y96" s="4">
        <v>2.3389390452244601</v>
      </c>
      <c r="Z96" s="4">
        <v>1.9581057920255791</v>
      </c>
      <c r="AA96" s="4">
        <v>1.8848390288719075</v>
      </c>
      <c r="AB96" s="4">
        <v>1.8097338374085901</v>
      </c>
      <c r="AC96" s="4">
        <v>1.842115788957928</v>
      </c>
      <c r="AD96" s="4">
        <v>1.7407266167598399</v>
      </c>
      <c r="AE96" s="4">
        <v>3.0594928374104264</v>
      </c>
      <c r="AF96" s="4">
        <v>2.3521972837537173</v>
      </c>
      <c r="AG96" s="4">
        <v>2.2655316010610029</v>
      </c>
      <c r="AH96" s="4">
        <v>2.1767390948813619</v>
      </c>
      <c r="AI96" s="4">
        <v>2.1580906267043156</v>
      </c>
      <c r="AJ96" s="4">
        <v>2.1453649586507293</v>
      </c>
      <c r="AK96" s="4">
        <v>2.1972468344707661</v>
      </c>
      <c r="AL96" s="4">
        <v>2.1881798834308697</v>
      </c>
      <c r="AM96" s="4">
        <v>3.0594928374104264</v>
      </c>
      <c r="AN96" s="4">
        <v>2.9534035199317725</v>
      </c>
      <c r="AO96" s="4">
        <v>2.7174854245591242</v>
      </c>
      <c r="AP96" s="4">
        <v>2.6106159253311225</v>
      </c>
      <c r="AQ96" s="4">
        <v>2.5042043666100517</v>
      </c>
      <c r="AR96" s="4">
        <v>2.44042135487978</v>
      </c>
      <c r="AS96" s="4">
        <v>2.377276041940386</v>
      </c>
      <c r="AT96" s="4">
        <v>2.3051449283574206</v>
      </c>
      <c r="AU96" s="4">
        <v>3.0594928374104264</v>
      </c>
      <c r="AV96" s="4">
        <v>2.4876099874852331</v>
      </c>
      <c r="AW96" s="4">
        <v>2.3452391713375649</v>
      </c>
      <c r="AX96" s="4">
        <v>2.138735433199225</v>
      </c>
      <c r="AY96" s="4">
        <v>2.3008380678399032</v>
      </c>
      <c r="AZ96" s="4">
        <v>2.6622994273656952</v>
      </c>
      <c r="BA96" s="4">
        <v>2.7023471034014821</v>
      </c>
      <c r="BB96" s="4">
        <v>3.0861407723460217</v>
      </c>
    </row>
    <row r="97" spans="1:54">
      <c r="A97">
        <v>230</v>
      </c>
      <c r="B97" t="s">
        <v>362</v>
      </c>
      <c r="C97" t="s">
        <v>128</v>
      </c>
      <c r="D97">
        <v>8454</v>
      </c>
      <c r="E97" t="s">
        <v>7</v>
      </c>
      <c r="F97" t="s">
        <v>25</v>
      </c>
      <c r="G97" s="4">
        <v>3.3915559299633862</v>
      </c>
      <c r="H97" s="4">
        <v>3.4187731339363432</v>
      </c>
      <c r="I97" s="4">
        <v>3.265065535614101</v>
      </c>
      <c r="J97" s="4">
        <v>3.2705971831975713</v>
      </c>
      <c r="K97" s="4">
        <v>3.2347846602224619</v>
      </c>
      <c r="L97" s="4">
        <v>3.5290880411882557</v>
      </c>
      <c r="M97" s="4">
        <v>3.8152361095215332</v>
      </c>
      <c r="N97" s="4">
        <v>4.3628743935364085</v>
      </c>
      <c r="O97" s="4">
        <v>4.4498216228830527</v>
      </c>
      <c r="P97" s="4">
        <v>4.4189649466765157</v>
      </c>
      <c r="Q97" s="4">
        <v>4.5470431116502912</v>
      </c>
      <c r="R97" s="4">
        <v>4.5736854253131582</v>
      </c>
      <c r="S97" s="4">
        <v>4.762853308334261</v>
      </c>
      <c r="T97" s="4">
        <v>4.628133000870756</v>
      </c>
      <c r="U97" s="4">
        <v>4.9392382283683904</v>
      </c>
      <c r="V97" s="4">
        <v>4.9672232784401107</v>
      </c>
      <c r="W97" s="4">
        <v>4.9672232784401107</v>
      </c>
      <c r="X97" s="4">
        <v>4.5530914422143001</v>
      </c>
      <c r="Y97" s="4">
        <v>4.1344970218690005</v>
      </c>
      <c r="Z97" s="4">
        <v>3.7588740539773959</v>
      </c>
      <c r="AA97" s="4">
        <v>3.6582198864452287</v>
      </c>
      <c r="AB97" s="4">
        <v>3.5695903092205836</v>
      </c>
      <c r="AC97" s="4">
        <v>3.396770877070487</v>
      </c>
      <c r="AD97" s="4">
        <v>2.9561965663006511</v>
      </c>
      <c r="AE97" s="4">
        <v>4.9672232784401107</v>
      </c>
      <c r="AF97" s="4">
        <v>4.5046262433012476</v>
      </c>
      <c r="AG97" s="4">
        <v>4.5394151719749827</v>
      </c>
      <c r="AH97" s="4">
        <v>4.6284549493484066</v>
      </c>
      <c r="AI97" s="4">
        <v>4.6520561490826307</v>
      </c>
      <c r="AJ97" s="4">
        <v>4.7290316172437477</v>
      </c>
      <c r="AK97" s="4">
        <v>4.7092762477999957</v>
      </c>
      <c r="AL97" s="4">
        <v>4.5783491466744595</v>
      </c>
      <c r="AM97" s="4">
        <v>4.9672232784401107</v>
      </c>
      <c r="AN97" s="4">
        <v>4.9049004329294155</v>
      </c>
      <c r="AO97" s="4">
        <v>5.052957432753618</v>
      </c>
      <c r="AP97" s="4">
        <v>5.6032701212782232</v>
      </c>
      <c r="AQ97" s="4">
        <v>6.0656091574406839</v>
      </c>
      <c r="AR97" s="4">
        <v>6.5223453811097469</v>
      </c>
      <c r="AS97" s="4">
        <v>6.6701996460092321</v>
      </c>
      <c r="AT97" s="4">
        <v>6.7076836013487773</v>
      </c>
      <c r="AU97" s="4">
        <v>4.9672232784401107</v>
      </c>
      <c r="AV97" s="4">
        <v>4.3153385703983513</v>
      </c>
      <c r="AW97" s="4">
        <v>3.9908116627571677</v>
      </c>
      <c r="AX97" s="4">
        <v>3.7282444700637689</v>
      </c>
      <c r="AY97" s="4">
        <v>3.7700753468988046</v>
      </c>
      <c r="AZ97" s="4">
        <v>3.5865929232992069</v>
      </c>
      <c r="BA97" s="4">
        <v>3.5594959084948909</v>
      </c>
      <c r="BB97" s="4">
        <v>3.0918353181407574</v>
      </c>
    </row>
    <row r="98" spans="1:54">
      <c r="A98">
        <v>172</v>
      </c>
      <c r="B98" t="s">
        <v>129</v>
      </c>
      <c r="C98" t="s">
        <v>130</v>
      </c>
      <c r="D98">
        <v>8297</v>
      </c>
      <c r="E98" t="s">
        <v>24</v>
      </c>
      <c r="F98" t="s">
        <v>11</v>
      </c>
      <c r="G98" s="4">
        <v>2.970794578966049</v>
      </c>
      <c r="H98" s="4">
        <v>2.7063266016599417</v>
      </c>
      <c r="I98" s="4">
        <v>2.6704576528326416</v>
      </c>
      <c r="J98" s="4">
        <v>2.473721326468699</v>
      </c>
      <c r="K98" s="4">
        <v>2.2450475796102842</v>
      </c>
      <c r="L98" s="4">
        <v>2.0945192308255831</v>
      </c>
      <c r="M98" s="4">
        <v>1.9846204819622817</v>
      </c>
      <c r="N98" s="4">
        <v>2.0357628330284605</v>
      </c>
      <c r="O98" s="4">
        <v>2.116161486522032</v>
      </c>
      <c r="P98" s="4">
        <v>2.1699821543455635</v>
      </c>
      <c r="Q98" s="4">
        <v>2.1810782890235121</v>
      </c>
      <c r="R98" s="4">
        <v>2.0686768838711695</v>
      </c>
      <c r="S98" s="4">
        <v>2.1847607113180305</v>
      </c>
      <c r="T98" s="4">
        <v>2.057381030600169</v>
      </c>
      <c r="U98" s="4">
        <v>2.0106288040897615</v>
      </c>
      <c r="V98" s="4">
        <v>1.9662492974474628</v>
      </c>
      <c r="W98" s="4">
        <v>1.9662492974474628</v>
      </c>
      <c r="X98" s="4">
        <v>1.779101012031119</v>
      </c>
      <c r="Y98" s="4">
        <v>1.7080951552559105</v>
      </c>
      <c r="Z98" s="4">
        <v>1.5692836358058797</v>
      </c>
      <c r="AA98" s="4">
        <v>1.7008617157027845</v>
      </c>
      <c r="AB98" s="4">
        <v>1.7439737376135371</v>
      </c>
      <c r="AC98" s="4">
        <v>1.9064533386408931</v>
      </c>
      <c r="AD98" s="4">
        <v>2.0326715626926779</v>
      </c>
      <c r="AE98" s="4">
        <v>1.9662492974474628</v>
      </c>
      <c r="AF98" s="4">
        <v>1.785188187693568</v>
      </c>
      <c r="AG98" s="4">
        <v>1.8855714981792862</v>
      </c>
      <c r="AH98" s="4">
        <v>2.004494286234527</v>
      </c>
      <c r="AI98" s="4">
        <v>2.089263686590844</v>
      </c>
      <c r="AJ98" s="4">
        <v>2.1771090826355555</v>
      </c>
      <c r="AK98" s="4">
        <v>2.4505264403096021</v>
      </c>
      <c r="AL98" s="4">
        <v>2.5211543354271941</v>
      </c>
      <c r="AM98" s="4">
        <v>1.9662492974474628</v>
      </c>
      <c r="AN98" s="4">
        <v>2.0116246543998861</v>
      </c>
      <c r="AO98" s="4">
        <v>1.9871763777163036</v>
      </c>
      <c r="AP98" s="4">
        <v>2.0254617990194372</v>
      </c>
      <c r="AQ98" s="4">
        <v>2.0881188838899405</v>
      </c>
      <c r="AR98" s="4">
        <v>2.1998651257719244</v>
      </c>
      <c r="AS98" s="4">
        <v>2.2808725600727007</v>
      </c>
      <c r="AT98" s="4">
        <v>2.3532105847492391</v>
      </c>
      <c r="AU98" s="4">
        <v>1.9662492974474628</v>
      </c>
      <c r="AV98" s="4">
        <v>1.7111370718904479</v>
      </c>
      <c r="AW98" s="4">
        <v>1.7610700694657804</v>
      </c>
      <c r="AX98" s="4">
        <v>1.7177610874805453</v>
      </c>
      <c r="AY98" s="4">
        <v>1.9712961080173137</v>
      </c>
      <c r="AZ98" s="4">
        <v>2.4622783387331832</v>
      </c>
      <c r="BA98" s="4">
        <v>2.6112984626299776</v>
      </c>
      <c r="BB98" s="4">
        <v>3.0996272072996018</v>
      </c>
    </row>
    <row r="99" spans="1:54">
      <c r="A99">
        <v>47</v>
      </c>
      <c r="B99" t="s">
        <v>349</v>
      </c>
      <c r="C99" t="s">
        <v>131</v>
      </c>
      <c r="D99">
        <v>8108</v>
      </c>
      <c r="E99" t="s">
        <v>79</v>
      </c>
      <c r="F99" t="s">
        <v>7</v>
      </c>
      <c r="G99" s="4">
        <v>1.1795511001827368</v>
      </c>
      <c r="H99" s="4">
        <v>1.2288711653766657</v>
      </c>
      <c r="I99" s="4">
        <v>1.1678689791621906</v>
      </c>
      <c r="J99" s="4">
        <v>1.2785239386033214</v>
      </c>
      <c r="K99" s="4">
        <v>1.2934419164663848</v>
      </c>
      <c r="L99" s="4">
        <v>1.3919954877570049</v>
      </c>
      <c r="M99" s="4">
        <v>1.4253180292844529</v>
      </c>
      <c r="N99" s="4">
        <v>1.6169337773686856</v>
      </c>
      <c r="O99" s="4">
        <v>1.6642631258484752</v>
      </c>
      <c r="P99" s="4">
        <v>1.824498221078672</v>
      </c>
      <c r="Q99" s="4">
        <v>1.8776274663328838</v>
      </c>
      <c r="R99" s="4">
        <v>1.9392844901401531</v>
      </c>
      <c r="S99" s="4">
        <v>1.8813973479799124</v>
      </c>
      <c r="T99" s="4">
        <v>1.8539792537793309</v>
      </c>
      <c r="U99" s="4">
        <v>2.0497788729246862</v>
      </c>
      <c r="V99" s="4">
        <v>2.1577791087925875</v>
      </c>
      <c r="W99" s="4">
        <v>2.1577791087925875</v>
      </c>
      <c r="X99" s="4">
        <v>2.1676553717534812</v>
      </c>
      <c r="Y99" s="4">
        <v>2.3110334639134695</v>
      </c>
      <c r="Z99" s="4">
        <v>2.264422808630572</v>
      </c>
      <c r="AA99" s="4">
        <v>2.4066693388481513</v>
      </c>
      <c r="AB99" s="4">
        <v>2.3857864858635467</v>
      </c>
      <c r="AC99" s="4">
        <v>2.2993834402799913</v>
      </c>
      <c r="AD99" s="4">
        <v>2.3263639888670857</v>
      </c>
      <c r="AE99" s="4">
        <v>2.1577791087925875</v>
      </c>
      <c r="AF99" s="4">
        <v>2.1929325186689166</v>
      </c>
      <c r="AG99" s="4">
        <v>2.4166852640035326</v>
      </c>
      <c r="AH99" s="4">
        <v>2.628132769878365</v>
      </c>
      <c r="AI99" s="4">
        <v>2.5656610497523284</v>
      </c>
      <c r="AJ99" s="4">
        <v>2.7579732111015893</v>
      </c>
      <c r="AK99" s="4">
        <v>2.866552608718647</v>
      </c>
      <c r="AL99" s="4">
        <v>2.8519394920920473</v>
      </c>
      <c r="AM99" s="4">
        <v>2.1577791087925875</v>
      </c>
      <c r="AN99" s="4">
        <v>2.2929460077483195</v>
      </c>
      <c r="AO99" s="4">
        <v>2.5821296284390822</v>
      </c>
      <c r="AP99" s="4">
        <v>2.8570707688840788</v>
      </c>
      <c r="AQ99" s="4">
        <v>3.0814075957189897</v>
      </c>
      <c r="AR99" s="4">
        <v>3.372204610581031</v>
      </c>
      <c r="AS99" s="4">
        <v>3.4379137016979535</v>
      </c>
      <c r="AT99" s="4">
        <v>3.8711455846788061</v>
      </c>
      <c r="AU99" s="4">
        <v>2.1577791087925875</v>
      </c>
      <c r="AV99" s="4">
        <v>2.2509173069453396</v>
      </c>
      <c r="AW99" s="4">
        <v>2.2517779303088337</v>
      </c>
      <c r="AX99" s="4">
        <v>2.3858079812700375</v>
      </c>
      <c r="AY99" s="4">
        <v>2.3703089549009562</v>
      </c>
      <c r="AZ99" s="4">
        <v>2.4852536838248933</v>
      </c>
      <c r="BA99" s="4">
        <v>2.6051709735326471</v>
      </c>
      <c r="BB99" s="4">
        <v>2.5620342249166104</v>
      </c>
    </row>
    <row r="100" spans="1:54">
      <c r="A100">
        <v>217</v>
      </c>
      <c r="B100" t="s">
        <v>364</v>
      </c>
      <c r="C100" t="s">
        <v>132</v>
      </c>
      <c r="D100">
        <v>7978</v>
      </c>
      <c r="E100" t="s">
        <v>7</v>
      </c>
      <c r="F100" t="s">
        <v>20</v>
      </c>
      <c r="G100" s="4">
        <v>2.3422787266421499</v>
      </c>
      <c r="H100" s="4">
        <v>2.4896571570606034</v>
      </c>
      <c r="I100" s="4">
        <v>2.6757038196286036</v>
      </c>
      <c r="J100" s="4">
        <v>2.7375333310593106</v>
      </c>
      <c r="K100" s="4">
        <v>2.6707437264479679</v>
      </c>
      <c r="L100" s="4">
        <v>2.5929831314458305</v>
      </c>
      <c r="M100" s="4">
        <v>2.6084212919045933</v>
      </c>
      <c r="N100" s="4">
        <v>2.7046075130171054</v>
      </c>
      <c r="O100" s="4">
        <v>2.6708460247073291</v>
      </c>
      <c r="P100" s="4">
        <v>2.6532605904127982</v>
      </c>
      <c r="Q100" s="4">
        <v>2.6704550620889678</v>
      </c>
      <c r="R100" s="4">
        <v>2.7159917172225048</v>
      </c>
      <c r="S100" s="4">
        <v>2.7111673946434411</v>
      </c>
      <c r="T100" s="4">
        <v>2.6768329666945356</v>
      </c>
      <c r="U100" s="4">
        <v>2.7150380574886812</v>
      </c>
      <c r="V100" s="4">
        <v>2.6471969459096014</v>
      </c>
      <c r="W100" s="4">
        <v>2.6471969459096014</v>
      </c>
      <c r="X100" s="4">
        <v>2.7422880985244253</v>
      </c>
      <c r="Y100" s="4">
        <v>2.7566213498479701</v>
      </c>
      <c r="Z100" s="4">
        <v>2.7843434830123854</v>
      </c>
      <c r="AA100" s="4">
        <v>2.9726356757301589</v>
      </c>
      <c r="AB100" s="4">
        <v>3.0823984662008521</v>
      </c>
      <c r="AC100" s="4">
        <v>3.679812639544207</v>
      </c>
      <c r="AD100" s="4">
        <v>3.9147890063121644</v>
      </c>
      <c r="AE100" s="4">
        <v>2.6471969459096014</v>
      </c>
      <c r="AF100" s="4">
        <v>2.7820266513719796</v>
      </c>
      <c r="AG100" s="4">
        <v>2.9119855664416017</v>
      </c>
      <c r="AH100" s="4">
        <v>3.1785751553040806</v>
      </c>
      <c r="AI100" s="4">
        <v>3.5083510602991828</v>
      </c>
      <c r="AJ100" s="4">
        <v>3.8460675328900638</v>
      </c>
      <c r="AK100" s="4">
        <v>4.1875439275478179</v>
      </c>
      <c r="AL100" s="4">
        <v>4.3574244296417284</v>
      </c>
      <c r="AM100" s="4">
        <v>2.6471969459096014</v>
      </c>
      <c r="AN100" s="4">
        <v>2.9824701822751689</v>
      </c>
      <c r="AO100" s="4">
        <v>3.368366591249734</v>
      </c>
      <c r="AP100" s="4">
        <v>3.472427712258094</v>
      </c>
      <c r="AQ100" s="4">
        <v>3.9925459624992232</v>
      </c>
      <c r="AR100" s="4">
        <v>4.4994985201553561</v>
      </c>
      <c r="AS100" s="4">
        <v>4.818221698533752</v>
      </c>
      <c r="AT100" s="4">
        <v>5.1595309011106121</v>
      </c>
      <c r="AU100" s="4">
        <v>2.6471969459096014</v>
      </c>
      <c r="AV100" s="4">
        <v>2.5762487874772368</v>
      </c>
      <c r="AW100" s="4">
        <v>2.7377712931275946</v>
      </c>
      <c r="AX100" s="4">
        <v>2.8914779634839567</v>
      </c>
      <c r="AY100" s="4">
        <v>3.1975972734895177</v>
      </c>
      <c r="AZ100" s="4">
        <v>3.5994883797693005</v>
      </c>
      <c r="BA100" s="4">
        <v>4.0074101763096897</v>
      </c>
      <c r="BB100" s="4">
        <v>4.3685050831685404</v>
      </c>
    </row>
    <row r="101" spans="1:54">
      <c r="A101">
        <v>100</v>
      </c>
      <c r="B101" t="s">
        <v>360</v>
      </c>
      <c r="C101" t="s">
        <v>133</v>
      </c>
      <c r="D101">
        <v>7323</v>
      </c>
      <c r="E101" t="s">
        <v>19</v>
      </c>
      <c r="F101" t="s">
        <v>20</v>
      </c>
      <c r="G101" s="4">
        <v>2.9309680248587204</v>
      </c>
      <c r="H101" s="4">
        <v>3.0575159904740565</v>
      </c>
      <c r="I101" s="4">
        <v>3.0146855408296611</v>
      </c>
      <c r="J101" s="4">
        <v>3.155104777557459</v>
      </c>
      <c r="K101" s="4">
        <v>3.169299973174394</v>
      </c>
      <c r="L101" s="4">
        <v>3.2407281470669025</v>
      </c>
      <c r="M101" s="4">
        <v>3.3207494005336922</v>
      </c>
      <c r="N101" s="4">
        <v>3.476245630444176</v>
      </c>
      <c r="O101" s="4">
        <v>3.5945872649367185</v>
      </c>
      <c r="P101" s="4">
        <v>3.6448014185714697</v>
      </c>
      <c r="Q101" s="4">
        <v>3.5822623392343469</v>
      </c>
      <c r="R101" s="4">
        <v>3.7121352974265132</v>
      </c>
      <c r="S101" s="4">
        <v>3.6589332586426302</v>
      </c>
      <c r="T101" s="4">
        <v>3.6412517754560008</v>
      </c>
      <c r="U101" s="4">
        <v>3.7887019499787398</v>
      </c>
      <c r="V101" s="4">
        <v>4.0268426121651979</v>
      </c>
      <c r="W101" s="4">
        <v>4.0268426121651979</v>
      </c>
      <c r="X101" s="4">
        <v>4.2355911896170158</v>
      </c>
      <c r="Y101" s="4">
        <v>4.1982837795274115</v>
      </c>
      <c r="Z101" s="4">
        <v>4.2674375567643708</v>
      </c>
      <c r="AA101" s="4">
        <v>4.3324734422274309</v>
      </c>
      <c r="AB101" s="4">
        <v>4.4917898613564624</v>
      </c>
      <c r="AC101" s="4">
        <v>4.7935714008996255</v>
      </c>
      <c r="AD101" s="4">
        <v>5.1024205554219515</v>
      </c>
      <c r="AE101" s="4">
        <v>4.0268426121651979</v>
      </c>
      <c r="AF101" s="4">
        <v>4.5216121522596682</v>
      </c>
      <c r="AG101" s="4">
        <v>4.9180318903588001</v>
      </c>
      <c r="AH101" s="4">
        <v>5.4698698559926857</v>
      </c>
      <c r="AI101" s="4">
        <v>5.8832751676227604</v>
      </c>
      <c r="AJ101" s="4">
        <v>6.3848679243266631</v>
      </c>
      <c r="AK101" s="4">
        <v>6.8483684623318766</v>
      </c>
      <c r="AL101" s="4">
        <v>7.3190670833211708</v>
      </c>
      <c r="AM101" s="4">
        <v>4.0268426121651979</v>
      </c>
      <c r="AN101" s="4">
        <v>4.4891313877629058</v>
      </c>
      <c r="AO101" s="4">
        <v>5.0523858492104035</v>
      </c>
      <c r="AP101" s="4">
        <v>5.7060711164610307</v>
      </c>
      <c r="AQ101" s="4">
        <v>6.3339223497126929</v>
      </c>
      <c r="AR101" s="4">
        <v>7.0541020592758468</v>
      </c>
      <c r="AS101" s="4">
        <v>7.7657098501870836</v>
      </c>
      <c r="AT101" s="4">
        <v>8.5485131423831486</v>
      </c>
      <c r="AU101" s="4">
        <v>4.0268426121651979</v>
      </c>
      <c r="AV101" s="4">
        <v>4.2682866186117403</v>
      </c>
      <c r="AW101" s="4">
        <v>4.386363626804048</v>
      </c>
      <c r="AX101" s="4">
        <v>4.4292559563360232</v>
      </c>
      <c r="AY101" s="4">
        <v>4.7199639698539366</v>
      </c>
      <c r="AZ101" s="4">
        <v>5.0556417343966409</v>
      </c>
      <c r="BA101" s="4">
        <v>5.4085317715619059</v>
      </c>
      <c r="BB101" s="4">
        <v>5.7581748578111869</v>
      </c>
    </row>
    <row r="102" spans="1:54">
      <c r="A102">
        <v>183</v>
      </c>
      <c r="B102" t="s">
        <v>331</v>
      </c>
      <c r="C102" t="s">
        <v>134</v>
      </c>
      <c r="D102">
        <v>7200</v>
      </c>
      <c r="E102" t="s">
        <v>24</v>
      </c>
      <c r="F102" t="s">
        <v>11</v>
      </c>
      <c r="G102" s="4">
        <v>14.528315068725878</v>
      </c>
      <c r="H102" s="4">
        <v>13.963027615952779</v>
      </c>
      <c r="I102" s="4">
        <v>13.299229731342134</v>
      </c>
      <c r="J102" s="4">
        <v>12.486773791801951</v>
      </c>
      <c r="K102" s="4">
        <v>11.784237931929388</v>
      </c>
      <c r="L102" s="4">
        <v>11.488228205393007</v>
      </c>
      <c r="M102" s="4">
        <v>11.255395728941494</v>
      </c>
      <c r="N102" s="4">
        <v>10.737472496619828</v>
      </c>
      <c r="O102" s="4">
        <v>10.374985461546263</v>
      </c>
      <c r="P102" s="4">
        <v>10.304492300249986</v>
      </c>
      <c r="Q102" s="4">
        <v>10.455687053594099</v>
      </c>
      <c r="R102" s="4">
        <v>10.368544692984944</v>
      </c>
      <c r="S102" s="4">
        <v>10.025030181599744</v>
      </c>
      <c r="T102" s="4">
        <v>9.1574170403331419</v>
      </c>
      <c r="U102" s="4">
        <v>8.9995374141917104</v>
      </c>
      <c r="V102" s="4">
        <v>8.7466338106880883</v>
      </c>
      <c r="W102" s="4">
        <v>8.7466338106880883</v>
      </c>
      <c r="X102" s="4">
        <v>6.5634839988138198</v>
      </c>
      <c r="Y102" s="4">
        <v>4.9572441845668145</v>
      </c>
      <c r="Z102" s="4">
        <v>3.7473026506985176</v>
      </c>
      <c r="AA102" s="4">
        <v>3.1265282108813466</v>
      </c>
      <c r="AB102" s="4">
        <v>2.5552980222365957</v>
      </c>
      <c r="AC102" s="4">
        <v>2.3803676377306204</v>
      </c>
      <c r="AD102" s="4">
        <v>1.9330619460077589</v>
      </c>
      <c r="AE102" s="4">
        <v>8.7466338106880883</v>
      </c>
      <c r="AF102" s="4">
        <v>5.3420265870471946</v>
      </c>
      <c r="AG102" s="4">
        <v>4.5380877050092581</v>
      </c>
      <c r="AH102" s="4">
        <v>3.7471684664970968</v>
      </c>
      <c r="AI102" s="4">
        <v>3.3459013721702333</v>
      </c>
      <c r="AJ102" s="4">
        <v>2.8415741953678171</v>
      </c>
      <c r="AK102" s="4">
        <v>2.413488360575974</v>
      </c>
      <c r="AL102" s="4">
        <v>2.1440994138605278</v>
      </c>
      <c r="AM102" s="4">
        <v>8.7466338106880883</v>
      </c>
      <c r="AN102" s="4">
        <v>7.6154565287935361</v>
      </c>
      <c r="AO102" s="4">
        <v>5.800101061645603</v>
      </c>
      <c r="AP102" s="4">
        <v>4.9464940645870898</v>
      </c>
      <c r="AQ102" s="4">
        <v>4.3491313434438021</v>
      </c>
      <c r="AR102" s="4">
        <v>3.7729230020513236</v>
      </c>
      <c r="AS102" s="4">
        <v>3.274841999644877</v>
      </c>
      <c r="AT102" s="4">
        <v>2.9149447101756816</v>
      </c>
      <c r="AU102" s="4">
        <v>8.7466338106880883</v>
      </c>
      <c r="AV102" s="4">
        <v>6.0474988994110763</v>
      </c>
      <c r="AW102" s="4">
        <v>5.0373177302491996</v>
      </c>
      <c r="AX102" s="4">
        <v>4.1279110892245772</v>
      </c>
      <c r="AY102" s="4">
        <v>3.7060636409715002</v>
      </c>
      <c r="AZ102" s="4">
        <v>3.4117579381873244</v>
      </c>
      <c r="BA102" s="4">
        <v>3.1139094807169636</v>
      </c>
      <c r="BB102" s="4">
        <v>2.8643598584969636</v>
      </c>
    </row>
    <row r="103" spans="1:54">
      <c r="A103">
        <v>98</v>
      </c>
      <c r="B103" t="s">
        <v>358</v>
      </c>
      <c r="C103" t="s">
        <v>135</v>
      </c>
      <c r="D103">
        <v>7172</v>
      </c>
      <c r="E103" t="s">
        <v>19</v>
      </c>
      <c r="F103" t="s">
        <v>20</v>
      </c>
      <c r="G103" s="4">
        <v>2.1762242556423552</v>
      </c>
      <c r="H103" s="4">
        <v>2.1607759088435836</v>
      </c>
      <c r="I103" s="4">
        <v>2.1486505702701186</v>
      </c>
      <c r="J103" s="4">
        <v>2.4295125984411983</v>
      </c>
      <c r="K103" s="4">
        <v>2.6267856777091181</v>
      </c>
      <c r="L103" s="4">
        <v>2.7717872876249716</v>
      </c>
      <c r="M103" s="4">
        <v>2.839613194534182</v>
      </c>
      <c r="N103" s="4">
        <v>2.9554028017322374</v>
      </c>
      <c r="O103" s="4">
        <v>3.0306849140184879</v>
      </c>
      <c r="P103" s="4">
        <v>2.9721613940682259</v>
      </c>
      <c r="Q103" s="4">
        <v>2.9973707646305687</v>
      </c>
      <c r="R103" s="4">
        <v>3.0518784329323361</v>
      </c>
      <c r="S103" s="4">
        <v>3.05037822456186</v>
      </c>
      <c r="T103" s="4">
        <v>2.9730831170452645</v>
      </c>
      <c r="U103" s="4">
        <v>3.1072513527775283</v>
      </c>
      <c r="V103" s="4">
        <v>3.3359187820905181</v>
      </c>
      <c r="W103" s="4">
        <v>3.3359187820905181</v>
      </c>
      <c r="X103" s="4">
        <v>3.4389786043964734</v>
      </c>
      <c r="Y103" s="4">
        <v>3.4214833560667413</v>
      </c>
      <c r="Z103" s="4">
        <v>3.3433717140328238</v>
      </c>
      <c r="AA103" s="4">
        <v>3.4240489729714509</v>
      </c>
      <c r="AB103" s="4">
        <v>3.4623925954401114</v>
      </c>
      <c r="AC103" s="4">
        <v>3.6644911454351914</v>
      </c>
      <c r="AD103" s="4">
        <v>3.9093766149657672</v>
      </c>
      <c r="AE103" s="4">
        <v>3.3359187820905181</v>
      </c>
      <c r="AF103" s="4">
        <v>3.7081948993098415</v>
      </c>
      <c r="AG103" s="4">
        <v>4.0181489945717956</v>
      </c>
      <c r="AH103" s="4">
        <v>4.3712243282138497</v>
      </c>
      <c r="AI103" s="4">
        <v>4.5966747854826195</v>
      </c>
      <c r="AJ103" s="4">
        <v>4.9346470753431202</v>
      </c>
      <c r="AK103" s="4">
        <v>5.2837637704027172</v>
      </c>
      <c r="AL103" s="4">
        <v>5.6158222868504879</v>
      </c>
      <c r="AM103" s="4">
        <v>3.3359187820905181</v>
      </c>
      <c r="AN103" s="4">
        <v>3.6914629625303728</v>
      </c>
      <c r="AO103" s="4">
        <v>4.1140313510903717</v>
      </c>
      <c r="AP103" s="4">
        <v>4.6256207702186352</v>
      </c>
      <c r="AQ103" s="4">
        <v>5.0875664211532703</v>
      </c>
      <c r="AR103" s="4">
        <v>5.6163347883711818</v>
      </c>
      <c r="AS103" s="4">
        <v>6.241107912143347</v>
      </c>
      <c r="AT103" s="4">
        <v>6.9682625993393836</v>
      </c>
      <c r="AU103" s="4">
        <v>3.3359187820905181</v>
      </c>
      <c r="AV103" s="4">
        <v>3.4309282690087084</v>
      </c>
      <c r="AW103" s="4">
        <v>3.4878342040290993</v>
      </c>
      <c r="AX103" s="4">
        <v>3.5141621601653767</v>
      </c>
      <c r="AY103" s="4">
        <v>3.6482595282009185</v>
      </c>
      <c r="AZ103" s="4">
        <v>3.9304567004480706</v>
      </c>
      <c r="BA103" s="4">
        <v>4.1510951142910288</v>
      </c>
      <c r="BB103" s="4">
        <v>4.4538118638986957</v>
      </c>
    </row>
    <row r="104" spans="1:54">
      <c r="A104">
        <v>206</v>
      </c>
      <c r="B104" t="s">
        <v>422</v>
      </c>
      <c r="C104" t="s">
        <v>136</v>
      </c>
      <c r="D104">
        <v>6741</v>
      </c>
      <c r="E104" t="s">
        <v>7</v>
      </c>
      <c r="F104" t="s">
        <v>7</v>
      </c>
      <c r="G104" s="4">
        <v>3.1570485349359978</v>
      </c>
      <c r="H104" s="4">
        <v>3.2639707374928841</v>
      </c>
      <c r="I104" s="4">
        <v>3.1915753225390473</v>
      </c>
      <c r="J104" s="4">
        <v>3.2972354466869671</v>
      </c>
      <c r="K104" s="4">
        <v>3.3350222665919516</v>
      </c>
      <c r="L104" s="4">
        <v>3.448102444168168</v>
      </c>
      <c r="M104" s="4">
        <v>3.5995405737983646</v>
      </c>
      <c r="N104" s="4">
        <v>3.6020324421130105</v>
      </c>
      <c r="O104" s="4">
        <v>3.6597879931197155</v>
      </c>
      <c r="P104" s="4">
        <v>3.6076499959365158</v>
      </c>
      <c r="Q104" s="4">
        <v>3.7296765299934718</v>
      </c>
      <c r="R104" s="4">
        <v>3.8186842200552475</v>
      </c>
      <c r="S104" s="4">
        <v>3.9332795779364047</v>
      </c>
      <c r="T104" s="4">
        <v>3.9631271579764613</v>
      </c>
      <c r="U104" s="4">
        <v>4.0294107241846495</v>
      </c>
      <c r="V104" s="4">
        <v>4.1536142288764584</v>
      </c>
      <c r="W104" s="4">
        <v>4.1536142288764584</v>
      </c>
      <c r="X104" s="4">
        <v>3.6585242069370398</v>
      </c>
      <c r="Y104" s="4">
        <v>3.4969354876215721</v>
      </c>
      <c r="Z104" s="4">
        <v>3.1974267370693457</v>
      </c>
      <c r="AA104" s="4">
        <v>3.1440334062868525</v>
      </c>
      <c r="AB104" s="4">
        <v>3.0193441696744072</v>
      </c>
      <c r="AC104" s="4">
        <v>2.6745417864042413</v>
      </c>
      <c r="AD104" s="4">
        <v>2.7366797043732265</v>
      </c>
      <c r="AE104" s="4">
        <v>4.1536142288764584</v>
      </c>
      <c r="AF104" s="4">
        <v>4.0745557384258024</v>
      </c>
      <c r="AG104" s="4">
        <v>3.9363781862964835</v>
      </c>
      <c r="AH104" s="4">
        <v>4.1234217796666828</v>
      </c>
      <c r="AI104" s="4">
        <v>4.1294723764260137</v>
      </c>
      <c r="AJ104" s="4">
        <v>4.0417931842779167</v>
      </c>
      <c r="AK104" s="4">
        <v>4.1306243780391627</v>
      </c>
      <c r="AL104" s="4">
        <v>4.0850854449005727</v>
      </c>
      <c r="AM104" s="4">
        <v>4.1536142288764584</v>
      </c>
      <c r="AN104" s="4">
        <v>4.4471274138261379</v>
      </c>
      <c r="AO104" s="4">
        <v>4.8728376040368966</v>
      </c>
      <c r="AP104" s="4">
        <v>5.4470183747865155</v>
      </c>
      <c r="AQ104" s="4">
        <v>5.9393246064910299</v>
      </c>
      <c r="AR104" s="4">
        <v>6.5524772643400455</v>
      </c>
      <c r="AS104" s="4">
        <v>7.0342285988424358</v>
      </c>
      <c r="AT104" s="4">
        <v>7.5708408275289552</v>
      </c>
      <c r="AU104" s="4">
        <v>4.1536142288764584</v>
      </c>
      <c r="AV104" s="4">
        <v>3.7738985711575763</v>
      </c>
      <c r="AW104" s="4">
        <v>3.6663900109500038</v>
      </c>
      <c r="AX104" s="4">
        <v>3.6206678841412017</v>
      </c>
      <c r="AY104" s="4">
        <v>3.4732992217030261</v>
      </c>
      <c r="AZ104" s="4">
        <v>3.5158846888718718</v>
      </c>
      <c r="BA104" s="4">
        <v>3.1398904458457069</v>
      </c>
      <c r="BB104" s="4">
        <v>3.1513937680177562</v>
      </c>
    </row>
    <row r="105" spans="1:54">
      <c r="A105">
        <v>141</v>
      </c>
      <c r="B105" t="s">
        <v>378</v>
      </c>
      <c r="C105" t="s">
        <v>137</v>
      </c>
      <c r="D105">
        <v>6689</v>
      </c>
      <c r="E105" t="s">
        <v>15</v>
      </c>
      <c r="F105" t="s">
        <v>16</v>
      </c>
      <c r="G105" s="4">
        <v>0.86076658506456449</v>
      </c>
      <c r="H105" s="4">
        <v>0.86117792564406681</v>
      </c>
      <c r="I105" s="4">
        <v>0.96864671566908256</v>
      </c>
      <c r="J105" s="4">
        <v>1.0457203259734558</v>
      </c>
      <c r="K105" s="4">
        <v>1.0760332521220506</v>
      </c>
      <c r="L105" s="4">
        <v>1.0448067384906075</v>
      </c>
      <c r="M105" s="4">
        <v>1.1886381464639368</v>
      </c>
      <c r="N105" s="4">
        <v>1.1295252147857022</v>
      </c>
      <c r="O105" s="4">
        <v>1.1458940042411325</v>
      </c>
      <c r="P105" s="4">
        <v>1.0733375635126863</v>
      </c>
      <c r="Q105" s="4">
        <v>1.156785754924526</v>
      </c>
      <c r="R105" s="4">
        <v>1.1798086497229867</v>
      </c>
      <c r="S105" s="4">
        <v>1.1467558829974687</v>
      </c>
      <c r="T105" s="4">
        <v>1.1505124533684674</v>
      </c>
      <c r="U105" s="4">
        <v>1.1927658499171745</v>
      </c>
      <c r="V105" s="4">
        <v>1.2955323658969689</v>
      </c>
      <c r="W105" s="4">
        <v>1.2955323658969689</v>
      </c>
      <c r="X105" s="4">
        <v>1.227713067736157</v>
      </c>
      <c r="Y105" s="4">
        <v>1.1564495048373291</v>
      </c>
      <c r="Z105" s="4">
        <v>1.0271469884492701</v>
      </c>
      <c r="AA105" s="4">
        <v>1.0589358722855287</v>
      </c>
      <c r="AB105" s="4">
        <v>1.0276561982447403</v>
      </c>
      <c r="AC105" s="4">
        <v>1.067523277869175</v>
      </c>
      <c r="AD105" s="4">
        <v>1.1346735480928922</v>
      </c>
      <c r="AE105" s="4">
        <v>1.2955323658969689</v>
      </c>
      <c r="AF105" s="4">
        <v>1.3331689566002429</v>
      </c>
      <c r="AG105" s="4">
        <v>1.3889089508801524</v>
      </c>
      <c r="AH105" s="4">
        <v>1.3908405723997912</v>
      </c>
      <c r="AI105" s="4">
        <v>1.4670809699044656</v>
      </c>
      <c r="AJ105" s="4">
        <v>1.4954035771072605</v>
      </c>
      <c r="AK105" s="4">
        <v>1.5668915706678124</v>
      </c>
      <c r="AL105" s="4">
        <v>1.5512825963983037</v>
      </c>
      <c r="AM105" s="4">
        <v>1.2955323658969689</v>
      </c>
      <c r="AN105" s="4">
        <v>1.3973614586182139</v>
      </c>
      <c r="AO105" s="4">
        <v>1.5423710178116319</v>
      </c>
      <c r="AP105" s="4">
        <v>1.7107943109824555</v>
      </c>
      <c r="AQ105" s="4">
        <v>1.8031039307443679</v>
      </c>
      <c r="AR105" s="4">
        <v>1.8948349732248848</v>
      </c>
      <c r="AS105" s="4">
        <v>2.0440517352055165</v>
      </c>
      <c r="AT105" s="4">
        <v>2.2607946296744195</v>
      </c>
      <c r="AU105" s="4">
        <v>1.2955323658969689</v>
      </c>
      <c r="AV105" s="4">
        <v>1.3676803954417081</v>
      </c>
      <c r="AW105" s="4">
        <v>1.2856959644397274</v>
      </c>
      <c r="AX105" s="4">
        <v>1.2489562283484779</v>
      </c>
      <c r="AY105" s="4">
        <v>1.2704349553468384</v>
      </c>
      <c r="AZ105" s="4">
        <v>1.2174472763674327</v>
      </c>
      <c r="BA105" s="4">
        <v>1.3085395101023967</v>
      </c>
      <c r="BB105" s="4">
        <v>1.3405835963743815</v>
      </c>
    </row>
    <row r="106" spans="1:54">
      <c r="A106">
        <v>200</v>
      </c>
      <c r="B106" t="s">
        <v>405</v>
      </c>
      <c r="C106" t="s">
        <v>138</v>
      </c>
      <c r="D106">
        <v>6533</v>
      </c>
      <c r="E106" t="s">
        <v>7</v>
      </c>
      <c r="F106" t="s">
        <v>20</v>
      </c>
      <c r="G106" s="4">
        <v>2.2878225970018918E-2</v>
      </c>
      <c r="H106" s="4">
        <v>2.3637741960745026E-2</v>
      </c>
      <c r="I106" s="4">
        <v>2.4819463592924338E-2</v>
      </c>
      <c r="J106" s="4">
        <v>2.6352894995329501E-2</v>
      </c>
      <c r="K106" s="4">
        <v>2.8015329665375181E-2</v>
      </c>
      <c r="L106" s="4">
        <v>2.958757088062678E-2</v>
      </c>
      <c r="M106" s="4">
        <v>3.1235308535865897E-2</v>
      </c>
      <c r="N106" s="4">
        <v>3.2587082478828591E-2</v>
      </c>
      <c r="O106" s="4">
        <v>3.3841432483086409E-2</v>
      </c>
      <c r="P106" s="4">
        <v>3.5266852373323006E-2</v>
      </c>
      <c r="Q106" s="4">
        <v>3.7108480037290247E-2</v>
      </c>
      <c r="R106" s="4">
        <v>3.9258897843169889E-2</v>
      </c>
      <c r="S106" s="4">
        <v>4.1711639159281381E-2</v>
      </c>
      <c r="T106" s="4">
        <v>4.4308959220087929E-2</v>
      </c>
      <c r="U106" s="4">
        <v>4.6718516109071601E-2</v>
      </c>
      <c r="V106" s="4">
        <v>4.860673998438627E-2</v>
      </c>
      <c r="W106" s="4">
        <v>4.860673998438627E-2</v>
      </c>
      <c r="X106" s="4">
        <v>5.0270685131964692E-2</v>
      </c>
      <c r="Y106" s="4">
        <v>5.0930916312593492E-2</v>
      </c>
      <c r="Z106" s="4">
        <v>2.4911017222649302E-2</v>
      </c>
      <c r="AA106" s="4">
        <v>2.5722806554048839E-2</v>
      </c>
      <c r="AB106" s="4">
        <v>2.7003984345234443E-2</v>
      </c>
      <c r="AC106" s="4">
        <v>2.8704022132151275E-2</v>
      </c>
      <c r="AD106" s="4">
        <v>3.0501858867945607E-2</v>
      </c>
      <c r="AE106" s="4">
        <v>4.860673998438627E-2</v>
      </c>
      <c r="AF106" s="4">
        <v>5.0484097230518693E-2</v>
      </c>
      <c r="AG106" s="4">
        <v>2.6599540917525196E-2</v>
      </c>
      <c r="AH106" s="4">
        <v>2.4961666276721597E-2</v>
      </c>
      <c r="AI106" s="4">
        <v>2.5594870592796318E-2</v>
      </c>
      <c r="AJ106" s="4">
        <v>2.6567889455064355E-2</v>
      </c>
      <c r="AK106" s="4">
        <v>2.7734677734131827E-2</v>
      </c>
      <c r="AL106" s="4">
        <v>2.8774959047168293E-2</v>
      </c>
      <c r="AM106" s="4">
        <v>4.860673998438627E-2</v>
      </c>
      <c r="AN106" s="4">
        <v>5.0587574741892787E-2</v>
      </c>
      <c r="AO106" s="4">
        <v>2.6723212537483929E-2</v>
      </c>
      <c r="AP106" s="4">
        <v>2.7020723285123536E-2</v>
      </c>
      <c r="AQ106" s="4">
        <v>2.756759222515253E-2</v>
      </c>
      <c r="AR106" s="4">
        <v>2.8320716554123087E-2</v>
      </c>
      <c r="AS106" s="4">
        <v>2.6971258693028799E-2</v>
      </c>
      <c r="AT106" s="4">
        <v>2.7434311598207171E-2</v>
      </c>
      <c r="AU106" s="4">
        <v>4.860673998438627E-2</v>
      </c>
      <c r="AV106" s="4">
        <v>5.0353600957674355E-2</v>
      </c>
      <c r="AW106" s="4">
        <v>5.11992639563899E-2</v>
      </c>
      <c r="AX106" s="4">
        <v>2.5187489673513863E-2</v>
      </c>
      <c r="AY106" s="4">
        <v>2.6157319528366366E-2</v>
      </c>
      <c r="AZ106" s="4">
        <v>2.7612372404501449E-2</v>
      </c>
      <c r="BA106" s="4">
        <v>2.9513933245706035E-2</v>
      </c>
      <c r="BB106" s="4">
        <v>3.1529958298439124E-2</v>
      </c>
    </row>
    <row r="107" spans="1:54">
      <c r="A107">
        <v>76</v>
      </c>
      <c r="B107" t="s">
        <v>423</v>
      </c>
      <c r="C107" t="s">
        <v>139</v>
      </c>
      <c r="D107">
        <v>6418</v>
      </c>
      <c r="E107" t="s">
        <v>19</v>
      </c>
      <c r="F107" t="s">
        <v>20</v>
      </c>
      <c r="G107" s="4">
        <v>1.0489954694170813</v>
      </c>
      <c r="H107" s="4">
        <v>1.0786361599920748</v>
      </c>
      <c r="I107" s="4">
        <v>1.1359943373242194</v>
      </c>
      <c r="J107" s="4">
        <v>1.148953603086764</v>
      </c>
      <c r="K107" s="4">
        <v>1.1319670759442675</v>
      </c>
      <c r="L107" s="4">
        <v>1.1114744127706508</v>
      </c>
      <c r="M107" s="4">
        <v>1.1301259706010636</v>
      </c>
      <c r="N107" s="4">
        <v>1.2578222198105751</v>
      </c>
      <c r="O107" s="4">
        <v>1.3147210510065253</v>
      </c>
      <c r="P107" s="4">
        <v>1.4356477080810641</v>
      </c>
      <c r="Q107" s="4">
        <v>1.347676254822848</v>
      </c>
      <c r="R107" s="4">
        <v>1.2979173991799515</v>
      </c>
      <c r="S107" s="4">
        <v>1.2528031406800915</v>
      </c>
      <c r="T107" s="4">
        <v>1.2697218329803859</v>
      </c>
      <c r="U107" s="4">
        <v>1.3542498286278659</v>
      </c>
      <c r="V107" s="4">
        <v>1.3540679203302555</v>
      </c>
      <c r="W107" s="4">
        <v>1.3540679203302555</v>
      </c>
      <c r="X107" s="4">
        <v>1.3898021441188437</v>
      </c>
      <c r="Y107" s="4">
        <v>1.3946135719348607</v>
      </c>
      <c r="Z107" s="4">
        <v>1.2646201724411401</v>
      </c>
      <c r="AA107" s="4">
        <v>1.4419342300815203</v>
      </c>
      <c r="AB107" s="4">
        <v>1.39070320940281</v>
      </c>
      <c r="AC107" s="4">
        <v>1.6608308751698293</v>
      </c>
      <c r="AD107" s="4">
        <v>1.7130166964098794</v>
      </c>
      <c r="AE107" s="4">
        <v>1.3540679203302555</v>
      </c>
      <c r="AF107" s="4">
        <v>1.3138401562417135</v>
      </c>
      <c r="AG107" s="4">
        <v>1.3960098404919732</v>
      </c>
      <c r="AH107" s="4">
        <v>1.4171092160870409</v>
      </c>
      <c r="AI107" s="4">
        <v>1.526100160768632</v>
      </c>
      <c r="AJ107" s="4">
        <v>1.629380855319795</v>
      </c>
      <c r="AK107" s="4">
        <v>1.6077443840197616</v>
      </c>
      <c r="AL107" s="4">
        <v>1.7646660318566687</v>
      </c>
      <c r="AM107" s="4">
        <v>1.3540679203302555</v>
      </c>
      <c r="AN107" s="4">
        <v>1.4324493575211259</v>
      </c>
      <c r="AO107" s="4">
        <v>1.4865700497844248</v>
      </c>
      <c r="AP107" s="4">
        <v>1.5954796124936546</v>
      </c>
      <c r="AQ107" s="4">
        <v>1.7046551011777165</v>
      </c>
      <c r="AR107" s="4">
        <v>1.8997624452331021</v>
      </c>
      <c r="AS107" s="4">
        <v>2.1155046946381422</v>
      </c>
      <c r="AT107" s="4">
        <v>2.1847548092101898</v>
      </c>
      <c r="AU107" s="4">
        <v>1.3540679203302555</v>
      </c>
      <c r="AV107" s="4">
        <v>1.3252638194816941</v>
      </c>
      <c r="AW107" s="4">
        <v>1.3345742397779288</v>
      </c>
      <c r="AX107" s="4">
        <v>1.4287753257699141</v>
      </c>
      <c r="AY107" s="4">
        <v>1.5189115027666098</v>
      </c>
      <c r="AZ107" s="4">
        <v>1.5180895155985026</v>
      </c>
      <c r="BA107" s="4">
        <v>1.6742614041255099</v>
      </c>
      <c r="BB107" s="4">
        <v>1.8057511415945153</v>
      </c>
    </row>
    <row r="108" spans="1:54">
      <c r="A108">
        <v>29</v>
      </c>
      <c r="B108" t="s">
        <v>370</v>
      </c>
      <c r="C108" t="s">
        <v>140</v>
      </c>
      <c r="D108">
        <v>6325</v>
      </c>
      <c r="E108" t="s">
        <v>10</v>
      </c>
      <c r="F108" t="s">
        <v>16</v>
      </c>
      <c r="G108" s="4">
        <v>1.2601210633739179</v>
      </c>
      <c r="H108" s="4">
        <v>1.1615152719164807</v>
      </c>
      <c r="I108" s="4">
        <v>1.0228843145263518</v>
      </c>
      <c r="J108" s="4">
        <v>0.99788824471123461</v>
      </c>
      <c r="K108" s="4">
        <v>1.0825989192603744</v>
      </c>
      <c r="L108" s="4">
        <v>1.061722481055372</v>
      </c>
      <c r="M108" s="4">
        <v>1.2201321632443887</v>
      </c>
      <c r="N108" s="4">
        <v>1.2352927113459042</v>
      </c>
      <c r="O108" s="4">
        <v>1.2904755173028344</v>
      </c>
      <c r="P108" s="4">
        <v>1.356294109859276</v>
      </c>
      <c r="Q108" s="4">
        <v>1.3935788570802019</v>
      </c>
      <c r="R108" s="4">
        <v>1.4884667914860976</v>
      </c>
      <c r="S108" s="4">
        <v>1.5011855290258345</v>
      </c>
      <c r="T108" s="4">
        <v>1.5074520310004513</v>
      </c>
      <c r="U108" s="4">
        <v>1.6843954803316032</v>
      </c>
      <c r="V108" s="4">
        <v>1.6321367164368437</v>
      </c>
      <c r="W108" s="4">
        <v>1.6321367164368437</v>
      </c>
      <c r="X108" s="4">
        <v>1.4864444616809589</v>
      </c>
      <c r="Y108" s="4">
        <v>1.4062667329174865</v>
      </c>
      <c r="Z108" s="4">
        <v>1.3480398222350558</v>
      </c>
      <c r="AA108" s="4">
        <v>1.2885944525981659</v>
      </c>
      <c r="AB108" s="4">
        <v>1.2952871730014199</v>
      </c>
      <c r="AC108" s="4">
        <v>1.3386067441697833</v>
      </c>
      <c r="AD108" s="4">
        <v>1.30902534632465</v>
      </c>
      <c r="AE108" s="4">
        <v>1.6321367164368437</v>
      </c>
      <c r="AF108" s="4">
        <v>1.5115457559925265</v>
      </c>
      <c r="AG108" s="4">
        <v>1.4617134726061094</v>
      </c>
      <c r="AH108" s="4">
        <v>1.490061259436509</v>
      </c>
      <c r="AI108" s="4">
        <v>1.4233848177552098</v>
      </c>
      <c r="AJ108" s="4">
        <v>1.3720401151848391</v>
      </c>
      <c r="AK108" s="4">
        <v>1.3938524746170053</v>
      </c>
      <c r="AL108" s="4">
        <v>1.3289047317725797</v>
      </c>
      <c r="AM108" s="4">
        <v>1.6321367164368437</v>
      </c>
      <c r="AN108" s="4">
        <v>1.5940543453650922</v>
      </c>
      <c r="AO108" s="4">
        <v>1.7221373056505782</v>
      </c>
      <c r="AP108" s="4">
        <v>1.7611860846239886</v>
      </c>
      <c r="AQ108" s="4">
        <v>1.8731909753307225</v>
      </c>
      <c r="AR108" s="4">
        <v>1.9957832924698513</v>
      </c>
      <c r="AS108" s="4">
        <v>2.0861771914211888</v>
      </c>
      <c r="AT108" s="4">
        <v>2.2173337062403053</v>
      </c>
      <c r="AU108" s="4">
        <v>1.6321367164368437</v>
      </c>
      <c r="AV108" s="4">
        <v>1.5087547328842121</v>
      </c>
      <c r="AW108" s="4">
        <v>1.4072320213637872</v>
      </c>
      <c r="AX108" s="4">
        <v>1.3273516193679828</v>
      </c>
      <c r="AY108" s="4">
        <v>1.272046026301956</v>
      </c>
      <c r="AZ108" s="4">
        <v>1.2351184838109222</v>
      </c>
      <c r="BA108" s="4">
        <v>1.2789590731773433</v>
      </c>
      <c r="BB108" s="4">
        <v>1.1639599245513166</v>
      </c>
    </row>
    <row r="109" spans="1:54">
      <c r="A109">
        <v>27</v>
      </c>
      <c r="B109" t="s">
        <v>381</v>
      </c>
      <c r="C109" t="s">
        <v>141</v>
      </c>
      <c r="D109">
        <v>6223</v>
      </c>
      <c r="E109" t="s">
        <v>10</v>
      </c>
      <c r="F109" t="s">
        <v>16</v>
      </c>
      <c r="G109" s="4">
        <v>1.3726799005697241</v>
      </c>
      <c r="H109" s="4">
        <v>1.4207253944410887</v>
      </c>
      <c r="I109" s="4">
        <v>1.4809226496296237</v>
      </c>
      <c r="J109" s="4">
        <v>1.4320492681550918</v>
      </c>
      <c r="K109" s="4">
        <v>1.5531122988022155</v>
      </c>
      <c r="L109" s="4">
        <v>1.5824518690465241</v>
      </c>
      <c r="M109" s="4">
        <v>1.6346930008849692</v>
      </c>
      <c r="N109" s="4">
        <v>1.6938025472315759</v>
      </c>
      <c r="O109" s="4">
        <v>1.8754667494143324</v>
      </c>
      <c r="P109" s="4">
        <v>1.8757656645605396</v>
      </c>
      <c r="Q109" s="4">
        <v>1.9770800724472486</v>
      </c>
      <c r="R109" s="4">
        <v>2.0703565196873304</v>
      </c>
      <c r="S109" s="4">
        <v>2.2408112403907556</v>
      </c>
      <c r="T109" s="4">
        <v>2.2841671735965168</v>
      </c>
      <c r="U109" s="4">
        <v>2.4316779008804716</v>
      </c>
      <c r="V109" s="4">
        <v>2.4147791990417531</v>
      </c>
      <c r="W109" s="4">
        <v>2.4147791990417531</v>
      </c>
      <c r="X109" s="4">
        <v>2.5356406062702002</v>
      </c>
      <c r="Y109" s="4">
        <v>2.6631774116761866</v>
      </c>
      <c r="Z109" s="4">
        <v>2.8410937504211686</v>
      </c>
      <c r="AA109" s="4">
        <v>3.0166586292251898</v>
      </c>
      <c r="AB109" s="4">
        <v>3.2913322143438388</v>
      </c>
      <c r="AC109" s="4">
        <v>3.5228286568055109</v>
      </c>
      <c r="AD109" s="4">
        <v>3.532025517722269</v>
      </c>
      <c r="AE109" s="4">
        <v>2.4147791990417531</v>
      </c>
      <c r="AF109" s="4">
        <v>2.5703997577839446</v>
      </c>
      <c r="AG109" s="4">
        <v>2.7609520447917868</v>
      </c>
      <c r="AH109" s="4">
        <v>3.0869198550068631</v>
      </c>
      <c r="AI109" s="4">
        <v>3.3844834581603336</v>
      </c>
      <c r="AJ109" s="4">
        <v>3.5950963662790256</v>
      </c>
      <c r="AK109" s="4">
        <v>3.9513169490672548</v>
      </c>
      <c r="AL109" s="4">
        <v>4.1163962663977962</v>
      </c>
      <c r="AM109" s="4">
        <v>2.4147791990417531</v>
      </c>
      <c r="AN109" s="4">
        <v>2.6629242923602279</v>
      </c>
      <c r="AO109" s="4">
        <v>2.9960604545088763</v>
      </c>
      <c r="AP109" s="4">
        <v>3.3986649903825663</v>
      </c>
      <c r="AQ109" s="4">
        <v>3.9171847467711802</v>
      </c>
      <c r="AR109" s="4">
        <v>4.4487498882120313</v>
      </c>
      <c r="AS109" s="4">
        <v>4.9770126067039193</v>
      </c>
      <c r="AT109" s="4">
        <v>5.5430917747857933</v>
      </c>
      <c r="AU109" s="4">
        <v>2.4147791990417531</v>
      </c>
      <c r="AV109" s="4">
        <v>2.521683625454552</v>
      </c>
      <c r="AW109" s="4">
        <v>2.6835527387577716</v>
      </c>
      <c r="AX109" s="4">
        <v>2.8483230318470718</v>
      </c>
      <c r="AY109" s="4">
        <v>3.1551973776839271</v>
      </c>
      <c r="AZ109" s="4">
        <v>3.3547738339908495</v>
      </c>
      <c r="BA109" s="4">
        <v>3.636961641022924</v>
      </c>
      <c r="BB109" s="4">
        <v>3.646248585643066</v>
      </c>
    </row>
    <row r="110" spans="1:54">
      <c r="A110">
        <v>197</v>
      </c>
      <c r="B110" t="s">
        <v>363</v>
      </c>
      <c r="C110" t="s">
        <v>142</v>
      </c>
      <c r="D110">
        <v>5959</v>
      </c>
      <c r="E110" t="s">
        <v>7</v>
      </c>
      <c r="F110" t="s">
        <v>25</v>
      </c>
      <c r="G110" s="4">
        <v>3.7860354086184196</v>
      </c>
      <c r="H110" s="4">
        <v>3.9057120928791265</v>
      </c>
      <c r="I110" s="4">
        <v>3.8282947263327385</v>
      </c>
      <c r="J110" s="4">
        <v>4.0213552639075427</v>
      </c>
      <c r="K110" s="4">
        <v>3.8010127402780016</v>
      </c>
      <c r="L110" s="4">
        <v>4.0709673563751254</v>
      </c>
      <c r="M110" s="4">
        <v>4.2912842132864881</v>
      </c>
      <c r="N110" s="4">
        <v>4.5598579149701894</v>
      </c>
      <c r="O110" s="4">
        <v>4.3241477730328732</v>
      </c>
      <c r="P110" s="4">
        <v>4.0091796662707591</v>
      </c>
      <c r="Q110" s="4">
        <v>3.6759872440526165</v>
      </c>
      <c r="R110" s="4">
        <v>3.6114015435980624</v>
      </c>
      <c r="S110" s="4">
        <v>3.7006973516370132</v>
      </c>
      <c r="T110" s="4">
        <v>3.669761090313894</v>
      </c>
      <c r="U110" s="4">
        <v>3.6801161038557968</v>
      </c>
      <c r="V110" s="4">
        <v>3.4525888297341076</v>
      </c>
      <c r="W110" s="4">
        <v>3.4525888297341076</v>
      </c>
      <c r="X110" s="4">
        <v>3.2622377311483555</v>
      </c>
      <c r="Y110" s="4">
        <v>3.0248706412574538</v>
      </c>
      <c r="Z110" s="4">
        <v>2.8062675819489318</v>
      </c>
      <c r="AA110" s="4">
        <v>2.6923061628369527</v>
      </c>
      <c r="AB110" s="4">
        <v>2.6252012182974407</v>
      </c>
      <c r="AC110" s="4">
        <v>2.6418890609255605</v>
      </c>
      <c r="AD110" s="4">
        <v>2.1809437071496709</v>
      </c>
      <c r="AE110" s="4">
        <v>3.4525888297341076</v>
      </c>
      <c r="AF110" s="4">
        <v>3.2989594235582178</v>
      </c>
      <c r="AG110" s="4">
        <v>3.2582171196166891</v>
      </c>
      <c r="AH110" s="4">
        <v>3.3439490951050925</v>
      </c>
      <c r="AI110" s="4">
        <v>3.3003887015709039</v>
      </c>
      <c r="AJ110" s="4">
        <v>3.3435508398202338</v>
      </c>
      <c r="AK110" s="4">
        <v>3.2395296109823764</v>
      </c>
      <c r="AL110" s="4">
        <v>3.1076730283269911</v>
      </c>
      <c r="AM110" s="4">
        <v>3.4525888297341076</v>
      </c>
      <c r="AN110" s="4">
        <v>3.5472633737117696</v>
      </c>
      <c r="AO110" s="4">
        <v>3.6338860626832039</v>
      </c>
      <c r="AP110" s="4">
        <v>3.9970223845301209</v>
      </c>
      <c r="AQ110" s="4">
        <v>4.2657223618670361</v>
      </c>
      <c r="AR110" s="4">
        <v>4.4747744811716279</v>
      </c>
      <c r="AS110" s="4">
        <v>4.419652043804529</v>
      </c>
      <c r="AT110" s="4">
        <v>4.2655620410516777</v>
      </c>
      <c r="AU110" s="4">
        <v>3.4525888297341076</v>
      </c>
      <c r="AV110" s="4">
        <v>3.1535322494139142</v>
      </c>
      <c r="AW110" s="4">
        <v>2.918141143032869</v>
      </c>
      <c r="AX110" s="4">
        <v>2.7854677339433032</v>
      </c>
      <c r="AY110" s="4">
        <v>2.8252312611697517</v>
      </c>
      <c r="AZ110" s="4">
        <v>2.7658659035102122</v>
      </c>
      <c r="BA110" s="4">
        <v>2.7353587452808572</v>
      </c>
      <c r="BB110" s="4">
        <v>2.3776003374422041</v>
      </c>
    </row>
    <row r="111" spans="1:54">
      <c r="A111">
        <v>158</v>
      </c>
      <c r="B111" t="s">
        <v>357</v>
      </c>
      <c r="C111" t="s">
        <v>143</v>
      </c>
      <c r="D111">
        <v>5689</v>
      </c>
      <c r="E111" t="s">
        <v>24</v>
      </c>
      <c r="F111" t="s">
        <v>11</v>
      </c>
      <c r="G111" s="4">
        <v>4.6709989356662609</v>
      </c>
      <c r="H111" s="4">
        <v>4.5205922551457061</v>
      </c>
      <c r="I111" s="4">
        <v>4.4664537319920727</v>
      </c>
      <c r="J111" s="4">
        <v>4.3528158385400175</v>
      </c>
      <c r="K111" s="4">
        <v>4.0972505840639455</v>
      </c>
      <c r="L111" s="4">
        <v>3.8313681559823096</v>
      </c>
      <c r="M111" s="4">
        <v>3.9165678760996463</v>
      </c>
      <c r="N111" s="4">
        <v>3.6657279206087203</v>
      </c>
      <c r="O111" s="4">
        <v>3.3345496813554392</v>
      </c>
      <c r="P111" s="4">
        <v>3.3538689444050318</v>
      </c>
      <c r="Q111" s="4">
        <v>3.5351292426559708</v>
      </c>
      <c r="R111" s="4">
        <v>3.3478801636662214</v>
      </c>
      <c r="S111" s="4">
        <v>3.0560911399010662</v>
      </c>
      <c r="T111" s="4">
        <v>2.9341608353610087</v>
      </c>
      <c r="U111" s="4">
        <v>2.8939098343345351</v>
      </c>
      <c r="V111" s="4">
        <v>2.8330233854743074</v>
      </c>
      <c r="W111" s="4">
        <v>2.8330233854743074</v>
      </c>
      <c r="X111" s="4">
        <v>2.8532254725109158</v>
      </c>
      <c r="Y111" s="4">
        <v>2.8709345490577021</v>
      </c>
      <c r="Z111" s="4">
        <v>2.907429483196974</v>
      </c>
      <c r="AA111" s="4">
        <v>2.9324438337361887</v>
      </c>
      <c r="AB111" s="4">
        <v>3.0494562810052837</v>
      </c>
      <c r="AC111" s="4">
        <v>3.1364266806024212</v>
      </c>
      <c r="AD111" s="4">
        <v>3.0049861557976438</v>
      </c>
      <c r="AE111" s="4">
        <v>2.8330233854743074</v>
      </c>
      <c r="AF111" s="4">
        <v>2.7299867832520941</v>
      </c>
      <c r="AG111" s="4">
        <v>2.8664845127702794</v>
      </c>
      <c r="AH111" s="4">
        <v>3.0401943333155739</v>
      </c>
      <c r="AI111" s="4">
        <v>3.0582081879125349</v>
      </c>
      <c r="AJ111" s="4">
        <v>3.1236054076833089</v>
      </c>
      <c r="AK111" s="4">
        <v>3.0591651154765138</v>
      </c>
      <c r="AL111" s="4">
        <v>3.0662195900049216</v>
      </c>
      <c r="AM111" s="4">
        <v>2.8330233854743074</v>
      </c>
      <c r="AN111" s="4">
        <v>3.0635712072596686</v>
      </c>
      <c r="AO111" s="4">
        <v>3.1339636810856435</v>
      </c>
      <c r="AP111" s="4">
        <v>3.2645051566571679</v>
      </c>
      <c r="AQ111" s="4">
        <v>3.1976139957292919</v>
      </c>
      <c r="AR111" s="4">
        <v>3.2562117755638766</v>
      </c>
      <c r="AS111" s="4">
        <v>3.1578505235108159</v>
      </c>
      <c r="AT111" s="4">
        <v>3.0686833571005492</v>
      </c>
      <c r="AU111" s="4">
        <v>2.8330233854743074</v>
      </c>
      <c r="AV111" s="4">
        <v>2.7293764284104505</v>
      </c>
      <c r="AW111" s="4">
        <v>2.8895773785437022</v>
      </c>
      <c r="AX111" s="4">
        <v>3.0003049795968151</v>
      </c>
      <c r="AY111" s="4">
        <v>3.1944436714630839</v>
      </c>
      <c r="AZ111" s="4">
        <v>3.4942411133004798</v>
      </c>
      <c r="BA111" s="4">
        <v>3.6217286837549567</v>
      </c>
      <c r="BB111" s="4">
        <v>3.9148288957967603</v>
      </c>
    </row>
    <row r="112" spans="1:54">
      <c r="A112">
        <v>224</v>
      </c>
      <c r="B112" t="s">
        <v>406</v>
      </c>
      <c r="C112" t="s">
        <v>144</v>
      </c>
      <c r="D112">
        <v>5592</v>
      </c>
      <c r="E112" t="s">
        <v>7</v>
      </c>
      <c r="F112" t="s">
        <v>7</v>
      </c>
      <c r="G112" s="4">
        <v>0.12405566351566928</v>
      </c>
      <c r="H112" s="4">
        <v>0.12445851927648154</v>
      </c>
      <c r="I112" s="4">
        <v>0.12558543848216266</v>
      </c>
      <c r="J112" s="4">
        <v>0.12603584042862481</v>
      </c>
      <c r="K112" s="4">
        <v>0.12725650739523797</v>
      </c>
      <c r="L112" s="4">
        <v>0.12492248421776848</v>
      </c>
      <c r="M112" s="4">
        <v>0.12597614862100859</v>
      </c>
      <c r="N112" s="4">
        <v>0.12933182496737258</v>
      </c>
      <c r="O112" s="4">
        <v>0.13138191938364766</v>
      </c>
      <c r="P112" s="4">
        <v>0.13041833450598905</v>
      </c>
      <c r="Q112" s="4">
        <v>0.13098350599707903</v>
      </c>
      <c r="R112" s="4">
        <v>0.1315399746496686</v>
      </c>
      <c r="S112" s="4">
        <v>0.13274924813187733</v>
      </c>
      <c r="T112" s="4">
        <v>0.13310876031313146</v>
      </c>
      <c r="U112" s="4">
        <v>0.13299450750739081</v>
      </c>
      <c r="V112" s="4">
        <v>0.13288891844857856</v>
      </c>
      <c r="W112" s="4">
        <v>0.13288891844857856</v>
      </c>
      <c r="X112" s="4">
        <v>0.15370678643096025</v>
      </c>
      <c r="Y112" s="4">
        <v>0.18167624731436169</v>
      </c>
      <c r="Z112" s="4">
        <v>0.21925886844117531</v>
      </c>
      <c r="AA112" s="4">
        <v>0.26907442731678471</v>
      </c>
      <c r="AB112" s="4">
        <v>0.32844809384803231</v>
      </c>
      <c r="AC112" s="4">
        <v>0.40422526896247152</v>
      </c>
      <c r="AD112" s="4">
        <v>0.48178279577725713</v>
      </c>
      <c r="AE112" s="4">
        <v>0.13288891844857856</v>
      </c>
      <c r="AF112" s="4">
        <v>0.15266072961332544</v>
      </c>
      <c r="AG112" s="4">
        <v>0.17805730779235929</v>
      </c>
      <c r="AH112" s="4">
        <v>0.21113652544622177</v>
      </c>
      <c r="AI112" s="4">
        <v>0.25275140570023324</v>
      </c>
      <c r="AJ112" s="4">
        <v>0.29932427281021828</v>
      </c>
      <c r="AK112" s="4">
        <v>0.35365198417544208</v>
      </c>
      <c r="AL112" s="4">
        <v>0.40429923520920424</v>
      </c>
      <c r="AM112" s="4">
        <v>0.13288891844857856</v>
      </c>
      <c r="AN112" s="4">
        <v>0.15106914852862263</v>
      </c>
      <c r="AO112" s="4">
        <v>0.17282611728584815</v>
      </c>
      <c r="AP112" s="4">
        <v>0.19979017061812362</v>
      </c>
      <c r="AQ112" s="4">
        <v>0.23147396764775413</v>
      </c>
      <c r="AR112" s="4">
        <v>0.26293099643144835</v>
      </c>
      <c r="AS112" s="4">
        <v>0.29456738304105806</v>
      </c>
      <c r="AT112" s="4">
        <v>0.31820537676470723</v>
      </c>
      <c r="AU112" s="4">
        <v>0.13288891844857856</v>
      </c>
      <c r="AV112" s="4">
        <v>0.1540349214986716</v>
      </c>
      <c r="AW112" s="4">
        <v>0.18287798374334469</v>
      </c>
      <c r="AX112" s="4">
        <v>0.22207108285519828</v>
      </c>
      <c r="AY112" s="4">
        <v>0.27390232908360301</v>
      </c>
      <c r="AZ112" s="4">
        <v>0.33585569436019153</v>
      </c>
      <c r="BA112" s="4">
        <v>0.41508686880268986</v>
      </c>
      <c r="BB112" s="4">
        <v>0.49709432568243672</v>
      </c>
    </row>
    <row r="113" spans="1:54">
      <c r="A113">
        <v>195</v>
      </c>
      <c r="B113" t="s">
        <v>145</v>
      </c>
      <c r="C113" t="s">
        <v>146</v>
      </c>
      <c r="D113">
        <v>5565</v>
      </c>
      <c r="E113" t="s">
        <v>7</v>
      </c>
      <c r="F113" t="s">
        <v>25</v>
      </c>
      <c r="G113" s="4">
        <v>4.1410094736519047</v>
      </c>
      <c r="H113" s="4">
        <v>4.1270261406552686</v>
      </c>
      <c r="I113" s="4">
        <v>4.1515629801460721</v>
      </c>
      <c r="J113" s="4">
        <v>4.0726010901106573</v>
      </c>
      <c r="K113" s="4">
        <v>4.0500433554558057</v>
      </c>
      <c r="L113" s="4">
        <v>4.3867763572312484</v>
      </c>
      <c r="M113" s="4">
        <v>4.6832995089096201</v>
      </c>
      <c r="N113" s="4">
        <v>5.003028384955968</v>
      </c>
      <c r="O113" s="4">
        <v>4.9872116932401998</v>
      </c>
      <c r="P113" s="4">
        <v>4.5293880636504023</v>
      </c>
      <c r="Q113" s="4">
        <v>4.4299001344244164</v>
      </c>
      <c r="R113" s="4">
        <v>4.4726140410092272</v>
      </c>
      <c r="S113" s="4">
        <v>4.5564590242094543</v>
      </c>
      <c r="T113" s="4">
        <v>4.6845124828354461</v>
      </c>
      <c r="U113" s="4">
        <v>4.8853503166796211</v>
      </c>
      <c r="V113" s="4">
        <v>4.9618498825906965</v>
      </c>
      <c r="W113" s="4">
        <v>4.9618498825906965</v>
      </c>
      <c r="X113" s="4">
        <v>4.6920967967491283</v>
      </c>
      <c r="Y113" s="4">
        <v>4.3336066850343569</v>
      </c>
      <c r="Z113" s="4">
        <v>3.9573898495030684</v>
      </c>
      <c r="AA113" s="4">
        <v>3.5518826279657545</v>
      </c>
      <c r="AB113" s="4">
        <v>3.5212786905573989</v>
      </c>
      <c r="AC113" s="4">
        <v>3.3371990351489731</v>
      </c>
      <c r="AD113" s="4">
        <v>3.2473361580198485</v>
      </c>
      <c r="AE113" s="4">
        <v>4.9618498825906965</v>
      </c>
      <c r="AF113" s="4">
        <v>4.587011561327258</v>
      </c>
      <c r="AG113" s="4">
        <v>4.6433596856327251</v>
      </c>
      <c r="AH113" s="4">
        <v>4.389229823446219</v>
      </c>
      <c r="AI113" s="4">
        <v>4.2450105681635097</v>
      </c>
      <c r="AJ113" s="4">
        <v>3.6461067303145946</v>
      </c>
      <c r="AK113" s="4">
        <v>3.6845958811437418</v>
      </c>
      <c r="AL113" s="4">
        <v>3.3363028757841691</v>
      </c>
      <c r="AM113" s="4">
        <v>4.9618498825906965</v>
      </c>
      <c r="AN113" s="4">
        <v>4.7740544322608907</v>
      </c>
      <c r="AO113" s="4">
        <v>4.7897671772620498</v>
      </c>
      <c r="AP113" s="4">
        <v>4.795465669412863</v>
      </c>
      <c r="AQ113" s="4">
        <v>4.7242095940515103</v>
      </c>
      <c r="AR113" s="4">
        <v>4.6282317512755711</v>
      </c>
      <c r="AS113" s="4">
        <v>4.3828594154959317</v>
      </c>
      <c r="AT113" s="4">
        <v>3.7365233856775428</v>
      </c>
      <c r="AU113" s="4">
        <v>4.9618498825906965</v>
      </c>
      <c r="AV113" s="4">
        <v>4.5017658782247123</v>
      </c>
      <c r="AW113" s="4">
        <v>4.2639462046508605</v>
      </c>
      <c r="AX113" s="4">
        <v>4.0562954687377752</v>
      </c>
      <c r="AY113" s="4">
        <v>3.579250102717308</v>
      </c>
      <c r="AZ113" s="4">
        <v>3.396614607466558</v>
      </c>
      <c r="BA113" s="4">
        <v>3.3034484011108809</v>
      </c>
      <c r="BB113" s="4">
        <v>3.2520351454378336</v>
      </c>
    </row>
    <row r="114" spans="1:54">
      <c r="A114">
        <v>153</v>
      </c>
      <c r="B114" t="s">
        <v>376</v>
      </c>
      <c r="C114" t="s">
        <v>147</v>
      </c>
      <c r="D114">
        <v>5481</v>
      </c>
      <c r="E114" t="s">
        <v>24</v>
      </c>
      <c r="F114" t="s">
        <v>11</v>
      </c>
      <c r="G114" s="4">
        <v>2.3833337381371726</v>
      </c>
      <c r="H114" s="4">
        <v>2.1190954391735168</v>
      </c>
      <c r="I114" s="4">
        <v>2.0373147681650834</v>
      </c>
      <c r="J114" s="4">
        <v>1.9077331324292144</v>
      </c>
      <c r="K114" s="4">
        <v>1.8658522302173088</v>
      </c>
      <c r="L114" s="4">
        <v>1.9045187425976287</v>
      </c>
      <c r="M114" s="4">
        <v>1.8475739478183415</v>
      </c>
      <c r="N114" s="4">
        <v>1.7991748204006177</v>
      </c>
      <c r="O114" s="4">
        <v>1.6463096527445615</v>
      </c>
      <c r="P114" s="4">
        <v>1.7123492972288159</v>
      </c>
      <c r="Q114" s="4">
        <v>1.7171261863371883</v>
      </c>
      <c r="R114" s="4">
        <v>1.6611894666063403</v>
      </c>
      <c r="S114" s="4">
        <v>1.5605561266625418</v>
      </c>
      <c r="T114" s="4">
        <v>1.629943319219636</v>
      </c>
      <c r="U114" s="4">
        <v>1.5757578051669163</v>
      </c>
      <c r="V114" s="4">
        <v>1.5612105004227288</v>
      </c>
      <c r="W114" s="4">
        <v>1.5612105004227288</v>
      </c>
      <c r="X114" s="4">
        <v>1.3910197775563082</v>
      </c>
      <c r="Y114" s="4">
        <v>1.2564676544028071</v>
      </c>
      <c r="Z114" s="4">
        <v>1.1813157636859943</v>
      </c>
      <c r="AA114" s="4">
        <v>1.1363425666572449</v>
      </c>
      <c r="AB114" s="4">
        <v>1.0090927571856263</v>
      </c>
      <c r="AC114" s="4">
        <v>0.95715471478660585</v>
      </c>
      <c r="AD114" s="4">
        <v>0.89853011021145068</v>
      </c>
      <c r="AE114" s="4">
        <v>1.5612105004227288</v>
      </c>
      <c r="AF114" s="4">
        <v>1.3060407519601289</v>
      </c>
      <c r="AG114" s="4">
        <v>1.275003743273319</v>
      </c>
      <c r="AH114" s="4">
        <v>1.2680762353562438</v>
      </c>
      <c r="AI114" s="4">
        <v>1.2161377230522199</v>
      </c>
      <c r="AJ114" s="4">
        <v>1.1595761359258969</v>
      </c>
      <c r="AK114" s="4">
        <v>1.0544975071324112</v>
      </c>
      <c r="AL114" s="4">
        <v>1.0111231854923695</v>
      </c>
      <c r="AM114" s="4">
        <v>1.5612105004227288</v>
      </c>
      <c r="AN114" s="4">
        <v>1.5405850259621818</v>
      </c>
      <c r="AO114" s="4">
        <v>1.4758729451904766</v>
      </c>
      <c r="AP114" s="4">
        <v>1.4651909013326496</v>
      </c>
      <c r="AQ114" s="4">
        <v>1.4272167891852092</v>
      </c>
      <c r="AR114" s="4">
        <v>1.3256236598408069</v>
      </c>
      <c r="AS114" s="4">
        <v>1.2668127546323638</v>
      </c>
      <c r="AT114" s="4">
        <v>1.140937627274017</v>
      </c>
      <c r="AU114" s="4">
        <v>1.5612105004227288</v>
      </c>
      <c r="AV114" s="4">
        <v>1.3527845740319424</v>
      </c>
      <c r="AW114" s="4">
        <v>1.2772652257284465</v>
      </c>
      <c r="AX114" s="4">
        <v>1.1831334334384207</v>
      </c>
      <c r="AY114" s="4">
        <v>1.2358183462664842</v>
      </c>
      <c r="AZ114" s="4">
        <v>1.2260977434983216</v>
      </c>
      <c r="BA114" s="4">
        <v>1.2212757079811201</v>
      </c>
      <c r="BB114" s="4">
        <v>1.1588466954810335</v>
      </c>
    </row>
    <row r="115" spans="1:54">
      <c r="A115">
        <v>168</v>
      </c>
      <c r="B115" t="s">
        <v>344</v>
      </c>
      <c r="C115" t="s">
        <v>148</v>
      </c>
      <c r="D115">
        <v>5436</v>
      </c>
      <c r="E115" t="s">
        <v>24</v>
      </c>
      <c r="F115" t="s">
        <v>11</v>
      </c>
      <c r="G115" s="4">
        <v>6.760104359338003</v>
      </c>
      <c r="H115" s="4">
        <v>6.7106607480096674</v>
      </c>
      <c r="I115" s="4">
        <v>6.5679112734752643</v>
      </c>
      <c r="J115" s="4">
        <v>6.4546808476398487</v>
      </c>
      <c r="K115" s="4">
        <v>6.2354640414417668</v>
      </c>
      <c r="L115" s="4">
        <v>6.363958900490406</v>
      </c>
      <c r="M115" s="4">
        <v>6.2938963136628319</v>
      </c>
      <c r="N115" s="4">
        <v>6.0417821608054565</v>
      </c>
      <c r="O115" s="4">
        <v>5.7018522438285935</v>
      </c>
      <c r="P115" s="4">
        <v>5.8249036380429349</v>
      </c>
      <c r="Q115" s="4">
        <v>5.8600777955487064</v>
      </c>
      <c r="R115" s="4">
        <v>5.7658480965168</v>
      </c>
      <c r="S115" s="4">
        <v>5.4813143121305279</v>
      </c>
      <c r="T115" s="4">
        <v>5.0998731474252139</v>
      </c>
      <c r="U115" s="4">
        <v>5.0215198148805715</v>
      </c>
      <c r="V115" s="4">
        <v>5.0727064423768233</v>
      </c>
      <c r="W115" s="4">
        <v>5.0727064423768233</v>
      </c>
      <c r="X115" s="4">
        <v>4.352581707082213</v>
      </c>
      <c r="Y115" s="4">
        <v>3.7339262907302029</v>
      </c>
      <c r="Z115" s="4">
        <v>3.0665330704454679</v>
      </c>
      <c r="AA115" s="4">
        <v>2.6875848496776311</v>
      </c>
      <c r="AB115" s="4">
        <v>2.3731846587328276</v>
      </c>
      <c r="AC115" s="4">
        <v>2.1422852571915905</v>
      </c>
      <c r="AD115" s="4">
        <v>1.8251992850281251</v>
      </c>
      <c r="AE115" s="4">
        <v>5.0727064423768233</v>
      </c>
      <c r="AF115" s="4">
        <v>3.5501898936598901</v>
      </c>
      <c r="AG115" s="4">
        <v>3.24668975238415</v>
      </c>
      <c r="AH115" s="4">
        <v>2.8703491325442401</v>
      </c>
      <c r="AI115" s="4">
        <v>2.7053057402797513</v>
      </c>
      <c r="AJ115" s="4">
        <v>2.5218505469904327</v>
      </c>
      <c r="AK115" s="4">
        <v>2.301139651808886</v>
      </c>
      <c r="AL115" s="4">
        <v>2.1123751966882849</v>
      </c>
      <c r="AM115" s="4">
        <v>5.0727064423768233</v>
      </c>
      <c r="AN115" s="4">
        <v>4.6544726379980377</v>
      </c>
      <c r="AO115" s="4">
        <v>4.1879207672773227</v>
      </c>
      <c r="AP115" s="4">
        <v>3.8788096175945816</v>
      </c>
      <c r="AQ115" s="4">
        <v>3.6509165363395679</v>
      </c>
      <c r="AR115" s="4">
        <v>3.3601421828173907</v>
      </c>
      <c r="AS115" s="4">
        <v>2.982506234200204</v>
      </c>
      <c r="AT115" s="4">
        <v>2.6869421005386034</v>
      </c>
      <c r="AU115" s="4">
        <v>5.0727064423768233</v>
      </c>
      <c r="AV115" s="4">
        <v>4.0498063246037015</v>
      </c>
      <c r="AW115" s="4">
        <v>3.61957460580413</v>
      </c>
      <c r="AX115" s="4">
        <v>3.2014976163297071</v>
      </c>
      <c r="AY115" s="4">
        <v>3.2056527420752792</v>
      </c>
      <c r="AZ115" s="4">
        <v>3.2202634663181899</v>
      </c>
      <c r="BA115" s="4">
        <v>3.0403878196325471</v>
      </c>
      <c r="BB115" s="4">
        <v>3.0470848639828554</v>
      </c>
    </row>
    <row r="116" spans="1:54">
      <c r="A116">
        <v>151</v>
      </c>
      <c r="B116" t="s">
        <v>377</v>
      </c>
      <c r="C116" t="s">
        <v>149</v>
      </c>
      <c r="D116">
        <v>5200</v>
      </c>
      <c r="E116" t="s">
        <v>24</v>
      </c>
      <c r="F116" t="s">
        <v>11</v>
      </c>
      <c r="G116" s="4">
        <v>2.8102300677819771</v>
      </c>
      <c r="H116" s="4">
        <v>2.5227284315348744</v>
      </c>
      <c r="I116" s="4">
        <v>2.3175920879808505</v>
      </c>
      <c r="J116" s="4">
        <v>2.1396375426323844</v>
      </c>
      <c r="K116" s="4">
        <v>1.8724251923802513</v>
      </c>
      <c r="L116" s="4">
        <v>1.8443170011199173</v>
      </c>
      <c r="M116" s="4">
        <v>1.7655940935321119</v>
      </c>
      <c r="N116" s="4">
        <v>1.7935363651866258</v>
      </c>
      <c r="O116" s="4">
        <v>1.6678414235562162</v>
      </c>
      <c r="P116" s="4">
        <v>1.6383168676144901</v>
      </c>
      <c r="Q116" s="4">
        <v>1.6918884166336798</v>
      </c>
      <c r="R116" s="4">
        <v>1.5920078514387164</v>
      </c>
      <c r="S116" s="4">
        <v>1.5717426904587819</v>
      </c>
      <c r="T116" s="4">
        <v>1.5076115490632216</v>
      </c>
      <c r="U116" s="4">
        <v>1.4352767901808847</v>
      </c>
      <c r="V116" s="4">
        <v>1.3747252621871049</v>
      </c>
      <c r="W116" s="4">
        <v>1.3747252621871049</v>
      </c>
      <c r="X116" s="4">
        <v>1.3041864420449332</v>
      </c>
      <c r="Y116" s="4">
        <v>1.2851790740024474</v>
      </c>
      <c r="Z116" s="4">
        <v>1.323389310656282</v>
      </c>
      <c r="AA116" s="4">
        <v>1.3930468180457054</v>
      </c>
      <c r="AB116" s="4">
        <v>1.5017645524156253</v>
      </c>
      <c r="AC116" s="4">
        <v>1.6031451566500021</v>
      </c>
      <c r="AD116" s="4">
        <v>1.6471965259189369</v>
      </c>
      <c r="AE116" s="4">
        <v>1.3747252621871049</v>
      </c>
      <c r="AF116" s="4">
        <v>1.2861695951488326</v>
      </c>
      <c r="AG116" s="4">
        <v>1.3283623023885793</v>
      </c>
      <c r="AH116" s="4">
        <v>1.420256697701417</v>
      </c>
      <c r="AI116" s="4">
        <v>1.4699963314503905</v>
      </c>
      <c r="AJ116" s="4">
        <v>1.5839064728895826</v>
      </c>
      <c r="AK116" s="4">
        <v>1.5823122017640681</v>
      </c>
      <c r="AL116" s="4">
        <v>1.6737765666172111</v>
      </c>
      <c r="AM116" s="4">
        <v>1.3747252621871049</v>
      </c>
      <c r="AN116" s="4">
        <v>1.3971396910535676</v>
      </c>
      <c r="AO116" s="4">
        <v>1.4346159296654957</v>
      </c>
      <c r="AP116" s="4">
        <v>1.4836018104481854</v>
      </c>
      <c r="AQ116" s="4">
        <v>1.5177492347312012</v>
      </c>
      <c r="AR116" s="4">
        <v>1.5752583832897076</v>
      </c>
      <c r="AS116" s="4">
        <v>1.6246834964827197</v>
      </c>
      <c r="AT116" s="4">
        <v>1.62681957111639</v>
      </c>
      <c r="AU116" s="4">
        <v>1.3747252621871049</v>
      </c>
      <c r="AV116" s="4">
        <v>1.2780616821524549</v>
      </c>
      <c r="AW116" s="4">
        <v>1.321372368318551</v>
      </c>
      <c r="AX116" s="4">
        <v>1.3478045526727642</v>
      </c>
      <c r="AY116" s="4">
        <v>1.5204781001828083</v>
      </c>
      <c r="AZ116" s="4">
        <v>1.7283147444976894</v>
      </c>
      <c r="BA116" s="4">
        <v>1.8389428127822807</v>
      </c>
      <c r="BB116" s="4">
        <v>1.9898021102718173</v>
      </c>
    </row>
    <row r="117" spans="1:54">
      <c r="A117">
        <v>105</v>
      </c>
      <c r="B117" t="s">
        <v>373</v>
      </c>
      <c r="C117" t="s">
        <v>150</v>
      </c>
      <c r="D117">
        <v>4856</v>
      </c>
      <c r="E117" t="s">
        <v>19</v>
      </c>
      <c r="F117" t="s">
        <v>20</v>
      </c>
      <c r="G117" s="4">
        <v>1.5654798490948076</v>
      </c>
      <c r="H117" s="4">
        <v>1.5252918450511399</v>
      </c>
      <c r="I117" s="4">
        <v>1.4325657081257726</v>
      </c>
      <c r="J117" s="4">
        <v>1.510137520798714</v>
      </c>
      <c r="K117" s="4">
        <v>1.5199547942840945</v>
      </c>
      <c r="L117" s="4">
        <v>1.4960912183291597</v>
      </c>
      <c r="M117" s="4">
        <v>1.4811121364073767</v>
      </c>
      <c r="N117" s="4">
        <v>1.5494371865677541</v>
      </c>
      <c r="O117" s="4">
        <v>1.6596656363601006</v>
      </c>
      <c r="P117" s="4">
        <v>1.7390901083499015</v>
      </c>
      <c r="Q117" s="4">
        <v>1.7613043279436369</v>
      </c>
      <c r="R117" s="4">
        <v>1.7922589238728455</v>
      </c>
      <c r="S117" s="4">
        <v>1.8782406381581451</v>
      </c>
      <c r="T117" s="4">
        <v>1.9296599545366482</v>
      </c>
      <c r="U117" s="4">
        <v>2.0199180579693645</v>
      </c>
      <c r="V117" s="4">
        <v>2.0434938860327456</v>
      </c>
      <c r="W117" s="4">
        <v>2.0434938860327456</v>
      </c>
      <c r="X117" s="4">
        <v>2.2545248752053033</v>
      </c>
      <c r="Y117" s="4">
        <v>2.2651609430072188</v>
      </c>
      <c r="Z117" s="4">
        <v>2.3357140952385338</v>
      </c>
      <c r="AA117" s="4">
        <v>2.437391175092992</v>
      </c>
      <c r="AB117" s="4">
        <v>2.6212820306854963</v>
      </c>
      <c r="AC117" s="4">
        <v>2.74842081309228</v>
      </c>
      <c r="AD117" s="4">
        <v>2.7666507557749984</v>
      </c>
      <c r="AE117" s="4">
        <v>2.0434938860327456</v>
      </c>
      <c r="AF117" s="4">
        <v>2.3403847728539455</v>
      </c>
      <c r="AG117" s="4">
        <v>2.5518856143308795</v>
      </c>
      <c r="AH117" s="4">
        <v>2.766225919439198</v>
      </c>
      <c r="AI117" s="4">
        <v>3.087320509432868</v>
      </c>
      <c r="AJ117" s="4">
        <v>3.2605747892192505</v>
      </c>
      <c r="AK117" s="4">
        <v>3.4292692242890905</v>
      </c>
      <c r="AL117" s="4">
        <v>3.5778620583084897</v>
      </c>
      <c r="AM117" s="4">
        <v>2.0434938860327456</v>
      </c>
      <c r="AN117" s="4">
        <v>2.3680233938833899</v>
      </c>
      <c r="AO117" s="4">
        <v>2.7138189518071965</v>
      </c>
      <c r="AP117" s="4">
        <v>3.0827256534363734</v>
      </c>
      <c r="AQ117" s="4">
        <v>3.4142481653368058</v>
      </c>
      <c r="AR117" s="4">
        <v>3.6776716236679925</v>
      </c>
      <c r="AS117" s="4">
        <v>4.0231599945299452</v>
      </c>
      <c r="AT117" s="4">
        <v>4.3516950818572138</v>
      </c>
      <c r="AU117" s="4">
        <v>2.0434938860327456</v>
      </c>
      <c r="AV117" s="4">
        <v>2.2317397536104795</v>
      </c>
      <c r="AW117" s="4">
        <v>2.3147978987524773</v>
      </c>
      <c r="AX117" s="4">
        <v>2.4520890625644536</v>
      </c>
      <c r="AY117" s="4">
        <v>2.5720997748748413</v>
      </c>
      <c r="AZ117" s="4">
        <v>2.711758939611292</v>
      </c>
      <c r="BA117" s="4">
        <v>2.853471830602305</v>
      </c>
      <c r="BB117" s="4">
        <v>2.6914654477667872</v>
      </c>
    </row>
    <row r="118" spans="1:54">
      <c r="A118">
        <v>38</v>
      </c>
      <c r="B118" t="s">
        <v>374</v>
      </c>
      <c r="C118" t="s">
        <v>151</v>
      </c>
      <c r="D118">
        <v>4848</v>
      </c>
      <c r="E118" t="s">
        <v>10</v>
      </c>
      <c r="F118" t="s">
        <v>16</v>
      </c>
      <c r="G118" s="4">
        <v>1.3193085120798684</v>
      </c>
      <c r="H118" s="4">
        <v>1.3559363948742362</v>
      </c>
      <c r="I118" s="4">
        <v>1.3064202631328277</v>
      </c>
      <c r="J118" s="4">
        <v>1.3138027883181351</v>
      </c>
      <c r="K118" s="4">
        <v>1.3805988555331357</v>
      </c>
      <c r="L118" s="4">
        <v>1.2981894624776296</v>
      </c>
      <c r="M118" s="4">
        <v>1.4460944621784892</v>
      </c>
      <c r="N118" s="4">
        <v>1.307882054181966</v>
      </c>
      <c r="O118" s="4">
        <v>1.4108991990788091</v>
      </c>
      <c r="P118" s="4">
        <v>1.4019747454943261</v>
      </c>
      <c r="Q118" s="4">
        <v>1.6566126375676857</v>
      </c>
      <c r="R118" s="4">
        <v>1.6503149994863227</v>
      </c>
      <c r="S118" s="4">
        <v>1.7332620870614952</v>
      </c>
      <c r="T118" s="4">
        <v>1.8190588717100977</v>
      </c>
      <c r="U118" s="4">
        <v>1.9054952289458025</v>
      </c>
      <c r="V118" s="4">
        <v>2.0490785902484352</v>
      </c>
      <c r="W118" s="4">
        <v>2.0490785902484352</v>
      </c>
      <c r="X118" s="4">
        <v>2.2681225986617366</v>
      </c>
      <c r="Y118" s="4">
        <v>2.50079726945145</v>
      </c>
      <c r="Z118" s="4">
        <v>2.7221577935319523</v>
      </c>
      <c r="AA118" s="4">
        <v>2.7746750480732469</v>
      </c>
      <c r="AB118" s="4">
        <v>3.0992815224205468</v>
      </c>
      <c r="AC118" s="4">
        <v>3.4343748410258761</v>
      </c>
      <c r="AD118" s="4">
        <v>3.8508716120196982</v>
      </c>
      <c r="AE118" s="4">
        <v>2.0490785902484352</v>
      </c>
      <c r="AF118" s="4">
        <v>2.2804676621483742</v>
      </c>
      <c r="AG118" s="4">
        <v>2.5445382046454554</v>
      </c>
      <c r="AH118" s="4">
        <v>2.8730770402553669</v>
      </c>
      <c r="AI118" s="4">
        <v>3.1733857348971921</v>
      </c>
      <c r="AJ118" s="4">
        <v>3.4980299212219856</v>
      </c>
      <c r="AK118" s="4">
        <v>3.8670128992060588</v>
      </c>
      <c r="AL118" s="4">
        <v>3.8907487265881313</v>
      </c>
      <c r="AM118" s="4">
        <v>2.0490785902484352</v>
      </c>
      <c r="AN118" s="4">
        <v>2.3177898610422636</v>
      </c>
      <c r="AO118" s="4">
        <v>2.6213842500782722</v>
      </c>
      <c r="AP118" s="4">
        <v>2.9255716566917687</v>
      </c>
      <c r="AQ118" s="4">
        <v>3.3053028857080422</v>
      </c>
      <c r="AR118" s="4">
        <v>3.6764062872425085</v>
      </c>
      <c r="AS118" s="4">
        <v>4.0462906874871827</v>
      </c>
      <c r="AT118" s="4">
        <v>4.4861439726796357</v>
      </c>
      <c r="AU118" s="4">
        <v>2.0490785902484352</v>
      </c>
      <c r="AV118" s="4">
        <v>2.2516152723555245</v>
      </c>
      <c r="AW118" s="4">
        <v>2.5086139130896163</v>
      </c>
      <c r="AX118" s="4">
        <v>2.7678057858043674</v>
      </c>
      <c r="AY118" s="4">
        <v>2.9487034659456639</v>
      </c>
      <c r="AZ118" s="4">
        <v>3.3228635147492711</v>
      </c>
      <c r="BA118" s="4">
        <v>3.7561799000441147</v>
      </c>
      <c r="BB118" s="4">
        <v>4.2470872374368556</v>
      </c>
    </row>
    <row r="119" spans="1:54">
      <c r="A119">
        <v>163</v>
      </c>
      <c r="B119" t="s">
        <v>152</v>
      </c>
      <c r="C119" t="s">
        <v>153</v>
      </c>
      <c r="D119">
        <v>4652</v>
      </c>
      <c r="E119" t="s">
        <v>24</v>
      </c>
      <c r="F119" t="s">
        <v>11</v>
      </c>
      <c r="G119" s="4">
        <v>1.6049672280544451</v>
      </c>
      <c r="H119" s="4">
        <v>1.4838740058917039</v>
      </c>
      <c r="I119" s="4">
        <v>1.5907943386154357</v>
      </c>
      <c r="J119" s="4">
        <v>1.4678530623816803</v>
      </c>
      <c r="K119" s="4">
        <v>1.4200990204736441</v>
      </c>
      <c r="L119" s="4">
        <v>1.1544483031551926</v>
      </c>
      <c r="M119" s="4">
        <v>1.2104082103822944</v>
      </c>
      <c r="N119" s="4">
        <v>1.1662928349273285</v>
      </c>
      <c r="O119" s="4">
        <v>1.1503866602523642</v>
      </c>
      <c r="P119" s="4">
        <v>1.0883621154966163</v>
      </c>
      <c r="Q119" s="4">
        <v>1.0092610403254871</v>
      </c>
      <c r="R119" s="4">
        <v>0.99371750324096519</v>
      </c>
      <c r="S119" s="4">
        <v>0.98373041763257962</v>
      </c>
      <c r="T119" s="4">
        <v>0.98073749675952537</v>
      </c>
      <c r="U119" s="4">
        <v>0.95732610974898447</v>
      </c>
      <c r="V119" s="4">
        <v>0.93629690199132809</v>
      </c>
      <c r="W119" s="4">
        <v>0.93629690199132809</v>
      </c>
      <c r="X119" s="4">
        <v>0.94639393444225817</v>
      </c>
      <c r="Y119" s="4">
        <v>1.0268629371225959</v>
      </c>
      <c r="Z119" s="4">
        <v>1.0730658590087077</v>
      </c>
      <c r="AA119" s="4">
        <v>1.2021651644078344</v>
      </c>
      <c r="AB119" s="4">
        <v>1.3714582838081704</v>
      </c>
      <c r="AC119" s="4">
        <v>1.52124564978607</v>
      </c>
      <c r="AD119" s="4">
        <v>1.6237682227778614</v>
      </c>
      <c r="AE119" s="4">
        <v>0.93629690199132809</v>
      </c>
      <c r="AF119" s="4">
        <v>0.9806074920596215</v>
      </c>
      <c r="AG119" s="4">
        <v>1.0237414988611437</v>
      </c>
      <c r="AH119" s="4">
        <v>1.1292958782329925</v>
      </c>
      <c r="AI119" s="4">
        <v>1.2166451755566829</v>
      </c>
      <c r="AJ119" s="4">
        <v>1.3088439464573922</v>
      </c>
      <c r="AK119" s="4">
        <v>1.4690927392530331</v>
      </c>
      <c r="AL119" s="4">
        <v>1.5880237622917222</v>
      </c>
      <c r="AM119" s="4">
        <v>0.93629690199132809</v>
      </c>
      <c r="AN119" s="4">
        <v>1.0432341629817332</v>
      </c>
      <c r="AO119" s="4">
        <v>1.0829146364045037</v>
      </c>
      <c r="AP119" s="4">
        <v>1.1451520667829707</v>
      </c>
      <c r="AQ119" s="4">
        <v>1.2360041067866447</v>
      </c>
      <c r="AR119" s="4">
        <v>1.3264861349639323</v>
      </c>
      <c r="AS119" s="4">
        <v>1.3948383745775648</v>
      </c>
      <c r="AT119" s="4">
        <v>1.4581389409859296</v>
      </c>
      <c r="AU119" s="4">
        <v>0.93629690199132809</v>
      </c>
      <c r="AV119" s="4">
        <v>0.95921950159186498</v>
      </c>
      <c r="AW119" s="4">
        <v>1.0282228967233145</v>
      </c>
      <c r="AX119" s="4">
        <v>1.1541533691677868</v>
      </c>
      <c r="AY119" s="4">
        <v>1.2957605036365627</v>
      </c>
      <c r="AZ119" s="4">
        <v>1.4797080250444734</v>
      </c>
      <c r="BA119" s="4">
        <v>1.7426363893635657</v>
      </c>
      <c r="BB119" s="4">
        <v>1.9876496480271288</v>
      </c>
    </row>
    <row r="120" spans="1:54">
      <c r="A120">
        <v>72</v>
      </c>
      <c r="B120" t="s">
        <v>154</v>
      </c>
      <c r="C120" t="s">
        <v>155</v>
      </c>
      <c r="D120">
        <v>4615</v>
      </c>
      <c r="E120" t="s">
        <v>79</v>
      </c>
      <c r="F120" t="s">
        <v>11</v>
      </c>
      <c r="G120" s="4">
        <v>0.90879528319513636</v>
      </c>
      <c r="H120" s="4">
        <v>0.89000512872505133</v>
      </c>
      <c r="I120" s="4">
        <v>0.86362534568632943</v>
      </c>
      <c r="J120" s="4">
        <v>0.79421623107097028</v>
      </c>
      <c r="K120" s="4">
        <v>0.74932954025231868</v>
      </c>
      <c r="L120" s="4">
        <v>0.70863399151111661</v>
      </c>
      <c r="M120" s="4">
        <v>0.70500627598121512</v>
      </c>
      <c r="N120" s="4">
        <v>0.70730637816819131</v>
      </c>
      <c r="O120" s="4">
        <v>0.70467592064715223</v>
      </c>
      <c r="P120" s="4">
        <v>0.69404216336987357</v>
      </c>
      <c r="Q120" s="4">
        <v>0.69740876861121925</v>
      </c>
      <c r="R120" s="4">
        <v>0.70708706342970706</v>
      </c>
      <c r="S120" s="4">
        <v>0.72396804015304317</v>
      </c>
      <c r="T120" s="4">
        <v>0.68720380003307446</v>
      </c>
      <c r="U120" s="4">
        <v>0.71396118801974207</v>
      </c>
      <c r="V120" s="4">
        <v>0.72914581319690797</v>
      </c>
      <c r="W120" s="4">
        <v>0.72914581319690797</v>
      </c>
      <c r="X120" s="4">
        <v>0.75167540250035647</v>
      </c>
      <c r="Y120" s="4">
        <v>0.79050522149800906</v>
      </c>
      <c r="Z120" s="4">
        <v>0.88525036492675147</v>
      </c>
      <c r="AA120" s="4">
        <v>0.94186951154089216</v>
      </c>
      <c r="AB120" s="4">
        <v>1.0380898123091331</v>
      </c>
      <c r="AC120" s="4">
        <v>1.1572658827494142</v>
      </c>
      <c r="AD120" s="4">
        <v>1.2093874208234836</v>
      </c>
      <c r="AE120" s="4">
        <v>0.72914581319690797</v>
      </c>
      <c r="AF120" s="4">
        <v>0.76683056912409064</v>
      </c>
      <c r="AG120" s="4">
        <v>0.78308038871474483</v>
      </c>
      <c r="AH120" s="4">
        <v>0.85015883694647276</v>
      </c>
      <c r="AI120" s="4">
        <v>0.92452546065285612</v>
      </c>
      <c r="AJ120" s="4">
        <v>0.9794274218449196</v>
      </c>
      <c r="AK120" s="4">
        <v>1.0202732842836988</v>
      </c>
      <c r="AL120" s="4">
        <v>1.0706232612889621</v>
      </c>
      <c r="AM120" s="4">
        <v>0.72914581319690797</v>
      </c>
      <c r="AN120" s="4">
        <v>0.74303548715453693</v>
      </c>
      <c r="AO120" s="4">
        <v>0.7812643824926605</v>
      </c>
      <c r="AP120" s="4">
        <v>0.85586149124773736</v>
      </c>
      <c r="AQ120" s="4">
        <v>0.91174517471704009</v>
      </c>
      <c r="AR120" s="4">
        <v>0.91573005846267963</v>
      </c>
      <c r="AS120" s="4">
        <v>0.9695944091125287</v>
      </c>
      <c r="AT120" s="4">
        <v>0.98571539520090901</v>
      </c>
      <c r="AU120" s="4">
        <v>0.72914581319690797</v>
      </c>
      <c r="AV120" s="4">
        <v>0.76937878738900534</v>
      </c>
      <c r="AW120" s="4">
        <v>0.80996743907258162</v>
      </c>
      <c r="AX120" s="4">
        <v>0.86994768725423033</v>
      </c>
      <c r="AY120" s="4">
        <v>0.98716489362406223</v>
      </c>
      <c r="AZ120" s="4">
        <v>1.0911125060633109</v>
      </c>
      <c r="BA120" s="4">
        <v>1.1713781077272267</v>
      </c>
      <c r="BB120" s="4">
        <v>1.2770161415372929</v>
      </c>
    </row>
    <row r="121" spans="1:54">
      <c r="A121">
        <v>96</v>
      </c>
      <c r="B121" t="s">
        <v>156</v>
      </c>
      <c r="C121" t="s">
        <v>157</v>
      </c>
      <c r="D121">
        <v>4493</v>
      </c>
      <c r="E121" t="s">
        <v>19</v>
      </c>
      <c r="F121" t="s">
        <v>20</v>
      </c>
      <c r="G121" s="4">
        <v>2.7467635268628512</v>
      </c>
      <c r="H121" s="4">
        <v>2.6741292307862596</v>
      </c>
      <c r="I121" s="4">
        <v>2.6243382138758231</v>
      </c>
      <c r="J121" s="4">
        <v>2.767512189535029</v>
      </c>
      <c r="K121" s="4">
        <v>2.7644452092678051</v>
      </c>
      <c r="L121" s="4">
        <v>2.7078557969247981</v>
      </c>
      <c r="M121" s="4">
        <v>2.6324792605599123</v>
      </c>
      <c r="N121" s="4">
        <v>2.7024250038194562</v>
      </c>
      <c r="O121" s="4">
        <v>2.778457328856923</v>
      </c>
      <c r="P121" s="4">
        <v>2.7931327099280456</v>
      </c>
      <c r="Q121" s="4">
        <v>2.8811236497948727</v>
      </c>
      <c r="R121" s="4">
        <v>2.9659119681228603</v>
      </c>
      <c r="S121" s="4">
        <v>2.9761115365100435</v>
      </c>
      <c r="T121" s="4">
        <v>2.8639171549899056</v>
      </c>
      <c r="U121" s="4">
        <v>2.8417185409018622</v>
      </c>
      <c r="V121" s="4">
        <v>2.8391870223619717</v>
      </c>
      <c r="W121" s="4">
        <v>2.8391870223619717</v>
      </c>
      <c r="X121" s="4">
        <v>2.854213874406442</v>
      </c>
      <c r="Y121" s="4">
        <v>2.6682058762056231</v>
      </c>
      <c r="Z121" s="4">
        <v>2.5062313742047397</v>
      </c>
      <c r="AA121" s="4">
        <v>2.4157739499283148</v>
      </c>
      <c r="AB121" s="4">
        <v>2.4156652268231622</v>
      </c>
      <c r="AC121" s="4">
        <v>2.4344724838549805</v>
      </c>
      <c r="AD121" s="4">
        <v>2.5041918305100102</v>
      </c>
      <c r="AE121" s="4">
        <v>2.8391870223619717</v>
      </c>
      <c r="AF121" s="4">
        <v>2.9326184054707851</v>
      </c>
      <c r="AG121" s="4">
        <v>2.9722807776125189</v>
      </c>
      <c r="AH121" s="4">
        <v>3.0336152392853135</v>
      </c>
      <c r="AI121" s="4">
        <v>3.1353312393615145</v>
      </c>
      <c r="AJ121" s="4">
        <v>3.1324191993858665</v>
      </c>
      <c r="AK121" s="4">
        <v>3.2100112272340477</v>
      </c>
      <c r="AL121" s="4">
        <v>3.3472806803010378</v>
      </c>
      <c r="AM121" s="4">
        <v>2.8391870223619717</v>
      </c>
      <c r="AN121" s="4">
        <v>2.9404715426762222</v>
      </c>
      <c r="AO121" s="4">
        <v>3.1185272436929279</v>
      </c>
      <c r="AP121" s="4">
        <v>3.3405649313047285</v>
      </c>
      <c r="AQ121" s="4">
        <v>3.5257517149623823</v>
      </c>
      <c r="AR121" s="4">
        <v>3.7826846055611285</v>
      </c>
      <c r="AS121" s="4">
        <v>4.1651901581388628</v>
      </c>
      <c r="AT121" s="4">
        <v>4.4631479141579096</v>
      </c>
      <c r="AU121" s="4">
        <v>2.8391870223619717</v>
      </c>
      <c r="AV121" s="4">
        <v>2.7963802374400584</v>
      </c>
      <c r="AW121" s="4">
        <v>2.6206257960325448</v>
      </c>
      <c r="AX121" s="4">
        <v>2.5175479662876712</v>
      </c>
      <c r="AY121" s="4">
        <v>2.4179330895384794</v>
      </c>
      <c r="AZ121" s="4">
        <v>2.4040566895284647</v>
      </c>
      <c r="BA121" s="4">
        <v>2.3966893588865701</v>
      </c>
      <c r="BB121" s="4">
        <v>2.399215962005139</v>
      </c>
    </row>
    <row r="122" spans="1:54">
      <c r="A122">
        <v>101</v>
      </c>
      <c r="B122" t="s">
        <v>375</v>
      </c>
      <c r="C122" t="s">
        <v>158</v>
      </c>
      <c r="D122">
        <v>4472</v>
      </c>
      <c r="E122" t="s">
        <v>19</v>
      </c>
      <c r="F122" t="s">
        <v>20</v>
      </c>
      <c r="G122" s="4">
        <v>1.3647097842608791</v>
      </c>
      <c r="H122" s="4">
        <v>1.3269473273937877</v>
      </c>
      <c r="I122" s="4">
        <v>1.2368488843323986</v>
      </c>
      <c r="J122" s="4">
        <v>1.3751938286113328</v>
      </c>
      <c r="K122" s="4">
        <v>1.4218441855118069</v>
      </c>
      <c r="L122" s="4">
        <v>1.4587781900493397</v>
      </c>
      <c r="M122" s="4">
        <v>1.4689822886212813</v>
      </c>
      <c r="N122" s="4">
        <v>1.5513269976382775</v>
      </c>
      <c r="O122" s="4">
        <v>1.6477092362711645</v>
      </c>
      <c r="P122" s="4">
        <v>1.6844737384782729</v>
      </c>
      <c r="Q122" s="4">
        <v>1.7325655918489373</v>
      </c>
      <c r="R122" s="4">
        <v>1.7995881376311882</v>
      </c>
      <c r="S122" s="4">
        <v>1.8381542858401536</v>
      </c>
      <c r="T122" s="4">
        <v>1.8030042902061831</v>
      </c>
      <c r="U122" s="4">
        <v>1.8635933135509597</v>
      </c>
      <c r="V122" s="4">
        <v>1.9987470101018798</v>
      </c>
      <c r="W122" s="4">
        <v>1.9987470101018798</v>
      </c>
      <c r="X122" s="4">
        <v>2.1420399404550357</v>
      </c>
      <c r="Y122" s="4">
        <v>2.1466508530597794</v>
      </c>
      <c r="Z122" s="4">
        <v>2.141703682447579</v>
      </c>
      <c r="AA122" s="4">
        <v>2.2417304295841065</v>
      </c>
      <c r="AB122" s="4">
        <v>2.3086345527654233</v>
      </c>
      <c r="AC122" s="4">
        <v>2.4652977760815875</v>
      </c>
      <c r="AD122" s="4">
        <v>2.6279226344307443</v>
      </c>
      <c r="AE122" s="4">
        <v>1.9987470101018798</v>
      </c>
      <c r="AF122" s="4">
        <v>2.2827301189842029</v>
      </c>
      <c r="AG122" s="4">
        <v>2.4729893186425271</v>
      </c>
      <c r="AH122" s="4">
        <v>2.7114342354128045</v>
      </c>
      <c r="AI122" s="4">
        <v>2.9086467546879753</v>
      </c>
      <c r="AJ122" s="4">
        <v>3.1185334616679765</v>
      </c>
      <c r="AK122" s="4">
        <v>3.3279948175335856</v>
      </c>
      <c r="AL122" s="4">
        <v>3.5021290862574737</v>
      </c>
      <c r="AM122" s="4">
        <v>1.9987470101018798</v>
      </c>
      <c r="AN122" s="4">
        <v>2.2926900451437762</v>
      </c>
      <c r="AO122" s="4">
        <v>2.6083184165228159</v>
      </c>
      <c r="AP122" s="4">
        <v>3.0018453679033041</v>
      </c>
      <c r="AQ122" s="4">
        <v>3.3592563829929909</v>
      </c>
      <c r="AR122" s="4">
        <v>3.715703697403403</v>
      </c>
      <c r="AS122" s="4">
        <v>4.1066449600914954</v>
      </c>
      <c r="AT122" s="4">
        <v>4.5057469062468378</v>
      </c>
      <c r="AU122" s="4">
        <v>1.9987470101018798</v>
      </c>
      <c r="AV122" s="4">
        <v>2.1532209913523626</v>
      </c>
      <c r="AW122" s="4">
        <v>2.1929535219444674</v>
      </c>
      <c r="AX122" s="4">
        <v>2.2660054079937875</v>
      </c>
      <c r="AY122" s="4">
        <v>2.3651870213506747</v>
      </c>
      <c r="AZ122" s="4">
        <v>2.5354767082218621</v>
      </c>
      <c r="BA122" s="4">
        <v>2.6575929983683095</v>
      </c>
      <c r="BB122" s="4">
        <v>2.8259620802090941</v>
      </c>
    </row>
    <row r="123" spans="1:54">
      <c r="A123">
        <v>240</v>
      </c>
      <c r="B123" t="s">
        <v>389</v>
      </c>
      <c r="C123" t="s">
        <v>159</v>
      </c>
      <c r="D123">
        <v>4267</v>
      </c>
      <c r="E123" t="s">
        <v>7</v>
      </c>
      <c r="F123" t="s">
        <v>20</v>
      </c>
      <c r="G123" s="4">
        <v>1.0767221332294044</v>
      </c>
      <c r="H123" s="4">
        <v>1.056695891555812</v>
      </c>
      <c r="I123" s="4">
        <v>1.0666479359871717</v>
      </c>
      <c r="J123" s="4">
        <v>1.088931623017966</v>
      </c>
      <c r="K123" s="4">
        <v>1.0972899342370952</v>
      </c>
      <c r="L123" s="4">
        <v>1.1129184968303449</v>
      </c>
      <c r="M123" s="4">
        <v>1.148047541307547</v>
      </c>
      <c r="N123" s="4">
        <v>1.2273300209723463</v>
      </c>
      <c r="O123" s="4">
        <v>1.2910996924885338</v>
      </c>
      <c r="P123" s="4">
        <v>1.2997553603009719</v>
      </c>
      <c r="Q123" s="4">
        <v>1.3283915410922515</v>
      </c>
      <c r="R123" s="4">
        <v>1.3633240054425115</v>
      </c>
      <c r="S123" s="4">
        <v>1.3772859379942146</v>
      </c>
      <c r="T123" s="4">
        <v>1.472977383855046</v>
      </c>
      <c r="U123" s="4">
        <v>1.5053554940330538</v>
      </c>
      <c r="V123" s="4">
        <v>1.5671206306979126</v>
      </c>
      <c r="W123" s="4">
        <v>1.5671206306979126</v>
      </c>
      <c r="X123" s="4">
        <v>1.6939504466513176</v>
      </c>
      <c r="Y123" s="4">
        <v>1.7613054887006694</v>
      </c>
      <c r="Z123" s="4">
        <v>1.9719198498059356</v>
      </c>
      <c r="AA123" s="4">
        <v>2.2777684643978073</v>
      </c>
      <c r="AB123" s="4">
        <v>2.489174136813086</v>
      </c>
      <c r="AC123" s="4">
        <v>2.9206836055155838</v>
      </c>
      <c r="AD123" s="4">
        <v>3.618088083283947</v>
      </c>
      <c r="AE123" s="4">
        <v>1.5671206306979126</v>
      </c>
      <c r="AF123" s="4">
        <v>1.7789538474423519</v>
      </c>
      <c r="AG123" s="4">
        <v>2.1664589206339957</v>
      </c>
      <c r="AH123" s="4">
        <v>2.3504337029709101</v>
      </c>
      <c r="AI123" s="4">
        <v>2.7497124836114706</v>
      </c>
      <c r="AJ123" s="4">
        <v>3.2084644560640063</v>
      </c>
      <c r="AK123" s="4">
        <v>3.7357901682306185</v>
      </c>
      <c r="AL123" s="4">
        <v>4.4952797272186737</v>
      </c>
      <c r="AM123" s="4">
        <v>1.5671206306979126</v>
      </c>
      <c r="AN123" s="4">
        <v>1.7855908561234231</v>
      </c>
      <c r="AO123" s="4">
        <v>2.1676288427087309</v>
      </c>
      <c r="AP123" s="4">
        <v>2.6150905775639575</v>
      </c>
      <c r="AQ123" s="4">
        <v>3.2395689523088436</v>
      </c>
      <c r="AR123" s="4">
        <v>3.5740148134536631</v>
      </c>
      <c r="AS123" s="4">
        <v>4.2523375486504573</v>
      </c>
      <c r="AT123" s="4">
        <v>5.0569030523379546</v>
      </c>
      <c r="AU123" s="4">
        <v>1.5671206306979126</v>
      </c>
      <c r="AV123" s="4">
        <v>1.7519531830110771</v>
      </c>
      <c r="AW123" s="4">
        <v>1.8432864138305962</v>
      </c>
      <c r="AX123" s="4">
        <v>2.1127305576374891</v>
      </c>
      <c r="AY123" s="4">
        <v>2.5719383180859197</v>
      </c>
      <c r="AZ123" s="4">
        <v>2.8967585068888808</v>
      </c>
      <c r="BA123" s="4">
        <v>3.5145438164734952</v>
      </c>
      <c r="BB123" s="4">
        <v>3.9778421112379738</v>
      </c>
    </row>
    <row r="124" spans="1:54">
      <c r="A124">
        <v>179</v>
      </c>
      <c r="B124" t="s">
        <v>369</v>
      </c>
      <c r="C124" t="s">
        <v>160</v>
      </c>
      <c r="D124">
        <v>4233</v>
      </c>
      <c r="E124" t="s">
        <v>24</v>
      </c>
      <c r="F124" t="s">
        <v>11</v>
      </c>
      <c r="G124" s="4">
        <v>2.5583437006525434</v>
      </c>
      <c r="H124" s="4">
        <v>2.481059932624853</v>
      </c>
      <c r="I124" s="4">
        <v>2.4688208462356775</v>
      </c>
      <c r="J124" s="4">
        <v>2.5324778841189515</v>
      </c>
      <c r="K124" s="4">
        <v>2.3641821546788373</v>
      </c>
      <c r="L124" s="4">
        <v>2.3580300543396686</v>
      </c>
      <c r="M124" s="4">
        <v>2.2767748728790349</v>
      </c>
      <c r="N124" s="4">
        <v>2.2487183216772135</v>
      </c>
      <c r="O124" s="4">
        <v>2.2663866666098826</v>
      </c>
      <c r="P124" s="4">
        <v>2.1773914317428802</v>
      </c>
      <c r="Q124" s="4">
        <v>2.2432493752993379</v>
      </c>
      <c r="R124" s="4">
        <v>2.1334014508082872</v>
      </c>
      <c r="S124" s="4">
        <v>2.1601941524744102</v>
      </c>
      <c r="T124" s="4">
        <v>1.9569554459856664</v>
      </c>
      <c r="U124" s="4">
        <v>1.9967032922540635</v>
      </c>
      <c r="V124" s="4">
        <v>2.0214366837481283</v>
      </c>
      <c r="W124" s="4">
        <v>2.0214366837481283</v>
      </c>
      <c r="X124" s="4">
        <v>1.6864170553696827</v>
      </c>
      <c r="Y124" s="4">
        <v>1.348657087012447</v>
      </c>
      <c r="Z124" s="4">
        <v>1.0267871922338938</v>
      </c>
      <c r="AA124" s="4">
        <v>0.89376806602622916</v>
      </c>
      <c r="AB124" s="4">
        <v>0.77655884945049258</v>
      </c>
      <c r="AC124" s="4">
        <v>0.74069624107217868</v>
      </c>
      <c r="AD124" s="4">
        <v>0.64211046642182679</v>
      </c>
      <c r="AE124" s="4">
        <v>2.0214366837481283</v>
      </c>
      <c r="AF124" s="4">
        <v>1.397446373028806</v>
      </c>
      <c r="AG124" s="4">
        <v>1.2108356112641954</v>
      </c>
      <c r="AH124" s="4">
        <v>1.0590500588656468</v>
      </c>
      <c r="AI124" s="4">
        <v>0.98837444893445525</v>
      </c>
      <c r="AJ124" s="4">
        <v>0.90622362296342451</v>
      </c>
      <c r="AK124" s="4">
        <v>0.82175352914020372</v>
      </c>
      <c r="AL124" s="4">
        <v>0.76363486238739486</v>
      </c>
      <c r="AM124" s="4">
        <v>2.0214366837481283</v>
      </c>
      <c r="AN124" s="4">
        <v>1.8074456220736166</v>
      </c>
      <c r="AO124" s="4">
        <v>1.5191855019166418</v>
      </c>
      <c r="AP124" s="4">
        <v>1.3642555964756073</v>
      </c>
      <c r="AQ124" s="4">
        <v>1.2824381055719352</v>
      </c>
      <c r="AR124" s="4">
        <v>1.1719991237516991</v>
      </c>
      <c r="AS124" s="4">
        <v>1.0766139550274454</v>
      </c>
      <c r="AT124" s="4">
        <v>1.0358046595350228</v>
      </c>
      <c r="AU124" s="4">
        <v>2.0214366837481283</v>
      </c>
      <c r="AV124" s="4">
        <v>1.557050507728194</v>
      </c>
      <c r="AW124" s="4">
        <v>1.3495851893566368</v>
      </c>
      <c r="AX124" s="4">
        <v>1.0797529619540989</v>
      </c>
      <c r="AY124" s="4">
        <v>1.0538318011333911</v>
      </c>
      <c r="AZ124" s="4">
        <v>1.0383468743968258</v>
      </c>
      <c r="BA124" s="4">
        <v>0.94455841298475451</v>
      </c>
      <c r="BB124" s="4">
        <v>0.92056745133763973</v>
      </c>
    </row>
    <row r="125" spans="1:54">
      <c r="A125">
        <v>169</v>
      </c>
      <c r="B125" t="s">
        <v>161</v>
      </c>
      <c r="C125" t="s">
        <v>162</v>
      </c>
      <c r="D125">
        <v>4071</v>
      </c>
      <c r="E125" t="s">
        <v>24</v>
      </c>
      <c r="F125" t="s">
        <v>25</v>
      </c>
      <c r="G125" s="4">
        <v>4.465795743217055</v>
      </c>
      <c r="H125" s="4">
        <v>4.4766285422457779</v>
      </c>
      <c r="I125" s="4">
        <v>4.5087929548463226</v>
      </c>
      <c r="J125" s="4">
        <v>4.4008052354996332</v>
      </c>
      <c r="K125" s="4">
        <v>4.0703476398164193</v>
      </c>
      <c r="L125" s="4">
        <v>4.3343367771464951</v>
      </c>
      <c r="M125" s="4">
        <v>4.2622811714909146</v>
      </c>
      <c r="N125" s="4">
        <v>3.9930185308983681</v>
      </c>
      <c r="O125" s="4">
        <v>3.8505089349093078</v>
      </c>
      <c r="P125" s="4">
        <v>3.9426936144575242</v>
      </c>
      <c r="Q125" s="4">
        <v>4.2853752181556271</v>
      </c>
      <c r="R125" s="4">
        <v>3.8525242517753666</v>
      </c>
      <c r="S125" s="4">
        <v>3.7267971392983612</v>
      </c>
      <c r="T125" s="4">
        <v>3.3518236633888598</v>
      </c>
      <c r="U125" s="4">
        <v>3.3108595698456509</v>
      </c>
      <c r="V125" s="4">
        <v>3.3498623961232568</v>
      </c>
      <c r="W125" s="4">
        <v>3.3498623961232568</v>
      </c>
      <c r="X125" s="4">
        <v>2.6929337493641077</v>
      </c>
      <c r="Y125" s="4">
        <v>2.1963553294911811</v>
      </c>
      <c r="Z125" s="4">
        <v>1.6660437812630302</v>
      </c>
      <c r="AA125" s="4">
        <v>1.3952602823835212</v>
      </c>
      <c r="AB125" s="4">
        <v>1.1563899396721049</v>
      </c>
      <c r="AC125" s="4">
        <v>1.0615294863119016</v>
      </c>
      <c r="AD125" s="4">
        <v>0.88784982860421613</v>
      </c>
      <c r="AE125" s="4">
        <v>3.3498623961232568</v>
      </c>
      <c r="AF125" s="4">
        <v>2.3515498256734149</v>
      </c>
      <c r="AG125" s="4">
        <v>2.0925166714736565</v>
      </c>
      <c r="AH125" s="4">
        <v>1.6685128171452737</v>
      </c>
      <c r="AI125" s="4">
        <v>1.5098637107409623</v>
      </c>
      <c r="AJ125" s="4">
        <v>1.3397252489895037</v>
      </c>
      <c r="AK125" s="4">
        <v>1.1431955663957791</v>
      </c>
      <c r="AL125" s="4">
        <v>0.98251664734919097</v>
      </c>
      <c r="AM125" s="4">
        <v>3.3498623961232568</v>
      </c>
      <c r="AN125" s="4">
        <v>2.8993860052299558</v>
      </c>
      <c r="AO125" s="4">
        <v>2.5651094833851005</v>
      </c>
      <c r="AP125" s="4">
        <v>2.3633506785275817</v>
      </c>
      <c r="AQ125" s="4">
        <v>2.1992748331804095</v>
      </c>
      <c r="AR125" s="4">
        <v>1.8180473767584007</v>
      </c>
      <c r="AS125" s="4">
        <v>1.6104281718927325</v>
      </c>
      <c r="AT125" s="4">
        <v>1.3960419564574187</v>
      </c>
      <c r="AU125" s="4">
        <v>3.3498623961232568</v>
      </c>
      <c r="AV125" s="4">
        <v>2.5518031876046439</v>
      </c>
      <c r="AW125" s="4">
        <v>2.177473865502662</v>
      </c>
      <c r="AX125" s="4">
        <v>1.6641244158277069</v>
      </c>
      <c r="AY125" s="4">
        <v>1.5462323606730888</v>
      </c>
      <c r="AZ125" s="4">
        <v>1.4333104375710841</v>
      </c>
      <c r="BA125" s="4">
        <v>1.2789896089966075</v>
      </c>
      <c r="BB125" s="4">
        <v>1.1775532775793958</v>
      </c>
    </row>
    <row r="126" spans="1:54">
      <c r="A126">
        <v>81</v>
      </c>
      <c r="B126" t="s">
        <v>382</v>
      </c>
      <c r="C126" t="s">
        <v>163</v>
      </c>
      <c r="D126">
        <v>4046</v>
      </c>
      <c r="E126" t="s">
        <v>19</v>
      </c>
      <c r="F126" t="s">
        <v>20</v>
      </c>
      <c r="G126" s="4">
        <v>1.3722830425144259</v>
      </c>
      <c r="H126" s="4">
        <v>1.4038491575430831</v>
      </c>
      <c r="I126" s="4">
        <v>1.416386893411737</v>
      </c>
      <c r="J126" s="4">
        <v>1.4305784565304636</v>
      </c>
      <c r="K126" s="4">
        <v>1.4733266304378936</v>
      </c>
      <c r="L126" s="4">
        <v>1.4678811234618574</v>
      </c>
      <c r="M126" s="4">
        <v>1.513912902155538</v>
      </c>
      <c r="N126" s="4">
        <v>1.5250853984662935</v>
      </c>
      <c r="O126" s="4">
        <v>1.5378235321842475</v>
      </c>
      <c r="P126" s="4">
        <v>1.6060087109271233</v>
      </c>
      <c r="Q126" s="4">
        <v>1.6091523094677829</v>
      </c>
      <c r="R126" s="4">
        <v>1.6811584999129003</v>
      </c>
      <c r="S126" s="4">
        <v>1.7344959538469122</v>
      </c>
      <c r="T126" s="4">
        <v>1.746299012984954</v>
      </c>
      <c r="U126" s="4">
        <v>1.7321972130054655</v>
      </c>
      <c r="V126" s="4">
        <v>1.7917757018073852</v>
      </c>
      <c r="W126" s="4">
        <v>1.7917757018073852</v>
      </c>
      <c r="X126" s="4">
        <v>1.9440162415043789</v>
      </c>
      <c r="Y126" s="4">
        <v>2.095689429916058</v>
      </c>
      <c r="Z126" s="4">
        <v>2.1793210101971212</v>
      </c>
      <c r="AA126" s="4">
        <v>2.3933073553762667</v>
      </c>
      <c r="AB126" s="4">
        <v>2.5920768180071967</v>
      </c>
      <c r="AC126" s="4">
        <v>2.5273811598546834</v>
      </c>
      <c r="AD126" s="4">
        <v>2.833239846151403</v>
      </c>
      <c r="AE126" s="4">
        <v>1.7917757018073852</v>
      </c>
      <c r="AF126" s="4">
        <v>2.0449897981662146</v>
      </c>
      <c r="AG126" s="4">
        <v>2.3196360777541147</v>
      </c>
      <c r="AH126" s="4">
        <v>2.583758112996402</v>
      </c>
      <c r="AI126" s="4">
        <v>2.7798128863248794</v>
      </c>
      <c r="AJ126" s="4">
        <v>3.0951358269035643</v>
      </c>
      <c r="AK126" s="4">
        <v>3.4368878462908388</v>
      </c>
      <c r="AL126" s="4">
        <v>3.8092832423522394</v>
      </c>
      <c r="AM126" s="4">
        <v>1.7917757018073852</v>
      </c>
      <c r="AN126" s="4">
        <v>2.0600506005216057</v>
      </c>
      <c r="AO126" s="4">
        <v>2.3903189407118068</v>
      </c>
      <c r="AP126" s="4">
        <v>2.8082284894807517</v>
      </c>
      <c r="AQ126" s="4">
        <v>3.1136940116352076</v>
      </c>
      <c r="AR126" s="4">
        <v>3.6057042570933824</v>
      </c>
      <c r="AS126" s="4">
        <v>4.0335073932849363</v>
      </c>
      <c r="AT126" s="4">
        <v>4.5697349795208639</v>
      </c>
      <c r="AU126" s="4">
        <v>1.7917757018073852</v>
      </c>
      <c r="AV126" s="4">
        <v>1.8912896434636703</v>
      </c>
      <c r="AW126" s="4">
        <v>2.0270606184405127</v>
      </c>
      <c r="AX126" s="4">
        <v>2.1281628551136609</v>
      </c>
      <c r="AY126" s="4">
        <v>2.3169931684730636</v>
      </c>
      <c r="AZ126" s="4">
        <v>2.5904938736233265</v>
      </c>
      <c r="BA126" s="4">
        <v>2.6088715912886489</v>
      </c>
      <c r="BB126" s="4">
        <v>2.8574354592479643</v>
      </c>
    </row>
    <row r="127" spans="1:54">
      <c r="A127">
        <v>216</v>
      </c>
      <c r="B127" t="s">
        <v>164</v>
      </c>
      <c r="C127" t="s">
        <v>165</v>
      </c>
      <c r="D127">
        <v>4024</v>
      </c>
      <c r="E127" t="s">
        <v>7</v>
      </c>
      <c r="F127" t="s">
        <v>25</v>
      </c>
      <c r="G127" s="4">
        <v>3.4265907270352369</v>
      </c>
      <c r="H127" s="4">
        <v>3.2768022043362328</v>
      </c>
      <c r="I127" s="4">
        <v>3.3619166127321241</v>
      </c>
      <c r="J127" s="4">
        <v>3.3401275568867148</v>
      </c>
      <c r="K127" s="4">
        <v>3.3311582364117589</v>
      </c>
      <c r="L127" s="4">
        <v>3.2166286844157059</v>
      </c>
      <c r="M127" s="4">
        <v>3.1679383139573987</v>
      </c>
      <c r="N127" s="4">
        <v>3.2922375536759332</v>
      </c>
      <c r="O127" s="4">
        <v>3.358203237558322</v>
      </c>
      <c r="P127" s="4">
        <v>3.5539280183148194</v>
      </c>
      <c r="Q127" s="4">
        <v>3.447292904767647</v>
      </c>
      <c r="R127" s="4">
        <v>3.2411338921862347</v>
      </c>
      <c r="S127" s="4">
        <v>2.9429378439509128</v>
      </c>
      <c r="T127" s="4">
        <v>2.81762463738192</v>
      </c>
      <c r="U127" s="4">
        <v>2.8286116005917177</v>
      </c>
      <c r="V127" s="4">
        <v>2.8067792031907963</v>
      </c>
      <c r="W127" s="4">
        <v>2.8067792031907963</v>
      </c>
      <c r="X127" s="4">
        <v>2.2520327314701953</v>
      </c>
      <c r="Y127" s="4">
        <v>1.7216172584754685</v>
      </c>
      <c r="Z127" s="4">
        <v>1.2244220773981005</v>
      </c>
      <c r="AA127" s="4">
        <v>1.0091030830908698</v>
      </c>
      <c r="AB127" s="4">
        <v>0.76908976464480217</v>
      </c>
      <c r="AC127" s="4">
        <v>0.72622677946212377</v>
      </c>
      <c r="AD127" s="4">
        <v>0.58644604758023067</v>
      </c>
      <c r="AE127" s="4">
        <v>2.8067792031907963</v>
      </c>
      <c r="AF127" s="4">
        <v>2.120787551951234</v>
      </c>
      <c r="AG127" s="4">
        <v>1.8199677884355048</v>
      </c>
      <c r="AH127" s="4">
        <v>1.4774263117860238</v>
      </c>
      <c r="AI127" s="4">
        <v>1.2448146449859059</v>
      </c>
      <c r="AJ127" s="4">
        <v>1.0697348819344807</v>
      </c>
      <c r="AK127" s="4">
        <v>0.87917283071516772</v>
      </c>
      <c r="AL127" s="4">
        <v>0.75532711528701713</v>
      </c>
      <c r="AM127" s="4">
        <v>2.8067792031907963</v>
      </c>
      <c r="AN127" s="4">
        <v>2.449217045595721</v>
      </c>
      <c r="AO127" s="4">
        <v>2.2111433655961061</v>
      </c>
      <c r="AP127" s="4">
        <v>2.0664707430088414</v>
      </c>
      <c r="AQ127" s="4">
        <v>1.8336783631055322</v>
      </c>
      <c r="AR127" s="4">
        <v>1.5482027457310132</v>
      </c>
      <c r="AS127" s="4">
        <v>1.3812871253164991</v>
      </c>
      <c r="AT127" s="4">
        <v>1.1749104466438063</v>
      </c>
      <c r="AU127" s="4">
        <v>2.8067792031907963</v>
      </c>
      <c r="AV127" s="4">
        <v>2.1744031187808197</v>
      </c>
      <c r="AW127" s="4">
        <v>1.7320319583707209</v>
      </c>
      <c r="AX127" s="4">
        <v>1.2848190732502089</v>
      </c>
      <c r="AY127" s="4">
        <v>1.0958434390631795</v>
      </c>
      <c r="AZ127" s="4">
        <v>0.8855037053496263</v>
      </c>
      <c r="BA127" s="4">
        <v>0.80682301341984985</v>
      </c>
      <c r="BB127" s="4">
        <v>0.69094753621763771</v>
      </c>
    </row>
    <row r="128" spans="1:54">
      <c r="A128">
        <v>40</v>
      </c>
      <c r="B128" t="s">
        <v>384</v>
      </c>
      <c r="C128" t="s">
        <v>166</v>
      </c>
      <c r="D128">
        <v>3968</v>
      </c>
      <c r="E128" t="s">
        <v>10</v>
      </c>
      <c r="F128" t="s">
        <v>16</v>
      </c>
      <c r="G128" s="4">
        <v>0.88339046529489496</v>
      </c>
      <c r="H128" s="4">
        <v>0.85094934330942507</v>
      </c>
      <c r="I128" s="4">
        <v>0.85299221798849301</v>
      </c>
      <c r="J128" s="4">
        <v>0.90495918796858543</v>
      </c>
      <c r="K128" s="4">
        <v>0.98184651888172791</v>
      </c>
      <c r="L128" s="4">
        <v>1.0146947352645901</v>
      </c>
      <c r="M128" s="4">
        <v>1.1124632790572666</v>
      </c>
      <c r="N128" s="4">
        <v>1.1258424978570267</v>
      </c>
      <c r="O128" s="4">
        <v>1.1145502894391981</v>
      </c>
      <c r="P128" s="4">
        <v>1.1006755175519725</v>
      </c>
      <c r="Q128" s="4">
        <v>1.0589903566908285</v>
      </c>
      <c r="R128" s="4">
        <v>1.1133863535639397</v>
      </c>
      <c r="S128" s="4">
        <v>1.1399032071066917</v>
      </c>
      <c r="T128" s="4">
        <v>1.2400562270110842</v>
      </c>
      <c r="U128" s="4">
        <v>1.3098886556464391</v>
      </c>
      <c r="V128" s="4">
        <v>1.314155938598067</v>
      </c>
      <c r="W128" s="4">
        <v>1.314155938598067</v>
      </c>
      <c r="X128" s="4">
        <v>1.4397167571173732</v>
      </c>
      <c r="Y128" s="4">
        <v>1.5469119318574958</v>
      </c>
      <c r="Z128" s="4">
        <v>1.593368832808826</v>
      </c>
      <c r="AA128" s="4">
        <v>1.5855823126779527</v>
      </c>
      <c r="AB128" s="4">
        <v>1.6973693736280564</v>
      </c>
      <c r="AC128" s="4">
        <v>1.8248903149446769</v>
      </c>
      <c r="AD128" s="4">
        <v>2.0461493815917198</v>
      </c>
      <c r="AE128" s="4">
        <v>1.314155938598067</v>
      </c>
      <c r="AF128" s="4">
        <v>1.3995364901878637</v>
      </c>
      <c r="AG128" s="4">
        <v>1.5353746640751826</v>
      </c>
      <c r="AH128" s="4">
        <v>1.6988246653547578</v>
      </c>
      <c r="AI128" s="4">
        <v>1.8252829068371559</v>
      </c>
      <c r="AJ128" s="4">
        <v>1.8191173349182304</v>
      </c>
      <c r="AK128" s="4">
        <v>1.980579434969735</v>
      </c>
      <c r="AL128" s="4">
        <v>2.1165993180021712</v>
      </c>
      <c r="AM128" s="4">
        <v>1.314155938598067</v>
      </c>
      <c r="AN128" s="4">
        <v>1.4430117057142773</v>
      </c>
      <c r="AO128" s="4">
        <v>1.6284676578259603</v>
      </c>
      <c r="AP128" s="4">
        <v>1.8047298185050467</v>
      </c>
      <c r="AQ128" s="4">
        <v>2.0195080890452348</v>
      </c>
      <c r="AR128" s="4">
        <v>2.2589397758197198</v>
      </c>
      <c r="AS128" s="4">
        <v>2.4718894930652273</v>
      </c>
      <c r="AT128" s="4">
        <v>2.7627715518460891</v>
      </c>
      <c r="AU128" s="4">
        <v>1.314155938598067</v>
      </c>
      <c r="AV128" s="4">
        <v>1.4129459565921119</v>
      </c>
      <c r="AW128" s="4">
        <v>1.5255039712923739</v>
      </c>
      <c r="AX128" s="4">
        <v>1.6481128237590053</v>
      </c>
      <c r="AY128" s="4">
        <v>1.7016547053960871</v>
      </c>
      <c r="AZ128" s="4">
        <v>1.9032913031655831</v>
      </c>
      <c r="BA128" s="4">
        <v>2.0966988501852644</v>
      </c>
      <c r="BB128" s="4">
        <v>2.3040663001681692</v>
      </c>
    </row>
    <row r="129" spans="1:54">
      <c r="A129">
        <v>203</v>
      </c>
      <c r="B129" t="s">
        <v>387</v>
      </c>
      <c r="C129" t="s">
        <v>167</v>
      </c>
      <c r="D129">
        <v>3836</v>
      </c>
      <c r="E129" t="s">
        <v>7</v>
      </c>
      <c r="F129" t="s">
        <v>20</v>
      </c>
      <c r="G129" s="4">
        <v>0.7187629063352784</v>
      </c>
      <c r="H129" s="4">
        <v>0.6522301549538122</v>
      </c>
      <c r="I129" s="4">
        <v>0.72086839480927201</v>
      </c>
      <c r="J129" s="4">
        <v>0.7240757178451992</v>
      </c>
      <c r="K129" s="4">
        <v>0.76825310787654588</v>
      </c>
      <c r="L129" s="4">
        <v>0.82702108017507747</v>
      </c>
      <c r="M129" s="4">
        <v>0.8794224003981338</v>
      </c>
      <c r="N129" s="4">
        <v>0.91009685091955184</v>
      </c>
      <c r="O129" s="4">
        <v>1.0701399042280604</v>
      </c>
      <c r="P129" s="4">
        <v>0</v>
      </c>
      <c r="Q129" s="4">
        <v>0</v>
      </c>
      <c r="R129" s="4">
        <v>0</v>
      </c>
      <c r="S129" s="4">
        <v>0</v>
      </c>
      <c r="T129" s="4">
        <v>1.1407216196771348</v>
      </c>
      <c r="U129" s="4">
        <v>1.2033245297980626</v>
      </c>
      <c r="V129" s="4">
        <v>1.3128797303997917</v>
      </c>
      <c r="W129" s="4">
        <v>1.3128797303997917</v>
      </c>
      <c r="X129" s="4">
        <v>1.6210205434690894</v>
      </c>
      <c r="Y129" s="4">
        <v>1.782107046414793</v>
      </c>
      <c r="Z129" s="4">
        <v>2.1409999736358971</v>
      </c>
      <c r="AA129" s="4">
        <v>2.5858364230284216</v>
      </c>
      <c r="AB129" s="4">
        <v>3.1405415635160341</v>
      </c>
      <c r="AC129" s="4">
        <v>3.8576484931005055</v>
      </c>
      <c r="AD129" s="4">
        <v>4.6917064884227946</v>
      </c>
      <c r="AE129" s="4">
        <v>1.3128797303997917</v>
      </c>
      <c r="AF129" s="4">
        <v>1.6428031070868032</v>
      </c>
      <c r="AG129" s="4">
        <v>2.0181100005729284</v>
      </c>
      <c r="AH129" s="4">
        <v>2.2320548887800689</v>
      </c>
      <c r="AI129" s="4">
        <v>2.7030276506652915</v>
      </c>
      <c r="AJ129" s="4">
        <v>3.2601440548954108</v>
      </c>
      <c r="AK129" s="4">
        <v>3.8789459796607213</v>
      </c>
      <c r="AL129" s="4">
        <v>4.5531466620164913</v>
      </c>
      <c r="AM129" s="4">
        <v>1.3128797303997917</v>
      </c>
      <c r="AN129" s="4">
        <v>1.6381869265241078</v>
      </c>
      <c r="AO129" s="4">
        <v>2.01700367660768</v>
      </c>
      <c r="AP129" s="4">
        <v>2.4567924449576428</v>
      </c>
      <c r="AQ129" s="4">
        <v>2.9344956000606937</v>
      </c>
      <c r="AR129" s="4">
        <v>3.4690706002897049</v>
      </c>
      <c r="AS129" s="4">
        <v>3.6101446492970486</v>
      </c>
      <c r="AT129" s="4">
        <v>3.9943885105296428</v>
      </c>
      <c r="AU129" s="4">
        <v>1.3128797303997917</v>
      </c>
      <c r="AV129" s="4">
        <v>1.6233414660418766</v>
      </c>
      <c r="AW129" s="4">
        <v>1.8048664227349345</v>
      </c>
      <c r="AX129" s="4">
        <v>2.1729223774695088</v>
      </c>
      <c r="AY129" s="4">
        <v>2.6488780816527417</v>
      </c>
      <c r="AZ129" s="4">
        <v>3.2479129366833068</v>
      </c>
      <c r="BA129" s="4">
        <v>4.0464787252901289</v>
      </c>
      <c r="BB129" s="4">
        <v>4.9590213600799053</v>
      </c>
    </row>
    <row r="130" spans="1:54">
      <c r="A130">
        <v>178</v>
      </c>
      <c r="B130" t="s">
        <v>168</v>
      </c>
      <c r="C130" t="s">
        <v>169</v>
      </c>
      <c r="D130">
        <v>3429</v>
      </c>
      <c r="E130" t="s">
        <v>24</v>
      </c>
      <c r="F130" t="s">
        <v>11</v>
      </c>
      <c r="G130" s="4">
        <v>4.0511639952051004</v>
      </c>
      <c r="H130" s="4">
        <v>4.2017030498435268</v>
      </c>
      <c r="I130" s="4">
        <v>4.3031780947837364</v>
      </c>
      <c r="J130" s="4">
        <v>4.3782071058219847</v>
      </c>
      <c r="K130" s="4">
        <v>4.4038954822769494</v>
      </c>
      <c r="L130" s="4">
        <v>4.5779417173694483</v>
      </c>
      <c r="M130" s="4">
        <v>4.5404968172411673</v>
      </c>
      <c r="N130" s="4">
        <v>4.7004328392507331</v>
      </c>
      <c r="O130" s="4">
        <v>4.5349313146458954</v>
      </c>
      <c r="P130" s="4">
        <v>4.726584710259754</v>
      </c>
      <c r="Q130" s="4">
        <v>4.9645599194453576</v>
      </c>
      <c r="R130" s="4">
        <v>4.9905147953948257</v>
      </c>
      <c r="S130" s="4">
        <v>4.8839249077478311</v>
      </c>
      <c r="T130" s="4">
        <v>4.5736483572008213</v>
      </c>
      <c r="U130" s="4">
        <v>4.4909220912669268</v>
      </c>
      <c r="V130" s="4">
        <v>4.3387893421245645</v>
      </c>
      <c r="W130" s="4">
        <v>4.3387893421245645</v>
      </c>
      <c r="X130" s="4">
        <v>3.7011140475519255</v>
      </c>
      <c r="Y130" s="4">
        <v>2.8845875952482385</v>
      </c>
      <c r="Z130" s="4">
        <v>2.2959586696610286</v>
      </c>
      <c r="AA130" s="4">
        <v>1.9522459509829619</v>
      </c>
      <c r="AB130" s="4">
        <v>1.7052473920175779</v>
      </c>
      <c r="AC130" s="4">
        <v>1.5662754226517659</v>
      </c>
      <c r="AD130" s="4">
        <v>1.3576440828152081</v>
      </c>
      <c r="AE130" s="4">
        <v>4.3387893421245645</v>
      </c>
      <c r="AF130" s="4">
        <v>3.0659163340247151</v>
      </c>
      <c r="AG130" s="4">
        <v>2.5333354184930301</v>
      </c>
      <c r="AH130" s="4">
        <v>2.2162920262000454</v>
      </c>
      <c r="AI130" s="4">
        <v>2.0515549870079535</v>
      </c>
      <c r="AJ130" s="4">
        <v>1.8491967613350551</v>
      </c>
      <c r="AK130" s="4">
        <v>1.6718414496560849</v>
      </c>
      <c r="AL130" s="4">
        <v>1.5147683718380134</v>
      </c>
      <c r="AM130" s="4">
        <v>4.3387893421245645</v>
      </c>
      <c r="AN130" s="4">
        <v>3.8881443319930153</v>
      </c>
      <c r="AO130" s="4">
        <v>3.1568288911776472</v>
      </c>
      <c r="AP130" s="4">
        <v>2.8001313958028993</v>
      </c>
      <c r="AQ130" s="4">
        <v>2.6060904268118734</v>
      </c>
      <c r="AR130" s="4">
        <v>2.3744585651891272</v>
      </c>
      <c r="AS130" s="4">
        <v>2.131611095953712</v>
      </c>
      <c r="AT130" s="4">
        <v>1.9891769913977206</v>
      </c>
      <c r="AU130" s="4">
        <v>4.3387893421245645</v>
      </c>
      <c r="AV130" s="4">
        <v>3.5017095964515312</v>
      </c>
      <c r="AW130" s="4">
        <v>2.8863516241694267</v>
      </c>
      <c r="AX130" s="4">
        <v>2.3635343200120595</v>
      </c>
      <c r="AY130" s="4">
        <v>2.2258899711661355</v>
      </c>
      <c r="AZ130" s="4">
        <v>2.119491097410608</v>
      </c>
      <c r="BA130" s="4">
        <v>1.9058840030648849</v>
      </c>
      <c r="BB130" s="4">
        <v>1.8178056684604831</v>
      </c>
    </row>
    <row r="131" spans="1:54">
      <c r="A131">
        <v>143</v>
      </c>
      <c r="B131" t="s">
        <v>401</v>
      </c>
      <c r="C131" t="s">
        <v>170</v>
      </c>
      <c r="D131">
        <v>3412</v>
      </c>
      <c r="E131" t="s">
        <v>15</v>
      </c>
      <c r="F131" t="s">
        <v>16</v>
      </c>
      <c r="G131" s="4">
        <v>0.75729320977427284</v>
      </c>
      <c r="H131" s="4">
        <v>0.72190358863668413</v>
      </c>
      <c r="I131" s="4">
        <v>0.6975542310163102</v>
      </c>
      <c r="J131" s="4">
        <v>0.64048651108608112</v>
      </c>
      <c r="K131" s="4">
        <v>0.58604727814438873</v>
      </c>
      <c r="L131" s="4">
        <v>0.57259402643656565</v>
      </c>
      <c r="M131" s="4">
        <v>0.60958475922951028</v>
      </c>
      <c r="N131" s="4">
        <v>0.66511217331340355</v>
      </c>
      <c r="O131" s="4">
        <v>0.65156191530734842</v>
      </c>
      <c r="P131" s="4">
        <v>0.61884202835632118</v>
      </c>
      <c r="Q131" s="4">
        <v>0.64951682155842061</v>
      </c>
      <c r="R131" s="4">
        <v>0.65400752817164809</v>
      </c>
      <c r="S131" s="4">
        <v>0.67014394070910077</v>
      </c>
      <c r="T131" s="4">
        <v>0.6446492318816579</v>
      </c>
      <c r="U131" s="4">
        <v>0.61913020954151232</v>
      </c>
      <c r="V131" s="4">
        <v>0.62353930523353118</v>
      </c>
      <c r="W131" s="4">
        <v>0.62353930523353118</v>
      </c>
      <c r="X131" s="4">
        <v>0.5794517832850824</v>
      </c>
      <c r="Y131" s="4">
        <v>0.55931106172412925</v>
      </c>
      <c r="Z131" s="4">
        <v>0.45294222478697066</v>
      </c>
      <c r="AA131" s="4">
        <v>0.45961442550562526</v>
      </c>
      <c r="AB131" s="4">
        <v>0.5054290793457521</v>
      </c>
      <c r="AC131" s="4">
        <v>0.48066935697980184</v>
      </c>
      <c r="AD131" s="4">
        <v>0.5081789104198724</v>
      </c>
      <c r="AE131" s="4">
        <v>0.62353930523353118</v>
      </c>
      <c r="AF131" s="4">
        <v>0.58342008931847511</v>
      </c>
      <c r="AG131" s="4">
        <v>0.56565003033213779</v>
      </c>
      <c r="AH131" s="4">
        <v>0.5466488057929999</v>
      </c>
      <c r="AI131" s="4">
        <v>0.53594038502195918</v>
      </c>
      <c r="AJ131" s="4">
        <v>0.56050680054294277</v>
      </c>
      <c r="AK131" s="4">
        <v>0.51454743016504856</v>
      </c>
      <c r="AL131" s="4">
        <v>0.51398466177587709</v>
      </c>
      <c r="AM131" s="4">
        <v>0.62353930523353118</v>
      </c>
      <c r="AN131" s="4">
        <v>0.63502222750509629</v>
      </c>
      <c r="AO131" s="4">
        <v>0.64059635177401175</v>
      </c>
      <c r="AP131" s="4">
        <v>0.64583566045964436</v>
      </c>
      <c r="AQ131" s="4">
        <v>0.6690089347616166</v>
      </c>
      <c r="AR131" s="4">
        <v>0.66032038302658314</v>
      </c>
      <c r="AS131" s="4">
        <v>0.69067782499932107</v>
      </c>
      <c r="AT131" s="4">
        <v>0.68851054922307275</v>
      </c>
      <c r="AU131" s="4">
        <v>0.62353930523353118</v>
      </c>
      <c r="AV131" s="4">
        <v>0.61256010791121529</v>
      </c>
      <c r="AW131" s="4">
        <v>0.60603311685730565</v>
      </c>
      <c r="AX131" s="4">
        <v>0.52379131273628121</v>
      </c>
      <c r="AY131" s="4">
        <v>0.54494777695690189</v>
      </c>
      <c r="AZ131" s="4">
        <v>0.53208375392234131</v>
      </c>
      <c r="BA131" s="4">
        <v>0.55548436241872068</v>
      </c>
      <c r="BB131" s="4">
        <v>0.56446859048103237</v>
      </c>
    </row>
    <row r="132" spans="1:54">
      <c r="A132">
        <v>13</v>
      </c>
      <c r="B132" t="s">
        <v>171</v>
      </c>
      <c r="C132" t="s">
        <v>172</v>
      </c>
      <c r="D132">
        <v>3382</v>
      </c>
      <c r="E132" t="s">
        <v>10</v>
      </c>
      <c r="F132" t="s">
        <v>11</v>
      </c>
      <c r="G132" s="4">
        <v>2.0886480276668449</v>
      </c>
      <c r="H132" s="4">
        <v>2.1670006105968249</v>
      </c>
      <c r="I132" s="4">
        <v>1.9058807485196523</v>
      </c>
      <c r="J132" s="4">
        <v>1.8061061881771963</v>
      </c>
      <c r="K132" s="4">
        <v>1.7552738053247652</v>
      </c>
      <c r="L132" s="4">
        <v>1.7432686616703494</v>
      </c>
      <c r="M132" s="4">
        <v>1.8523238508423276</v>
      </c>
      <c r="N132" s="4">
        <v>1.7999271025327721</v>
      </c>
      <c r="O132" s="4">
        <v>1.7669478162302377</v>
      </c>
      <c r="P132" s="4">
        <v>1.7114411679857171</v>
      </c>
      <c r="Q132" s="4">
        <v>1.5784269845989043</v>
      </c>
      <c r="R132" s="4">
        <v>1.7392522006170201</v>
      </c>
      <c r="S132" s="4">
        <v>1.6180063843686889</v>
      </c>
      <c r="T132" s="4">
        <v>1.6962512955334716</v>
      </c>
      <c r="U132" s="4">
        <v>1.679839042643533</v>
      </c>
      <c r="V132" s="4">
        <v>1.5811729613779828</v>
      </c>
      <c r="W132" s="4">
        <v>1.5811729613779828</v>
      </c>
      <c r="X132" s="4">
        <v>1.527013939600133</v>
      </c>
      <c r="Y132" s="4">
        <v>1.5780402063465437</v>
      </c>
      <c r="Z132" s="4">
        <v>1.6700468469081942</v>
      </c>
      <c r="AA132" s="4">
        <v>1.758224040539482</v>
      </c>
      <c r="AB132" s="4">
        <v>1.7973467347045169</v>
      </c>
      <c r="AC132" s="4">
        <v>1.8832364765479772</v>
      </c>
      <c r="AD132" s="4">
        <v>1.9060985179156231</v>
      </c>
      <c r="AE132" s="4">
        <v>1.5811729613779828</v>
      </c>
      <c r="AF132" s="4">
        <v>1.567462241842275</v>
      </c>
      <c r="AG132" s="4">
        <v>1.5851804927167286</v>
      </c>
      <c r="AH132" s="4">
        <v>1.6816368029702107</v>
      </c>
      <c r="AI132" s="4">
        <v>1.6966960935468245</v>
      </c>
      <c r="AJ132" s="4">
        <v>1.7461076432711939</v>
      </c>
      <c r="AK132" s="4">
        <v>1.7927369625338903</v>
      </c>
      <c r="AL132" s="4">
        <v>1.7744438240387734</v>
      </c>
      <c r="AM132" s="4">
        <v>1.5811729613779828</v>
      </c>
      <c r="AN132" s="4">
        <v>1.5727754335053796</v>
      </c>
      <c r="AO132" s="4">
        <v>1.6863611133005108</v>
      </c>
      <c r="AP132" s="4">
        <v>1.780684145817379</v>
      </c>
      <c r="AQ132" s="4">
        <v>1.8112780608391326</v>
      </c>
      <c r="AR132" s="4">
        <v>1.948776742794371</v>
      </c>
      <c r="AS132" s="4">
        <v>2.0047607854689944</v>
      </c>
      <c r="AT132" s="4">
        <v>2.0821531285311079</v>
      </c>
      <c r="AU132" s="4">
        <v>1.5811729613779828</v>
      </c>
      <c r="AV132" s="4">
        <v>1.541744590679456</v>
      </c>
      <c r="AW132" s="4">
        <v>1.6165233082342485</v>
      </c>
      <c r="AX132" s="4">
        <v>1.6080763909803975</v>
      </c>
      <c r="AY132" s="4">
        <v>1.7081409600269397</v>
      </c>
      <c r="AZ132" s="4">
        <v>1.7689436555254376</v>
      </c>
      <c r="BA132" s="4">
        <v>1.7388207638999411</v>
      </c>
      <c r="BB132" s="4">
        <v>1.7713634082465455</v>
      </c>
    </row>
    <row r="133" spans="1:54">
      <c r="A133">
        <v>89</v>
      </c>
      <c r="B133" t="s">
        <v>380</v>
      </c>
      <c r="C133" t="s">
        <v>173</v>
      </c>
      <c r="D133">
        <v>3343</v>
      </c>
      <c r="E133" t="s">
        <v>19</v>
      </c>
      <c r="F133" t="s">
        <v>20</v>
      </c>
      <c r="G133" s="4">
        <v>1.2893762794412567</v>
      </c>
      <c r="H133" s="4">
        <v>1.2907742135356599</v>
      </c>
      <c r="I133" s="4">
        <v>1.2738160162707304</v>
      </c>
      <c r="J133" s="4">
        <v>1.2993824259755087</v>
      </c>
      <c r="K133" s="4">
        <v>1.3609659266708471</v>
      </c>
      <c r="L133" s="4">
        <v>1.377660948482001</v>
      </c>
      <c r="M133" s="4">
        <v>1.4151350463839856</v>
      </c>
      <c r="N133" s="4">
        <v>1.4499223007741253</v>
      </c>
      <c r="O133" s="4">
        <v>1.5379140022973634</v>
      </c>
      <c r="P133" s="4">
        <v>1.6278629470580297</v>
      </c>
      <c r="Q133" s="4">
        <v>1.6676906794930439</v>
      </c>
      <c r="R133" s="4">
        <v>1.7288567579052905</v>
      </c>
      <c r="S133" s="4">
        <v>1.786843400597439</v>
      </c>
      <c r="T133" s="4">
        <v>1.8313798593594408</v>
      </c>
      <c r="U133" s="4">
        <v>1.8288500703566837</v>
      </c>
      <c r="V133" s="4">
        <v>1.8045321125467761</v>
      </c>
      <c r="W133" s="4">
        <v>1.8045321125467761</v>
      </c>
      <c r="X133" s="4">
        <v>1.7991318225774284</v>
      </c>
      <c r="Y133" s="4">
        <v>1.7355199884054724</v>
      </c>
      <c r="Z133" s="4">
        <v>1.6876265076811299</v>
      </c>
      <c r="AA133" s="4">
        <v>1.6355880658582787</v>
      </c>
      <c r="AB133" s="4">
        <v>1.659985689473721</v>
      </c>
      <c r="AC133" s="4">
        <v>1.7632031173467237</v>
      </c>
      <c r="AD133" s="4">
        <v>1.6481502450667262</v>
      </c>
      <c r="AE133" s="4">
        <v>1.8045321125467761</v>
      </c>
      <c r="AF133" s="4">
        <v>1.9403028357335199</v>
      </c>
      <c r="AG133" s="4">
        <v>2.0908819586170284</v>
      </c>
      <c r="AH133" s="4">
        <v>2.1938896513395316</v>
      </c>
      <c r="AI133" s="4">
        <v>2.2353339528999414</v>
      </c>
      <c r="AJ133" s="4">
        <v>2.4852763203343531</v>
      </c>
      <c r="AK133" s="4">
        <v>2.5791708382239671</v>
      </c>
      <c r="AL133" s="4">
        <v>2.7133793393550318</v>
      </c>
      <c r="AM133" s="4">
        <v>1.8045321125467761</v>
      </c>
      <c r="AN133" s="4">
        <v>1.9895051475434837</v>
      </c>
      <c r="AO133" s="4">
        <v>2.1948589987357803</v>
      </c>
      <c r="AP133" s="4">
        <v>2.4016216466436524</v>
      </c>
      <c r="AQ133" s="4">
        <v>2.7128669380478243</v>
      </c>
      <c r="AR133" s="4">
        <v>3.0670387746417944</v>
      </c>
      <c r="AS133" s="4">
        <v>3.4545897832714072</v>
      </c>
      <c r="AT133" s="4">
        <v>3.9036424966413819</v>
      </c>
      <c r="AU133" s="4">
        <v>1.8045321125467761</v>
      </c>
      <c r="AV133" s="4">
        <v>1.7798824928081394</v>
      </c>
      <c r="AW133" s="4">
        <v>1.7545680642982679</v>
      </c>
      <c r="AX133" s="4">
        <v>1.7241472863013714</v>
      </c>
      <c r="AY133" s="4">
        <v>1.7682619283442174</v>
      </c>
      <c r="AZ133" s="4">
        <v>1.7522751994108337</v>
      </c>
      <c r="BA133" s="4">
        <v>1.8894245379791283</v>
      </c>
      <c r="BB133" s="4">
        <v>1.8068311754820612</v>
      </c>
    </row>
    <row r="134" spans="1:54">
      <c r="A134">
        <v>211</v>
      </c>
      <c r="B134" t="s">
        <v>174</v>
      </c>
      <c r="C134" t="s">
        <v>175</v>
      </c>
      <c r="D134">
        <v>2998</v>
      </c>
      <c r="E134" t="s">
        <v>7</v>
      </c>
      <c r="F134" t="s">
        <v>7</v>
      </c>
      <c r="G134" s="4">
        <v>0.9494467227738147</v>
      </c>
      <c r="H134" s="4">
        <v>1.0525492772525686</v>
      </c>
      <c r="I134" s="4">
        <v>1.1455754895651884</v>
      </c>
      <c r="J134" s="4">
        <v>1.1215033263466789</v>
      </c>
      <c r="K134" s="4">
        <v>0.98160357268556087</v>
      </c>
      <c r="L134" s="4">
        <v>0.82255384105950691</v>
      </c>
      <c r="M134" s="4">
        <v>0.8516180355502595</v>
      </c>
      <c r="N134" s="4">
        <v>0.86519892363093698</v>
      </c>
      <c r="O134" s="4">
        <v>0.89270602134121924</v>
      </c>
      <c r="P134" s="4">
        <v>0.91885841276655777</v>
      </c>
      <c r="Q134" s="4">
        <v>0.97758556855306267</v>
      </c>
      <c r="R134" s="4">
        <v>0.98150050039514003</v>
      </c>
      <c r="S134" s="4">
        <v>0.96524534846039567</v>
      </c>
      <c r="T134" s="4">
        <v>0.93103176522284292</v>
      </c>
      <c r="U134" s="4">
        <v>0.96307950752084337</v>
      </c>
      <c r="V134" s="4">
        <v>1.0236984549195276</v>
      </c>
      <c r="W134" s="4">
        <v>1.0236984549195276</v>
      </c>
      <c r="X134" s="4">
        <v>0.97640124578977605</v>
      </c>
      <c r="Y134" s="4">
        <v>0.88315203635644679</v>
      </c>
      <c r="Z134" s="4">
        <v>0.68193449631486791</v>
      </c>
      <c r="AA134" s="4">
        <v>0.58769307152086825</v>
      </c>
      <c r="AB134" s="4">
        <v>0.54913476899886238</v>
      </c>
      <c r="AC134" s="4">
        <v>0.50112209518719031</v>
      </c>
      <c r="AD134" s="4">
        <v>0.4790309799152373</v>
      </c>
      <c r="AE134" s="4">
        <v>1.0236984549195276</v>
      </c>
      <c r="AF134" s="4">
        <v>0.92994112032998089</v>
      </c>
      <c r="AG134" s="4">
        <v>0.94056495530601669</v>
      </c>
      <c r="AH134" s="4">
        <v>0.88087849946166619</v>
      </c>
      <c r="AI134" s="4">
        <v>0.73595842425348745</v>
      </c>
      <c r="AJ134" s="4">
        <v>0.65882101414737437</v>
      </c>
      <c r="AK134" s="4">
        <v>0.62509273420170486</v>
      </c>
      <c r="AL134" s="4">
        <v>0.60178960131722281</v>
      </c>
      <c r="AM134" s="4">
        <v>1.0236984549195276</v>
      </c>
      <c r="AN134" s="4">
        <v>1.0310693186688136</v>
      </c>
      <c r="AO134" s="4">
        <v>1.0725731030531196</v>
      </c>
      <c r="AP134" s="4">
        <v>1.1038494992934782</v>
      </c>
      <c r="AQ134" s="4">
        <v>1.1337646234555561</v>
      </c>
      <c r="AR134" s="4">
        <v>1.111295370387011</v>
      </c>
      <c r="AS134" s="4">
        <v>1.0587229836058281</v>
      </c>
      <c r="AT134" s="4">
        <v>0.92057233033081587</v>
      </c>
      <c r="AU134" s="4">
        <v>1.0236984549195276</v>
      </c>
      <c r="AV134" s="4">
        <v>0.91578506322465247</v>
      </c>
      <c r="AW134" s="4">
        <v>0.87106382265294102</v>
      </c>
      <c r="AX134" s="4">
        <v>0.71483547079257492</v>
      </c>
      <c r="AY134" s="4">
        <v>0.67388571464894342</v>
      </c>
      <c r="AZ134" s="4">
        <v>0.65606076996879947</v>
      </c>
      <c r="BA134" s="4">
        <v>0.58351788321495823</v>
      </c>
      <c r="BB134" s="4">
        <v>0.59447779027481085</v>
      </c>
    </row>
    <row r="135" spans="1:54">
      <c r="A135">
        <v>157</v>
      </c>
      <c r="B135" t="s">
        <v>359</v>
      </c>
      <c r="C135" t="s">
        <v>176</v>
      </c>
      <c r="D135">
        <v>2932</v>
      </c>
      <c r="E135" t="s">
        <v>24</v>
      </c>
      <c r="F135" t="s">
        <v>11</v>
      </c>
      <c r="G135" s="4">
        <v>3.9595590439862085</v>
      </c>
      <c r="H135" s="4">
        <v>4.0982177940947269</v>
      </c>
      <c r="I135" s="4">
        <v>4.0973005009929206</v>
      </c>
      <c r="J135" s="4">
        <v>4.0552717503739197</v>
      </c>
      <c r="K135" s="4">
        <v>3.9426013620156501</v>
      </c>
      <c r="L135" s="4">
        <v>4.3528927795215751</v>
      </c>
      <c r="M135" s="4">
        <v>4.6768071033897147</v>
      </c>
      <c r="N135" s="4">
        <v>4.6679378219762873</v>
      </c>
      <c r="O135" s="4">
        <v>4.281433122292265</v>
      </c>
      <c r="P135" s="4">
        <v>4.0931992350272131</v>
      </c>
      <c r="Q135" s="4">
        <v>4.0646116619417869</v>
      </c>
      <c r="R135" s="4">
        <v>4.0145384512378284</v>
      </c>
      <c r="S135" s="4">
        <v>3.7210018002160608</v>
      </c>
      <c r="T135" s="4">
        <v>3.8233749065535489</v>
      </c>
      <c r="U135" s="4">
        <v>3.553389494086209</v>
      </c>
      <c r="V135" s="4">
        <v>3.5073727196005864</v>
      </c>
      <c r="W135" s="4">
        <v>3.5073727196005864</v>
      </c>
      <c r="X135" s="4">
        <v>2.8247529609110087</v>
      </c>
      <c r="Y135" s="4">
        <v>2.1675046526327888</v>
      </c>
      <c r="Z135" s="4">
        <v>1.6608524603826575</v>
      </c>
      <c r="AA135" s="4">
        <v>1.311107195308155</v>
      </c>
      <c r="AB135" s="4">
        <v>1.112286580814376</v>
      </c>
      <c r="AC135" s="4">
        <v>0.98186839044958929</v>
      </c>
      <c r="AD135" s="4">
        <v>0.81547231270998488</v>
      </c>
      <c r="AE135" s="4">
        <v>3.5073727196005864</v>
      </c>
      <c r="AF135" s="4">
        <v>2.4001621102285511</v>
      </c>
      <c r="AG135" s="4">
        <v>1.943678252747806</v>
      </c>
      <c r="AH135" s="4">
        <v>1.5858462871704386</v>
      </c>
      <c r="AI135" s="4">
        <v>1.2916677571464068</v>
      </c>
      <c r="AJ135" s="4">
        <v>1.1503094837908088</v>
      </c>
      <c r="AK135" s="4">
        <v>1.0001935951165153</v>
      </c>
      <c r="AL135" s="4">
        <v>0.88893902534104052</v>
      </c>
      <c r="AM135" s="4">
        <v>3.5073727196005864</v>
      </c>
      <c r="AN135" s="4">
        <v>2.9324913570373288</v>
      </c>
      <c r="AO135" s="4">
        <v>2.4110117978766739</v>
      </c>
      <c r="AP135" s="4">
        <v>2.0454454185139479</v>
      </c>
      <c r="AQ135" s="4">
        <v>1.7226560666370669</v>
      </c>
      <c r="AR135" s="4">
        <v>1.5261160682560964</v>
      </c>
      <c r="AS135" s="4">
        <v>1.3548619732793452</v>
      </c>
      <c r="AT135" s="4">
        <v>1.1591192994757316</v>
      </c>
      <c r="AU135" s="4">
        <v>3.5073727196005864</v>
      </c>
      <c r="AV135" s="4">
        <v>2.5307008545198415</v>
      </c>
      <c r="AW135" s="4">
        <v>2.0698821317121436</v>
      </c>
      <c r="AX135" s="4">
        <v>1.6479782086100088</v>
      </c>
      <c r="AY135" s="4">
        <v>1.4485105593470391</v>
      </c>
      <c r="AZ135" s="4">
        <v>1.3123733284829435</v>
      </c>
      <c r="BA135" s="4">
        <v>1.1673613224110118</v>
      </c>
      <c r="BB135" s="4">
        <v>1.1143124007886127</v>
      </c>
    </row>
    <row r="136" spans="1:54">
      <c r="A136">
        <v>198</v>
      </c>
      <c r="B136" t="s">
        <v>365</v>
      </c>
      <c r="C136" t="s">
        <v>177</v>
      </c>
      <c r="D136">
        <v>2926</v>
      </c>
      <c r="E136" t="s">
        <v>7</v>
      </c>
      <c r="F136" t="s">
        <v>25</v>
      </c>
      <c r="G136" s="4">
        <v>3.2169170934170026</v>
      </c>
      <c r="H136" s="4">
        <v>3.2067368321160705</v>
      </c>
      <c r="I136" s="4">
        <v>3.2905758242098431</v>
      </c>
      <c r="J136" s="4">
        <v>3.3683334476067177</v>
      </c>
      <c r="K136" s="4">
        <v>3.3346107922443076</v>
      </c>
      <c r="L136" s="4">
        <v>3.2862280865740003</v>
      </c>
      <c r="M136" s="4">
        <v>3.3067620314149684</v>
      </c>
      <c r="N136" s="4">
        <v>3.4115038803137123</v>
      </c>
      <c r="O136" s="4">
        <v>3.5407757995051448</v>
      </c>
      <c r="P136" s="4">
        <v>3.6317857993849256</v>
      </c>
      <c r="Q136" s="4">
        <v>3.4855357686037287</v>
      </c>
      <c r="R136" s="4">
        <v>3.3902065699714061</v>
      </c>
      <c r="S136" s="4">
        <v>3.2092793022233246</v>
      </c>
      <c r="T136" s="4">
        <v>3.1115621270978555</v>
      </c>
      <c r="U136" s="4">
        <v>3.1690102566954894</v>
      </c>
      <c r="V136" s="4">
        <v>3.1799065548140835</v>
      </c>
      <c r="W136" s="4">
        <v>3.1799065548140835</v>
      </c>
      <c r="X136" s="4">
        <v>2.8855613782032572</v>
      </c>
      <c r="Y136" s="4">
        <v>2.4643514407786076</v>
      </c>
      <c r="Z136" s="4">
        <v>2.1296740002195298</v>
      </c>
      <c r="AA136" s="4">
        <v>1.8174288746217897</v>
      </c>
      <c r="AB136" s="4">
        <v>1.5775485886004861</v>
      </c>
      <c r="AC136" s="4">
        <v>1.660424439129413</v>
      </c>
      <c r="AD136" s="4">
        <v>1.5115793563055768</v>
      </c>
      <c r="AE136" s="4">
        <v>3.1799065548140835</v>
      </c>
      <c r="AF136" s="4">
        <v>2.7939071557355502</v>
      </c>
      <c r="AG136" s="4">
        <v>2.6012690730027148</v>
      </c>
      <c r="AH136" s="4">
        <v>2.5069527267635858</v>
      </c>
      <c r="AI136" s="4">
        <v>2.3638949781567149</v>
      </c>
      <c r="AJ136" s="4">
        <v>2.0562714985687869</v>
      </c>
      <c r="AK136" s="4">
        <v>1.9346200159227176</v>
      </c>
      <c r="AL136" s="4">
        <v>1.8083740915664646</v>
      </c>
      <c r="AM136" s="4">
        <v>3.1799065548140835</v>
      </c>
      <c r="AN136" s="4">
        <v>3.0051966737406581</v>
      </c>
      <c r="AO136" s="4">
        <v>2.949069149395001</v>
      </c>
      <c r="AP136" s="4">
        <v>2.9231936849608258</v>
      </c>
      <c r="AQ136" s="4">
        <v>2.8007045106278148</v>
      </c>
      <c r="AR136" s="4">
        <v>2.8095499990308301</v>
      </c>
      <c r="AS136" s="4">
        <v>2.7245672727068166</v>
      </c>
      <c r="AT136" s="4">
        <v>2.5168434755993205</v>
      </c>
      <c r="AU136" s="4">
        <v>3.1799065548140835</v>
      </c>
      <c r="AV136" s="4">
        <v>2.8334289288756058</v>
      </c>
      <c r="AW136" s="4">
        <v>2.5040025777642896</v>
      </c>
      <c r="AX136" s="4">
        <v>2.259124998604177</v>
      </c>
      <c r="AY136" s="4">
        <v>1.9891303072321318</v>
      </c>
      <c r="AZ136" s="4">
        <v>1.8368903354472295</v>
      </c>
      <c r="BA136" s="4">
        <v>1.842561290745526</v>
      </c>
      <c r="BB136" s="4">
        <v>1.8406052385189899</v>
      </c>
    </row>
    <row r="137" spans="1:54">
      <c r="A137">
        <v>18</v>
      </c>
      <c r="B137" t="s">
        <v>178</v>
      </c>
      <c r="C137" t="s">
        <v>179</v>
      </c>
      <c r="D137">
        <v>2891</v>
      </c>
      <c r="E137" t="s">
        <v>10</v>
      </c>
      <c r="F137" t="s">
        <v>16</v>
      </c>
      <c r="G137" s="4">
        <v>1.3762810731481305</v>
      </c>
      <c r="H137" s="4">
        <v>1.4143807373505024</v>
      </c>
      <c r="I137" s="4">
        <v>1.3742334877418629</v>
      </c>
      <c r="J137" s="4">
        <v>1.3244293443126778</v>
      </c>
      <c r="K137" s="4">
        <v>1.3276552778633202</v>
      </c>
      <c r="L137" s="4">
        <v>1.2609227765077511</v>
      </c>
      <c r="M137" s="4">
        <v>1.3418205668210792</v>
      </c>
      <c r="N137" s="4">
        <v>1.5220190306092432</v>
      </c>
      <c r="O137" s="4">
        <v>1.6523103580206557</v>
      </c>
      <c r="P137" s="4">
        <v>1.7099223166275328</v>
      </c>
      <c r="Q137" s="4">
        <v>1.44511466262635</v>
      </c>
      <c r="R137" s="4">
        <v>1.5829450532070153</v>
      </c>
      <c r="S137" s="4">
        <v>1.4726213085736424</v>
      </c>
      <c r="T137" s="4">
        <v>1.5650760693370511</v>
      </c>
      <c r="U137" s="4">
        <v>1.7519600277227507</v>
      </c>
      <c r="V137" s="4">
        <v>1.7383599259790239</v>
      </c>
      <c r="W137" s="4">
        <v>1.7383599259790239</v>
      </c>
      <c r="X137" s="4">
        <v>1.6639914817205441</v>
      </c>
      <c r="Y137" s="4">
        <v>1.6593794666279811</v>
      </c>
      <c r="Z137" s="4">
        <v>1.6785252472930621</v>
      </c>
      <c r="AA137" s="4">
        <v>1.6790467520450343</v>
      </c>
      <c r="AB137" s="4">
        <v>1.6855197593124258</v>
      </c>
      <c r="AC137" s="4">
        <v>1.6449465465481206</v>
      </c>
      <c r="AD137" s="4">
        <v>1.6428558620970308</v>
      </c>
      <c r="AE137" s="4">
        <v>1.7383599259790239</v>
      </c>
      <c r="AF137" s="4">
        <v>1.6675187052747049</v>
      </c>
      <c r="AG137" s="4">
        <v>1.6833340366243459</v>
      </c>
      <c r="AH137" s="4">
        <v>1.7426178440390101</v>
      </c>
      <c r="AI137" s="4">
        <v>1.7528525302172844</v>
      </c>
      <c r="AJ137" s="4">
        <v>1.8005537906651439</v>
      </c>
      <c r="AK137" s="4">
        <v>1.8259574792034294</v>
      </c>
      <c r="AL137" s="4">
        <v>1.8016958771789813</v>
      </c>
      <c r="AM137" s="4">
        <v>1.7383599259790239</v>
      </c>
      <c r="AN137" s="4">
        <v>1.7322052968141417</v>
      </c>
      <c r="AO137" s="4">
        <v>1.8199193801078801</v>
      </c>
      <c r="AP137" s="4">
        <v>1.9150459252768142</v>
      </c>
      <c r="AQ137" s="4">
        <v>2.0276370902510106</v>
      </c>
      <c r="AR137" s="4">
        <v>2.1897858022147068</v>
      </c>
      <c r="AS137" s="4">
        <v>2.3423747239327004</v>
      </c>
      <c r="AT137" s="4">
        <v>2.4763479094409893</v>
      </c>
      <c r="AU137" s="4">
        <v>1.7383599259790239</v>
      </c>
      <c r="AV137" s="4">
        <v>1.6508110878381246</v>
      </c>
      <c r="AW137" s="4">
        <v>1.6031779111296451</v>
      </c>
      <c r="AX137" s="4">
        <v>1.5873577491967341</v>
      </c>
      <c r="AY137" s="4">
        <v>1.593570719392406</v>
      </c>
      <c r="AZ137" s="4">
        <v>1.6013723491440723</v>
      </c>
      <c r="BA137" s="4">
        <v>1.4806650172598492</v>
      </c>
      <c r="BB137" s="4">
        <v>1.4420737111788766</v>
      </c>
    </row>
    <row r="138" spans="1:54">
      <c r="A138">
        <v>188</v>
      </c>
      <c r="B138" t="s">
        <v>180</v>
      </c>
      <c r="C138" t="s">
        <v>181</v>
      </c>
      <c r="D138">
        <v>2891</v>
      </c>
      <c r="E138" t="s">
        <v>24</v>
      </c>
      <c r="F138" t="s">
        <v>11</v>
      </c>
      <c r="G138" s="4">
        <v>2.370347046449349</v>
      </c>
      <c r="H138" s="4">
        <v>2.2368796053276845</v>
      </c>
      <c r="I138" s="4">
        <v>2.2657307936591384</v>
      </c>
      <c r="J138" s="4">
        <v>2.452910683526357</v>
      </c>
      <c r="K138" s="4">
        <v>2.4775931331511534</v>
      </c>
      <c r="L138" s="4">
        <v>2.4127990621546118</v>
      </c>
      <c r="M138" s="4">
        <v>2.3440611752654066</v>
      </c>
      <c r="N138" s="4">
        <v>2.3039159072925868</v>
      </c>
      <c r="O138" s="4">
        <v>2.4395169444235068</v>
      </c>
      <c r="P138" s="4">
        <v>2.4613416645083981</v>
      </c>
      <c r="Q138" s="4">
        <v>2.5642299208478327</v>
      </c>
      <c r="R138" s="4">
        <v>2.6847588438935683</v>
      </c>
      <c r="S138" s="4">
        <v>2.7529161099152457</v>
      </c>
      <c r="T138" s="4">
        <v>2.7659616145592523</v>
      </c>
      <c r="U138" s="4">
        <v>2.8288349307819201</v>
      </c>
      <c r="V138" s="4">
        <v>2.9094524810583176</v>
      </c>
      <c r="W138" s="4">
        <v>2.9094524810583176</v>
      </c>
      <c r="X138" s="4">
        <v>2.7910591873660398</v>
      </c>
      <c r="Y138" s="4">
        <v>2.4799505854067605</v>
      </c>
      <c r="Z138" s="4">
        <v>2.1053770122819575</v>
      </c>
      <c r="AA138" s="4">
        <v>1.803071938396412</v>
      </c>
      <c r="AB138" s="4">
        <v>1.7086758622204925</v>
      </c>
      <c r="AC138" s="4">
        <v>1.7601935592114446</v>
      </c>
      <c r="AD138" s="4">
        <v>1.5652178940538684</v>
      </c>
      <c r="AE138" s="4">
        <v>2.9094524810583176</v>
      </c>
      <c r="AF138" s="4">
        <v>2.4005204259529545</v>
      </c>
      <c r="AG138" s="4">
        <v>2.2819544577479518</v>
      </c>
      <c r="AH138" s="4">
        <v>2.159775753943558</v>
      </c>
      <c r="AI138" s="4">
        <v>2.2031979121006087</v>
      </c>
      <c r="AJ138" s="4">
        <v>2.1182351664684287</v>
      </c>
      <c r="AK138" s="4">
        <v>1.8325876004903308</v>
      </c>
      <c r="AL138" s="4">
        <v>1.7700643033123145</v>
      </c>
      <c r="AM138" s="4">
        <v>2.9094524810583176</v>
      </c>
      <c r="AN138" s="4">
        <v>2.9046283076073198</v>
      </c>
      <c r="AO138" s="4">
        <v>2.7784086461882858</v>
      </c>
      <c r="AP138" s="4">
        <v>2.6502479916726434</v>
      </c>
      <c r="AQ138" s="4">
        <v>2.7271865446390726</v>
      </c>
      <c r="AR138" s="4">
        <v>2.706989794199929</v>
      </c>
      <c r="AS138" s="4">
        <v>2.6188841111043843</v>
      </c>
      <c r="AT138" s="4">
        <v>2.5755925672957427</v>
      </c>
      <c r="AU138" s="4">
        <v>2.9094524810583176</v>
      </c>
      <c r="AV138" s="4">
        <v>2.5880101986110686</v>
      </c>
      <c r="AW138" s="4">
        <v>2.5047180577746828</v>
      </c>
      <c r="AX138" s="4">
        <v>2.2533722133733707</v>
      </c>
      <c r="AY138" s="4">
        <v>2.0379504012567948</v>
      </c>
      <c r="AZ138" s="4">
        <v>2.1101340389096417</v>
      </c>
      <c r="BA138" s="4">
        <v>2.0591047707237173</v>
      </c>
      <c r="BB138" s="4">
        <v>2.0084999049604613</v>
      </c>
    </row>
    <row r="139" spans="1:54">
      <c r="A139">
        <v>215</v>
      </c>
      <c r="B139" t="s">
        <v>400</v>
      </c>
      <c r="C139" t="s">
        <v>182</v>
      </c>
      <c r="D139">
        <v>2566</v>
      </c>
      <c r="E139" t="s">
        <v>7</v>
      </c>
      <c r="F139" t="s">
        <v>20</v>
      </c>
      <c r="G139" s="4">
        <v>6.4466404231848157E-2</v>
      </c>
      <c r="H139" s="4">
        <v>7.3383127915312318E-2</v>
      </c>
      <c r="I139" s="4">
        <v>8.7667667414596306E-2</v>
      </c>
      <c r="J139" s="4">
        <v>0.10337120101096342</v>
      </c>
      <c r="K139" s="4">
        <v>0.1259788093406827</v>
      </c>
      <c r="L139" s="4">
        <v>0.15000942959634458</v>
      </c>
      <c r="M139" s="4">
        <v>0.17024899844146302</v>
      </c>
      <c r="N139" s="4">
        <v>0.20311898226379749</v>
      </c>
      <c r="O139" s="4">
        <v>0.23829255025435744</v>
      </c>
      <c r="P139" s="4">
        <v>0.26511269674141313</v>
      </c>
      <c r="Q139" s="4">
        <v>0.27695725385373171</v>
      </c>
      <c r="R139" s="4">
        <v>0.29282286179101574</v>
      </c>
      <c r="S139" s="4">
        <v>0.31506131436982043</v>
      </c>
      <c r="T139" s="4">
        <v>0.32569063196222747</v>
      </c>
      <c r="U139" s="4">
        <v>0.34357348354946726</v>
      </c>
      <c r="V139" s="4">
        <v>0.36150578582251375</v>
      </c>
      <c r="W139" s="4">
        <v>0.36150578582251375</v>
      </c>
      <c r="X139" s="4">
        <v>0.55864381705883381</v>
      </c>
      <c r="Y139" s="4">
        <v>0.78648173099240282</v>
      </c>
      <c r="Z139" s="4">
        <v>1.0881878905821258</v>
      </c>
      <c r="AA139" s="4">
        <v>1.5764822753417642</v>
      </c>
      <c r="AB139" s="4">
        <v>2.1501626310998661</v>
      </c>
      <c r="AC139" s="4">
        <v>3.2887070336903736</v>
      </c>
      <c r="AD139" s="4">
        <v>4.8859921324523246</v>
      </c>
      <c r="AE139" s="4">
        <v>0.36150578582251375</v>
      </c>
      <c r="AF139" s="4">
        <v>0.58363625493641091</v>
      </c>
      <c r="AG139" s="4">
        <v>0.85001480801600426</v>
      </c>
      <c r="AH139" s="4">
        <v>1.2248645184367182</v>
      </c>
      <c r="AI139" s="4">
        <v>1.7622954733638139</v>
      </c>
      <c r="AJ139" s="4">
        <v>2.5547198746734416</v>
      </c>
      <c r="AK139" s="4">
        <v>3.6813499476683047</v>
      </c>
      <c r="AL139" s="4">
        <v>5.3666094023627231</v>
      </c>
      <c r="AM139" s="4">
        <v>0.36150578582251375</v>
      </c>
      <c r="AN139" s="4">
        <v>0.58048424335884141</v>
      </c>
      <c r="AO139" s="4">
        <v>0.84153087309555152</v>
      </c>
      <c r="AP139" s="4">
        <v>1.1920544440188099</v>
      </c>
      <c r="AQ139" s="4">
        <v>1.7757147461151328</v>
      </c>
      <c r="AR139" s="4">
        <v>2.5687463131631443</v>
      </c>
      <c r="AS139" s="4">
        <v>3.6199307437844879</v>
      </c>
      <c r="AT139" s="4">
        <v>4.9183538169914414</v>
      </c>
      <c r="AU139" s="4">
        <v>0.36150578582251375</v>
      </c>
      <c r="AV139" s="4">
        <v>0.58146888022001864</v>
      </c>
      <c r="AW139" s="4">
        <v>0.84472632261402347</v>
      </c>
      <c r="AX139" s="4">
        <v>1.2070418045148503</v>
      </c>
      <c r="AY139" s="4">
        <v>1.8170333630003646</v>
      </c>
      <c r="AZ139" s="4">
        <v>2.6286809613517943</v>
      </c>
      <c r="BA139" s="4">
        <v>4.1318688945187647</v>
      </c>
      <c r="BB139" s="4">
        <v>5.7009682414044001</v>
      </c>
    </row>
    <row r="140" spans="1:54">
      <c r="A140">
        <v>124</v>
      </c>
      <c r="B140" t="s">
        <v>394</v>
      </c>
      <c r="C140" t="s">
        <v>12</v>
      </c>
      <c r="D140">
        <v>2315</v>
      </c>
      <c r="E140" t="s">
        <v>19</v>
      </c>
      <c r="F140" t="s">
        <v>20</v>
      </c>
      <c r="G140" s="4">
        <v>0.44530416241655163</v>
      </c>
      <c r="H140" s="4">
        <v>0.4794068522588894</v>
      </c>
      <c r="I140" s="4">
        <v>0.50483761700131002</v>
      </c>
      <c r="J140" s="4">
        <v>0.4898856805344094</v>
      </c>
      <c r="K140" s="4">
        <v>0.47459120721518488</v>
      </c>
      <c r="L140" s="4">
        <v>0.45909340163220275</v>
      </c>
      <c r="M140" s="4">
        <v>0.47787527047139311</v>
      </c>
      <c r="N140" s="4">
        <v>0.48525246019059187</v>
      </c>
      <c r="O140" s="4">
        <v>0.52913591336618604</v>
      </c>
      <c r="P140" s="4">
        <v>0.55219037855539166</v>
      </c>
      <c r="Q140" s="4">
        <v>0.59227101171632768</v>
      </c>
      <c r="R140" s="4">
        <v>0.58909792657780458</v>
      </c>
      <c r="S140" s="4">
        <v>0.58767750976758137</v>
      </c>
      <c r="T140" s="4">
        <v>0.56330789247506508</v>
      </c>
      <c r="U140" s="4">
        <v>0.56197849172997971</v>
      </c>
      <c r="V140" s="4">
        <v>0.55518918524780103</v>
      </c>
      <c r="W140" s="4">
        <v>0.55518918524780103</v>
      </c>
      <c r="X140" s="4">
        <v>0.55798922720360122</v>
      </c>
      <c r="Y140" s="4">
        <v>0.59820886305500265</v>
      </c>
      <c r="Z140" s="4">
        <v>0.59036820649144583</v>
      </c>
      <c r="AA140" s="4">
        <v>0.64846631450549197</v>
      </c>
      <c r="AB140" s="4">
        <v>0.66227754379434234</v>
      </c>
      <c r="AC140" s="4">
        <v>0.7130498406750071</v>
      </c>
      <c r="AD140" s="4">
        <v>0.84108959682819662</v>
      </c>
      <c r="AE140" s="4">
        <v>0.55518918524780103</v>
      </c>
      <c r="AF140" s="4">
        <v>0.5779136414002517</v>
      </c>
      <c r="AG140" s="4">
        <v>0.61124205548782595</v>
      </c>
      <c r="AH140" s="4">
        <v>0.67199205743413171</v>
      </c>
      <c r="AI140" s="4">
        <v>0.71056656478036417</v>
      </c>
      <c r="AJ140" s="4">
        <v>0.77794785159532598</v>
      </c>
      <c r="AK140" s="4">
        <v>0.79690497701013363</v>
      </c>
      <c r="AL140" s="4">
        <v>0.84868530264318587</v>
      </c>
      <c r="AM140" s="4">
        <v>0.55518918524780103</v>
      </c>
      <c r="AN140" s="4">
        <v>0.57893914810522196</v>
      </c>
      <c r="AO140" s="4">
        <v>0.65479542742469832</v>
      </c>
      <c r="AP140" s="4">
        <v>0.70815504392560213</v>
      </c>
      <c r="AQ140" s="4">
        <v>0.77749124643838197</v>
      </c>
      <c r="AR140" s="4">
        <v>0.81836289892520786</v>
      </c>
      <c r="AS140" s="4">
        <v>0.90318705806756738</v>
      </c>
      <c r="AT140" s="4">
        <v>0.9617337294627285</v>
      </c>
      <c r="AU140" s="4">
        <v>0.55518918524780103</v>
      </c>
      <c r="AV140" s="4">
        <v>0.59880522622122179</v>
      </c>
      <c r="AW140" s="4">
        <v>0.6078357286136562</v>
      </c>
      <c r="AX140" s="4">
        <v>0.61884074799150868</v>
      </c>
      <c r="AY140" s="4">
        <v>0.65839535251359216</v>
      </c>
      <c r="AZ140" s="4">
        <v>0.66742672287907268</v>
      </c>
      <c r="BA140" s="4">
        <v>0.69841814464173291</v>
      </c>
      <c r="BB140" s="4">
        <v>0.70812361073368368</v>
      </c>
    </row>
    <row r="141" spans="1:54">
      <c r="A141">
        <v>125</v>
      </c>
      <c r="B141" t="s">
        <v>395</v>
      </c>
      <c r="C141" t="s">
        <v>183</v>
      </c>
      <c r="D141">
        <v>2121</v>
      </c>
      <c r="E141" t="s">
        <v>19</v>
      </c>
      <c r="F141" t="s">
        <v>20</v>
      </c>
      <c r="G141" s="4">
        <v>0.47160568553935428</v>
      </c>
      <c r="H141" s="4">
        <v>0.52171879703750479</v>
      </c>
      <c r="I141" s="4">
        <v>0.54486498645949299</v>
      </c>
      <c r="J141" s="4">
        <v>0.50037540348852072</v>
      </c>
      <c r="K141" s="4">
        <v>0.49116218051674765</v>
      </c>
      <c r="L141" s="4">
        <v>0.4642983908158721</v>
      </c>
      <c r="M141" s="4">
        <v>0.47209576985620683</v>
      </c>
      <c r="N141" s="4">
        <v>0.47548528173271631</v>
      </c>
      <c r="O141" s="4">
        <v>0.50581058225067654</v>
      </c>
      <c r="P141" s="4">
        <v>0.54672824818517585</v>
      </c>
      <c r="Q141" s="4">
        <v>0.57525878815334852</v>
      </c>
      <c r="R141" s="4">
        <v>0.61031024322146044</v>
      </c>
      <c r="S141" s="4">
        <v>0.6105650025260233</v>
      </c>
      <c r="T141" s="4">
        <v>0.59542433549458962</v>
      </c>
      <c r="U141" s="4">
        <v>0.60794802622939814</v>
      </c>
      <c r="V141" s="4">
        <v>0.62748411792562753</v>
      </c>
      <c r="W141" s="4">
        <v>0.62748411792562753</v>
      </c>
      <c r="X141" s="4">
        <v>0.58834483121320436</v>
      </c>
      <c r="Y141" s="4">
        <v>0.61088237027123216</v>
      </c>
      <c r="Z141" s="4">
        <v>0.58344755047765295</v>
      </c>
      <c r="AA141" s="4">
        <v>0.58288038501438577</v>
      </c>
      <c r="AB141" s="4">
        <v>0.61948009652109548</v>
      </c>
      <c r="AC141" s="4">
        <v>0.66446867255756592</v>
      </c>
      <c r="AD141" s="4">
        <v>0.75522815813125621</v>
      </c>
      <c r="AE141" s="4">
        <v>0.62748411792562753</v>
      </c>
      <c r="AF141" s="4">
        <v>0.67486085121209893</v>
      </c>
      <c r="AG141" s="4">
        <v>0.68868710340963524</v>
      </c>
      <c r="AH141" s="4">
        <v>0.71698284225137987</v>
      </c>
      <c r="AI141" s="4">
        <v>0.72112846432721878</v>
      </c>
      <c r="AJ141" s="4">
        <v>0.74698130709210475</v>
      </c>
      <c r="AK141" s="4">
        <v>0.69744374434804279</v>
      </c>
      <c r="AL141" s="4">
        <v>0.73208169739425932</v>
      </c>
      <c r="AM141" s="4">
        <v>0.62748411792562753</v>
      </c>
      <c r="AN141" s="4">
        <v>0.64920393983677072</v>
      </c>
      <c r="AO141" s="4">
        <v>0.70376188416977636</v>
      </c>
      <c r="AP141" s="4">
        <v>0.74088294271525124</v>
      </c>
      <c r="AQ141" s="4">
        <v>0.76281359055490638</v>
      </c>
      <c r="AR141" s="4">
        <v>0.78577608696212498</v>
      </c>
      <c r="AS141" s="4">
        <v>0.85898634407925401</v>
      </c>
      <c r="AT141" s="4">
        <v>0.87694587292107817</v>
      </c>
      <c r="AU141" s="4">
        <v>0.62748411792562753</v>
      </c>
      <c r="AV141" s="4">
        <v>0.61893279648012967</v>
      </c>
      <c r="AW141" s="4">
        <v>0.62690671363637385</v>
      </c>
      <c r="AX141" s="4">
        <v>0.61526101472444561</v>
      </c>
      <c r="AY141" s="4">
        <v>0.61559322209327971</v>
      </c>
      <c r="AZ141" s="4">
        <v>0.64808181277507515</v>
      </c>
      <c r="BA141" s="4">
        <v>0.69642351241307998</v>
      </c>
      <c r="BB141" s="4">
        <v>0.7181911562878287</v>
      </c>
    </row>
    <row r="142" spans="1:54">
      <c r="A142">
        <v>185</v>
      </c>
      <c r="B142" t="s">
        <v>424</v>
      </c>
      <c r="C142" t="s">
        <v>184</v>
      </c>
      <c r="D142">
        <v>2079</v>
      </c>
      <c r="E142" t="s">
        <v>24</v>
      </c>
      <c r="F142" t="s">
        <v>11</v>
      </c>
      <c r="G142" s="4">
        <v>1.8368513875286379</v>
      </c>
      <c r="H142" s="4">
        <v>1.8082983748336665</v>
      </c>
      <c r="I142" s="4">
        <v>1.7339874112385527</v>
      </c>
      <c r="J142" s="4">
        <v>1.6983760615283419</v>
      </c>
      <c r="K142" s="4">
        <v>1.6284764586287601</v>
      </c>
      <c r="L142" s="4">
        <v>1.6110106883205093</v>
      </c>
      <c r="M142" s="4">
        <v>1.6245383607814239</v>
      </c>
      <c r="N142" s="4">
        <v>1.6668893470131076</v>
      </c>
      <c r="O142" s="4">
        <v>1.6590446688210561</v>
      </c>
      <c r="P142" s="4">
        <v>1.7071941058587912</v>
      </c>
      <c r="Q142" s="4">
        <v>1.7803439104474836</v>
      </c>
      <c r="R142" s="4">
        <v>1.7934073629188234</v>
      </c>
      <c r="S142" s="4">
        <v>1.8071848675746167</v>
      </c>
      <c r="T142" s="4">
        <v>1.6660359060323402</v>
      </c>
      <c r="U142" s="4">
        <v>1.6191837689769613</v>
      </c>
      <c r="V142" s="4">
        <v>1.6071360445929714</v>
      </c>
      <c r="W142" s="4">
        <v>1.6071360445929714</v>
      </c>
      <c r="X142" s="4">
        <v>1.4050908422000712</v>
      </c>
      <c r="Y142" s="4">
        <v>1.0379254552395125</v>
      </c>
      <c r="Z142" s="4">
        <v>0.82734785391927523</v>
      </c>
      <c r="AA142" s="4">
        <v>0.7288311299572704</v>
      </c>
      <c r="AB142" s="4">
        <v>0.64709799150097658</v>
      </c>
      <c r="AC142" s="4">
        <v>0.65795161297255422</v>
      </c>
      <c r="AD142" s="4">
        <v>0.55983345315470123</v>
      </c>
      <c r="AE142" s="4">
        <v>1.6071360445929714</v>
      </c>
      <c r="AF142" s="4">
        <v>1.1304529358385518</v>
      </c>
      <c r="AG142" s="4">
        <v>1.0035015931559415</v>
      </c>
      <c r="AH142" s="4">
        <v>0.82535131695259034</v>
      </c>
      <c r="AI142" s="4">
        <v>0.80145641154020064</v>
      </c>
      <c r="AJ142" s="4">
        <v>0.72273997527223444</v>
      </c>
      <c r="AK142" s="4">
        <v>0.65369513106239241</v>
      </c>
      <c r="AL142" s="4">
        <v>0.62528340462884546</v>
      </c>
      <c r="AM142" s="4">
        <v>1.6071360445929714</v>
      </c>
      <c r="AN142" s="4">
        <v>1.4699450728725139</v>
      </c>
      <c r="AO142" s="4">
        <v>1.2793831755133371</v>
      </c>
      <c r="AP142" s="4">
        <v>1.0535553064761127</v>
      </c>
      <c r="AQ142" s="4">
        <v>1.0076962961166065</v>
      </c>
      <c r="AR142" s="4">
        <v>0.91175962984824255</v>
      </c>
      <c r="AS142" s="4">
        <v>0.83838091410335291</v>
      </c>
      <c r="AT142" s="4">
        <v>0.79733627743534508</v>
      </c>
      <c r="AU142" s="4">
        <v>1.6071360445929714</v>
      </c>
      <c r="AV142" s="4">
        <v>1.2577777961554448</v>
      </c>
      <c r="AW142" s="4">
        <v>1.0505733864750988</v>
      </c>
      <c r="AX142" s="4">
        <v>0.90526916141691682</v>
      </c>
      <c r="AY142" s="4">
        <v>0.86844816573822525</v>
      </c>
      <c r="AZ142" s="4">
        <v>0.86002232712883375</v>
      </c>
      <c r="BA142" s="4">
        <v>0.83925568374805526</v>
      </c>
      <c r="BB142" s="4">
        <v>0.81445763539145866</v>
      </c>
    </row>
    <row r="143" spans="1:54">
      <c r="A143">
        <v>174</v>
      </c>
      <c r="B143" t="s">
        <v>383</v>
      </c>
      <c r="C143" t="s">
        <v>185</v>
      </c>
      <c r="D143">
        <v>2071</v>
      </c>
      <c r="E143" t="s">
        <v>24</v>
      </c>
      <c r="F143" t="s">
        <v>11</v>
      </c>
      <c r="G143" s="4">
        <v>2.3288298495365698</v>
      </c>
      <c r="H143" s="4">
        <v>2.2682201043627805</v>
      </c>
      <c r="I143" s="4">
        <v>2.1429666715598121</v>
      </c>
      <c r="J143" s="4">
        <v>2.1186510192320571</v>
      </c>
      <c r="K143" s="4">
        <v>2.0328772591256539</v>
      </c>
      <c r="L143" s="4">
        <v>1.9125934207937052</v>
      </c>
      <c r="M143" s="4">
        <v>1.8583000574648483</v>
      </c>
      <c r="N143" s="4">
        <v>1.7626854150270177</v>
      </c>
      <c r="O143" s="4">
        <v>1.6793244434878127</v>
      </c>
      <c r="P143" s="4">
        <v>1.6665934604762056</v>
      </c>
      <c r="Q143" s="4">
        <v>1.6937769620639389</v>
      </c>
      <c r="R143" s="4">
        <v>1.6481222831306086</v>
      </c>
      <c r="S143" s="4">
        <v>1.7019032803551568</v>
      </c>
      <c r="T143" s="4">
        <v>1.6261353794671611</v>
      </c>
      <c r="U143" s="4">
        <v>1.5504280090548499</v>
      </c>
      <c r="V143" s="4">
        <v>1.5924368781031151</v>
      </c>
      <c r="W143" s="4">
        <v>1.5924368781031151</v>
      </c>
      <c r="X143" s="4">
        <v>1.5237729763281691</v>
      </c>
      <c r="Y143" s="4">
        <v>1.4308663676391613</v>
      </c>
      <c r="Z143" s="4">
        <v>1.266034196546308</v>
      </c>
      <c r="AA143" s="4">
        <v>1.2383438995562241</v>
      </c>
      <c r="AB143" s="4">
        <v>1.1884877695474179</v>
      </c>
      <c r="AC143" s="4">
        <v>1.22714664559833</v>
      </c>
      <c r="AD143" s="4">
        <v>1.1705842675908495</v>
      </c>
      <c r="AE143" s="4">
        <v>1.5924368781031151</v>
      </c>
      <c r="AF143" s="4">
        <v>1.3740739790268084</v>
      </c>
      <c r="AG143" s="4">
        <v>1.3593699198488249</v>
      </c>
      <c r="AH143" s="4">
        <v>1.3312727858003004</v>
      </c>
      <c r="AI143" s="4">
        <v>1.3338700208833054</v>
      </c>
      <c r="AJ143" s="4">
        <v>1.3140934384135614</v>
      </c>
      <c r="AK143" s="4">
        <v>1.3323251390246256</v>
      </c>
      <c r="AL143" s="4">
        <v>1.32200049685842</v>
      </c>
      <c r="AM143" s="4">
        <v>1.5924368781031151</v>
      </c>
      <c r="AN143" s="4">
        <v>1.6304787188457961</v>
      </c>
      <c r="AO143" s="4">
        <v>1.5574176477962078</v>
      </c>
      <c r="AP143" s="4">
        <v>1.5356959620872075</v>
      </c>
      <c r="AQ143" s="4">
        <v>1.5492488716367581</v>
      </c>
      <c r="AR143" s="4">
        <v>1.5169819772589683</v>
      </c>
      <c r="AS143" s="4">
        <v>1.4822193665329153</v>
      </c>
      <c r="AT143" s="4">
        <v>1.4751529683840339</v>
      </c>
      <c r="AU143" s="4">
        <v>1.5924368781031151</v>
      </c>
      <c r="AV143" s="4">
        <v>1.4425858773015141</v>
      </c>
      <c r="AW143" s="4">
        <v>1.4088558751299995</v>
      </c>
      <c r="AX143" s="4">
        <v>1.32588484565707</v>
      </c>
      <c r="AY143" s="4">
        <v>1.3983262195173867</v>
      </c>
      <c r="AZ143" s="4">
        <v>1.5296646276460846</v>
      </c>
      <c r="BA143" s="4">
        <v>1.5322225182957072</v>
      </c>
      <c r="BB143" s="4">
        <v>1.6908040076866233</v>
      </c>
    </row>
    <row r="144" spans="1:54">
      <c r="A144">
        <v>127</v>
      </c>
      <c r="B144" t="s">
        <v>386</v>
      </c>
      <c r="C144" t="s">
        <v>186</v>
      </c>
      <c r="D144">
        <v>2059</v>
      </c>
      <c r="E144" t="s">
        <v>19</v>
      </c>
      <c r="F144" t="s">
        <v>20</v>
      </c>
      <c r="G144" s="4">
        <v>0.54708815464852412</v>
      </c>
      <c r="H144" s="4">
        <v>0.57202205738445555</v>
      </c>
      <c r="I144" s="4">
        <v>0.59225743358579697</v>
      </c>
      <c r="J144" s="4">
        <v>0.58959375161938488</v>
      </c>
      <c r="K144" s="4">
        <v>0.58042071667020467</v>
      </c>
      <c r="L144" s="4">
        <v>0.61051879642080087</v>
      </c>
      <c r="M144" s="4">
        <v>0.64535334525432442</v>
      </c>
      <c r="N144" s="4">
        <v>0.67812679882034665</v>
      </c>
      <c r="O144" s="4">
        <v>0.74319216392615117</v>
      </c>
      <c r="P144" s="4">
        <v>0.81199932964540533</v>
      </c>
      <c r="Q144" s="4">
        <v>0.87743594359362265</v>
      </c>
      <c r="R144" s="4">
        <v>0.89193389915158716</v>
      </c>
      <c r="S144" s="4">
        <v>0.90434420565136975</v>
      </c>
      <c r="T144" s="4">
        <v>0.93044914126981948</v>
      </c>
      <c r="U144" s="4">
        <v>0.94215932144061243</v>
      </c>
      <c r="V144" s="4">
        <v>0.95530503256486898</v>
      </c>
      <c r="W144" s="4">
        <v>0.95530503256486898</v>
      </c>
      <c r="X144" s="4">
        <v>0.7657378744217197</v>
      </c>
      <c r="Y144" s="4">
        <v>0.61219822628178666</v>
      </c>
      <c r="Z144" s="4">
        <v>0.45457674546200488</v>
      </c>
      <c r="AA144" s="4">
        <v>0.43074758075287289</v>
      </c>
      <c r="AB144" s="4">
        <v>0.38573126457059626</v>
      </c>
      <c r="AC144" s="4">
        <v>0.36199147626847761</v>
      </c>
      <c r="AD144" s="4">
        <v>0.38461136410318397</v>
      </c>
      <c r="AE144" s="4">
        <v>0.95530503256486898</v>
      </c>
      <c r="AF144" s="4">
        <v>0.88251653386924878</v>
      </c>
      <c r="AG144" s="4">
        <v>0.75749189554411556</v>
      </c>
      <c r="AH144" s="4">
        <v>0.68522929729529125</v>
      </c>
      <c r="AI144" s="4">
        <v>0.59523417168288983</v>
      </c>
      <c r="AJ144" s="4">
        <v>0.53216039710139629</v>
      </c>
      <c r="AK144" s="4">
        <v>0.48095043869974313</v>
      </c>
      <c r="AL144" s="4">
        <v>0.4655832382136203</v>
      </c>
      <c r="AM144" s="4">
        <v>0.95530503256486898</v>
      </c>
      <c r="AN144" s="4">
        <v>0.88048180079920046</v>
      </c>
      <c r="AO144" s="4">
        <v>0.8273012836540935</v>
      </c>
      <c r="AP144" s="4">
        <v>0.79631307094044623</v>
      </c>
      <c r="AQ144" s="4">
        <v>0.75489598319771256</v>
      </c>
      <c r="AR144" s="4">
        <v>0.73390499809820808</v>
      </c>
      <c r="AS144" s="4">
        <v>0.74176461427616902</v>
      </c>
      <c r="AT144" s="4">
        <v>0.77692577425457754</v>
      </c>
      <c r="AU144" s="4">
        <v>0.95530503256486898</v>
      </c>
      <c r="AV144" s="4">
        <v>0.77937363356996991</v>
      </c>
      <c r="AW144" s="4">
        <v>0.60004726508412143</v>
      </c>
      <c r="AX144" s="4">
        <v>0.48856315889913704</v>
      </c>
      <c r="AY144" s="4">
        <v>0.44428276467555955</v>
      </c>
      <c r="AZ144" s="4">
        <v>0.38403610334799232</v>
      </c>
      <c r="BA144" s="4">
        <v>0.35716644623972366</v>
      </c>
      <c r="BB144" s="4">
        <v>0.32510350568816676</v>
      </c>
    </row>
    <row r="145" spans="1:54">
      <c r="A145">
        <v>156</v>
      </c>
      <c r="B145" t="s">
        <v>379</v>
      </c>
      <c r="C145" t="s">
        <v>187</v>
      </c>
      <c r="D145">
        <v>1998</v>
      </c>
      <c r="E145" t="s">
        <v>24</v>
      </c>
      <c r="F145" t="s">
        <v>11</v>
      </c>
      <c r="G145" s="4">
        <v>2.2637016513682093</v>
      </c>
      <c r="H145" s="4">
        <v>2.2960657435276608</v>
      </c>
      <c r="I145" s="4">
        <v>2.2798897250753227</v>
      </c>
      <c r="J145" s="4">
        <v>2.2022849028797449</v>
      </c>
      <c r="K145" s="4">
        <v>2.0704321972829534</v>
      </c>
      <c r="L145" s="4">
        <v>2.2065712086898785</v>
      </c>
      <c r="M145" s="4">
        <v>2.3418106150604427</v>
      </c>
      <c r="N145" s="4">
        <v>2.204889138836859</v>
      </c>
      <c r="O145" s="4">
        <v>1.8980918045009028</v>
      </c>
      <c r="P145" s="4">
        <v>1.9778396345571676</v>
      </c>
      <c r="Q145" s="4">
        <v>1.9209214433870987</v>
      </c>
      <c r="R145" s="4">
        <v>1.8209960997848327</v>
      </c>
      <c r="S145" s="4">
        <v>1.6049922957756846</v>
      </c>
      <c r="T145" s="4">
        <v>1.6574252985173112</v>
      </c>
      <c r="U145" s="4">
        <v>1.5389296836060502</v>
      </c>
      <c r="V145" s="4">
        <v>1.4468956988038915</v>
      </c>
      <c r="W145" s="4">
        <v>1.4468956988038915</v>
      </c>
      <c r="X145" s="4">
        <v>1.2065385917937159</v>
      </c>
      <c r="Y145" s="4">
        <v>0.94605377803249602</v>
      </c>
      <c r="Z145" s="4">
        <v>0.7308884980679482</v>
      </c>
      <c r="AA145" s="4">
        <v>0.6049456952905724</v>
      </c>
      <c r="AB145" s="4">
        <v>0.49469936779955287</v>
      </c>
      <c r="AC145" s="4">
        <v>0.43941396759327117</v>
      </c>
      <c r="AD145" s="4">
        <v>0.37908805372726911</v>
      </c>
      <c r="AE145" s="4">
        <v>1.4468956988038915</v>
      </c>
      <c r="AF145" s="4">
        <v>1.0139840379006981</v>
      </c>
      <c r="AG145" s="4">
        <v>0.86668851691716131</v>
      </c>
      <c r="AH145" s="4">
        <v>0.71784237484195235</v>
      </c>
      <c r="AI145" s="4">
        <v>0.59406780439820783</v>
      </c>
      <c r="AJ145" s="4">
        <v>0.52192270621988435</v>
      </c>
      <c r="AK145" s="4">
        <v>0.44563451381668595</v>
      </c>
      <c r="AL145" s="4">
        <v>0.40888317457175005</v>
      </c>
      <c r="AM145" s="4">
        <v>1.4468956988038915</v>
      </c>
      <c r="AN145" s="4">
        <v>1.2588554058687762</v>
      </c>
      <c r="AO145" s="4">
        <v>1.0438895796107968</v>
      </c>
      <c r="AP145" s="4">
        <v>0.90931639804664977</v>
      </c>
      <c r="AQ145" s="4">
        <v>0.76432830702991594</v>
      </c>
      <c r="AR145" s="4">
        <v>0.65795900529303519</v>
      </c>
      <c r="AS145" s="4">
        <v>0.59003437944771941</v>
      </c>
      <c r="AT145" s="4">
        <v>0.50431994123353985</v>
      </c>
      <c r="AU145" s="4">
        <v>1.4468956988038915</v>
      </c>
      <c r="AV145" s="4">
        <v>1.0647341670235981</v>
      </c>
      <c r="AW145" s="4">
        <v>0.89745765164197577</v>
      </c>
      <c r="AX145" s="4">
        <v>0.73309458836578723</v>
      </c>
      <c r="AY145" s="4">
        <v>0.65859401613231372</v>
      </c>
      <c r="AZ145" s="4">
        <v>0.5981426718744971</v>
      </c>
      <c r="BA145" s="4">
        <v>0.53249769484452436</v>
      </c>
      <c r="BB145" s="4">
        <v>0.50778669345028071</v>
      </c>
    </row>
    <row r="146" spans="1:54">
      <c r="A146">
        <v>107</v>
      </c>
      <c r="B146" t="s">
        <v>392</v>
      </c>
      <c r="C146" t="s">
        <v>188</v>
      </c>
      <c r="D146">
        <v>1948</v>
      </c>
      <c r="E146" t="s">
        <v>19</v>
      </c>
      <c r="F146" t="s">
        <v>20</v>
      </c>
      <c r="G146" s="4">
        <v>0.74193255425084925</v>
      </c>
      <c r="H146" s="4">
        <v>0.74283439478785618</v>
      </c>
      <c r="I146" s="4">
        <v>0.71052337420857925</v>
      </c>
      <c r="J146" s="4">
        <v>0.73224336746426966</v>
      </c>
      <c r="K146" s="4">
        <v>0.72371302413306515</v>
      </c>
      <c r="L146" s="4">
        <v>0.67183785461675061</v>
      </c>
      <c r="M146" s="4">
        <v>0.64618395103699755</v>
      </c>
      <c r="N146" s="4">
        <v>0.67772906067763872</v>
      </c>
      <c r="O146" s="4">
        <v>0.71457968341295719</v>
      </c>
      <c r="P146" s="4">
        <v>0.7479834640131755</v>
      </c>
      <c r="Q146" s="4">
        <v>0.73128412196511083</v>
      </c>
      <c r="R146" s="4">
        <v>0.74054879169879939</v>
      </c>
      <c r="S146" s="4">
        <v>0.74564347899956873</v>
      </c>
      <c r="T146" s="4">
        <v>0.7198445822370072</v>
      </c>
      <c r="U146" s="4">
        <v>0.75663239176048613</v>
      </c>
      <c r="V146" s="4">
        <v>0.78709305275583541</v>
      </c>
      <c r="W146" s="4">
        <v>0.78709305275583541</v>
      </c>
      <c r="X146" s="4">
        <v>0.81895718019090935</v>
      </c>
      <c r="Y146" s="4">
        <v>0.80150868046159962</v>
      </c>
      <c r="Z146" s="4">
        <v>0.81306036258646686</v>
      </c>
      <c r="AA146" s="4">
        <v>0.85167620406575439</v>
      </c>
      <c r="AB146" s="4">
        <v>0.86189896750305117</v>
      </c>
      <c r="AC146" s="4">
        <v>0.9178923875670012</v>
      </c>
      <c r="AD146" s="4">
        <v>1.0272330282920448</v>
      </c>
      <c r="AE146" s="4">
        <v>0.78709305275583541</v>
      </c>
      <c r="AF146" s="4">
        <v>0.82795305300675093</v>
      </c>
      <c r="AG146" s="4">
        <v>0.85319957639815858</v>
      </c>
      <c r="AH146" s="4">
        <v>0.91128282823098006</v>
      </c>
      <c r="AI146" s="4">
        <v>0.99217186374577704</v>
      </c>
      <c r="AJ146" s="4">
        <v>1.0651876351901204</v>
      </c>
      <c r="AK146" s="4">
        <v>1.1397012939369973</v>
      </c>
      <c r="AL146" s="4">
        <v>1.1999809770179615</v>
      </c>
      <c r="AM146" s="4">
        <v>0.78709305275583541</v>
      </c>
      <c r="AN146" s="4">
        <v>0.83872539371999866</v>
      </c>
      <c r="AO146" s="4">
        <v>0.88881620367365954</v>
      </c>
      <c r="AP146" s="4">
        <v>0.9918564997099184</v>
      </c>
      <c r="AQ146" s="4">
        <v>1.0611824392237574</v>
      </c>
      <c r="AR146" s="4">
        <v>1.1369664001434028</v>
      </c>
      <c r="AS146" s="4">
        <v>1.2567899727337877</v>
      </c>
      <c r="AT146" s="4">
        <v>1.3432501596029618</v>
      </c>
      <c r="AU146" s="4">
        <v>0.78709305275583541</v>
      </c>
      <c r="AV146" s="4">
        <v>0.82465326657356608</v>
      </c>
      <c r="AW146" s="4">
        <v>0.81770982175286089</v>
      </c>
      <c r="AX146" s="4">
        <v>0.85013622667744493</v>
      </c>
      <c r="AY146" s="4">
        <v>0.9020019984236779</v>
      </c>
      <c r="AZ146" s="4">
        <v>0.88700907510484783</v>
      </c>
      <c r="BA146" s="4">
        <v>0.95543228463185359</v>
      </c>
      <c r="BB146" s="4">
        <v>1.0300916943423628</v>
      </c>
    </row>
    <row r="147" spans="1:54">
      <c r="A147">
        <v>90</v>
      </c>
      <c r="B147" t="s">
        <v>390</v>
      </c>
      <c r="C147" t="s">
        <v>189</v>
      </c>
      <c r="D147">
        <v>1737</v>
      </c>
      <c r="E147" t="s">
        <v>19</v>
      </c>
      <c r="F147" t="s">
        <v>20</v>
      </c>
      <c r="G147" s="4">
        <v>0.64953071057311562</v>
      </c>
      <c r="H147" s="4">
        <v>0.65361482342714361</v>
      </c>
      <c r="I147" s="4">
        <v>0.6528189434346614</v>
      </c>
      <c r="J147" s="4">
        <v>0.69219403108167354</v>
      </c>
      <c r="K147" s="4">
        <v>0.71137966480845849</v>
      </c>
      <c r="L147" s="4">
        <v>0.7045543902954674</v>
      </c>
      <c r="M147" s="4">
        <v>0.73315699199226914</v>
      </c>
      <c r="N147" s="4">
        <v>0.77296594624921733</v>
      </c>
      <c r="O147" s="4">
        <v>0.7858135280473949</v>
      </c>
      <c r="P147" s="4">
        <v>0.77201282487190193</v>
      </c>
      <c r="Q147" s="4">
        <v>0.75585564820550555</v>
      </c>
      <c r="R147" s="4">
        <v>0.79360587318618825</v>
      </c>
      <c r="S147" s="4">
        <v>0.77631113927355977</v>
      </c>
      <c r="T147" s="4">
        <v>0.7599613431102481</v>
      </c>
      <c r="U147" s="4">
        <v>0.78148344621719878</v>
      </c>
      <c r="V147" s="4">
        <v>0.82583369470095813</v>
      </c>
      <c r="W147" s="4">
        <v>0.82583369470095813</v>
      </c>
      <c r="X147" s="4">
        <v>0.86834305505900056</v>
      </c>
      <c r="Y147" s="4">
        <v>0.86858160213861069</v>
      </c>
      <c r="Z147" s="4">
        <v>0.82046379476393483</v>
      </c>
      <c r="AA147" s="4">
        <v>0.84646947834686581</v>
      </c>
      <c r="AB147" s="4">
        <v>0.81941604818720004</v>
      </c>
      <c r="AC147" s="4">
        <v>0.83143475959771274</v>
      </c>
      <c r="AD147" s="4">
        <v>0.84898597689122801</v>
      </c>
      <c r="AE147" s="4">
        <v>0.82583369470095813</v>
      </c>
      <c r="AF147" s="4">
        <v>0.90022896240770534</v>
      </c>
      <c r="AG147" s="4">
        <v>0.95278249143791705</v>
      </c>
      <c r="AH147" s="4">
        <v>0.98513119327805332</v>
      </c>
      <c r="AI147" s="4">
        <v>0.98971622342648768</v>
      </c>
      <c r="AJ147" s="4">
        <v>1.0270303488840222</v>
      </c>
      <c r="AK147" s="4">
        <v>1.063580963357303</v>
      </c>
      <c r="AL147" s="4">
        <v>1.0717082890545546</v>
      </c>
      <c r="AM147" s="4">
        <v>0.82583369470095813</v>
      </c>
      <c r="AN147" s="4">
        <v>0.87805362724704328</v>
      </c>
      <c r="AO147" s="4">
        <v>0.96160442790235123</v>
      </c>
      <c r="AP147" s="4">
        <v>1.0610995580377474</v>
      </c>
      <c r="AQ147" s="4">
        <v>1.1177231400407686</v>
      </c>
      <c r="AR147" s="4">
        <v>1.2093668447633092</v>
      </c>
      <c r="AS147" s="4">
        <v>1.2887342405293978</v>
      </c>
      <c r="AT147" s="4">
        <v>1.4095204977275495</v>
      </c>
      <c r="AU147" s="4">
        <v>0.82583369470095813</v>
      </c>
      <c r="AV147" s="4">
        <v>0.84360248429550233</v>
      </c>
      <c r="AW147" s="4">
        <v>0.85149564687179946</v>
      </c>
      <c r="AX147" s="4">
        <v>0.833386868903775</v>
      </c>
      <c r="AY147" s="4">
        <v>0.82101382022380065</v>
      </c>
      <c r="AZ147" s="4">
        <v>0.85844896991613751</v>
      </c>
      <c r="BA147" s="4">
        <v>0.87678309002820021</v>
      </c>
      <c r="BB147" s="4">
        <v>0.86107879207393412</v>
      </c>
    </row>
    <row r="148" spans="1:54">
      <c r="A148">
        <v>214</v>
      </c>
      <c r="B148" t="s">
        <v>397</v>
      </c>
      <c r="C148" t="s">
        <v>190</v>
      </c>
      <c r="D148">
        <v>1372</v>
      </c>
      <c r="E148" t="s">
        <v>7</v>
      </c>
      <c r="F148" t="s">
        <v>20</v>
      </c>
      <c r="G148" s="4">
        <v>0.27279046171417148</v>
      </c>
      <c r="H148" s="4">
        <v>0.26814743669750624</v>
      </c>
      <c r="I148" s="4">
        <v>0.32018372331758599</v>
      </c>
      <c r="J148" s="4">
        <v>0.37423869568955653</v>
      </c>
      <c r="K148" s="4">
        <v>0.40934484706405427</v>
      </c>
      <c r="L148" s="4">
        <v>0.42587821642333518</v>
      </c>
      <c r="M148" s="4">
        <v>0.45257869472236656</v>
      </c>
      <c r="N148" s="4">
        <v>0.48910887808445147</v>
      </c>
      <c r="O148" s="4">
        <v>0.51584866085164738</v>
      </c>
      <c r="P148" s="4">
        <v>0.53547326775815429</v>
      </c>
      <c r="Q148" s="4">
        <v>0.54261767293779961</v>
      </c>
      <c r="R148" s="4">
        <v>0.56340650772805134</v>
      </c>
      <c r="S148" s="4">
        <v>0.57193447768288885</v>
      </c>
      <c r="T148" s="4">
        <v>0.5578212365236328</v>
      </c>
      <c r="U148" s="4">
        <v>0.5492527296123767</v>
      </c>
      <c r="V148" s="4">
        <v>0.56158769090668548</v>
      </c>
      <c r="W148" s="4">
        <v>0.56158769090668548</v>
      </c>
      <c r="X148" s="4">
        <v>0.72733420652464265</v>
      </c>
      <c r="Y148" s="4">
        <v>0.90473077154887738</v>
      </c>
      <c r="Z148" s="4">
        <v>1.2073343881904428</v>
      </c>
      <c r="AA148" s="4">
        <v>1.6171166642386907</v>
      </c>
      <c r="AB148" s="4">
        <v>2.0955658796958536</v>
      </c>
      <c r="AC148" s="4">
        <v>2.8369861106306691</v>
      </c>
      <c r="AD148" s="4">
        <v>3.6234225443297898</v>
      </c>
      <c r="AE148" s="4">
        <v>0.56158769090668548</v>
      </c>
      <c r="AF148" s="4">
        <v>0.73956570655258591</v>
      </c>
      <c r="AG148" s="4">
        <v>0.92522449224462588</v>
      </c>
      <c r="AH148" s="4">
        <v>1.2501297287040165</v>
      </c>
      <c r="AI148" s="4">
        <v>1.6782016032537512</v>
      </c>
      <c r="AJ148" s="4">
        <v>2.2111985330189121</v>
      </c>
      <c r="AK148" s="4">
        <v>2.8736220728201891</v>
      </c>
      <c r="AL148" s="4">
        <v>3.6158547528489913</v>
      </c>
      <c r="AM148" s="4">
        <v>0.56158769090668548</v>
      </c>
      <c r="AN148" s="4">
        <v>0.73451340414016786</v>
      </c>
      <c r="AO148" s="4">
        <v>0.97520613304175441</v>
      </c>
      <c r="AP148" s="4">
        <v>1.3104268985651903</v>
      </c>
      <c r="AQ148" s="4">
        <v>1.6540091356643434</v>
      </c>
      <c r="AR148" s="4">
        <v>2.1509230167951876</v>
      </c>
      <c r="AS148" s="4">
        <v>2.7252007766843005</v>
      </c>
      <c r="AT148" s="4">
        <v>3.2920856395399882</v>
      </c>
      <c r="AU148" s="4">
        <v>0.56158769090668548</v>
      </c>
      <c r="AV148" s="4">
        <v>0.73599567589632586</v>
      </c>
      <c r="AW148" s="4">
        <v>0.92862481139969366</v>
      </c>
      <c r="AX148" s="4">
        <v>1.2478141900908797</v>
      </c>
      <c r="AY148" s="4">
        <v>1.7079912933515378</v>
      </c>
      <c r="AZ148" s="4">
        <v>2.2740641864540878</v>
      </c>
      <c r="BA148" s="4">
        <v>3.1093471778791302</v>
      </c>
      <c r="BB148" s="4">
        <v>3.9282511484743674</v>
      </c>
    </row>
    <row r="149" spans="1:54">
      <c r="A149">
        <v>37</v>
      </c>
      <c r="B149" t="s">
        <v>407</v>
      </c>
      <c r="C149" t="s">
        <v>191</v>
      </c>
      <c r="D149">
        <v>1370</v>
      </c>
      <c r="E149" t="s">
        <v>10</v>
      </c>
      <c r="F149" t="s">
        <v>16</v>
      </c>
      <c r="G149" s="4">
        <v>8.2549170246872E-2</v>
      </c>
      <c r="H149" s="4">
        <v>8.3494990776313574E-2</v>
      </c>
      <c r="I149" s="4">
        <v>8.1768295894984577E-2</v>
      </c>
      <c r="J149" s="4">
        <v>8.5646043281398909E-2</v>
      </c>
      <c r="K149" s="4">
        <v>8.4109131206926452E-2</v>
      </c>
      <c r="L149" s="4">
        <v>8.2778672718229696E-2</v>
      </c>
      <c r="M149" s="4">
        <v>8.0589383475734744E-2</v>
      </c>
      <c r="N149" s="4">
        <v>8.104903704789268E-2</v>
      </c>
      <c r="O149" s="4">
        <v>8.4618654791206838E-2</v>
      </c>
      <c r="P149" s="4">
        <v>8.0493726281992042E-2</v>
      </c>
      <c r="Q149" s="4">
        <v>7.9349253198935946E-2</v>
      </c>
      <c r="R149" s="4">
        <v>7.804716562043218E-2</v>
      </c>
      <c r="S149" s="4">
        <v>7.6537815227934416E-2</v>
      </c>
      <c r="T149" s="4">
        <v>8.050375411702812E-2</v>
      </c>
      <c r="U149" s="4">
        <v>8.4119670619403147E-2</v>
      </c>
      <c r="V149" s="4">
        <v>8.7411965605624725E-2</v>
      </c>
      <c r="W149" s="4">
        <v>8.7411965605624725E-2</v>
      </c>
      <c r="X149" s="4">
        <v>8.6367533119000264E-2</v>
      </c>
      <c r="Y149" s="4">
        <v>8.8321078295919064E-2</v>
      </c>
      <c r="Z149" s="4">
        <v>8.9989593654901279E-2</v>
      </c>
      <c r="AA149" s="4">
        <v>9.1846468660808825E-2</v>
      </c>
      <c r="AB149" s="4">
        <v>9.3463788189655742E-2</v>
      </c>
      <c r="AC149" s="4">
        <v>9.4140175709560125E-2</v>
      </c>
      <c r="AD149" s="4">
        <v>9.4551742057245855E-2</v>
      </c>
      <c r="AE149" s="4">
        <v>8.7411965605624725E-2</v>
      </c>
      <c r="AF149" s="4">
        <v>9.0380224726353112E-2</v>
      </c>
      <c r="AG149" s="4">
        <v>8.8207506494856494E-2</v>
      </c>
      <c r="AH149" s="4">
        <v>8.917366282838482E-2</v>
      </c>
      <c r="AI149" s="4">
        <v>8.9862729278934905E-2</v>
      </c>
      <c r="AJ149" s="4">
        <v>8.9689795653539517E-2</v>
      </c>
      <c r="AK149" s="4">
        <v>8.8151735612853999E-2</v>
      </c>
      <c r="AL149" s="4">
        <v>8.6259290243682007E-2</v>
      </c>
      <c r="AM149" s="4">
        <v>8.7411965605624725E-2</v>
      </c>
      <c r="AN149" s="4">
        <v>9.0434488321792156E-2</v>
      </c>
      <c r="AO149" s="4">
        <v>8.9098801495481689E-2</v>
      </c>
      <c r="AP149" s="4">
        <v>9.0464300367366815E-2</v>
      </c>
      <c r="AQ149" s="4">
        <v>9.1197481773583791E-2</v>
      </c>
      <c r="AR149" s="4">
        <v>9.0869199281607999E-2</v>
      </c>
      <c r="AS149" s="4">
        <v>8.9249504131768187E-2</v>
      </c>
      <c r="AT149" s="4">
        <v>8.6784026254985963E-2</v>
      </c>
      <c r="AU149" s="4">
        <v>8.7411965605624725E-2</v>
      </c>
      <c r="AV149" s="4">
        <v>8.6306171447769559E-2</v>
      </c>
      <c r="AW149" s="4">
        <v>8.7892011720141897E-2</v>
      </c>
      <c r="AX149" s="4">
        <v>8.9211608282350072E-2</v>
      </c>
      <c r="AY149" s="4">
        <v>9.0515244465458514E-2</v>
      </c>
      <c r="AZ149" s="4">
        <v>9.1467021790063829E-2</v>
      </c>
      <c r="BA149" s="4">
        <v>9.1517308796935953E-2</v>
      </c>
      <c r="BB149" s="4">
        <v>9.0975291147210702E-2</v>
      </c>
    </row>
    <row r="150" spans="1:54">
      <c r="A150">
        <v>155</v>
      </c>
      <c r="B150" t="s">
        <v>192</v>
      </c>
      <c r="C150" t="s">
        <v>193</v>
      </c>
      <c r="D150">
        <v>1315</v>
      </c>
      <c r="E150" t="s">
        <v>24</v>
      </c>
      <c r="F150" t="s">
        <v>11</v>
      </c>
      <c r="G150" s="4">
        <v>2.1012520695480137</v>
      </c>
      <c r="H150" s="4">
        <v>2.0854192930447417</v>
      </c>
      <c r="I150" s="4">
        <v>1.9851335138678561</v>
      </c>
      <c r="J150" s="4">
        <v>1.8725217991914118</v>
      </c>
      <c r="K150" s="4">
        <v>1.7583883532004145</v>
      </c>
      <c r="L150" s="4">
        <v>1.7560406714833228</v>
      </c>
      <c r="M150" s="4">
        <v>1.7401646256600189</v>
      </c>
      <c r="N150" s="4">
        <v>1.6677236728037497</v>
      </c>
      <c r="O150" s="4">
        <v>1.4400559525132588</v>
      </c>
      <c r="P150" s="4">
        <v>1.4297060950911973</v>
      </c>
      <c r="Q150" s="4">
        <v>1.2849266045023515</v>
      </c>
      <c r="R150" s="4">
        <v>1.2402421788018405</v>
      </c>
      <c r="S150" s="4">
        <v>1.1017559060714994</v>
      </c>
      <c r="T150" s="4">
        <v>1.0673219044056439</v>
      </c>
      <c r="U150" s="4">
        <v>1.0219864400571561</v>
      </c>
      <c r="V150" s="4">
        <v>0.95664077090000121</v>
      </c>
      <c r="W150" s="4">
        <v>0.95664077090000121</v>
      </c>
      <c r="X150" s="4">
        <v>0.8888520267718325</v>
      </c>
      <c r="Y150" s="4">
        <v>0.7665123212338345</v>
      </c>
      <c r="Z150" s="4">
        <v>0.65034567085650152</v>
      </c>
      <c r="AA150" s="4">
        <v>0.57394532609591198</v>
      </c>
      <c r="AB150" s="4">
        <v>0.49250561707059481</v>
      </c>
      <c r="AC150" s="4">
        <v>0.44703952371326844</v>
      </c>
      <c r="AD150" s="4">
        <v>0.39712235133464757</v>
      </c>
      <c r="AE150" s="4">
        <v>0.95664077090000121</v>
      </c>
      <c r="AF150" s="4">
        <v>0.78650638290364094</v>
      </c>
      <c r="AG150" s="4">
        <v>0.73152575446247503</v>
      </c>
      <c r="AH150" s="4">
        <v>0.65760633008577818</v>
      </c>
      <c r="AI150" s="4">
        <v>0.57450549437140797</v>
      </c>
      <c r="AJ150" s="4">
        <v>0.52601134714541753</v>
      </c>
      <c r="AK150" s="4">
        <v>0.46805383087192892</v>
      </c>
      <c r="AL150" s="4">
        <v>0.43681113112150277</v>
      </c>
      <c r="AM150" s="4">
        <v>0.95664077090000121</v>
      </c>
      <c r="AN150" s="4">
        <v>0.93485438630674511</v>
      </c>
      <c r="AO150" s="4">
        <v>0.85196998800719825</v>
      </c>
      <c r="AP150" s="4">
        <v>0.79341876790871313</v>
      </c>
      <c r="AQ150" s="4">
        <v>0.71614074652826509</v>
      </c>
      <c r="AR150" s="4">
        <v>0.64380407931134653</v>
      </c>
      <c r="AS150" s="4">
        <v>0.60063345961220438</v>
      </c>
      <c r="AT150" s="4">
        <v>0.52368630443732389</v>
      </c>
      <c r="AU150" s="4">
        <v>0.95664077090000121</v>
      </c>
      <c r="AV150" s="4">
        <v>0.82517453635294624</v>
      </c>
      <c r="AW150" s="4">
        <v>0.75160408492542596</v>
      </c>
      <c r="AX150" s="4">
        <v>0.65782745708947443</v>
      </c>
      <c r="AY150" s="4">
        <v>0.61300607495968307</v>
      </c>
      <c r="AZ150" s="4">
        <v>0.581564897233663</v>
      </c>
      <c r="BA150" s="4">
        <v>0.53596146697725533</v>
      </c>
      <c r="BB150" s="4">
        <v>0.51081190859141323</v>
      </c>
    </row>
    <row r="151" spans="1:54">
      <c r="A151">
        <v>121</v>
      </c>
      <c r="B151" t="s">
        <v>408</v>
      </c>
      <c r="C151" t="s">
        <v>194</v>
      </c>
      <c r="D151">
        <v>1259</v>
      </c>
      <c r="E151" t="s">
        <v>19</v>
      </c>
      <c r="F151" t="s">
        <v>20</v>
      </c>
      <c r="G151" s="4">
        <v>6.726848370813418E-2</v>
      </c>
      <c r="H151" s="4">
        <v>6.8937093795706714E-2</v>
      </c>
      <c r="I151" s="4">
        <v>7.1457813812720303E-2</v>
      </c>
      <c r="J151" s="4">
        <v>7.3100919979129403E-2</v>
      </c>
      <c r="K151" s="4">
        <v>7.3434793658052167E-2</v>
      </c>
      <c r="L151" s="4">
        <v>7.6872365550080063E-2</v>
      </c>
      <c r="M151" s="4">
        <v>7.8649241276646673E-2</v>
      </c>
      <c r="N151" s="4">
        <v>7.8750728063905817E-2</v>
      </c>
      <c r="O151" s="4">
        <v>8.2698822723477769E-2</v>
      </c>
      <c r="P151" s="4">
        <v>8.5311308569359492E-2</v>
      </c>
      <c r="Q151" s="4">
        <v>8.5119018902839266E-2</v>
      </c>
      <c r="R151" s="4">
        <v>8.5101203667071079E-2</v>
      </c>
      <c r="S151" s="4">
        <v>8.7070591989439727E-2</v>
      </c>
      <c r="T151" s="4">
        <v>8.6741319471732539E-2</v>
      </c>
      <c r="U151" s="4">
        <v>8.9645064529866772E-2</v>
      </c>
      <c r="V151" s="4">
        <v>9.095427605615343E-2</v>
      </c>
      <c r="W151" s="4">
        <v>9.095427605615343E-2</v>
      </c>
      <c r="X151" s="4">
        <v>9.5293472369987475E-2</v>
      </c>
      <c r="Y151" s="4">
        <v>9.9169388508646428E-2</v>
      </c>
      <c r="Z151" s="4">
        <v>9.8386026501522075E-2</v>
      </c>
      <c r="AA151" s="4">
        <v>0.10149246775777548</v>
      </c>
      <c r="AB151" s="4">
        <v>0.10347033994781062</v>
      </c>
      <c r="AC151" s="4">
        <v>0.10369873232665457</v>
      </c>
      <c r="AD151" s="4">
        <v>0.10288867386561043</v>
      </c>
      <c r="AE151" s="4">
        <v>9.095427605615343E-2</v>
      </c>
      <c r="AF151" s="4">
        <v>9.5469265414086957E-2</v>
      </c>
      <c r="AG151" s="4">
        <v>9.9518027139088638E-2</v>
      </c>
      <c r="AH151" s="4">
        <v>0.10312825262401423</v>
      </c>
      <c r="AI151" s="4">
        <v>0.10139118903258251</v>
      </c>
      <c r="AJ151" s="4">
        <v>0.10212219233837821</v>
      </c>
      <c r="AK151" s="4">
        <v>0.10049261716384074</v>
      </c>
      <c r="AL151" s="4">
        <v>9.7442141180564754E-2</v>
      </c>
      <c r="AM151" s="4">
        <v>9.095427605615343E-2</v>
      </c>
      <c r="AN151" s="4">
        <v>9.5214176965026681E-2</v>
      </c>
      <c r="AO151" s="4">
        <v>9.9309586854964521E-2</v>
      </c>
      <c r="AP151" s="4">
        <v>0.10286399080127358</v>
      </c>
      <c r="AQ151" s="4">
        <v>0.10510804533557028</v>
      </c>
      <c r="AR151" s="4">
        <v>0.1054414270082548</v>
      </c>
      <c r="AS151" s="4">
        <v>0.10303605642099953</v>
      </c>
      <c r="AT151" s="4">
        <v>9.5186188091699236E-2</v>
      </c>
      <c r="AU151" s="4">
        <v>9.095427605615343E-2</v>
      </c>
      <c r="AV151" s="4">
        <v>9.5217140813197265E-2</v>
      </c>
      <c r="AW151" s="4">
        <v>9.8907541668519824E-2</v>
      </c>
      <c r="AX151" s="4">
        <v>9.79491906471079E-2</v>
      </c>
      <c r="AY151" s="4">
        <v>0.10068170674622988</v>
      </c>
      <c r="AZ151" s="4">
        <v>0.10233206302624304</v>
      </c>
      <c r="BA151" s="4">
        <v>0.10220313795245917</v>
      </c>
      <c r="BB151" s="4">
        <v>0.10078168122370465</v>
      </c>
    </row>
    <row r="152" spans="1:54">
      <c r="A152">
        <v>209</v>
      </c>
      <c r="B152" t="s">
        <v>391</v>
      </c>
      <c r="C152" t="s">
        <v>195</v>
      </c>
      <c r="D152">
        <v>1196</v>
      </c>
      <c r="E152" t="s">
        <v>7</v>
      </c>
      <c r="F152" t="s">
        <v>7</v>
      </c>
      <c r="G152" s="4">
        <v>0.50518257698201885</v>
      </c>
      <c r="H152" s="4">
        <v>0.52791081303107001</v>
      </c>
      <c r="I152" s="4">
        <v>0.55143168259598441</v>
      </c>
      <c r="J152" s="4">
        <v>0.5757876471194473</v>
      </c>
      <c r="K152" s="4">
        <v>0.56083998223563214</v>
      </c>
      <c r="L152" s="4">
        <v>0.57926652093132169</v>
      </c>
      <c r="M152" s="4">
        <v>0.59063107109720736</v>
      </c>
      <c r="N152" s="4">
        <v>0.62850207876697983</v>
      </c>
      <c r="O152" s="4">
        <v>0.65308308446756524</v>
      </c>
      <c r="P152" s="4">
        <v>0.67496026073301685</v>
      </c>
      <c r="Q152" s="4">
        <v>0.71510377222712607</v>
      </c>
      <c r="R152" s="4">
        <v>0.77560877586016364</v>
      </c>
      <c r="S152" s="4">
        <v>0.8298685643884347</v>
      </c>
      <c r="T152" s="4">
        <v>0.88133475261444605</v>
      </c>
      <c r="U152" s="4">
        <v>0.91897998553962024</v>
      </c>
      <c r="V152" s="4">
        <v>0.95840914113320508</v>
      </c>
      <c r="W152" s="4">
        <v>0.95840914113320508</v>
      </c>
      <c r="X152" s="4">
        <v>1.0267833327963793</v>
      </c>
      <c r="Y152" s="4">
        <v>1.0306017318954759</v>
      </c>
      <c r="Z152" s="4">
        <v>1.0229735821787518</v>
      </c>
      <c r="AA152" s="4">
        <v>1.0187869630004573</v>
      </c>
      <c r="AB152" s="4">
        <v>1.0369152706041167</v>
      </c>
      <c r="AC152" s="4">
        <v>1.0504997646480585</v>
      </c>
      <c r="AD152" s="4">
        <v>0.98073996268664365</v>
      </c>
      <c r="AE152" s="4">
        <v>0.95840914113320508</v>
      </c>
      <c r="AF152" s="4">
        <v>1.0396610747925807</v>
      </c>
      <c r="AG152" s="4">
        <v>1.0828825347776998</v>
      </c>
      <c r="AH152" s="4">
        <v>1.1180357057868739</v>
      </c>
      <c r="AI152" s="4">
        <v>1.1257176121573584</v>
      </c>
      <c r="AJ152" s="4">
        <v>1.1245467306789763</v>
      </c>
      <c r="AK152" s="4">
        <v>1.1569624948434096</v>
      </c>
      <c r="AL152" s="4">
        <v>1.1543156071249949</v>
      </c>
      <c r="AM152" s="4">
        <v>0.95840914113320508</v>
      </c>
      <c r="AN152" s="4">
        <v>1.0842705786325408</v>
      </c>
      <c r="AO152" s="4">
        <v>1.1782555251519198</v>
      </c>
      <c r="AP152" s="4">
        <v>1.2698864501510423</v>
      </c>
      <c r="AQ152" s="4">
        <v>1.3542086698980489</v>
      </c>
      <c r="AR152" s="4">
        <v>1.4426382587658817</v>
      </c>
      <c r="AS152" s="4">
        <v>1.5305030110336026</v>
      </c>
      <c r="AT152" s="4">
        <v>1.6241825132874674</v>
      </c>
      <c r="AU152" s="4">
        <v>0.95840914113320508</v>
      </c>
      <c r="AV152" s="4">
        <v>1.016641863978395</v>
      </c>
      <c r="AW152" s="4">
        <v>1.0278145519013637</v>
      </c>
      <c r="AX152" s="4">
        <v>1.0007289939766084</v>
      </c>
      <c r="AY152" s="4">
        <v>0.97047850771338151</v>
      </c>
      <c r="AZ152" s="4">
        <v>0.9808272551538525</v>
      </c>
      <c r="BA152" s="4">
        <v>0.998120028055963</v>
      </c>
      <c r="BB152" s="4">
        <v>0.8952109283301215</v>
      </c>
    </row>
    <row r="153" spans="1:54">
      <c r="A153">
        <v>104</v>
      </c>
      <c r="B153" t="s">
        <v>399</v>
      </c>
      <c r="C153" t="s">
        <v>196</v>
      </c>
      <c r="D153">
        <v>1169</v>
      </c>
      <c r="E153" t="s">
        <v>19</v>
      </c>
      <c r="F153" t="s">
        <v>20</v>
      </c>
      <c r="G153" s="4">
        <v>0.33073039258892112</v>
      </c>
      <c r="H153" s="4">
        <v>0.30710589408316258</v>
      </c>
      <c r="I153" s="4">
        <v>0.2794989020578158</v>
      </c>
      <c r="J153" s="4">
        <v>0.28190116791369241</v>
      </c>
      <c r="K153" s="4">
        <v>0.28003484020178038</v>
      </c>
      <c r="L153" s="4">
        <v>0.26378142476556726</v>
      </c>
      <c r="M153" s="4">
        <v>0.25879293954278648</v>
      </c>
      <c r="N153" s="4">
        <v>0.26924617306184689</v>
      </c>
      <c r="O153" s="4">
        <v>0.28234097407238895</v>
      </c>
      <c r="P153" s="4">
        <v>0.29478939393026304</v>
      </c>
      <c r="Q153" s="4">
        <v>0.29957147401615758</v>
      </c>
      <c r="R153" s="4">
        <v>0.31539551296980012</v>
      </c>
      <c r="S153" s="4">
        <v>0.31665625627000693</v>
      </c>
      <c r="T153" s="4">
        <v>0.31297713741347327</v>
      </c>
      <c r="U153" s="4">
        <v>0.33056736093627881</v>
      </c>
      <c r="V153" s="4">
        <v>0.36337657122746259</v>
      </c>
      <c r="W153" s="4">
        <v>0.36337657122746259</v>
      </c>
      <c r="X153" s="4">
        <v>0.39697220607573613</v>
      </c>
      <c r="Y153" s="4">
        <v>0.40165530027085938</v>
      </c>
      <c r="Z153" s="4">
        <v>0.42966021186953202</v>
      </c>
      <c r="AA153" s="4">
        <v>0.46326932162638695</v>
      </c>
      <c r="AB153" s="4">
        <v>0.47533457878467095</v>
      </c>
      <c r="AC153" s="4">
        <v>0.52104039746271147</v>
      </c>
      <c r="AD153" s="4">
        <v>0.57634137269740138</v>
      </c>
      <c r="AE153" s="4">
        <v>0.36337657122746259</v>
      </c>
      <c r="AF153" s="4">
        <v>0.41430250695218634</v>
      </c>
      <c r="AG153" s="4">
        <v>0.45587846483237915</v>
      </c>
      <c r="AH153" s="4">
        <v>0.51628288877858897</v>
      </c>
      <c r="AI153" s="4">
        <v>0.580416474168161</v>
      </c>
      <c r="AJ153" s="4">
        <v>0.64287205643798184</v>
      </c>
      <c r="AK153" s="4">
        <v>0.70735301087876368</v>
      </c>
      <c r="AL153" s="4">
        <v>0.76724443949737586</v>
      </c>
      <c r="AM153" s="4">
        <v>0.36337657122746259</v>
      </c>
      <c r="AN153" s="4">
        <v>0.42941254517423505</v>
      </c>
      <c r="AO153" s="4">
        <v>0.48615696480694426</v>
      </c>
      <c r="AP153" s="4">
        <v>0.57552660950198065</v>
      </c>
      <c r="AQ153" s="4">
        <v>0.63938465651288812</v>
      </c>
      <c r="AR153" s="4">
        <v>0.70216035638313767</v>
      </c>
      <c r="AS153" s="4">
        <v>0.7893223909308319</v>
      </c>
      <c r="AT153" s="4">
        <v>0.85448010067401414</v>
      </c>
      <c r="AU153" s="4">
        <v>0.36337657122746259</v>
      </c>
      <c r="AV153" s="4">
        <v>0.40223026470090356</v>
      </c>
      <c r="AW153" s="4">
        <v>0.41531336700052496</v>
      </c>
      <c r="AX153" s="4">
        <v>0.45407790775094936</v>
      </c>
      <c r="AY153" s="4">
        <v>0.50230584916103549</v>
      </c>
      <c r="AZ153" s="4">
        <v>0.51226363743491488</v>
      </c>
      <c r="BA153" s="4">
        <v>0.57221005267358271</v>
      </c>
      <c r="BB153" s="4">
        <v>0.63845132403951965</v>
      </c>
    </row>
    <row r="154" spans="1:54">
      <c r="A154">
        <v>218</v>
      </c>
      <c r="B154" t="s">
        <v>398</v>
      </c>
      <c r="C154" t="s">
        <v>197</v>
      </c>
      <c r="D154">
        <v>1161</v>
      </c>
      <c r="E154" t="s">
        <v>7</v>
      </c>
      <c r="F154" t="s">
        <v>11</v>
      </c>
      <c r="G154" s="4">
        <v>0.34439739607161063</v>
      </c>
      <c r="H154" s="4">
        <v>0.34126812348279334</v>
      </c>
      <c r="I154" s="4">
        <v>0.33823160334070279</v>
      </c>
      <c r="J154" s="4">
        <v>0.32950009446968748</v>
      </c>
      <c r="K154" s="4">
        <v>0.31979160799971595</v>
      </c>
      <c r="L154" s="4">
        <v>0.34394175207887595</v>
      </c>
      <c r="M154" s="4">
        <v>0.35475878850112269</v>
      </c>
      <c r="N154" s="4">
        <v>0.37244655805459242</v>
      </c>
      <c r="O154" s="4">
        <v>0.33810935456361985</v>
      </c>
      <c r="P154" s="4">
        <v>0.33157813298485711</v>
      </c>
      <c r="Q154" s="4">
        <v>0.31079681065998593</v>
      </c>
      <c r="R154" s="4">
        <v>0.30778000898081415</v>
      </c>
      <c r="S154" s="4">
        <v>0.3018880927220769</v>
      </c>
      <c r="T154" s="4">
        <v>0.30916393634575651</v>
      </c>
      <c r="U154" s="4">
        <v>0.32580354890574637</v>
      </c>
      <c r="V154" s="4">
        <v>0.32612928713368267</v>
      </c>
      <c r="W154" s="4">
        <v>0.32612928713368267</v>
      </c>
      <c r="X154" s="4">
        <v>0.34113877192628722</v>
      </c>
      <c r="Y154" s="4">
        <v>0.33654856027514285</v>
      </c>
      <c r="Z154" s="4">
        <v>0.32808664405791516</v>
      </c>
      <c r="AA154" s="4">
        <v>0.35549130280645952</v>
      </c>
      <c r="AB154" s="4">
        <v>0.36161009299142072</v>
      </c>
      <c r="AC154" s="4">
        <v>0.45976422251570881</v>
      </c>
      <c r="AD154" s="4">
        <v>0.5053511129181173</v>
      </c>
      <c r="AE154" s="4">
        <v>0.32612928713368267</v>
      </c>
      <c r="AF154" s="4">
        <v>0.3127542167275098</v>
      </c>
      <c r="AG154" s="4">
        <v>0.33846471454598454</v>
      </c>
      <c r="AH154" s="4">
        <v>0.3708435469688306</v>
      </c>
      <c r="AI154" s="4">
        <v>0.40361414235975662</v>
      </c>
      <c r="AJ154" s="4">
        <v>0.44181109786043249</v>
      </c>
      <c r="AK154" s="4">
        <v>0.47570141739630123</v>
      </c>
      <c r="AL154" s="4">
        <v>0.51599949611442253</v>
      </c>
      <c r="AM154" s="4">
        <v>0.32612928713368267</v>
      </c>
      <c r="AN154" s="4">
        <v>0.34435914663065442</v>
      </c>
      <c r="AO154" s="4">
        <v>0.38075832090616646</v>
      </c>
      <c r="AP154" s="4">
        <v>0.40283891478747685</v>
      </c>
      <c r="AQ154" s="4">
        <v>0.43587651432443086</v>
      </c>
      <c r="AR154" s="4">
        <v>0.49867511474845649</v>
      </c>
      <c r="AS154" s="4">
        <v>0.52492594218571975</v>
      </c>
      <c r="AT154" s="4">
        <v>0.57312249305810481</v>
      </c>
      <c r="AU154" s="4">
        <v>0.32612928713368267</v>
      </c>
      <c r="AV154" s="4">
        <v>0.32841083181534936</v>
      </c>
      <c r="AW154" s="4">
        <v>0.34244440813674409</v>
      </c>
      <c r="AX154" s="4">
        <v>0.35849931737365992</v>
      </c>
      <c r="AY154" s="4">
        <v>0.39589523162761131</v>
      </c>
      <c r="AZ154" s="4">
        <v>0.4599294565226551</v>
      </c>
      <c r="BA154" s="4">
        <v>0.5241047275686157</v>
      </c>
      <c r="BB154" s="4">
        <v>0.59348072020699616</v>
      </c>
    </row>
    <row r="155" spans="1:54">
      <c r="A155">
        <v>126</v>
      </c>
      <c r="B155" t="s">
        <v>426</v>
      </c>
      <c r="C155" t="s">
        <v>198</v>
      </c>
      <c r="D155">
        <v>1104</v>
      </c>
      <c r="E155" t="s">
        <v>19</v>
      </c>
      <c r="F155" t="s">
        <v>20</v>
      </c>
      <c r="G155" s="4">
        <v>0.40352173557561211</v>
      </c>
      <c r="H155" s="4">
        <v>0.41356561173166828</v>
      </c>
      <c r="I155" s="4">
        <v>0.39161580077599456</v>
      </c>
      <c r="J155" s="4">
        <v>0.40408741922947278</v>
      </c>
      <c r="K155" s="4">
        <v>0.42677518466761472</v>
      </c>
      <c r="L155" s="4">
        <v>0.45805243570168513</v>
      </c>
      <c r="M155" s="4">
        <v>0.46156762337160312</v>
      </c>
      <c r="N155" s="4">
        <v>0.47171357793876822</v>
      </c>
      <c r="O155" s="4">
        <v>0.46991506117539578</v>
      </c>
      <c r="P155" s="4">
        <v>0.49295481746202663</v>
      </c>
      <c r="Q155" s="4">
        <v>0.47663399381637572</v>
      </c>
      <c r="R155" s="4">
        <v>0.47612433433495255</v>
      </c>
      <c r="S155" s="4">
        <v>0.47047598635261562</v>
      </c>
      <c r="T155" s="4">
        <v>0.47254340592960004</v>
      </c>
      <c r="U155" s="4">
        <v>0.47406587212777984</v>
      </c>
      <c r="V155" s="4">
        <v>0.44410014856524715</v>
      </c>
      <c r="W155" s="4">
        <v>0.44410014856524715</v>
      </c>
      <c r="X155" s="4">
        <v>0.40505861895282558</v>
      </c>
      <c r="Y155" s="4">
        <v>0.39079339723996248</v>
      </c>
      <c r="Z155" s="4">
        <v>0.36440791801259903</v>
      </c>
      <c r="AA155" s="4">
        <v>0.37253293465365706</v>
      </c>
      <c r="AB155" s="4">
        <v>0.38069826525181871</v>
      </c>
      <c r="AC155" s="4">
        <v>0.38436377244041192</v>
      </c>
      <c r="AD155" s="4">
        <v>0.42445255589567321</v>
      </c>
      <c r="AE155" s="4">
        <v>0.44410014856524715</v>
      </c>
      <c r="AF155" s="4">
        <v>0.44923627388874032</v>
      </c>
      <c r="AG155" s="4">
        <v>0.45230631558528234</v>
      </c>
      <c r="AH155" s="4">
        <v>0.45688742920413611</v>
      </c>
      <c r="AI155" s="4">
        <v>0.44335865451507245</v>
      </c>
      <c r="AJ155" s="4">
        <v>0.43737222558744832</v>
      </c>
      <c r="AK155" s="4">
        <v>0.44798057879010239</v>
      </c>
      <c r="AL155" s="4">
        <v>0.47971364997994653</v>
      </c>
      <c r="AM155" s="4">
        <v>0.44410014856524715</v>
      </c>
      <c r="AN155" s="4">
        <v>0.45915414538442545</v>
      </c>
      <c r="AO155" s="4">
        <v>0.48648348478243147</v>
      </c>
      <c r="AP155" s="4">
        <v>0.50827405598440056</v>
      </c>
      <c r="AQ155" s="4">
        <v>0.52972611548808213</v>
      </c>
      <c r="AR155" s="4">
        <v>0.55172800026540858</v>
      </c>
      <c r="AS155" s="4">
        <v>0.59479402007959004</v>
      </c>
      <c r="AT155" s="4">
        <v>0.64011609258935409</v>
      </c>
      <c r="AU155" s="4">
        <v>0.44410014856524715</v>
      </c>
      <c r="AV155" s="4">
        <v>0.41894874361786061</v>
      </c>
      <c r="AW155" s="4">
        <v>0.39473159778872235</v>
      </c>
      <c r="AX155" s="4">
        <v>0.36423571237920244</v>
      </c>
      <c r="AY155" s="4">
        <v>0.37590505917655775</v>
      </c>
      <c r="AZ155" s="4">
        <v>0.36810625475708092</v>
      </c>
      <c r="BA155" s="4">
        <v>0.35651350645862967</v>
      </c>
      <c r="BB155" s="4">
        <v>0.37168361764976571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7E07-B548-406C-9417-76A965B0EDB0}">
  <dimension ref="A1:BB155"/>
  <sheetViews>
    <sheetView topLeftCell="AO1" zoomScale="80" zoomScaleNormal="80" workbookViewId="0">
      <selection activeCell="BC2" sqref="A1:XFD1048576"/>
    </sheetView>
  </sheetViews>
  <sheetFormatPr defaultRowHeight="13.8"/>
  <cols>
    <col min="2" max="2" width="35.44140625" customWidth="1"/>
    <col min="4" max="6" width="9" customWidth="1"/>
    <col min="7" max="7" width="9" style="4"/>
    <col min="8" max="21" width="9" style="4" customWidth="1"/>
    <col min="22" max="22" width="9" style="4"/>
    <col min="23" max="25" width="9" style="4" customWidth="1"/>
    <col min="26" max="26" width="9" style="4"/>
    <col min="27" max="29" width="9" style="4" customWidth="1"/>
    <col min="30" max="30" width="9" style="4"/>
    <col min="31" max="33" width="9" style="4" customWidth="1"/>
    <col min="34" max="34" width="9" style="4"/>
    <col min="35" max="37" width="9" style="4" customWidth="1"/>
    <col min="38" max="38" width="9" style="4"/>
    <col min="39" max="41" width="9" style="4" customWidth="1"/>
    <col min="42" max="42" width="9" style="4"/>
    <col min="43" max="45" width="9" style="4" customWidth="1"/>
    <col min="46" max="46" width="9" style="4"/>
    <col min="47" max="49" width="9" style="4" customWidth="1"/>
    <col min="50" max="50" width="9" style="4"/>
    <col min="51" max="53" width="9" style="4" customWidth="1"/>
    <col min="54" max="54" width="9" style="4"/>
  </cols>
  <sheetData>
    <row r="1" spans="1:54">
      <c r="A1" t="s">
        <v>0</v>
      </c>
      <c r="B1" t="s">
        <v>1</v>
      </c>
      <c r="C1" t="s">
        <v>2</v>
      </c>
      <c r="D1" t="s">
        <v>3</v>
      </c>
      <c r="E1" t="s">
        <v>4</v>
      </c>
      <c r="F1" t="s">
        <v>5</v>
      </c>
      <c r="G1" s="4">
        <v>2000</v>
      </c>
      <c r="H1" s="4">
        <v>2001</v>
      </c>
      <c r="I1" s="4">
        <v>2002</v>
      </c>
      <c r="J1" s="4">
        <v>2003</v>
      </c>
      <c r="K1" s="4">
        <v>2004</v>
      </c>
      <c r="L1" s="4">
        <v>2005</v>
      </c>
      <c r="M1" s="4">
        <v>2006</v>
      </c>
      <c r="N1" s="4">
        <v>2007</v>
      </c>
      <c r="O1" s="4">
        <v>2008</v>
      </c>
      <c r="P1" s="4">
        <v>2009</v>
      </c>
      <c r="Q1" s="4">
        <v>2010</v>
      </c>
      <c r="R1" s="4">
        <v>2011</v>
      </c>
      <c r="S1" s="4">
        <v>2012</v>
      </c>
      <c r="T1" s="4">
        <v>2013</v>
      </c>
      <c r="U1" s="4">
        <v>2014</v>
      </c>
      <c r="V1" s="4">
        <v>2015</v>
      </c>
      <c r="W1" s="4" t="s">
        <v>233</v>
      </c>
      <c r="X1" s="4" t="s">
        <v>234</v>
      </c>
      <c r="Y1" s="4" t="s">
        <v>235</v>
      </c>
      <c r="Z1" s="4" t="s">
        <v>236</v>
      </c>
      <c r="AA1" s="4" t="s">
        <v>237</v>
      </c>
      <c r="AB1" s="4" t="s">
        <v>238</v>
      </c>
      <c r="AC1" s="4" t="s">
        <v>239</v>
      </c>
      <c r="AD1" s="4" t="s">
        <v>270</v>
      </c>
      <c r="AE1" s="4" t="s">
        <v>241</v>
      </c>
      <c r="AF1" s="4" t="s">
        <v>242</v>
      </c>
      <c r="AG1" s="4" t="s">
        <v>243</v>
      </c>
      <c r="AH1" s="4" t="s">
        <v>244</v>
      </c>
      <c r="AI1" s="4" t="s">
        <v>245</v>
      </c>
      <c r="AJ1" s="4" t="s">
        <v>246</v>
      </c>
      <c r="AK1" s="4" t="s">
        <v>247</v>
      </c>
      <c r="AL1" s="4" t="s">
        <v>240</v>
      </c>
      <c r="AM1" s="4" t="s">
        <v>248</v>
      </c>
      <c r="AN1" s="4" t="s">
        <v>249</v>
      </c>
      <c r="AO1" s="4" t="s">
        <v>250</v>
      </c>
      <c r="AP1" s="4" t="s">
        <v>251</v>
      </c>
      <c r="AQ1" s="4" t="s">
        <v>252</v>
      </c>
      <c r="AR1" s="4" t="s">
        <v>253</v>
      </c>
      <c r="AS1" s="4" t="s">
        <v>254</v>
      </c>
      <c r="AT1" s="4" t="s">
        <v>255</v>
      </c>
      <c r="AU1" s="4" t="s">
        <v>256</v>
      </c>
      <c r="AV1" s="4" t="s">
        <v>257</v>
      </c>
      <c r="AW1" s="4" t="s">
        <v>258</v>
      </c>
      <c r="AX1" s="4" t="s">
        <v>259</v>
      </c>
      <c r="AY1" s="4" t="s">
        <v>260</v>
      </c>
      <c r="AZ1" s="4" t="s">
        <v>261</v>
      </c>
      <c r="BA1" s="4" t="s">
        <v>262</v>
      </c>
      <c r="BB1" s="4" t="s">
        <v>263</v>
      </c>
    </row>
    <row r="2" spans="1:54">
      <c r="A2">
        <v>247</v>
      </c>
      <c r="B2" t="s">
        <v>310</v>
      </c>
      <c r="C2" t="s">
        <v>6</v>
      </c>
      <c r="D2">
        <v>1406848</v>
      </c>
      <c r="E2" t="s">
        <v>7</v>
      </c>
      <c r="F2" t="s">
        <v>7</v>
      </c>
      <c r="G2" s="4">
        <v>1366.9381506431948</v>
      </c>
      <c r="H2" s="4">
        <v>1434.5539790934336</v>
      </c>
      <c r="I2" s="4">
        <v>1475.1133851826075</v>
      </c>
      <c r="J2" s="4">
        <v>1509.4846499059502</v>
      </c>
      <c r="K2" s="4">
        <v>1544.3697334469853</v>
      </c>
      <c r="L2" s="4">
        <v>1565.3973910623586</v>
      </c>
      <c r="M2" s="4">
        <v>1560.1580927481989</v>
      </c>
      <c r="N2" s="4">
        <v>1563.6005008941511</v>
      </c>
      <c r="O2" s="4">
        <v>1579.8740004026145</v>
      </c>
      <c r="P2" s="4">
        <v>1613.0476863233212</v>
      </c>
      <c r="Q2" s="4">
        <v>1666.4154046532324</v>
      </c>
      <c r="R2" s="4">
        <v>1695.4411007504359</v>
      </c>
      <c r="S2" s="4">
        <v>1694.4013952566156</v>
      </c>
      <c r="T2" s="4">
        <v>1668.5483628448396</v>
      </c>
      <c r="U2" s="4">
        <v>1645.1495331445576</v>
      </c>
      <c r="V2" s="4">
        <v>1606.873201187097</v>
      </c>
      <c r="W2" s="4">
        <v>1606.873201187097</v>
      </c>
      <c r="X2" s="4">
        <v>1331.1214883782686</v>
      </c>
      <c r="Y2" s="4">
        <v>1162.50205143467</v>
      </c>
      <c r="Z2" s="4">
        <v>879.00423576521064</v>
      </c>
      <c r="AA2" s="4">
        <v>756.45954339975322</v>
      </c>
      <c r="AB2" s="4">
        <v>608.18683404265687</v>
      </c>
      <c r="AC2" s="4">
        <v>560.17162802155531</v>
      </c>
      <c r="AD2" s="4">
        <v>515.06535472085659</v>
      </c>
      <c r="AE2" s="4">
        <v>1606.873201187097</v>
      </c>
      <c r="AF2" s="4">
        <v>1376.8170835722256</v>
      </c>
      <c r="AG2" s="4">
        <v>1250.2521710373262</v>
      </c>
      <c r="AH2" s="4">
        <v>1052.2601209194697</v>
      </c>
      <c r="AI2" s="4">
        <v>973.71369568019509</v>
      </c>
      <c r="AJ2" s="4">
        <v>892.14300629139416</v>
      </c>
      <c r="AK2" s="4">
        <v>838.80741219059246</v>
      </c>
      <c r="AL2" s="4">
        <v>784.55743505202906</v>
      </c>
      <c r="AM2" s="4">
        <v>1606.873201187097</v>
      </c>
      <c r="AN2" s="4">
        <v>1472.8936568411218</v>
      </c>
      <c r="AO2" s="4">
        <v>1416.0600720327889</v>
      </c>
      <c r="AP2" s="4">
        <v>1388.9496459260554</v>
      </c>
      <c r="AQ2" s="4">
        <v>1350.4920369415295</v>
      </c>
      <c r="AR2" s="4">
        <v>1166.0028458130223</v>
      </c>
      <c r="AS2" s="4">
        <v>1126.5069503865636</v>
      </c>
      <c r="AT2" s="4">
        <v>1069.0780001869584</v>
      </c>
      <c r="AU2" s="4">
        <v>1606.873201187097</v>
      </c>
      <c r="AV2" s="4">
        <v>1312.3315790210702</v>
      </c>
      <c r="AW2" s="4">
        <v>1188.5225435752441</v>
      </c>
      <c r="AX2" s="4">
        <v>955.01175475679395</v>
      </c>
      <c r="AY2" s="4">
        <v>890.83799457603459</v>
      </c>
      <c r="AZ2" s="4">
        <v>846.57821171345813</v>
      </c>
      <c r="BA2" s="4">
        <v>828.60032929888519</v>
      </c>
      <c r="BB2" s="4">
        <v>802.5745481826242</v>
      </c>
    </row>
    <row r="3" spans="1:54">
      <c r="A3">
        <v>237</v>
      </c>
      <c r="B3" t="s">
        <v>309</v>
      </c>
      <c r="C3" t="s">
        <v>8</v>
      </c>
      <c r="D3">
        <v>1310152</v>
      </c>
      <c r="E3" t="s">
        <v>7</v>
      </c>
      <c r="F3" t="s">
        <v>7</v>
      </c>
      <c r="G3" s="4">
        <v>793.70657009515196</v>
      </c>
      <c r="H3" s="4">
        <v>839.72448043975533</v>
      </c>
      <c r="I3" s="4">
        <v>866.22803919312059</v>
      </c>
      <c r="J3" s="4">
        <v>865.72364643555068</v>
      </c>
      <c r="K3" s="4">
        <v>819.4417361244499</v>
      </c>
      <c r="L3" s="4">
        <v>839.14407418654469</v>
      </c>
      <c r="M3" s="4">
        <v>887.82154505493793</v>
      </c>
      <c r="N3" s="4">
        <v>949.95163462586811</v>
      </c>
      <c r="O3" s="4">
        <v>1015.3732968550553</v>
      </c>
      <c r="P3" s="4">
        <v>1013.6121999908875</v>
      </c>
      <c r="Q3" s="4">
        <v>1038.8607709427667</v>
      </c>
      <c r="R3" s="4">
        <v>1104.5046932938742</v>
      </c>
      <c r="S3" s="4">
        <v>1160.4838180909751</v>
      </c>
      <c r="T3" s="4">
        <v>1199.0098680879796</v>
      </c>
      <c r="U3" s="4">
        <v>1202.0207611317319</v>
      </c>
      <c r="V3" s="4">
        <v>1236.6411570914327</v>
      </c>
      <c r="W3" s="4">
        <v>1236.6411570914327</v>
      </c>
      <c r="X3" s="4">
        <v>1177.0338062973838</v>
      </c>
      <c r="Y3" s="4">
        <v>1126.8099648287393</v>
      </c>
      <c r="Z3" s="4">
        <v>1059.2423874828019</v>
      </c>
      <c r="AA3" s="4">
        <v>1026.0304841702687</v>
      </c>
      <c r="AB3" s="4">
        <v>973.73936306171038</v>
      </c>
      <c r="AC3" s="4">
        <v>875.28778093379083</v>
      </c>
      <c r="AD3" s="4">
        <v>856.38239286538885</v>
      </c>
      <c r="AE3" s="4">
        <v>1236.6411570914327</v>
      </c>
      <c r="AF3" s="4">
        <v>1273.8826339769678</v>
      </c>
      <c r="AG3" s="4">
        <v>1328.148313881512</v>
      </c>
      <c r="AH3" s="4">
        <v>1392.3044346960485</v>
      </c>
      <c r="AI3" s="4">
        <v>1416.9228719336957</v>
      </c>
      <c r="AJ3" s="4">
        <v>1424.0470306259244</v>
      </c>
      <c r="AK3" s="4">
        <v>1393.7374239956346</v>
      </c>
      <c r="AL3" s="4">
        <v>1339.4937146799548</v>
      </c>
      <c r="AM3" s="4">
        <v>1236.6411570914327</v>
      </c>
      <c r="AN3" s="4">
        <v>1293.5517099766387</v>
      </c>
      <c r="AO3" s="4">
        <v>1372.0131826723596</v>
      </c>
      <c r="AP3" s="4">
        <v>1463.6148148140664</v>
      </c>
      <c r="AQ3" s="4">
        <v>1541.249474282082</v>
      </c>
      <c r="AR3" s="4">
        <v>1618.7519360083422</v>
      </c>
      <c r="AS3" s="4">
        <v>1683.6160757333391</v>
      </c>
      <c r="AT3" s="4">
        <v>1733.8371513451791</v>
      </c>
      <c r="AU3" s="4">
        <v>1236.6411570914327</v>
      </c>
      <c r="AV3" s="4">
        <v>1237.6555786013218</v>
      </c>
      <c r="AW3" s="4">
        <v>1226.3135768332722</v>
      </c>
      <c r="AX3" s="4">
        <v>1226.203097883232</v>
      </c>
      <c r="AY3" s="4">
        <v>1218.1722019687477</v>
      </c>
      <c r="AZ3" s="4">
        <v>1213.0876107715553</v>
      </c>
      <c r="BA3" s="4">
        <v>1074.4724829925872</v>
      </c>
      <c r="BB3" s="4">
        <v>1041.1793999338959</v>
      </c>
    </row>
    <row r="4" spans="1:54">
      <c r="A4">
        <v>44</v>
      </c>
      <c r="B4" t="s">
        <v>308</v>
      </c>
      <c r="C4" t="s">
        <v>9</v>
      </c>
      <c r="D4">
        <v>320878</v>
      </c>
      <c r="E4" t="s">
        <v>10</v>
      </c>
      <c r="F4" t="s">
        <v>11</v>
      </c>
      <c r="G4" s="4">
        <v>150.65039938194064</v>
      </c>
      <c r="H4" s="4">
        <v>151.25807283994041</v>
      </c>
      <c r="I4" s="4">
        <v>145.92099517849101</v>
      </c>
      <c r="J4" s="4">
        <v>139.38742847860419</v>
      </c>
      <c r="K4" s="4">
        <v>131.76578707694409</v>
      </c>
      <c r="L4" s="4">
        <v>127.80285667612686</v>
      </c>
      <c r="M4" s="4">
        <v>129.2877409057005</v>
      </c>
      <c r="N4" s="4">
        <v>123.20447768365017</v>
      </c>
      <c r="O4" s="4">
        <v>122.20900599415026</v>
      </c>
      <c r="P4" s="4">
        <v>112.90161662491806</v>
      </c>
      <c r="Q4" s="4">
        <v>113.32099930534129</v>
      </c>
      <c r="R4" s="4">
        <v>113.65288547419242</v>
      </c>
      <c r="S4" s="4">
        <v>116.27046905037382</v>
      </c>
      <c r="T4" s="4">
        <v>110.07297617698377</v>
      </c>
      <c r="U4" s="4">
        <v>111.12426976444158</v>
      </c>
      <c r="V4" s="4">
        <v>109.10618115064368</v>
      </c>
      <c r="W4" s="4">
        <v>109.10618115064368</v>
      </c>
      <c r="X4" s="4">
        <v>88.497381808852083</v>
      </c>
      <c r="Y4" s="4">
        <v>76.122368803210151</v>
      </c>
      <c r="Z4" s="4">
        <v>63.567048266016059</v>
      </c>
      <c r="AA4" s="4">
        <v>60.478172953389951</v>
      </c>
      <c r="AB4" s="4">
        <v>56.468805547384065</v>
      </c>
      <c r="AC4" s="4">
        <v>52.772880939259387</v>
      </c>
      <c r="AD4" s="4">
        <v>48.746953933959439</v>
      </c>
      <c r="AE4" s="4">
        <v>109.10618115064368</v>
      </c>
      <c r="AF4" s="4">
        <v>92.683744100240773</v>
      </c>
      <c r="AG4" s="4">
        <v>82.664352536852689</v>
      </c>
      <c r="AH4" s="4">
        <v>78.366213546677116</v>
      </c>
      <c r="AI4" s="4">
        <v>73.136609978181397</v>
      </c>
      <c r="AJ4" s="4">
        <v>67.189852882809348</v>
      </c>
      <c r="AK4" s="4">
        <v>63.793038877558892</v>
      </c>
      <c r="AL4" s="4">
        <v>58.308648802606761</v>
      </c>
      <c r="AM4" s="4">
        <v>109.10618115064368</v>
      </c>
      <c r="AN4" s="4">
        <v>98.741055291475149</v>
      </c>
      <c r="AO4" s="4">
        <v>90.938947499294272</v>
      </c>
      <c r="AP4" s="4">
        <v>85.991115000588309</v>
      </c>
      <c r="AQ4" s="4">
        <v>82.087417318810154</v>
      </c>
      <c r="AR4" s="4">
        <v>76.383886378743512</v>
      </c>
      <c r="AS4" s="4">
        <v>70.667409364670917</v>
      </c>
      <c r="AT4" s="4">
        <v>65.919545785943413</v>
      </c>
      <c r="AU4" s="4">
        <v>109.10618115064368</v>
      </c>
      <c r="AV4" s="4">
        <v>93.964307366440877</v>
      </c>
      <c r="AW4" s="4">
        <v>83.494396529684636</v>
      </c>
      <c r="AX4" s="4">
        <v>81.041049117775813</v>
      </c>
      <c r="AY4" s="4">
        <v>80.227800251544636</v>
      </c>
      <c r="AZ4" s="4">
        <v>80.147866205189985</v>
      </c>
      <c r="BA4" s="4">
        <v>79.830060042644689</v>
      </c>
      <c r="BB4" s="4">
        <v>79.000844843304648</v>
      </c>
    </row>
    <row r="5" spans="1:54">
      <c r="A5">
        <v>238</v>
      </c>
      <c r="B5" t="s">
        <v>307</v>
      </c>
      <c r="C5" t="s">
        <v>13</v>
      </c>
      <c r="D5">
        <v>258383</v>
      </c>
      <c r="E5" t="s">
        <v>7</v>
      </c>
      <c r="F5" t="s">
        <v>7</v>
      </c>
      <c r="G5" s="4">
        <v>133.14113692806364</v>
      </c>
      <c r="H5" s="4">
        <v>134.91462299399632</v>
      </c>
      <c r="I5" s="4">
        <v>133.90292249698908</v>
      </c>
      <c r="J5" s="4">
        <v>137.43422096043648</v>
      </c>
      <c r="K5" s="4">
        <v>136.67886512126131</v>
      </c>
      <c r="L5" s="4">
        <v>148.99171746591736</v>
      </c>
      <c r="M5" s="4">
        <v>152.5722275246149</v>
      </c>
      <c r="N5" s="4">
        <v>158.86164865930877</v>
      </c>
      <c r="O5" s="4">
        <v>157.61415373612584</v>
      </c>
      <c r="P5" s="4">
        <v>166.74095389452955</v>
      </c>
      <c r="Q5" s="4">
        <v>173.9053600666486</v>
      </c>
      <c r="R5" s="4">
        <v>183.15254961094473</v>
      </c>
      <c r="S5" s="4">
        <v>188.2417424647507</v>
      </c>
      <c r="T5" s="4">
        <v>197.28011128434608</v>
      </c>
      <c r="U5" s="4">
        <v>213.63554887129422</v>
      </c>
      <c r="V5" s="4">
        <v>224.22915466762322</v>
      </c>
      <c r="W5" s="4">
        <v>224.22915466762322</v>
      </c>
      <c r="X5" s="4">
        <v>200.6103791940655</v>
      </c>
      <c r="Y5" s="4">
        <v>183.13243125653963</v>
      </c>
      <c r="Z5" s="4">
        <v>162.21591052769614</v>
      </c>
      <c r="AA5" s="4">
        <v>152.54232560409753</v>
      </c>
      <c r="AB5" s="4">
        <v>134.43379822391793</v>
      </c>
      <c r="AC5" s="4">
        <v>137.49804879320135</v>
      </c>
      <c r="AD5" s="4">
        <v>136.05364663928825</v>
      </c>
      <c r="AE5" s="4">
        <v>224.22915466762322</v>
      </c>
      <c r="AF5" s="4">
        <v>214.09661491199913</v>
      </c>
      <c r="AG5" s="4">
        <v>208.49207662447375</v>
      </c>
      <c r="AH5" s="4">
        <v>206.06955568385757</v>
      </c>
      <c r="AI5" s="4">
        <v>200.02860407121202</v>
      </c>
      <c r="AJ5" s="4">
        <v>189.18583765118044</v>
      </c>
      <c r="AK5" s="4">
        <v>171.16809342367159</v>
      </c>
      <c r="AL5" s="4">
        <v>161.78099210188023</v>
      </c>
      <c r="AM5" s="4">
        <v>224.22915466762322</v>
      </c>
      <c r="AN5" s="4">
        <v>224.23290542056023</v>
      </c>
      <c r="AO5" s="4">
        <v>227.38688080986276</v>
      </c>
      <c r="AP5" s="4">
        <v>233.54026511850356</v>
      </c>
      <c r="AQ5" s="4">
        <v>239.43895247061241</v>
      </c>
      <c r="AR5" s="4">
        <v>241.12314579719629</v>
      </c>
      <c r="AS5" s="4">
        <v>238.98676783038849</v>
      </c>
      <c r="AT5" s="4">
        <v>241.17440333895624</v>
      </c>
      <c r="AU5" s="4">
        <v>224.22915466762322</v>
      </c>
      <c r="AV5" s="4">
        <v>208.67237321540267</v>
      </c>
      <c r="AW5" s="4">
        <v>200.28311933374846</v>
      </c>
      <c r="AX5" s="4">
        <v>191.91073960155899</v>
      </c>
      <c r="AY5" s="4">
        <v>192.29447863413725</v>
      </c>
      <c r="AZ5" s="4">
        <v>178.25270095761422</v>
      </c>
      <c r="BA5" s="4">
        <v>171.69686910712176</v>
      </c>
      <c r="BB5" s="4">
        <v>169.31342397188607</v>
      </c>
    </row>
    <row r="6" spans="1:54">
      <c r="A6">
        <v>138</v>
      </c>
      <c r="B6" t="s">
        <v>306</v>
      </c>
      <c r="C6" t="s">
        <v>14</v>
      </c>
      <c r="D6">
        <v>204472</v>
      </c>
      <c r="E6" t="s">
        <v>15</v>
      </c>
      <c r="F6" t="s">
        <v>16</v>
      </c>
      <c r="G6" s="4">
        <v>46.887617459962463</v>
      </c>
      <c r="H6" s="4">
        <v>45.878569136651713</v>
      </c>
      <c r="I6" s="4">
        <v>45.14972059368224</v>
      </c>
      <c r="J6" s="4">
        <v>45.664427615958921</v>
      </c>
      <c r="K6" s="4">
        <v>45.338105419867759</v>
      </c>
      <c r="L6" s="4">
        <v>44.155478187054605</v>
      </c>
      <c r="M6" s="4">
        <v>45.738157661458892</v>
      </c>
      <c r="N6" s="4">
        <v>46.224282724995085</v>
      </c>
      <c r="O6" s="4">
        <v>49.885982331244072</v>
      </c>
      <c r="P6" s="4">
        <v>51.650683088795326</v>
      </c>
      <c r="Q6" s="4">
        <v>55.138907607612431</v>
      </c>
      <c r="R6" s="4">
        <v>55.50275192631856</v>
      </c>
      <c r="S6" s="4">
        <v>55.700225386335276</v>
      </c>
      <c r="T6" s="4">
        <v>54.483265185433815</v>
      </c>
      <c r="U6" s="4">
        <v>56.824110891246058</v>
      </c>
      <c r="V6" s="4">
        <v>59.251493025886674</v>
      </c>
      <c r="W6" s="4">
        <v>59.251493025886674</v>
      </c>
      <c r="X6" s="4">
        <v>59.056064097250776</v>
      </c>
      <c r="Y6" s="4">
        <v>59.899060392300946</v>
      </c>
      <c r="Z6" s="4">
        <v>57.219276515971842</v>
      </c>
      <c r="AA6" s="4">
        <v>60.98501505149455</v>
      </c>
      <c r="AB6" s="4">
        <v>64.141098118992886</v>
      </c>
      <c r="AC6" s="4">
        <v>64.628296247807796</v>
      </c>
      <c r="AD6" s="4">
        <v>68.501990913786983</v>
      </c>
      <c r="AE6" s="4">
        <v>59.251493025886674</v>
      </c>
      <c r="AF6" s="4">
        <v>64.136801387729491</v>
      </c>
      <c r="AG6" s="4">
        <v>68.475902214736749</v>
      </c>
      <c r="AH6" s="4">
        <v>72.452180210239419</v>
      </c>
      <c r="AI6" s="4">
        <v>78.478888877245083</v>
      </c>
      <c r="AJ6" s="4">
        <v>83.37377861996849</v>
      </c>
      <c r="AK6" s="4">
        <v>86.443608472226032</v>
      </c>
      <c r="AL6" s="4">
        <v>89.167692588300213</v>
      </c>
      <c r="AM6" s="4">
        <v>59.251493025886674</v>
      </c>
      <c r="AN6" s="4">
        <v>67.116875149621436</v>
      </c>
      <c r="AO6" s="4">
        <v>77.334439395758011</v>
      </c>
      <c r="AP6" s="4">
        <v>86.945753129515808</v>
      </c>
      <c r="AQ6" s="4">
        <v>94.200897376956533</v>
      </c>
      <c r="AR6" s="4">
        <v>99.415253023624288</v>
      </c>
      <c r="AS6" s="4">
        <v>107.58030882590187</v>
      </c>
      <c r="AT6" s="4">
        <v>115.80483172467093</v>
      </c>
      <c r="AU6" s="4">
        <v>59.251493025886674</v>
      </c>
      <c r="AV6" s="4">
        <v>61.249733462633159</v>
      </c>
      <c r="AW6" s="4">
        <v>64.145450662074012</v>
      </c>
      <c r="AX6" s="4">
        <v>63.265463984393975</v>
      </c>
      <c r="AY6" s="4">
        <v>69.251743202725137</v>
      </c>
      <c r="AZ6" s="4">
        <v>73.426439232435087</v>
      </c>
      <c r="BA6" s="4">
        <v>73.089374283105769</v>
      </c>
      <c r="BB6" s="4">
        <v>76.118805932830242</v>
      </c>
    </row>
    <row r="7" spans="1:54">
      <c r="A7">
        <v>220</v>
      </c>
      <c r="B7" t="s">
        <v>305</v>
      </c>
      <c r="C7" t="s">
        <v>17</v>
      </c>
      <c r="D7">
        <v>199427</v>
      </c>
      <c r="E7" t="s">
        <v>7</v>
      </c>
      <c r="F7" t="s">
        <v>7</v>
      </c>
      <c r="G7" s="4">
        <v>111.72867582345981</v>
      </c>
      <c r="H7" s="4">
        <v>119.57425891057471</v>
      </c>
      <c r="I7" s="4">
        <v>123.18023173858009</v>
      </c>
      <c r="J7" s="4">
        <v>126.9574127457436</v>
      </c>
      <c r="K7" s="4">
        <v>125.77563329990259</v>
      </c>
      <c r="L7" s="4">
        <v>126.67483236254361</v>
      </c>
      <c r="M7" s="4">
        <v>126.18931388737002</v>
      </c>
      <c r="N7" s="4">
        <v>132.07638000898066</v>
      </c>
      <c r="O7" s="4">
        <v>137.34325612375059</v>
      </c>
      <c r="P7" s="4">
        <v>142.75817663656915</v>
      </c>
      <c r="Q7" s="4">
        <v>146.46492044240543</v>
      </c>
      <c r="R7" s="4">
        <v>152.81767692967145</v>
      </c>
      <c r="S7" s="4">
        <v>157.11175586694907</v>
      </c>
      <c r="T7" s="4">
        <v>160.82593090868104</v>
      </c>
      <c r="U7" s="4">
        <v>162.29650197781342</v>
      </c>
      <c r="V7" s="4">
        <v>167.45265204738629</v>
      </c>
      <c r="W7" s="4">
        <v>167.45265204738629</v>
      </c>
      <c r="X7" s="4">
        <v>154.3197608790768</v>
      </c>
      <c r="Y7" s="4">
        <v>147.51136607200837</v>
      </c>
      <c r="Z7" s="4">
        <v>135.46791733510372</v>
      </c>
      <c r="AA7" s="4">
        <v>130.56645152652843</v>
      </c>
      <c r="AB7" s="4">
        <v>126.40131034392134</v>
      </c>
      <c r="AC7" s="4">
        <v>124.0572260174681</v>
      </c>
      <c r="AD7" s="4">
        <v>124.57586130618152</v>
      </c>
      <c r="AE7" s="4">
        <v>167.45265204738629</v>
      </c>
      <c r="AF7" s="4">
        <v>170.29939125669583</v>
      </c>
      <c r="AG7" s="4">
        <v>175.84243137398229</v>
      </c>
      <c r="AH7" s="4">
        <v>181.56914341652242</v>
      </c>
      <c r="AI7" s="4">
        <v>189.36326763028077</v>
      </c>
      <c r="AJ7" s="4">
        <v>193.03428491686304</v>
      </c>
      <c r="AK7" s="4">
        <v>191.13897349902558</v>
      </c>
      <c r="AL7" s="4">
        <v>178.01792796012828</v>
      </c>
      <c r="AM7" s="4">
        <v>167.45265204738629</v>
      </c>
      <c r="AN7" s="4">
        <v>174.6070650682081</v>
      </c>
      <c r="AO7" s="4">
        <v>186.42368040824115</v>
      </c>
      <c r="AP7" s="4">
        <v>203.70303111877737</v>
      </c>
      <c r="AQ7" s="4">
        <v>217.09732263577621</v>
      </c>
      <c r="AR7" s="4">
        <v>234.81324731147313</v>
      </c>
      <c r="AS7" s="4">
        <v>251.81299436633773</v>
      </c>
      <c r="AT7" s="4">
        <v>267.18233997171023</v>
      </c>
      <c r="AU7" s="4">
        <v>167.45265204738629</v>
      </c>
      <c r="AV7" s="4">
        <v>157.26548036924871</v>
      </c>
      <c r="AW7" s="4">
        <v>148.42792051135635</v>
      </c>
      <c r="AX7" s="4">
        <v>142.5628416164148</v>
      </c>
      <c r="AY7" s="4">
        <v>136.11641304215652</v>
      </c>
      <c r="AZ7" s="4">
        <v>135.71734216887268</v>
      </c>
      <c r="BA7" s="4">
        <v>134.62953288503354</v>
      </c>
      <c r="BB7" s="4">
        <v>135.4210272124219</v>
      </c>
    </row>
    <row r="8" spans="1:54">
      <c r="A8">
        <v>94</v>
      </c>
      <c r="B8" t="s">
        <v>304</v>
      </c>
      <c r="C8" t="s">
        <v>18</v>
      </c>
      <c r="D8">
        <v>181137</v>
      </c>
      <c r="E8" t="s">
        <v>19</v>
      </c>
      <c r="F8" t="s">
        <v>20</v>
      </c>
      <c r="G8" s="4">
        <v>58.7918230735756</v>
      </c>
      <c r="H8" s="4">
        <v>60.116273129650573</v>
      </c>
      <c r="I8" s="4">
        <v>59.674772484356382</v>
      </c>
      <c r="J8" s="4">
        <v>60.441967556605753</v>
      </c>
      <c r="K8" s="4">
        <v>60.672342678389583</v>
      </c>
      <c r="L8" s="4">
        <v>59.734490050708551</v>
      </c>
      <c r="M8" s="4">
        <v>60.043842365563776</v>
      </c>
      <c r="N8" s="4">
        <v>60.197024103883464</v>
      </c>
      <c r="O8" s="4">
        <v>60.295470242562018</v>
      </c>
      <c r="P8" s="4">
        <v>60.549260080851177</v>
      </c>
      <c r="Q8" s="4">
        <v>60.230829459736242</v>
      </c>
      <c r="R8" s="4">
        <v>62.59706131377412</v>
      </c>
      <c r="S8" s="4">
        <v>63.613704953199388</v>
      </c>
      <c r="T8" s="4">
        <v>63.921434490029789</v>
      </c>
      <c r="U8" s="4">
        <v>65.330233648445159</v>
      </c>
      <c r="V8" s="4">
        <v>67.76414560363294</v>
      </c>
      <c r="W8" s="4">
        <v>67.76414560363294</v>
      </c>
      <c r="X8" s="4">
        <v>63.732800638462052</v>
      </c>
      <c r="Y8" s="4">
        <v>61.178579767675856</v>
      </c>
      <c r="Z8" s="4">
        <v>55.505312187364673</v>
      </c>
      <c r="AA8" s="4">
        <v>56.608001859410876</v>
      </c>
      <c r="AB8" s="4">
        <v>56.258270161972639</v>
      </c>
      <c r="AC8" s="4">
        <v>59.010735024738892</v>
      </c>
      <c r="AD8" s="4">
        <v>62.061900184917363</v>
      </c>
      <c r="AE8" s="4">
        <v>67.76414560363294</v>
      </c>
      <c r="AF8" s="4">
        <v>72.719054273718541</v>
      </c>
      <c r="AG8" s="4">
        <v>75.961475667123622</v>
      </c>
      <c r="AH8" s="4">
        <v>80.147514862986753</v>
      </c>
      <c r="AI8" s="4">
        <v>85.343497548384022</v>
      </c>
      <c r="AJ8" s="4">
        <v>89.400298324714299</v>
      </c>
      <c r="AK8" s="4">
        <v>94.074852618501097</v>
      </c>
      <c r="AL8" s="4">
        <v>97.328530877525452</v>
      </c>
      <c r="AM8" s="4">
        <v>67.76414560363294</v>
      </c>
      <c r="AN8" s="4">
        <v>73.686586779748438</v>
      </c>
      <c r="AO8" s="4">
        <v>81.809002194412088</v>
      </c>
      <c r="AP8" s="4">
        <v>91.859869337355121</v>
      </c>
      <c r="AQ8" s="4">
        <v>100.73740063056619</v>
      </c>
      <c r="AR8" s="4">
        <v>110.93110969503056</v>
      </c>
      <c r="AS8" s="4">
        <v>120.82216554230082</v>
      </c>
      <c r="AT8" s="4">
        <v>130.10453279182852</v>
      </c>
      <c r="AU8" s="4">
        <v>67.76414560363294</v>
      </c>
      <c r="AV8" s="4">
        <v>67.439893819678673</v>
      </c>
      <c r="AW8" s="4">
        <v>65.78788097634181</v>
      </c>
      <c r="AX8" s="4">
        <v>63.998581432549557</v>
      </c>
      <c r="AY8" s="4">
        <v>64.95965069697327</v>
      </c>
      <c r="AZ8" s="4">
        <v>66.518405593584944</v>
      </c>
      <c r="BA8" s="4">
        <v>69.287884264389277</v>
      </c>
      <c r="BB8" s="4">
        <v>71.0472845834461</v>
      </c>
    </row>
    <row r="9" spans="1:54">
      <c r="A9">
        <v>223</v>
      </c>
      <c r="B9" t="s">
        <v>303</v>
      </c>
      <c r="C9" t="s">
        <v>21</v>
      </c>
      <c r="D9">
        <v>156256</v>
      </c>
      <c r="E9" t="s">
        <v>7</v>
      </c>
      <c r="F9" t="s">
        <v>7</v>
      </c>
      <c r="G9" s="4">
        <v>77.20438464757801</v>
      </c>
      <c r="H9" s="4">
        <v>83.408136743370861</v>
      </c>
      <c r="I9" s="4">
        <v>88.675682689588726</v>
      </c>
      <c r="J9" s="4">
        <v>93.231615368211536</v>
      </c>
      <c r="K9" s="4">
        <v>96.752977904748661</v>
      </c>
      <c r="L9" s="4">
        <v>103.00837998402311</v>
      </c>
      <c r="M9" s="4">
        <v>109.65255810482674</v>
      </c>
      <c r="N9" s="4">
        <v>112.66670300303656</v>
      </c>
      <c r="O9" s="4">
        <v>116.01411340701351</v>
      </c>
      <c r="P9" s="4">
        <v>117.65001782960489</v>
      </c>
      <c r="Q9" s="4">
        <v>122.24046222687434</v>
      </c>
      <c r="R9" s="4">
        <v>119.40741455297385</v>
      </c>
      <c r="S9" s="4">
        <v>116.31996456111229</v>
      </c>
      <c r="T9" s="4">
        <v>116.83807910412625</v>
      </c>
      <c r="U9" s="4">
        <v>117.52859308863756</v>
      </c>
      <c r="V9" s="4">
        <v>118.26579596486985</v>
      </c>
      <c r="W9" s="4">
        <v>118.26579596486985</v>
      </c>
      <c r="X9" s="4">
        <v>114.73216835040952</v>
      </c>
      <c r="Y9" s="4">
        <v>121.76791298726748</v>
      </c>
      <c r="Z9" s="4">
        <v>119.5557307956789</v>
      </c>
      <c r="AA9" s="4">
        <v>117.76746681104986</v>
      </c>
      <c r="AB9" s="4">
        <v>117.39036162241921</v>
      </c>
      <c r="AC9" s="4">
        <v>115.24704846022546</v>
      </c>
      <c r="AD9" s="4">
        <v>123.79249412496367</v>
      </c>
      <c r="AE9" s="4">
        <v>118.26579596486985</v>
      </c>
      <c r="AF9" s="4">
        <v>128.94965857013074</v>
      </c>
      <c r="AG9" s="4">
        <v>141.03015119761324</v>
      </c>
      <c r="AH9" s="4">
        <v>155.99197490717717</v>
      </c>
      <c r="AI9" s="4">
        <v>163.70738107271313</v>
      </c>
      <c r="AJ9" s="4">
        <v>173.72989635349322</v>
      </c>
      <c r="AK9" s="4">
        <v>179.74568044967225</v>
      </c>
      <c r="AL9" s="4">
        <v>179.90213837492175</v>
      </c>
      <c r="AM9" s="4">
        <v>118.26579596486985</v>
      </c>
      <c r="AN9" s="4">
        <v>131.83584756060029</v>
      </c>
      <c r="AO9" s="4">
        <v>145.34084309204718</v>
      </c>
      <c r="AP9" s="4">
        <v>160.92032037164537</v>
      </c>
      <c r="AQ9" s="4">
        <v>178.02218747938841</v>
      </c>
      <c r="AR9" s="4">
        <v>196.72780472174748</v>
      </c>
      <c r="AS9" s="4">
        <v>215.3481689143475</v>
      </c>
      <c r="AT9" s="4">
        <v>230.9541638032149</v>
      </c>
      <c r="AU9" s="4">
        <v>118.26579596486985</v>
      </c>
      <c r="AV9" s="4">
        <v>125.26057273771187</v>
      </c>
      <c r="AW9" s="4">
        <v>128.97879241389873</v>
      </c>
      <c r="AX9" s="4">
        <v>134.95409748269222</v>
      </c>
      <c r="AY9" s="4">
        <v>137.5023665992114</v>
      </c>
      <c r="AZ9" s="4">
        <v>139.38607708412107</v>
      </c>
      <c r="BA9" s="4">
        <v>138.03232845933599</v>
      </c>
      <c r="BB9" s="4">
        <v>135.36269797912325</v>
      </c>
    </row>
    <row r="10" spans="1:54">
      <c r="A10">
        <v>148</v>
      </c>
      <c r="B10" t="s">
        <v>22</v>
      </c>
      <c r="C10" t="s">
        <v>23</v>
      </c>
      <c r="D10">
        <v>144985</v>
      </c>
      <c r="E10" t="s">
        <v>24</v>
      </c>
      <c r="F10" t="s">
        <v>25</v>
      </c>
      <c r="G10" s="4">
        <v>217.4132920899182</v>
      </c>
      <c r="H10" s="4">
        <v>219.90450641869793</v>
      </c>
      <c r="I10" s="4">
        <v>222.9215808778427</v>
      </c>
      <c r="J10" s="4">
        <v>222.65696905790446</v>
      </c>
      <c r="K10" s="4">
        <v>204.65383665486203</v>
      </c>
      <c r="L10" s="4">
        <v>209.62716049788409</v>
      </c>
      <c r="M10" s="4">
        <v>193.37158118362987</v>
      </c>
      <c r="N10" s="4">
        <v>186.71036303218827</v>
      </c>
      <c r="O10" s="4">
        <v>185.72976510518288</v>
      </c>
      <c r="P10" s="4">
        <v>188.38330331099851</v>
      </c>
      <c r="Q10" s="4">
        <v>185.13954843298686</v>
      </c>
      <c r="R10" s="4">
        <v>171.08518587443783</v>
      </c>
      <c r="S10" s="4">
        <v>155.26334430752615</v>
      </c>
      <c r="T10" s="4">
        <v>153.92904134382553</v>
      </c>
      <c r="U10" s="4">
        <v>152.64144206110831</v>
      </c>
      <c r="V10" s="4">
        <v>152.22696168340195</v>
      </c>
      <c r="W10" s="4">
        <v>152.22696168340195</v>
      </c>
      <c r="X10" s="4">
        <v>104.93838828910633</v>
      </c>
      <c r="Y10" s="4">
        <v>82.922778705732753</v>
      </c>
      <c r="Z10" s="4">
        <v>62.687765918737412</v>
      </c>
      <c r="AA10" s="4">
        <v>50.42641554527755</v>
      </c>
      <c r="AB10" s="4">
        <v>38.521443977475343</v>
      </c>
      <c r="AC10" s="4">
        <v>34.049079003408394</v>
      </c>
      <c r="AD10" s="4">
        <v>29.412165718297221</v>
      </c>
      <c r="AE10" s="4">
        <v>152.22696168340195</v>
      </c>
      <c r="AF10" s="4">
        <v>114.13232340457955</v>
      </c>
      <c r="AG10" s="4">
        <v>89.382393778482609</v>
      </c>
      <c r="AH10" s="4">
        <v>77.557292819748227</v>
      </c>
      <c r="AI10" s="4">
        <v>62.23263185723529</v>
      </c>
      <c r="AJ10" s="4">
        <v>51.350780523657683</v>
      </c>
      <c r="AK10" s="4">
        <v>44.36638535358427</v>
      </c>
      <c r="AL10" s="4">
        <v>37.318521352315528</v>
      </c>
      <c r="AM10" s="4">
        <v>152.22696168340195</v>
      </c>
      <c r="AN10" s="4">
        <v>110.41947919813805</v>
      </c>
      <c r="AO10" s="4">
        <v>97.884682368125212</v>
      </c>
      <c r="AP10" s="4">
        <v>84.895255740676149</v>
      </c>
      <c r="AQ10" s="4">
        <v>74.445894270639172</v>
      </c>
      <c r="AR10" s="4">
        <v>65.147606537627908</v>
      </c>
      <c r="AS10" s="4">
        <v>56.474144640117437</v>
      </c>
      <c r="AT10" s="4">
        <v>48.06353576857083</v>
      </c>
      <c r="AU10" s="4">
        <v>152.22696168340195</v>
      </c>
      <c r="AV10" s="4">
        <v>96.398413884593239</v>
      </c>
      <c r="AW10" s="4">
        <v>78.725760035251454</v>
      </c>
      <c r="AX10" s="4">
        <v>63.538214016176276</v>
      </c>
      <c r="AY10" s="4">
        <v>52.553475224746805</v>
      </c>
      <c r="AZ10" s="4">
        <v>44.264265925035048</v>
      </c>
      <c r="BA10" s="4">
        <v>39.687006018893598</v>
      </c>
      <c r="BB10" s="4">
        <v>35.185125792043102</v>
      </c>
    </row>
    <row r="11" spans="1:54">
      <c r="A11">
        <v>233</v>
      </c>
      <c r="B11" t="s">
        <v>26</v>
      </c>
      <c r="C11" t="s">
        <v>27</v>
      </c>
      <c r="D11">
        <v>127985</v>
      </c>
      <c r="E11" t="s">
        <v>7</v>
      </c>
      <c r="F11" t="s">
        <v>11</v>
      </c>
      <c r="G11" s="4">
        <v>65.580196580662772</v>
      </c>
      <c r="H11" s="4">
        <v>66.718266463661564</v>
      </c>
      <c r="I11" s="4">
        <v>63.947959942512838</v>
      </c>
      <c r="J11" s="4">
        <v>61.46998331823854</v>
      </c>
      <c r="K11" s="4">
        <v>62.467264683945551</v>
      </c>
      <c r="L11" s="4">
        <v>63.871858355167383</v>
      </c>
      <c r="M11" s="4">
        <v>65.360039195343617</v>
      </c>
      <c r="N11" s="4">
        <v>66.506118184455815</v>
      </c>
      <c r="O11" s="4">
        <v>65.713988690774286</v>
      </c>
      <c r="P11" s="4">
        <v>64.749651046003081</v>
      </c>
      <c r="Q11" s="4">
        <v>63.072441107278848</v>
      </c>
      <c r="R11" s="4">
        <v>63.111854101381411</v>
      </c>
      <c r="S11" s="4">
        <v>62.932160616389133</v>
      </c>
      <c r="T11" s="4">
        <v>63.246899338525196</v>
      </c>
      <c r="U11" s="4">
        <v>62.902264274702063</v>
      </c>
      <c r="V11" s="4">
        <v>61.321479803323008</v>
      </c>
      <c r="W11" s="4">
        <v>61.321479803323008</v>
      </c>
      <c r="X11" s="4">
        <v>55.723876649569092</v>
      </c>
      <c r="Y11" s="4">
        <v>50.953992794911912</v>
      </c>
      <c r="Z11" s="4">
        <v>45.659405897292835</v>
      </c>
      <c r="AA11" s="4">
        <v>45.480641865853165</v>
      </c>
      <c r="AB11" s="4">
        <v>42.871278884039519</v>
      </c>
      <c r="AC11" s="4">
        <v>40.915684387778803</v>
      </c>
      <c r="AD11" s="4">
        <v>40.572207901701709</v>
      </c>
      <c r="AE11" s="4">
        <v>61.321479803323008</v>
      </c>
      <c r="AF11" s="4">
        <v>54.080012745783982</v>
      </c>
      <c r="AG11" s="4">
        <v>51.883821226306708</v>
      </c>
      <c r="AH11" s="4">
        <v>52.040901943044133</v>
      </c>
      <c r="AI11" s="4">
        <v>51.565231847870805</v>
      </c>
      <c r="AJ11" s="4">
        <v>47.510266138052437</v>
      </c>
      <c r="AK11" s="4">
        <v>47.220790906521806</v>
      </c>
      <c r="AL11" s="4">
        <v>45.245818237888919</v>
      </c>
      <c r="AM11" s="4">
        <v>61.321479803323008</v>
      </c>
      <c r="AN11" s="4">
        <v>59.664571843191581</v>
      </c>
      <c r="AO11" s="4">
        <v>60.742731779122416</v>
      </c>
      <c r="AP11" s="4">
        <v>60.453866868492248</v>
      </c>
      <c r="AQ11" s="4">
        <v>60.733651024237759</v>
      </c>
      <c r="AR11" s="4">
        <v>56.450096991983081</v>
      </c>
      <c r="AS11" s="4">
        <v>54.013824189099552</v>
      </c>
      <c r="AT11" s="4">
        <v>52.683651053336533</v>
      </c>
      <c r="AU11" s="4">
        <v>61.321479803323008</v>
      </c>
      <c r="AV11" s="4">
        <v>53.206812471651084</v>
      </c>
      <c r="AW11" s="4">
        <v>52.573943239617023</v>
      </c>
      <c r="AX11" s="4">
        <v>49.054122866679307</v>
      </c>
      <c r="AY11" s="4">
        <v>52.16647657465608</v>
      </c>
      <c r="AZ11" s="4">
        <v>54.684929869707311</v>
      </c>
      <c r="BA11" s="4">
        <v>54.064677103447778</v>
      </c>
      <c r="BB11" s="4">
        <v>54.847018518550676</v>
      </c>
    </row>
    <row r="12" spans="1:54">
      <c r="A12">
        <v>10</v>
      </c>
      <c r="B12" t="s">
        <v>302</v>
      </c>
      <c r="C12" t="s">
        <v>28</v>
      </c>
      <c r="D12">
        <v>121858</v>
      </c>
      <c r="E12" t="s">
        <v>10</v>
      </c>
      <c r="F12" t="s">
        <v>16</v>
      </c>
      <c r="G12" s="4">
        <v>34.925951096638535</v>
      </c>
      <c r="H12" s="4">
        <v>32.746251011499808</v>
      </c>
      <c r="I12" s="4">
        <v>29.295332105015252</v>
      </c>
      <c r="J12" s="4">
        <v>29.067586977945712</v>
      </c>
      <c r="K12" s="4">
        <v>29.061816380217156</v>
      </c>
      <c r="L12" s="4">
        <v>28.329072290883822</v>
      </c>
      <c r="M12" s="4">
        <v>28.696893811514329</v>
      </c>
      <c r="N12" s="4">
        <v>28.057766144593902</v>
      </c>
      <c r="O12" s="4">
        <v>31.381533981261157</v>
      </c>
      <c r="P12" s="4">
        <v>32.54197971954909</v>
      </c>
      <c r="Q12" s="4">
        <v>34.479626153666402</v>
      </c>
      <c r="R12" s="4">
        <v>34.461422598343439</v>
      </c>
      <c r="S12" s="4">
        <v>37.359957188462545</v>
      </c>
      <c r="T12" s="4">
        <v>38.857405425732225</v>
      </c>
      <c r="U12" s="4">
        <v>40.255011184054787</v>
      </c>
      <c r="V12" s="4">
        <v>39.804129300810168</v>
      </c>
      <c r="W12" s="4">
        <v>39.804129300810168</v>
      </c>
      <c r="X12" s="4">
        <v>37.226769713552549</v>
      </c>
      <c r="Y12" s="4">
        <v>35.025550900153547</v>
      </c>
      <c r="Z12" s="4">
        <v>30.971560860581327</v>
      </c>
      <c r="AA12" s="4">
        <v>32.460945395741405</v>
      </c>
      <c r="AB12" s="4">
        <v>33.314561424505072</v>
      </c>
      <c r="AC12" s="4">
        <v>35.636984667726452</v>
      </c>
      <c r="AD12" s="4">
        <v>38.465002622248448</v>
      </c>
      <c r="AE12" s="4">
        <v>39.804129300810168</v>
      </c>
      <c r="AF12" s="4">
        <v>38.786920938860831</v>
      </c>
      <c r="AG12" s="4">
        <v>42.015972048292099</v>
      </c>
      <c r="AH12" s="4">
        <v>46.089763852273848</v>
      </c>
      <c r="AI12" s="4">
        <v>49.058328578701584</v>
      </c>
      <c r="AJ12" s="4">
        <v>53.379106007429939</v>
      </c>
      <c r="AK12" s="4">
        <v>57.007253096547998</v>
      </c>
      <c r="AL12" s="4">
        <v>60.262521982333716</v>
      </c>
      <c r="AM12" s="4">
        <v>39.804129300810168</v>
      </c>
      <c r="AN12" s="4">
        <v>42.22222109975155</v>
      </c>
      <c r="AO12" s="4">
        <v>47.346334787268866</v>
      </c>
      <c r="AP12" s="4">
        <v>52.818297496128451</v>
      </c>
      <c r="AQ12" s="4">
        <v>60.751726205216862</v>
      </c>
      <c r="AR12" s="4">
        <v>68.326102506059172</v>
      </c>
      <c r="AS12" s="4">
        <v>78.41353758577408</v>
      </c>
      <c r="AT12" s="4">
        <v>86.831891645874961</v>
      </c>
      <c r="AU12" s="4">
        <v>39.804129300810168</v>
      </c>
      <c r="AV12" s="4">
        <v>39.173489501235728</v>
      </c>
      <c r="AW12" s="4">
        <v>40.179573163680203</v>
      </c>
      <c r="AX12" s="4">
        <v>40.673241643341662</v>
      </c>
      <c r="AY12" s="4">
        <v>45.863251902063688</v>
      </c>
      <c r="AZ12" s="4">
        <v>47.946110834501852</v>
      </c>
      <c r="BA12" s="4">
        <v>50.91784734294194</v>
      </c>
      <c r="BB12" s="4">
        <v>56.22687878746386</v>
      </c>
    </row>
    <row r="13" spans="1:54">
      <c r="A13">
        <v>239</v>
      </c>
      <c r="B13" t="s">
        <v>301</v>
      </c>
      <c r="C13" t="s">
        <v>29</v>
      </c>
      <c r="D13">
        <v>102113</v>
      </c>
      <c r="E13" t="s">
        <v>7</v>
      </c>
      <c r="F13" t="s">
        <v>7</v>
      </c>
      <c r="G13" s="4">
        <v>19.072567725158933</v>
      </c>
      <c r="H13" s="4">
        <v>18.909770736975002</v>
      </c>
      <c r="I13" s="4">
        <v>18.986880431893923</v>
      </c>
      <c r="J13" s="4">
        <v>21.609994471490889</v>
      </c>
      <c r="K13" s="4">
        <v>24.229053597517247</v>
      </c>
      <c r="L13" s="4">
        <v>26.506323448794458</v>
      </c>
      <c r="M13" s="4">
        <v>27.411189019403597</v>
      </c>
      <c r="N13" s="4">
        <v>27.663162069472147</v>
      </c>
      <c r="O13" s="4">
        <v>28.221817082562492</v>
      </c>
      <c r="P13" s="4">
        <v>28.186595429786724</v>
      </c>
      <c r="Q13" s="4">
        <v>28.730282681400865</v>
      </c>
      <c r="R13" s="4">
        <v>28.57504731214706</v>
      </c>
      <c r="S13" s="4">
        <v>29.729817588361659</v>
      </c>
      <c r="T13" s="4">
        <v>29.925348985184701</v>
      </c>
      <c r="U13" s="4">
        <v>30.254508638665627</v>
      </c>
      <c r="V13" s="4">
        <v>30.646424256994028</v>
      </c>
      <c r="W13" s="4">
        <v>30.646424256994028</v>
      </c>
      <c r="X13" s="4">
        <v>27.69457028020436</v>
      </c>
      <c r="Y13" s="4">
        <v>26.428008084687853</v>
      </c>
      <c r="Z13" s="4">
        <v>24.092184438751897</v>
      </c>
      <c r="AA13" s="4">
        <v>24.898297096722477</v>
      </c>
      <c r="AB13" s="4">
        <v>26.173997986880227</v>
      </c>
      <c r="AC13" s="4">
        <v>28.717290417108007</v>
      </c>
      <c r="AD13" s="4">
        <v>32.40152019619471</v>
      </c>
      <c r="AE13" s="4">
        <v>30.646424256994028</v>
      </c>
      <c r="AF13" s="4">
        <v>28.331935373726711</v>
      </c>
      <c r="AG13" s="4">
        <v>28.321265645626205</v>
      </c>
      <c r="AH13" s="4">
        <v>27.334761925973886</v>
      </c>
      <c r="AI13" s="4">
        <v>28.348380411102109</v>
      </c>
      <c r="AJ13" s="4">
        <v>29.710530601236069</v>
      </c>
      <c r="AK13" s="4">
        <v>30.202492234403639</v>
      </c>
      <c r="AL13" s="4">
        <v>32.056142059872457</v>
      </c>
      <c r="AM13" s="4">
        <v>30.646424256994028</v>
      </c>
      <c r="AN13" s="4">
        <v>29.257862813725446</v>
      </c>
      <c r="AO13" s="4">
        <v>30.769822118748593</v>
      </c>
      <c r="AP13" s="4">
        <v>31.669086893676063</v>
      </c>
      <c r="AQ13" s="4">
        <v>33.905323679414174</v>
      </c>
      <c r="AR13" s="4">
        <v>35.700931623036134</v>
      </c>
      <c r="AS13" s="4">
        <v>38.948114290591974</v>
      </c>
      <c r="AT13" s="4">
        <v>42.390905396386685</v>
      </c>
      <c r="AU13" s="4">
        <v>30.646424256994028</v>
      </c>
      <c r="AV13" s="4">
        <v>27.937592709260347</v>
      </c>
      <c r="AW13" s="4">
        <v>27.530796067352075</v>
      </c>
      <c r="AX13" s="4">
        <v>25.502177607094605</v>
      </c>
      <c r="AY13" s="4">
        <v>26.968824557430025</v>
      </c>
      <c r="AZ13" s="4">
        <v>29.772759615074182</v>
      </c>
      <c r="BA13" s="4">
        <v>30.349772127678218</v>
      </c>
      <c r="BB13" s="4">
        <v>33.75896515039959</v>
      </c>
    </row>
    <row r="14" spans="1:54">
      <c r="A14">
        <v>86</v>
      </c>
      <c r="B14" t="s">
        <v>300</v>
      </c>
      <c r="C14" t="s">
        <v>30</v>
      </c>
      <c r="D14">
        <v>100835</v>
      </c>
      <c r="E14" t="s">
        <v>19</v>
      </c>
      <c r="F14" t="s">
        <v>20</v>
      </c>
      <c r="G14" s="4">
        <v>19.944965280421773</v>
      </c>
      <c r="H14" s="4">
        <v>20.692217652699739</v>
      </c>
      <c r="I14" s="4">
        <v>20.646105423939961</v>
      </c>
      <c r="J14" s="4">
        <v>19.75585631040444</v>
      </c>
      <c r="K14" s="4">
        <v>19.385951549177605</v>
      </c>
      <c r="L14" s="4">
        <v>19.615267836636406</v>
      </c>
      <c r="M14" s="4">
        <v>20.091223718421897</v>
      </c>
      <c r="N14" s="4">
        <v>20.737141028496019</v>
      </c>
      <c r="O14" s="4">
        <v>21.157979975875559</v>
      </c>
      <c r="P14" s="4">
        <v>22.004475230293099</v>
      </c>
      <c r="Q14" s="4">
        <v>22.936283194826608</v>
      </c>
      <c r="R14" s="4">
        <v>24.038298389545684</v>
      </c>
      <c r="S14" s="4">
        <v>24.793825639413576</v>
      </c>
      <c r="T14" s="4">
        <v>24.398435051510891</v>
      </c>
      <c r="U14" s="4">
        <v>24.671984047609861</v>
      </c>
      <c r="V14" s="4">
        <v>24.943418764182738</v>
      </c>
      <c r="W14" s="4">
        <v>24.943418764182738</v>
      </c>
      <c r="X14" s="4">
        <v>23.985487552407715</v>
      </c>
      <c r="Y14" s="4">
        <v>22.940278582836555</v>
      </c>
      <c r="Z14" s="4">
        <v>21.362113356796545</v>
      </c>
      <c r="AA14" s="4">
        <v>19.698789787959704</v>
      </c>
      <c r="AB14" s="4">
        <v>19.661547934069532</v>
      </c>
      <c r="AC14" s="4">
        <v>21.759781732505857</v>
      </c>
      <c r="AD14" s="4">
        <v>22.477078111674345</v>
      </c>
      <c r="AE14" s="4">
        <v>24.943418764182738</v>
      </c>
      <c r="AF14" s="4">
        <v>28.598693105887264</v>
      </c>
      <c r="AG14" s="4">
        <v>32.504068097273048</v>
      </c>
      <c r="AH14" s="4">
        <v>36.994494220991754</v>
      </c>
      <c r="AI14" s="4">
        <v>40.516290520908164</v>
      </c>
      <c r="AJ14" s="4">
        <v>43.965928770637092</v>
      </c>
      <c r="AK14" s="4">
        <v>47.675439192195611</v>
      </c>
      <c r="AL14" s="4">
        <v>51.396393826958629</v>
      </c>
      <c r="AM14" s="4">
        <v>24.943418764182738</v>
      </c>
      <c r="AN14" s="4">
        <v>29.194072375865499</v>
      </c>
      <c r="AO14" s="4">
        <v>34.979608568803329</v>
      </c>
      <c r="AP14" s="4">
        <v>41.106302645131855</v>
      </c>
      <c r="AQ14" s="4">
        <v>47.097638351818539</v>
      </c>
      <c r="AR14" s="4">
        <v>54.328540291112823</v>
      </c>
      <c r="AS14" s="4">
        <v>62.963166493566078</v>
      </c>
      <c r="AT14" s="4">
        <v>73.130392770484377</v>
      </c>
      <c r="AU14" s="4">
        <v>24.943418764182738</v>
      </c>
      <c r="AV14" s="4">
        <v>25.199087870913878</v>
      </c>
      <c r="AW14" s="4">
        <v>25.296696082568054</v>
      </c>
      <c r="AX14" s="4">
        <v>24.907276943362287</v>
      </c>
      <c r="AY14" s="4">
        <v>24.9854869208278</v>
      </c>
      <c r="AZ14" s="4">
        <v>25.011374682506823</v>
      </c>
      <c r="BA14" s="4">
        <v>27.139220553546565</v>
      </c>
      <c r="BB14" s="4">
        <v>28.501716207237514</v>
      </c>
    </row>
    <row r="15" spans="1:54">
      <c r="A15">
        <v>246</v>
      </c>
      <c r="B15" t="s">
        <v>299</v>
      </c>
      <c r="C15" t="s">
        <v>31</v>
      </c>
      <c r="D15">
        <v>92677</v>
      </c>
      <c r="E15" t="s">
        <v>7</v>
      </c>
      <c r="F15" t="s">
        <v>7</v>
      </c>
      <c r="G15" s="4">
        <v>47.018389277195354</v>
      </c>
      <c r="H15" s="4">
        <v>48.580460962568011</v>
      </c>
      <c r="I15" s="4">
        <v>48.737800774970246</v>
      </c>
      <c r="J15" s="4">
        <v>51.615174090767837</v>
      </c>
      <c r="K15" s="4">
        <v>54.064514718824149</v>
      </c>
      <c r="L15" s="4">
        <v>58.032053770339694</v>
      </c>
      <c r="M15" s="4">
        <v>61.272623509888348</v>
      </c>
      <c r="N15" s="4">
        <v>64.293914239502882</v>
      </c>
      <c r="O15" s="4">
        <v>65.566406473670256</v>
      </c>
      <c r="P15" s="4">
        <v>66.334506889406669</v>
      </c>
      <c r="Q15" s="4">
        <v>69.661939416507195</v>
      </c>
      <c r="R15" s="4">
        <v>72.783174562772871</v>
      </c>
      <c r="S15" s="4">
        <v>75.075046646298105</v>
      </c>
      <c r="T15" s="4">
        <v>75.090920386601752</v>
      </c>
      <c r="U15" s="4">
        <v>75.367290636015866</v>
      </c>
      <c r="V15" s="4">
        <v>75.090186688305891</v>
      </c>
      <c r="W15" s="4">
        <v>75.090186688305891</v>
      </c>
      <c r="X15" s="4">
        <v>58.317126638242527</v>
      </c>
      <c r="Y15" s="4">
        <v>54.523287443332393</v>
      </c>
      <c r="Z15" s="4">
        <v>48.395678843560631</v>
      </c>
      <c r="AA15" s="4">
        <v>46.848247772854499</v>
      </c>
      <c r="AB15" s="4">
        <v>39.112046651725954</v>
      </c>
      <c r="AC15" s="4">
        <v>39.759958745025855</v>
      </c>
      <c r="AD15" s="4">
        <v>38.246466746221074</v>
      </c>
      <c r="AE15" s="4">
        <v>75.090186688305891</v>
      </c>
      <c r="AF15" s="4">
        <v>65.281280151477858</v>
      </c>
      <c r="AG15" s="4">
        <v>61.114614948135923</v>
      </c>
      <c r="AH15" s="4">
        <v>61.17041297910739</v>
      </c>
      <c r="AI15" s="4">
        <v>62.076686028176915</v>
      </c>
      <c r="AJ15" s="4">
        <v>58.434481702927535</v>
      </c>
      <c r="AK15" s="4">
        <v>60.034512374257609</v>
      </c>
      <c r="AL15" s="4">
        <v>51.733871682624212</v>
      </c>
      <c r="AM15" s="4">
        <v>75.090186688305891</v>
      </c>
      <c r="AN15" s="4">
        <v>72.631103622423268</v>
      </c>
      <c r="AO15" s="4">
        <v>72.886583254262632</v>
      </c>
      <c r="AP15" s="4">
        <v>78.848194256292913</v>
      </c>
      <c r="AQ15" s="4">
        <v>83.995812378326974</v>
      </c>
      <c r="AR15" s="4">
        <v>89.139068409825356</v>
      </c>
      <c r="AS15" s="4">
        <v>93.031719896013669</v>
      </c>
      <c r="AT15" s="4">
        <v>94.834467172264794</v>
      </c>
      <c r="AU15" s="4">
        <v>75.090186688305891</v>
      </c>
      <c r="AV15" s="4">
        <v>62.574649464697757</v>
      </c>
      <c r="AW15" s="4">
        <v>58.682474488384401</v>
      </c>
      <c r="AX15" s="4">
        <v>55.721413952610071</v>
      </c>
      <c r="AY15" s="4">
        <v>54.606773621613051</v>
      </c>
      <c r="AZ15" s="4">
        <v>49.187484730763536</v>
      </c>
      <c r="BA15" s="4">
        <v>49.369313617790397</v>
      </c>
      <c r="BB15" s="4">
        <v>46.465948054882901</v>
      </c>
    </row>
    <row r="16" spans="1:54">
      <c r="A16">
        <v>78</v>
      </c>
      <c r="B16" t="s">
        <v>298</v>
      </c>
      <c r="C16" t="s">
        <v>32</v>
      </c>
      <c r="D16">
        <v>92443</v>
      </c>
      <c r="E16" t="s">
        <v>19</v>
      </c>
      <c r="F16" t="s">
        <v>20</v>
      </c>
      <c r="G16" s="4">
        <v>45.262533407758127</v>
      </c>
      <c r="H16" s="4">
        <v>48.740992475772259</v>
      </c>
      <c r="I16" s="4">
        <v>52.392884972506344</v>
      </c>
      <c r="J16" s="4">
        <v>56.55204807873838</v>
      </c>
      <c r="K16" s="4">
        <v>57.100274725056011</v>
      </c>
      <c r="L16" s="4">
        <v>56.625075099528068</v>
      </c>
      <c r="M16" s="4">
        <v>58.030677739998296</v>
      </c>
      <c r="N16" s="4">
        <v>58.217296405943422</v>
      </c>
      <c r="O16" s="4">
        <v>59.878808650741348</v>
      </c>
      <c r="P16" s="4">
        <v>63.107918899738721</v>
      </c>
      <c r="Q16" s="4">
        <v>65.279642272694275</v>
      </c>
      <c r="R16" s="4">
        <v>65.606939042481528</v>
      </c>
      <c r="S16" s="4">
        <v>67.848336100209863</v>
      </c>
      <c r="T16" s="4">
        <v>66.91851224684153</v>
      </c>
      <c r="U16" s="4">
        <v>69.27233061697217</v>
      </c>
      <c r="V16" s="4">
        <v>72.046951191503894</v>
      </c>
      <c r="W16" s="4">
        <v>72.046951191503894</v>
      </c>
      <c r="X16" s="4">
        <v>67.135812882978342</v>
      </c>
      <c r="Y16" s="4">
        <v>62.526179664827495</v>
      </c>
      <c r="Z16" s="4">
        <v>57.579724055026723</v>
      </c>
      <c r="AA16" s="4">
        <v>54.660734329090133</v>
      </c>
      <c r="AB16" s="4">
        <v>49.252920685246259</v>
      </c>
      <c r="AC16" s="4">
        <v>47.856775161698948</v>
      </c>
      <c r="AD16" s="4">
        <v>42.755551065510659</v>
      </c>
      <c r="AE16" s="4">
        <v>72.046951191503894</v>
      </c>
      <c r="AF16" s="4">
        <v>65.529775939496801</v>
      </c>
      <c r="AG16" s="4">
        <v>64.551981966290924</v>
      </c>
      <c r="AH16" s="4">
        <v>61.596177497152809</v>
      </c>
      <c r="AI16" s="4">
        <v>60.525630960946927</v>
      </c>
      <c r="AJ16" s="4">
        <v>59.409313802592713</v>
      </c>
      <c r="AK16" s="4">
        <v>57.386798515294025</v>
      </c>
      <c r="AL16" s="4">
        <v>54.177775726196494</v>
      </c>
      <c r="AM16" s="4">
        <v>72.046951191503894</v>
      </c>
      <c r="AN16" s="4">
        <v>69.894084019695669</v>
      </c>
      <c r="AO16" s="4">
        <v>72.366431720815427</v>
      </c>
      <c r="AP16" s="4">
        <v>72.890933051778106</v>
      </c>
      <c r="AQ16" s="4">
        <v>77.271897425693666</v>
      </c>
      <c r="AR16" s="4">
        <v>80.319185140499286</v>
      </c>
      <c r="AS16" s="4">
        <v>81.026571528801369</v>
      </c>
      <c r="AT16" s="4">
        <v>81.938553884756757</v>
      </c>
      <c r="AU16" s="4">
        <v>72.046951191503894</v>
      </c>
      <c r="AV16" s="4">
        <v>65.797673428681094</v>
      </c>
      <c r="AW16" s="4">
        <v>62.307777521646237</v>
      </c>
      <c r="AX16" s="4">
        <v>56.911658768468925</v>
      </c>
      <c r="AY16" s="4">
        <v>55.25216227862218</v>
      </c>
      <c r="AZ16" s="4">
        <v>53.8528399866141</v>
      </c>
      <c r="BA16" s="4">
        <v>53.125127927700767</v>
      </c>
      <c r="BB16" s="4">
        <v>49.586989543012471</v>
      </c>
    </row>
    <row r="17" spans="1:54">
      <c r="A17">
        <v>160</v>
      </c>
      <c r="B17" t="s">
        <v>297</v>
      </c>
      <c r="C17" t="s">
        <v>33</v>
      </c>
      <c r="D17">
        <v>81787</v>
      </c>
      <c r="E17" t="s">
        <v>24</v>
      </c>
      <c r="F17" t="s">
        <v>11</v>
      </c>
      <c r="G17" s="4">
        <v>66.618947423674541</v>
      </c>
      <c r="H17" s="4">
        <v>64.268853274529278</v>
      </c>
      <c r="I17" s="4">
        <v>63.827654303489524</v>
      </c>
      <c r="J17" s="4">
        <v>61.629026302384098</v>
      </c>
      <c r="K17" s="4">
        <v>56.26831495156113</v>
      </c>
      <c r="L17" s="4">
        <v>53.678489952294292</v>
      </c>
      <c r="M17" s="4">
        <v>52.44422511590674</v>
      </c>
      <c r="N17" s="4">
        <v>51.92718810884233</v>
      </c>
      <c r="O17" s="4">
        <v>51.279391878835732</v>
      </c>
      <c r="P17" s="4">
        <v>54.29931679364455</v>
      </c>
      <c r="Q17" s="4">
        <v>55.08562856453301</v>
      </c>
      <c r="R17" s="4">
        <v>54.447164969566415</v>
      </c>
      <c r="S17" s="4">
        <v>53.318192541088841</v>
      </c>
      <c r="T17" s="4">
        <v>52.381471031363958</v>
      </c>
      <c r="U17" s="4">
        <v>51.437692780613162</v>
      </c>
      <c r="V17" s="4">
        <v>51.640392806501382</v>
      </c>
      <c r="W17" s="4">
        <v>51.640392806501382</v>
      </c>
      <c r="X17" s="4">
        <v>43.134079213219607</v>
      </c>
      <c r="Y17" s="4">
        <v>37.198989019581191</v>
      </c>
      <c r="Z17" s="4">
        <v>30.237197377475454</v>
      </c>
      <c r="AA17" s="4">
        <v>28.867557334179288</v>
      </c>
      <c r="AB17" s="4">
        <v>28.006332076870279</v>
      </c>
      <c r="AC17" s="4">
        <v>27.270695984489265</v>
      </c>
      <c r="AD17" s="4">
        <v>27.730939179502929</v>
      </c>
      <c r="AE17" s="4">
        <v>51.640392806501382</v>
      </c>
      <c r="AF17" s="4">
        <v>41.941451442479121</v>
      </c>
      <c r="AG17" s="4">
        <v>39.263340181023672</v>
      </c>
      <c r="AH17" s="4">
        <v>37.228839743884294</v>
      </c>
      <c r="AI17" s="4">
        <v>34.948406980960229</v>
      </c>
      <c r="AJ17" s="4">
        <v>34.347788869006813</v>
      </c>
      <c r="AK17" s="4">
        <v>34.010115106253664</v>
      </c>
      <c r="AL17" s="4">
        <v>34.113365276684391</v>
      </c>
      <c r="AM17" s="4">
        <v>51.640392806501382</v>
      </c>
      <c r="AN17" s="4">
        <v>47.91186739047302</v>
      </c>
      <c r="AO17" s="4">
        <v>44.091243804658689</v>
      </c>
      <c r="AP17" s="4">
        <v>39.579753814438618</v>
      </c>
      <c r="AQ17" s="4">
        <v>37.077150576995422</v>
      </c>
      <c r="AR17" s="4">
        <v>36.539278625307546</v>
      </c>
      <c r="AS17" s="4">
        <v>35.130486031859085</v>
      </c>
      <c r="AT17" s="4">
        <v>33.633652940289707</v>
      </c>
      <c r="AU17" s="4">
        <v>51.640392806501382</v>
      </c>
      <c r="AV17" s="4">
        <v>41.256014012506249</v>
      </c>
      <c r="AW17" s="4">
        <v>38.626329561586807</v>
      </c>
      <c r="AX17" s="4">
        <v>35.049667956816165</v>
      </c>
      <c r="AY17" s="4">
        <v>35.402046235307367</v>
      </c>
      <c r="AZ17" s="4">
        <v>37.580124960582715</v>
      </c>
      <c r="BA17" s="4">
        <v>40.371966293094601</v>
      </c>
      <c r="BB17" s="4">
        <v>45.13443030833939</v>
      </c>
    </row>
    <row r="18" spans="1:54">
      <c r="A18">
        <v>243</v>
      </c>
      <c r="B18" t="s">
        <v>296</v>
      </c>
      <c r="C18" t="s">
        <v>34</v>
      </c>
      <c r="D18">
        <v>78529</v>
      </c>
      <c r="E18" t="s">
        <v>7</v>
      </c>
      <c r="F18" t="s">
        <v>11</v>
      </c>
      <c r="G18" s="4">
        <v>23.396082963570269</v>
      </c>
      <c r="H18" s="4">
        <v>24.220224792168011</v>
      </c>
      <c r="I18" s="4">
        <v>24.611887945403236</v>
      </c>
      <c r="J18" s="4">
        <v>24.261358432529907</v>
      </c>
      <c r="K18" s="4">
        <v>23.214093008663522</v>
      </c>
      <c r="L18" s="4">
        <v>23.458493939791595</v>
      </c>
      <c r="M18" s="4">
        <v>24.302723930133332</v>
      </c>
      <c r="N18" s="4">
        <v>25.980215452295798</v>
      </c>
      <c r="O18" s="4">
        <v>27.979556971279813</v>
      </c>
      <c r="P18" s="4">
        <v>30.939846094407343</v>
      </c>
      <c r="Q18" s="4">
        <v>33.13563009784432</v>
      </c>
      <c r="R18" s="4">
        <v>34.338864126122196</v>
      </c>
      <c r="S18" s="4">
        <v>34.776555495346564</v>
      </c>
      <c r="T18" s="4">
        <v>35.200838454032642</v>
      </c>
      <c r="U18" s="4">
        <v>37.190604274013296</v>
      </c>
      <c r="V18" s="4">
        <v>38.661627146427357</v>
      </c>
      <c r="W18" s="4">
        <v>38.661627146427357</v>
      </c>
      <c r="X18" s="4">
        <v>35.56122066268518</v>
      </c>
      <c r="Y18" s="4">
        <v>32.099914660436582</v>
      </c>
      <c r="Z18" s="4">
        <v>25.574096669912862</v>
      </c>
      <c r="AA18" s="4">
        <v>24.436381352078513</v>
      </c>
      <c r="AB18" s="4">
        <v>20.714597205919329</v>
      </c>
      <c r="AC18" s="4">
        <v>22.270870927503083</v>
      </c>
      <c r="AD18" s="4">
        <v>21.001088999989971</v>
      </c>
      <c r="AE18" s="4">
        <v>38.661627146427357</v>
      </c>
      <c r="AF18" s="4">
        <v>33.728645187177214</v>
      </c>
      <c r="AG18" s="4">
        <v>34.168100564432756</v>
      </c>
      <c r="AH18" s="4">
        <v>33.980625999835929</v>
      </c>
      <c r="AI18" s="4">
        <v>30.993224592207611</v>
      </c>
      <c r="AJ18" s="4">
        <v>30.245408704271025</v>
      </c>
      <c r="AK18" s="4">
        <v>29.670138409079222</v>
      </c>
      <c r="AL18" s="4">
        <v>30.256972436760513</v>
      </c>
      <c r="AM18" s="4">
        <v>38.661627146427357</v>
      </c>
      <c r="AN18" s="4">
        <v>38.672100748460515</v>
      </c>
      <c r="AO18" s="4">
        <v>39.444185125369884</v>
      </c>
      <c r="AP18" s="4">
        <v>40.932246242441607</v>
      </c>
      <c r="AQ18" s="4">
        <v>42.718290623524851</v>
      </c>
      <c r="AR18" s="4">
        <v>44.577968918169738</v>
      </c>
      <c r="AS18" s="4">
        <v>41.730092364422717</v>
      </c>
      <c r="AT18" s="4">
        <v>42.500658546786973</v>
      </c>
      <c r="AU18" s="4">
        <v>38.661627146427357</v>
      </c>
      <c r="AV18" s="4">
        <v>34.839908259539044</v>
      </c>
      <c r="AW18" s="4">
        <v>32.604485678295696</v>
      </c>
      <c r="AX18" s="4">
        <v>28.15250589211286</v>
      </c>
      <c r="AY18" s="4">
        <v>27.443514409442894</v>
      </c>
      <c r="AZ18" s="4">
        <v>27.862329216174093</v>
      </c>
      <c r="BA18" s="4">
        <v>28.704343562173417</v>
      </c>
      <c r="BB18" s="4">
        <v>29.567983025574662</v>
      </c>
    </row>
    <row r="19" spans="1:54">
      <c r="A19">
        <v>219</v>
      </c>
      <c r="B19" t="s">
        <v>295</v>
      </c>
      <c r="C19" t="s">
        <v>35</v>
      </c>
      <c r="D19">
        <v>78492</v>
      </c>
      <c r="E19" t="s">
        <v>7</v>
      </c>
      <c r="F19" t="s">
        <v>20</v>
      </c>
      <c r="G19" s="4">
        <v>27.621197056224251</v>
      </c>
      <c r="H19" s="4">
        <v>27.730974118624328</v>
      </c>
      <c r="I19" s="4">
        <v>28.45205937528765</v>
      </c>
      <c r="J19" s="4">
        <v>28.684782953674613</v>
      </c>
      <c r="K19" s="4">
        <v>28.531555831173641</v>
      </c>
      <c r="L19" s="4">
        <v>28.063815325244914</v>
      </c>
      <c r="M19" s="4">
        <v>28.86412440777249</v>
      </c>
      <c r="N19" s="4">
        <v>30.451708992516917</v>
      </c>
      <c r="O19" s="4">
        <v>31.84178254693499</v>
      </c>
      <c r="P19" s="4">
        <v>32.50853607031123</v>
      </c>
      <c r="Q19" s="4">
        <v>32.589901969208256</v>
      </c>
      <c r="R19" s="4">
        <v>32.492460586685354</v>
      </c>
      <c r="S19" s="4">
        <v>33.010947484311792</v>
      </c>
      <c r="T19" s="4">
        <v>33.435118591892831</v>
      </c>
      <c r="U19" s="4">
        <v>34.633734348453601</v>
      </c>
      <c r="V19" s="4">
        <v>36.229169851747081</v>
      </c>
      <c r="W19" s="4">
        <v>36.229169851747081</v>
      </c>
      <c r="X19" s="4">
        <v>36.011029290487279</v>
      </c>
      <c r="Y19" s="4">
        <v>34.97483736034863</v>
      </c>
      <c r="Z19" s="4">
        <v>33.702572894254494</v>
      </c>
      <c r="AA19" s="4">
        <v>34.673351529965025</v>
      </c>
      <c r="AB19" s="4">
        <v>30.992210291233988</v>
      </c>
      <c r="AC19" s="4">
        <v>33.140337609665046</v>
      </c>
      <c r="AD19" s="4">
        <v>34.378768039376602</v>
      </c>
      <c r="AE19" s="4">
        <v>36.229169851747081</v>
      </c>
      <c r="AF19" s="4">
        <v>34.568692918237865</v>
      </c>
      <c r="AG19" s="4">
        <v>35.679221902274712</v>
      </c>
      <c r="AH19" s="4">
        <v>39.62846489704755</v>
      </c>
      <c r="AI19" s="4">
        <v>41.789735398060813</v>
      </c>
      <c r="AJ19" s="4">
        <v>41.726800583499724</v>
      </c>
      <c r="AK19" s="4">
        <v>42.297267111984262</v>
      </c>
      <c r="AL19" s="4">
        <v>44.328348277805411</v>
      </c>
      <c r="AM19" s="4">
        <v>36.229169851747081</v>
      </c>
      <c r="AN19" s="4">
        <v>36.390735148466369</v>
      </c>
      <c r="AO19" s="4">
        <v>39.703613673336335</v>
      </c>
      <c r="AP19" s="4">
        <v>44.892504024426991</v>
      </c>
      <c r="AQ19" s="4">
        <v>48.853319529507289</v>
      </c>
      <c r="AR19" s="4">
        <v>53.278616220656488</v>
      </c>
      <c r="AS19" s="4">
        <v>57.070529816789474</v>
      </c>
      <c r="AT19" s="4">
        <v>59.237225496186262</v>
      </c>
      <c r="AU19" s="4">
        <v>36.229169851747081</v>
      </c>
      <c r="AV19" s="4">
        <v>34.241143482552602</v>
      </c>
      <c r="AW19" s="4">
        <v>35.286119741167347</v>
      </c>
      <c r="AX19" s="4">
        <v>35.317417755129341</v>
      </c>
      <c r="AY19" s="4">
        <v>36.454971313957699</v>
      </c>
      <c r="AZ19" s="4">
        <v>34.252880904258021</v>
      </c>
      <c r="BA19" s="4">
        <v>37.851527810301818</v>
      </c>
      <c r="BB19" s="4">
        <v>40.950171553018187</v>
      </c>
    </row>
    <row r="20" spans="1:54">
      <c r="A20">
        <v>111</v>
      </c>
      <c r="B20" t="s">
        <v>294</v>
      </c>
      <c r="C20" t="s">
        <v>36</v>
      </c>
      <c r="D20">
        <v>76245</v>
      </c>
      <c r="E20" t="s">
        <v>19</v>
      </c>
      <c r="F20" t="s">
        <v>20</v>
      </c>
      <c r="G20" s="4">
        <v>22.271543288775121</v>
      </c>
      <c r="H20" s="4">
        <v>22.609976319824057</v>
      </c>
      <c r="I20" s="4">
        <v>21.527392795987861</v>
      </c>
      <c r="J20" s="4">
        <v>22.783993951938164</v>
      </c>
      <c r="K20" s="4">
        <v>22.866572197513886</v>
      </c>
      <c r="L20" s="4">
        <v>22.574901904074235</v>
      </c>
      <c r="M20" s="4">
        <v>22.560361473087529</v>
      </c>
      <c r="N20" s="4">
        <v>23.237217269710357</v>
      </c>
      <c r="O20" s="4">
        <v>24.879796181865295</v>
      </c>
      <c r="P20" s="4">
        <v>25.810860891190231</v>
      </c>
      <c r="Q20" s="4">
        <v>26.758121025109521</v>
      </c>
      <c r="R20" s="4">
        <v>28.780911220076305</v>
      </c>
      <c r="S20" s="4">
        <v>30.338187412409503</v>
      </c>
      <c r="T20" s="4">
        <v>30.7721664217941</v>
      </c>
      <c r="U20" s="4">
        <v>31.513661373169004</v>
      </c>
      <c r="V20" s="4">
        <v>32.206503506798704</v>
      </c>
      <c r="W20" s="4">
        <v>32.206503506798704</v>
      </c>
      <c r="X20" s="4">
        <v>33.912364494582249</v>
      </c>
      <c r="Y20" s="4">
        <v>33.691931264380727</v>
      </c>
      <c r="Z20" s="4">
        <v>33.350467844762427</v>
      </c>
      <c r="AA20" s="4">
        <v>33.368758286138053</v>
      </c>
      <c r="AB20" s="4">
        <v>35.324016055588473</v>
      </c>
      <c r="AC20" s="4">
        <v>36.1092115203787</v>
      </c>
      <c r="AD20" s="4">
        <v>39.5177500534217</v>
      </c>
      <c r="AE20" s="4">
        <v>32.206503506798704</v>
      </c>
      <c r="AF20" s="4">
        <v>35.57959630118475</v>
      </c>
      <c r="AG20" s="4">
        <v>39.273335241942803</v>
      </c>
      <c r="AH20" s="4">
        <v>42.226474292826438</v>
      </c>
      <c r="AI20" s="4">
        <v>46.44013835899402</v>
      </c>
      <c r="AJ20" s="4">
        <v>48.702744617195698</v>
      </c>
      <c r="AK20" s="4">
        <v>52.144720858277971</v>
      </c>
      <c r="AL20" s="4">
        <v>54.46980431996208</v>
      </c>
      <c r="AM20" s="4">
        <v>32.206503506798704</v>
      </c>
      <c r="AN20" s="4">
        <v>36.461999061783018</v>
      </c>
      <c r="AO20" s="4">
        <v>41.614058268924573</v>
      </c>
      <c r="AP20" s="4">
        <v>46.853988245356284</v>
      </c>
      <c r="AQ20" s="4">
        <v>51.520980045352026</v>
      </c>
      <c r="AR20" s="4">
        <v>56.565329169028018</v>
      </c>
      <c r="AS20" s="4">
        <v>62.294849227858798</v>
      </c>
      <c r="AT20" s="4">
        <v>68.121584812381585</v>
      </c>
      <c r="AU20" s="4">
        <v>32.206503506798704</v>
      </c>
      <c r="AV20" s="4">
        <v>33.404657282495485</v>
      </c>
      <c r="AW20" s="4">
        <v>33.587949188753733</v>
      </c>
      <c r="AX20" s="4">
        <v>34.554326895224477</v>
      </c>
      <c r="AY20" s="4">
        <v>35.393667091155784</v>
      </c>
      <c r="AZ20" s="4">
        <v>36.568400553272767</v>
      </c>
      <c r="BA20" s="4">
        <v>38.467407876904282</v>
      </c>
      <c r="BB20" s="4">
        <v>40.207833262129277</v>
      </c>
    </row>
    <row r="21" spans="1:54">
      <c r="A21">
        <v>241</v>
      </c>
      <c r="B21" t="s">
        <v>293</v>
      </c>
      <c r="C21" t="s">
        <v>37</v>
      </c>
      <c r="D21">
        <v>68715</v>
      </c>
      <c r="E21" t="s">
        <v>7</v>
      </c>
      <c r="F21" t="s">
        <v>7</v>
      </c>
      <c r="G21" s="4">
        <v>27.590986810641468</v>
      </c>
      <c r="H21" s="4">
        <v>27.062958195511062</v>
      </c>
      <c r="I21" s="4">
        <v>27.10234250720918</v>
      </c>
      <c r="J21" s="4">
        <v>28.04208056164833</v>
      </c>
      <c r="K21" s="4">
        <v>28.840690257703827</v>
      </c>
      <c r="L21" s="4">
        <v>29.823786420978525</v>
      </c>
      <c r="M21" s="4">
        <v>30.530063737562617</v>
      </c>
      <c r="N21" s="4">
        <v>30.592396411729908</v>
      </c>
      <c r="O21" s="4">
        <v>31.188620832963288</v>
      </c>
      <c r="P21" s="4">
        <v>30.451785252303431</v>
      </c>
      <c r="Q21" s="4">
        <v>31.513789311008384</v>
      </c>
      <c r="R21" s="4">
        <v>31.735461809879649</v>
      </c>
      <c r="S21" s="4">
        <v>32.871380123650383</v>
      </c>
      <c r="T21" s="4">
        <v>33.488224438547753</v>
      </c>
      <c r="U21" s="4">
        <v>34.230179838379037</v>
      </c>
      <c r="V21" s="4">
        <v>35.053696067707165</v>
      </c>
      <c r="W21" s="4">
        <v>35.053696067707165</v>
      </c>
      <c r="X21" s="4">
        <v>29.866071643549773</v>
      </c>
      <c r="Y21" s="4">
        <v>29.474004265119195</v>
      </c>
      <c r="Z21" s="4">
        <v>23.685279007662864</v>
      </c>
      <c r="AA21" s="4">
        <v>23.071141038832952</v>
      </c>
      <c r="AB21" s="4">
        <v>20.910442941788858</v>
      </c>
      <c r="AC21" s="4">
        <v>21.649637172043832</v>
      </c>
      <c r="AD21" s="4">
        <v>19.829932148384501</v>
      </c>
      <c r="AE21" s="4">
        <v>35.053696067707165</v>
      </c>
      <c r="AF21" s="4">
        <v>33.512934479255797</v>
      </c>
      <c r="AG21" s="4">
        <v>33.08808030112862</v>
      </c>
      <c r="AH21" s="4">
        <v>30.189867171995882</v>
      </c>
      <c r="AI21" s="4">
        <v>30.556264619832973</v>
      </c>
      <c r="AJ21" s="4">
        <v>26.979203418853487</v>
      </c>
      <c r="AK21" s="4">
        <v>27.349195991552815</v>
      </c>
      <c r="AL21" s="4">
        <v>25.213749021398439</v>
      </c>
      <c r="AM21" s="4">
        <v>35.053696067707165</v>
      </c>
      <c r="AN21" s="4">
        <v>36.142378073295568</v>
      </c>
      <c r="AO21" s="4">
        <v>38.07393142594114</v>
      </c>
      <c r="AP21" s="4">
        <v>40.298329598106136</v>
      </c>
      <c r="AQ21" s="4">
        <v>41.665232568006701</v>
      </c>
      <c r="AR21" s="4">
        <v>39.167673009198879</v>
      </c>
      <c r="AS21" s="4">
        <v>39.211132298943376</v>
      </c>
      <c r="AT21" s="4">
        <v>38.464393379613746</v>
      </c>
      <c r="AU21" s="4">
        <v>35.053696067707165</v>
      </c>
      <c r="AV21" s="4">
        <v>31.999781258889666</v>
      </c>
      <c r="AW21" s="4">
        <v>31.782044376885853</v>
      </c>
      <c r="AX21" s="4">
        <v>28.562900810109806</v>
      </c>
      <c r="AY21" s="4">
        <v>28.379305355104062</v>
      </c>
      <c r="AZ21" s="4">
        <v>27.741355610654178</v>
      </c>
      <c r="BA21" s="4">
        <v>27.806069818116487</v>
      </c>
      <c r="BB21" s="4">
        <v>25.65285878124936</v>
      </c>
    </row>
    <row r="22" spans="1:54">
      <c r="A22">
        <v>154</v>
      </c>
      <c r="B22" t="s">
        <v>292</v>
      </c>
      <c r="C22" t="s">
        <v>38</v>
      </c>
      <c r="D22">
        <v>65860</v>
      </c>
      <c r="E22" t="s">
        <v>24</v>
      </c>
      <c r="F22" t="s">
        <v>11</v>
      </c>
      <c r="G22" s="4">
        <v>59.198702538928764</v>
      </c>
      <c r="H22" s="4">
        <v>54.132481765712491</v>
      </c>
      <c r="I22" s="4">
        <v>55.178513389083236</v>
      </c>
      <c r="J22" s="4">
        <v>53.903245693223184</v>
      </c>
      <c r="K22" s="4">
        <v>50.377552264470459</v>
      </c>
      <c r="L22" s="4">
        <v>43.14037996257521</v>
      </c>
      <c r="M22" s="4">
        <v>41.889271094323618</v>
      </c>
      <c r="N22" s="4">
        <v>41.824205155657317</v>
      </c>
      <c r="O22" s="4">
        <v>40.883740405885213</v>
      </c>
      <c r="P22" s="4">
        <v>38.716303436032092</v>
      </c>
      <c r="Q22" s="4">
        <v>36.743780079559713</v>
      </c>
      <c r="R22" s="4">
        <v>35.661147116992503</v>
      </c>
      <c r="S22" s="4">
        <v>36.915386799119133</v>
      </c>
      <c r="T22" s="4">
        <v>37.012777051160462</v>
      </c>
      <c r="U22" s="4">
        <v>36.323449078623241</v>
      </c>
      <c r="V22" s="4">
        <v>36.133258197367404</v>
      </c>
      <c r="W22" s="4">
        <v>36.133258197367404</v>
      </c>
      <c r="X22" s="4">
        <v>32.408580459462279</v>
      </c>
      <c r="Y22" s="4">
        <v>30.054792366346877</v>
      </c>
      <c r="Z22" s="4">
        <v>29.092036629689865</v>
      </c>
      <c r="AA22" s="4">
        <v>29.966995641836039</v>
      </c>
      <c r="AB22" s="4">
        <v>32.978892456661072</v>
      </c>
      <c r="AC22" s="4">
        <v>34.308400472589518</v>
      </c>
      <c r="AD22" s="4">
        <v>35.224301636358398</v>
      </c>
      <c r="AE22" s="4">
        <v>36.133258197367404</v>
      </c>
      <c r="AF22" s="4">
        <v>32.897553730971104</v>
      </c>
      <c r="AG22" s="4">
        <v>32.188060567995933</v>
      </c>
      <c r="AH22" s="4">
        <v>32.878875578747149</v>
      </c>
      <c r="AI22" s="4">
        <v>34.187917664174236</v>
      </c>
      <c r="AJ22" s="4">
        <v>34.089724987387022</v>
      </c>
      <c r="AK22" s="4">
        <v>35.780648999064361</v>
      </c>
      <c r="AL22" s="4">
        <v>37.498310973262534</v>
      </c>
      <c r="AM22" s="4">
        <v>36.133258197367404</v>
      </c>
      <c r="AN22" s="4">
        <v>35.114121648989389</v>
      </c>
      <c r="AO22" s="4">
        <v>34.196241675726242</v>
      </c>
      <c r="AP22" s="4">
        <v>33.855321993462489</v>
      </c>
      <c r="AQ22" s="4">
        <v>34.113861452548022</v>
      </c>
      <c r="AR22" s="4">
        <v>35.152448237117881</v>
      </c>
      <c r="AS22" s="4">
        <v>35.817687028749454</v>
      </c>
      <c r="AT22" s="4">
        <v>35.941470489182308</v>
      </c>
      <c r="AU22" s="4">
        <v>36.133258197367404</v>
      </c>
      <c r="AV22" s="4">
        <v>32.775794259986355</v>
      </c>
      <c r="AW22" s="4">
        <v>32.807572728140073</v>
      </c>
      <c r="AX22" s="4">
        <v>33.388707192865759</v>
      </c>
      <c r="AY22" s="4">
        <v>36.779543481011792</v>
      </c>
      <c r="AZ22" s="4">
        <v>40.710682069640384</v>
      </c>
      <c r="BA22" s="4">
        <v>45.596579500788017</v>
      </c>
      <c r="BB22" s="4">
        <v>49.773914111238483</v>
      </c>
    </row>
    <row r="23" spans="1:54">
      <c r="A23">
        <v>165</v>
      </c>
      <c r="B23" t="s">
        <v>291</v>
      </c>
      <c r="C23" t="s">
        <v>39</v>
      </c>
      <c r="D23">
        <v>64453</v>
      </c>
      <c r="E23" t="s">
        <v>24</v>
      </c>
      <c r="F23" t="s">
        <v>11</v>
      </c>
      <c r="G23" s="4">
        <v>30.493524924928824</v>
      </c>
      <c r="H23" s="4">
        <v>28.756306796919375</v>
      </c>
      <c r="I23" s="4">
        <v>29.428982060471228</v>
      </c>
      <c r="J23" s="4">
        <v>28.418690654914752</v>
      </c>
      <c r="K23" s="4">
        <v>26.564043222872812</v>
      </c>
      <c r="L23" s="4">
        <v>25.510822576890675</v>
      </c>
      <c r="M23" s="4">
        <v>25.324136451609789</v>
      </c>
      <c r="N23" s="4">
        <v>25.282739412706295</v>
      </c>
      <c r="O23" s="4">
        <v>25.447573116346788</v>
      </c>
      <c r="P23" s="4">
        <v>25.963873673286866</v>
      </c>
      <c r="Q23" s="4">
        <v>25.979574048910116</v>
      </c>
      <c r="R23" s="4">
        <v>25.274995257669211</v>
      </c>
      <c r="S23" s="4">
        <v>25.836962541499283</v>
      </c>
      <c r="T23" s="4">
        <v>24.481832955025403</v>
      </c>
      <c r="U23" s="4">
        <v>23.558284327669451</v>
      </c>
      <c r="V23" s="4">
        <v>23.102343158791999</v>
      </c>
      <c r="W23" s="4">
        <v>23.102343158791999</v>
      </c>
      <c r="X23" s="4">
        <v>20.391243986552578</v>
      </c>
      <c r="Y23" s="4">
        <v>18.563638545077957</v>
      </c>
      <c r="Z23" s="4">
        <v>17.294897908650366</v>
      </c>
      <c r="AA23" s="4">
        <v>18.194453300020179</v>
      </c>
      <c r="AB23" s="4">
        <v>18.842252937417246</v>
      </c>
      <c r="AC23" s="4">
        <v>19.170187442816239</v>
      </c>
      <c r="AD23" s="4">
        <v>20.547682371361741</v>
      </c>
      <c r="AE23" s="4">
        <v>23.102343158791999</v>
      </c>
      <c r="AF23" s="4">
        <v>20.242798983122977</v>
      </c>
      <c r="AG23" s="4">
        <v>20.097657904872605</v>
      </c>
      <c r="AH23" s="4">
        <v>20.514829250130415</v>
      </c>
      <c r="AI23" s="4">
        <v>20.511029949455025</v>
      </c>
      <c r="AJ23" s="4">
        <v>21.361786619354412</v>
      </c>
      <c r="AK23" s="4">
        <v>22.975228887627697</v>
      </c>
      <c r="AL23" s="4">
        <v>23.327777576251236</v>
      </c>
      <c r="AM23" s="4">
        <v>23.102343158791999</v>
      </c>
      <c r="AN23" s="4">
        <v>22.130829720108753</v>
      </c>
      <c r="AO23" s="4">
        <v>21.692475832612363</v>
      </c>
      <c r="AP23" s="4">
        <v>21.103064611943648</v>
      </c>
      <c r="AQ23" s="4">
        <v>21.135698802074135</v>
      </c>
      <c r="AR23" s="4">
        <v>22.252601952166057</v>
      </c>
      <c r="AS23" s="4">
        <v>22.863589684191496</v>
      </c>
      <c r="AT23" s="4">
        <v>22.180184581361345</v>
      </c>
      <c r="AU23" s="4">
        <v>23.102343158791999</v>
      </c>
      <c r="AV23" s="4">
        <v>19.516815949159444</v>
      </c>
      <c r="AW23" s="4">
        <v>19.129346495496449</v>
      </c>
      <c r="AX23" s="4">
        <v>18.313172666511495</v>
      </c>
      <c r="AY23" s="4">
        <v>20.350957583233068</v>
      </c>
      <c r="AZ23" s="4">
        <v>22.84934552737521</v>
      </c>
      <c r="BA23" s="4">
        <v>26.082406640768738</v>
      </c>
      <c r="BB23" s="4">
        <v>28.585546966033927</v>
      </c>
    </row>
    <row r="24" spans="1:54">
      <c r="A24">
        <v>182</v>
      </c>
      <c r="B24" t="s">
        <v>290</v>
      </c>
      <c r="C24" t="s">
        <v>40</v>
      </c>
      <c r="D24">
        <v>60578</v>
      </c>
      <c r="E24" t="s">
        <v>24</v>
      </c>
      <c r="F24" t="s">
        <v>11</v>
      </c>
      <c r="G24" s="4">
        <v>52.073389749572783</v>
      </c>
      <c r="H24" s="4">
        <v>48.893215835726217</v>
      </c>
      <c r="I24" s="4">
        <v>47.222648785154945</v>
      </c>
      <c r="J24" s="4">
        <v>48.06474644233969</v>
      </c>
      <c r="K24" s="4">
        <v>44.954935848128585</v>
      </c>
      <c r="L24" s="4">
        <v>43.28380382149313</v>
      </c>
      <c r="M24" s="4">
        <v>41.806434207690621</v>
      </c>
      <c r="N24" s="4">
        <v>41.209303301029998</v>
      </c>
      <c r="O24" s="4">
        <v>41.881779698968671</v>
      </c>
      <c r="P24" s="4">
        <v>41.908372896681058</v>
      </c>
      <c r="Q24" s="4">
        <v>41.684996578289713</v>
      </c>
      <c r="R24" s="4">
        <v>40.707475866869927</v>
      </c>
      <c r="S24" s="4">
        <v>40.91769157061718</v>
      </c>
      <c r="T24" s="4">
        <v>39.483215725430554</v>
      </c>
      <c r="U24" s="4">
        <v>39.373372410913028</v>
      </c>
      <c r="V24" s="4">
        <v>40.044990877062759</v>
      </c>
      <c r="W24" s="4">
        <v>40.044990877062759</v>
      </c>
      <c r="X24" s="4">
        <v>34.361680599212427</v>
      </c>
      <c r="Y24" s="4">
        <v>31.737565593695443</v>
      </c>
      <c r="Z24" s="4">
        <v>26.584270113367896</v>
      </c>
      <c r="AA24" s="4">
        <v>26.996258605301151</v>
      </c>
      <c r="AB24" s="4">
        <v>25.686460602964182</v>
      </c>
      <c r="AC24" s="4">
        <v>26.384656230878662</v>
      </c>
      <c r="AD24" s="4">
        <v>26.380555098999011</v>
      </c>
      <c r="AE24" s="4">
        <v>40.044990877062759</v>
      </c>
      <c r="AF24" s="4">
        <v>33.290238179490053</v>
      </c>
      <c r="AG24" s="4">
        <v>32.1665405526497</v>
      </c>
      <c r="AH24" s="4">
        <v>31.556068043235843</v>
      </c>
      <c r="AI24" s="4">
        <v>31.06368180891997</v>
      </c>
      <c r="AJ24" s="4">
        <v>30.476055871747381</v>
      </c>
      <c r="AK24" s="4">
        <v>31.721600708583573</v>
      </c>
      <c r="AL24" s="4">
        <v>32.032211956828839</v>
      </c>
      <c r="AM24" s="4">
        <v>40.044990877062759</v>
      </c>
      <c r="AN24" s="4">
        <v>36.921712071812436</v>
      </c>
      <c r="AO24" s="4">
        <v>35.062675203292407</v>
      </c>
      <c r="AP24" s="4">
        <v>32.901120924468231</v>
      </c>
      <c r="AQ24" s="4">
        <v>32.735878492414599</v>
      </c>
      <c r="AR24" s="4">
        <v>32.610109120575927</v>
      </c>
      <c r="AS24" s="4">
        <v>32.279334962076469</v>
      </c>
      <c r="AT24" s="4">
        <v>31.763335124300266</v>
      </c>
      <c r="AU24" s="4">
        <v>40.044990877062759</v>
      </c>
      <c r="AV24" s="4">
        <v>31.365989007830557</v>
      </c>
      <c r="AW24" s="4">
        <v>31.014245645321619</v>
      </c>
      <c r="AX24" s="4">
        <v>28.501239071452797</v>
      </c>
      <c r="AY24" s="4">
        <v>30.312061018287416</v>
      </c>
      <c r="AZ24" s="4">
        <v>32.434767197070229</v>
      </c>
      <c r="BA24" s="4">
        <v>34.529576999458371</v>
      </c>
      <c r="BB24" s="4">
        <v>37.128940155271124</v>
      </c>
    </row>
    <row r="25" spans="1:54">
      <c r="A25">
        <v>128</v>
      </c>
      <c r="B25" t="s">
        <v>289</v>
      </c>
      <c r="C25" t="s">
        <v>41</v>
      </c>
      <c r="D25">
        <v>55386</v>
      </c>
      <c r="E25" t="s">
        <v>19</v>
      </c>
      <c r="F25" t="s">
        <v>20</v>
      </c>
      <c r="G25" s="4">
        <v>15.26679470179616</v>
      </c>
      <c r="H25" s="4">
        <v>15.074245592136561</v>
      </c>
      <c r="I25" s="4">
        <v>14.858204760497904</v>
      </c>
      <c r="J25" s="4">
        <v>14.714948713325214</v>
      </c>
      <c r="K25" s="4">
        <v>14.375555621717314</v>
      </c>
      <c r="L25" s="4">
        <v>15.003789531643703</v>
      </c>
      <c r="M25" s="4">
        <v>15.643408304343648</v>
      </c>
      <c r="N25" s="4">
        <v>16.061598350388543</v>
      </c>
      <c r="O25" s="4">
        <v>16.353521835013836</v>
      </c>
      <c r="P25" s="4">
        <v>17.383590926583768</v>
      </c>
      <c r="Q25" s="4">
        <v>17.923209382199015</v>
      </c>
      <c r="R25" s="4">
        <v>17.85725784520492</v>
      </c>
      <c r="S25" s="4">
        <v>17.402391121517365</v>
      </c>
      <c r="T25" s="4">
        <v>17.345363692483467</v>
      </c>
      <c r="U25" s="4">
        <v>18.071430722435519</v>
      </c>
      <c r="V25" s="4">
        <v>18.676074884636478</v>
      </c>
      <c r="W25" s="4">
        <v>18.676074884636478</v>
      </c>
      <c r="X25" s="4">
        <v>16.3462333044261</v>
      </c>
      <c r="Y25" s="4">
        <v>14.667359628520504</v>
      </c>
      <c r="Z25" s="4">
        <v>12.489954882246293</v>
      </c>
      <c r="AA25" s="4">
        <v>12.643065740782966</v>
      </c>
      <c r="AB25" s="4">
        <v>11.222326932340522</v>
      </c>
      <c r="AC25" s="4">
        <v>11.319023972762434</v>
      </c>
      <c r="AD25" s="4">
        <v>11.570474060580667</v>
      </c>
      <c r="AE25" s="4">
        <v>18.676074884636478</v>
      </c>
      <c r="AF25" s="4">
        <v>18.52055177649979</v>
      </c>
      <c r="AG25" s="4">
        <v>17.758640171359946</v>
      </c>
      <c r="AH25" s="4">
        <v>16.705117864865084</v>
      </c>
      <c r="AI25" s="4">
        <v>16.090523474180657</v>
      </c>
      <c r="AJ25" s="4">
        <v>15.024624454498792</v>
      </c>
      <c r="AK25" s="4">
        <v>13.953729698640791</v>
      </c>
      <c r="AL25" s="4">
        <v>12.930987628529946</v>
      </c>
      <c r="AM25" s="4">
        <v>18.676074884636478</v>
      </c>
      <c r="AN25" s="4">
        <v>18.342783078026162</v>
      </c>
      <c r="AO25" s="4">
        <v>18.51014489847902</v>
      </c>
      <c r="AP25" s="4">
        <v>18.613743810193071</v>
      </c>
      <c r="AQ25" s="4">
        <v>18.053764541413365</v>
      </c>
      <c r="AR25" s="4">
        <v>17.523094284706254</v>
      </c>
      <c r="AS25" s="4">
        <v>17.458327607373597</v>
      </c>
      <c r="AT25" s="4">
        <v>17.504660975965912</v>
      </c>
      <c r="AU25" s="4">
        <v>18.676074884636478</v>
      </c>
      <c r="AV25" s="4">
        <v>16.356266580209923</v>
      </c>
      <c r="AW25" s="4">
        <v>14.830194964950314</v>
      </c>
      <c r="AX25" s="4">
        <v>13.032861292945723</v>
      </c>
      <c r="AY25" s="4">
        <v>13.228060648835145</v>
      </c>
      <c r="AZ25" s="4">
        <v>11.811372023122674</v>
      </c>
      <c r="BA25" s="4">
        <v>11.128842641834728</v>
      </c>
      <c r="BB25" s="4">
        <v>10.536880413979066</v>
      </c>
    </row>
    <row r="26" spans="1:54">
      <c r="A26">
        <v>232</v>
      </c>
      <c r="B26" t="s">
        <v>288</v>
      </c>
      <c r="C26" t="s">
        <v>42</v>
      </c>
      <c r="D26">
        <v>52681</v>
      </c>
      <c r="E26" t="s">
        <v>7</v>
      </c>
      <c r="F26" t="s">
        <v>7</v>
      </c>
      <c r="G26" s="4">
        <v>30.016558579738806</v>
      </c>
      <c r="H26" s="4">
        <v>31.499536525155634</v>
      </c>
      <c r="I26" s="4">
        <v>32.131223840701765</v>
      </c>
      <c r="J26" s="4">
        <v>33.29296727175381</v>
      </c>
      <c r="K26" s="4">
        <v>33.667284543801358</v>
      </c>
      <c r="L26" s="4">
        <v>34.367632879319494</v>
      </c>
      <c r="M26" s="4">
        <v>35.174783484627127</v>
      </c>
      <c r="N26" s="4">
        <v>34.861091192988837</v>
      </c>
      <c r="O26" s="4">
        <v>36.150815275115775</v>
      </c>
      <c r="P26" s="4">
        <v>35.814648349751131</v>
      </c>
      <c r="Q26" s="4">
        <v>35.884904701258264</v>
      </c>
      <c r="R26" s="4">
        <v>36.334222089654773</v>
      </c>
      <c r="S26" s="4">
        <v>37.67507847191974</v>
      </c>
      <c r="T26" s="4">
        <v>39.464954022807447</v>
      </c>
      <c r="U26" s="4">
        <v>39.397917304537394</v>
      </c>
      <c r="V26" s="4">
        <v>39.295885233871346</v>
      </c>
      <c r="W26" s="4">
        <v>39.295885233871346</v>
      </c>
      <c r="X26" s="4">
        <v>33.710732000081599</v>
      </c>
      <c r="Y26" s="4">
        <v>32.224550882992936</v>
      </c>
      <c r="Z26" s="4">
        <v>28.332151459402684</v>
      </c>
      <c r="AA26" s="4">
        <v>25.829129643974195</v>
      </c>
      <c r="AB26" s="4">
        <v>21.784712505818728</v>
      </c>
      <c r="AC26" s="4">
        <v>21.368900474099625</v>
      </c>
      <c r="AD26" s="4">
        <v>17.181522332540919</v>
      </c>
      <c r="AE26" s="4">
        <v>39.295885233871346</v>
      </c>
      <c r="AF26" s="4">
        <v>37.76504025875748</v>
      </c>
      <c r="AG26" s="4">
        <v>39.056677047324037</v>
      </c>
      <c r="AH26" s="4">
        <v>40.568629803383189</v>
      </c>
      <c r="AI26" s="4">
        <v>40.096027059393627</v>
      </c>
      <c r="AJ26" s="4">
        <v>35.869355504540557</v>
      </c>
      <c r="AK26" s="4">
        <v>34.895018528420238</v>
      </c>
      <c r="AL26" s="4">
        <v>30.124984346550807</v>
      </c>
      <c r="AM26" s="4">
        <v>39.295885233871346</v>
      </c>
      <c r="AN26" s="4">
        <v>39.500491006144642</v>
      </c>
      <c r="AO26" s="4">
        <v>41.313612639632304</v>
      </c>
      <c r="AP26" s="4">
        <v>43.054898171501662</v>
      </c>
      <c r="AQ26" s="4">
        <v>44.443755662940703</v>
      </c>
      <c r="AR26" s="4">
        <v>46.668183765920844</v>
      </c>
      <c r="AS26" s="4">
        <v>45.428297874560435</v>
      </c>
      <c r="AT26" s="4">
        <v>44.492704053003948</v>
      </c>
      <c r="AU26" s="4">
        <v>39.295885233871346</v>
      </c>
      <c r="AV26" s="4">
        <v>35.951958727631173</v>
      </c>
      <c r="AW26" s="4">
        <v>35.206990857889885</v>
      </c>
      <c r="AX26" s="4">
        <v>34.293044830633733</v>
      </c>
      <c r="AY26" s="4">
        <v>32.130300666344411</v>
      </c>
      <c r="AZ26" s="4">
        <v>29.754218785021077</v>
      </c>
      <c r="BA26" s="4">
        <v>28.084117777926217</v>
      </c>
      <c r="BB26" s="4">
        <v>22.604307250134912</v>
      </c>
    </row>
    <row r="27" spans="1:54">
      <c r="A27">
        <v>113</v>
      </c>
      <c r="B27" t="s">
        <v>43</v>
      </c>
      <c r="C27" t="s">
        <v>44</v>
      </c>
      <c r="D27">
        <v>51483</v>
      </c>
      <c r="E27" t="s">
        <v>19</v>
      </c>
      <c r="F27" t="s">
        <v>20</v>
      </c>
      <c r="G27" s="4">
        <v>4.0363689454521037</v>
      </c>
      <c r="H27" s="4">
        <v>4.4228925628162008</v>
      </c>
      <c r="I27" s="4">
        <v>4.5628961203242939</v>
      </c>
      <c r="J27" s="4">
        <v>4.2335833177455999</v>
      </c>
      <c r="K27" s="4">
        <v>4.1632116223920148</v>
      </c>
      <c r="L27" s="4">
        <v>4.1147387761237075</v>
      </c>
      <c r="M27" s="4">
        <v>4.3694717553341036</v>
      </c>
      <c r="N27" s="4">
        <v>4.4907067157143228</v>
      </c>
      <c r="O27" s="4">
        <v>4.9414616540055203</v>
      </c>
      <c r="P27" s="4">
        <v>5.1650394828867867</v>
      </c>
      <c r="Q27" s="4">
        <v>5.7043777885384719</v>
      </c>
      <c r="R27" s="4">
        <v>6.2004036490254446</v>
      </c>
      <c r="S27" s="4">
        <v>6.6075369783991489</v>
      </c>
      <c r="T27" s="4">
        <v>6.6463910566923428</v>
      </c>
      <c r="U27" s="4">
        <v>6.8776293161322224</v>
      </c>
      <c r="V27" s="4">
        <v>7.165365549865653</v>
      </c>
      <c r="W27" s="4">
        <v>7.165365549865653</v>
      </c>
      <c r="X27" s="4">
        <v>6.8023081703925365</v>
      </c>
      <c r="Y27" s="4">
        <v>6.6034181579227003</v>
      </c>
      <c r="Z27" s="4">
        <v>6.4775011764800174</v>
      </c>
      <c r="AA27" s="4">
        <v>6.6062085654522047</v>
      </c>
      <c r="AB27" s="4">
        <v>7.2193645251682099</v>
      </c>
      <c r="AC27" s="4">
        <v>7.5912037788461335</v>
      </c>
      <c r="AD27" s="4">
        <v>7.6679769886486921</v>
      </c>
      <c r="AE27" s="4">
        <v>7.165365549865653</v>
      </c>
      <c r="AF27" s="4">
        <v>7.7301464490137031</v>
      </c>
      <c r="AG27" s="4">
        <v>8.5952138078418923</v>
      </c>
      <c r="AH27" s="4">
        <v>9.5256815098887024</v>
      </c>
      <c r="AI27" s="4">
        <v>10.224484482158003</v>
      </c>
      <c r="AJ27" s="4">
        <v>11.518936740820635</v>
      </c>
      <c r="AK27" s="4">
        <v>12.396871252592073</v>
      </c>
      <c r="AL27" s="4">
        <v>13.225088981083751</v>
      </c>
      <c r="AM27" s="4">
        <v>7.165365549865653</v>
      </c>
      <c r="AN27" s="4">
        <v>8.1634989687608215</v>
      </c>
      <c r="AO27" s="4">
        <v>9.2828897016729872</v>
      </c>
      <c r="AP27" s="4">
        <v>10.95543698214737</v>
      </c>
      <c r="AQ27" s="4">
        <v>12.301623414801513</v>
      </c>
      <c r="AR27" s="4">
        <v>14.174816711226246</v>
      </c>
      <c r="AS27" s="4">
        <v>15.971864174902509</v>
      </c>
      <c r="AT27" s="4">
        <v>17.6908066912716</v>
      </c>
      <c r="AU27" s="4">
        <v>7.165365549865653</v>
      </c>
      <c r="AV27" s="4">
        <v>7.1387509725934972</v>
      </c>
      <c r="AW27" s="4">
        <v>6.9064910280630372</v>
      </c>
      <c r="AX27" s="4">
        <v>7.2883995870114866</v>
      </c>
      <c r="AY27" s="4">
        <v>7.6457043478032833</v>
      </c>
      <c r="AZ27" s="4">
        <v>7.9170110960604365</v>
      </c>
      <c r="BA27" s="4">
        <v>9.3274765760794018</v>
      </c>
      <c r="BB27" s="4">
        <v>8.6744686330784777</v>
      </c>
    </row>
    <row r="28" spans="1:54">
      <c r="A28">
        <v>234</v>
      </c>
      <c r="B28" t="s">
        <v>45</v>
      </c>
      <c r="C28" t="s">
        <v>46</v>
      </c>
      <c r="D28">
        <v>50823</v>
      </c>
      <c r="E28" t="s">
        <v>7</v>
      </c>
      <c r="F28" t="s">
        <v>7</v>
      </c>
      <c r="G28" s="4">
        <v>18.141184678077547</v>
      </c>
      <c r="H28" s="4">
        <v>18.371373571120017</v>
      </c>
      <c r="I28" s="4">
        <v>18.449621685806623</v>
      </c>
      <c r="J28" s="4">
        <v>17.88024648207433</v>
      </c>
      <c r="K28" s="4">
        <v>17.473899930561572</v>
      </c>
      <c r="L28" s="4">
        <v>17.065189552945746</v>
      </c>
      <c r="M28" s="4">
        <v>17.297162641276536</v>
      </c>
      <c r="N28" s="4">
        <v>17.287003365196682</v>
      </c>
      <c r="O28" s="4">
        <v>17.390520423611775</v>
      </c>
      <c r="P28" s="4">
        <v>16.905943965485161</v>
      </c>
      <c r="Q28" s="4">
        <v>16.709876315511501</v>
      </c>
      <c r="R28" s="4">
        <v>16.121976165908759</v>
      </c>
      <c r="S28" s="4">
        <v>16.903787756032795</v>
      </c>
      <c r="T28" s="4">
        <v>17.617269881879995</v>
      </c>
      <c r="U28" s="4">
        <v>18.206199919315583</v>
      </c>
      <c r="V28" s="4">
        <v>18.643239787019969</v>
      </c>
      <c r="W28" s="4">
        <v>18.643239787019969</v>
      </c>
      <c r="X28" s="4">
        <v>18.099867804621233</v>
      </c>
      <c r="Y28" s="4">
        <v>17.979342063330527</v>
      </c>
      <c r="Z28" s="4">
        <v>17.612103627635069</v>
      </c>
      <c r="AA28" s="4">
        <v>17.412776926361268</v>
      </c>
      <c r="AB28" s="4">
        <v>16.876034892637914</v>
      </c>
      <c r="AC28" s="4">
        <v>17.545823108178865</v>
      </c>
      <c r="AD28" s="4">
        <v>18.270307521327368</v>
      </c>
      <c r="AE28" s="4">
        <v>18.643239787019969</v>
      </c>
      <c r="AF28" s="4">
        <v>17.734786907424308</v>
      </c>
      <c r="AG28" s="4">
        <v>18.147182809197812</v>
      </c>
      <c r="AH28" s="4">
        <v>19.745403924795056</v>
      </c>
      <c r="AI28" s="4">
        <v>20.768643995612564</v>
      </c>
      <c r="AJ28" s="4">
        <v>20.611760777644488</v>
      </c>
      <c r="AK28" s="4">
        <v>22.279837815997681</v>
      </c>
      <c r="AL28" s="4">
        <v>23.085444452198477</v>
      </c>
      <c r="AM28" s="4">
        <v>18.643239787019969</v>
      </c>
      <c r="AN28" s="4">
        <v>19.742688535845023</v>
      </c>
      <c r="AO28" s="4">
        <v>21.811509786968703</v>
      </c>
      <c r="AP28" s="4">
        <v>24.463133530177128</v>
      </c>
      <c r="AQ28" s="4">
        <v>27.434848958716373</v>
      </c>
      <c r="AR28" s="4">
        <v>29.01089367414178</v>
      </c>
      <c r="AS28" s="4">
        <v>31.031126709683207</v>
      </c>
      <c r="AT28" s="4">
        <v>33.112434909368666</v>
      </c>
      <c r="AU28" s="4">
        <v>18.643239787019969</v>
      </c>
      <c r="AV28" s="4">
        <v>17.721316857018753</v>
      </c>
      <c r="AW28" s="4">
        <v>18.437558320172499</v>
      </c>
      <c r="AX28" s="4">
        <v>18.500470706945976</v>
      </c>
      <c r="AY28" s="4">
        <v>20.280849979496161</v>
      </c>
      <c r="AZ28" s="4">
        <v>21.610447637377472</v>
      </c>
      <c r="BA28" s="4">
        <v>23.089225065411672</v>
      </c>
      <c r="BB28" s="4">
        <v>24.796186129980537</v>
      </c>
    </row>
    <row r="29" spans="1:54">
      <c r="A29">
        <v>110</v>
      </c>
      <c r="B29" t="s">
        <v>287</v>
      </c>
      <c r="C29" t="s">
        <v>47</v>
      </c>
      <c r="D29">
        <v>47878</v>
      </c>
      <c r="E29" t="s">
        <v>19</v>
      </c>
      <c r="F29" t="s">
        <v>20</v>
      </c>
      <c r="G29" s="4">
        <v>4.1944346129847583</v>
      </c>
      <c r="H29" s="4">
        <v>4.6052334991494579</v>
      </c>
      <c r="I29" s="4">
        <v>4.7494353422267581</v>
      </c>
      <c r="J29" s="4">
        <v>4.419087282300902</v>
      </c>
      <c r="K29" s="4">
        <v>4.1635212668591084</v>
      </c>
      <c r="L29" s="4">
        <v>4.1606363943939817</v>
      </c>
      <c r="M29" s="4">
        <v>4.4696539365715982</v>
      </c>
      <c r="N29" s="4">
        <v>4.7123946057674511</v>
      </c>
      <c r="O29" s="4">
        <v>5.3104511586911114</v>
      </c>
      <c r="P29" s="4">
        <v>5.8422057136050594</v>
      </c>
      <c r="Q29" s="4">
        <v>6.741576538613991</v>
      </c>
      <c r="R29" s="4">
        <v>7.3691133550629466</v>
      </c>
      <c r="S29" s="4">
        <v>7.7968129955155678</v>
      </c>
      <c r="T29" s="4">
        <v>7.6900071864224993</v>
      </c>
      <c r="U29" s="4">
        <v>7.8071886496371778</v>
      </c>
      <c r="V29" s="4">
        <v>7.9890028497921319</v>
      </c>
      <c r="W29" s="4">
        <v>7.9890028497921319</v>
      </c>
      <c r="X29" s="4">
        <v>7.720274424885484</v>
      </c>
      <c r="Y29" s="4">
        <v>7.448185301305899</v>
      </c>
      <c r="Z29" s="4">
        <v>7.404337214557132</v>
      </c>
      <c r="AA29" s="4">
        <v>7.7781886496515673</v>
      </c>
      <c r="AB29" s="4">
        <v>8.5801178873354367</v>
      </c>
      <c r="AC29" s="4">
        <v>8.9117141116153267</v>
      </c>
      <c r="AD29" s="4">
        <v>8.4459253806205528</v>
      </c>
      <c r="AE29" s="4">
        <v>7.9890028497921319</v>
      </c>
      <c r="AF29" s="4">
        <v>8.4954626627269345</v>
      </c>
      <c r="AG29" s="4">
        <v>9.5656499097393795</v>
      </c>
      <c r="AH29" s="4">
        <v>10.671799619826649</v>
      </c>
      <c r="AI29" s="4">
        <v>11.792490330324737</v>
      </c>
      <c r="AJ29" s="4">
        <v>13.216791874795442</v>
      </c>
      <c r="AK29" s="4">
        <v>13.77808270289599</v>
      </c>
      <c r="AL29" s="4">
        <v>14.70273010879235</v>
      </c>
      <c r="AM29" s="4">
        <v>7.9890028497921319</v>
      </c>
      <c r="AN29" s="4">
        <v>8.977418748553081</v>
      </c>
      <c r="AO29" s="4">
        <v>10.501797787144991</v>
      </c>
      <c r="AP29" s="4">
        <v>12.623895835999161</v>
      </c>
      <c r="AQ29" s="4">
        <v>14.410782237333397</v>
      </c>
      <c r="AR29" s="4">
        <v>16.696415106619831</v>
      </c>
      <c r="AS29" s="4">
        <v>18.608873193152437</v>
      </c>
      <c r="AT29" s="4">
        <v>20.874712323859114</v>
      </c>
      <c r="AU29" s="4">
        <v>7.9890028497921319</v>
      </c>
      <c r="AV29" s="4">
        <v>8.1640688583224374</v>
      </c>
      <c r="AW29" s="4">
        <v>8.2854623513308887</v>
      </c>
      <c r="AX29" s="4">
        <v>8.7227938146864279</v>
      </c>
      <c r="AY29" s="4">
        <v>9.836256901292284</v>
      </c>
      <c r="AZ29" s="4">
        <v>10.327836242153639</v>
      </c>
      <c r="BA29" s="4">
        <v>11.719045587372143</v>
      </c>
      <c r="BB29" s="4">
        <v>10.958365631421273</v>
      </c>
    </row>
    <row r="30" spans="1:54">
      <c r="A30">
        <v>146</v>
      </c>
      <c r="B30" t="s">
        <v>286</v>
      </c>
      <c r="C30" t="s">
        <v>48</v>
      </c>
      <c r="D30">
        <v>47521</v>
      </c>
      <c r="E30" t="s">
        <v>15</v>
      </c>
      <c r="F30" t="s">
        <v>16</v>
      </c>
      <c r="G30" s="4">
        <v>13.631200095304479</v>
      </c>
      <c r="H30" s="4">
        <v>12.804326375401748</v>
      </c>
      <c r="I30" s="4">
        <v>13.171173390790335</v>
      </c>
      <c r="J30" s="4">
        <v>12.666027858900733</v>
      </c>
      <c r="K30" s="4">
        <v>12.986460964005742</v>
      </c>
      <c r="L30" s="4">
        <v>12.39075220779783</v>
      </c>
      <c r="M30" s="4">
        <v>12.989905790262007</v>
      </c>
      <c r="N30" s="4">
        <v>12.957704829513613</v>
      </c>
      <c r="O30" s="4">
        <v>13.063276969385795</v>
      </c>
      <c r="P30" s="4">
        <v>13.955743900664842</v>
      </c>
      <c r="Q30" s="4">
        <v>14.173505564500482</v>
      </c>
      <c r="R30" s="4">
        <v>13.995822516189403</v>
      </c>
      <c r="S30" s="4">
        <v>13.792425984762218</v>
      </c>
      <c r="T30" s="4">
        <v>13.712879708832107</v>
      </c>
      <c r="U30" s="4">
        <v>13.713782075237074</v>
      </c>
      <c r="V30" s="4">
        <v>14.367033288575984</v>
      </c>
      <c r="W30" s="4">
        <v>14.367033288575984</v>
      </c>
      <c r="X30" s="4">
        <v>15.423926608421493</v>
      </c>
      <c r="Y30" s="4">
        <v>16.679457644830681</v>
      </c>
      <c r="Z30" s="4">
        <v>16.785572997317225</v>
      </c>
      <c r="AA30" s="4">
        <v>18.243739659453578</v>
      </c>
      <c r="AB30" s="4">
        <v>19.891822680688524</v>
      </c>
      <c r="AC30" s="4">
        <v>19.543205751578668</v>
      </c>
      <c r="AD30" s="4">
        <v>21.017297772114325</v>
      </c>
      <c r="AE30" s="4">
        <v>14.367033288575984</v>
      </c>
      <c r="AF30" s="4">
        <v>15.661819064721502</v>
      </c>
      <c r="AG30" s="4">
        <v>17.797074191076351</v>
      </c>
      <c r="AH30" s="4">
        <v>20.778989158041764</v>
      </c>
      <c r="AI30" s="4">
        <v>22.639318156308313</v>
      </c>
      <c r="AJ30" s="4">
        <v>24.656525926656276</v>
      </c>
      <c r="AK30" s="4">
        <v>26.814054199638527</v>
      </c>
      <c r="AL30" s="4">
        <v>27.890236547695586</v>
      </c>
      <c r="AM30" s="4">
        <v>14.367033288575984</v>
      </c>
      <c r="AN30" s="4">
        <v>16.245120363568702</v>
      </c>
      <c r="AO30" s="4">
        <v>19.454120952957112</v>
      </c>
      <c r="AP30" s="4">
        <v>22.806809473720282</v>
      </c>
      <c r="AQ30" s="4">
        <v>25.972347948305778</v>
      </c>
      <c r="AR30" s="4">
        <v>29.458943325795612</v>
      </c>
      <c r="AS30" s="4">
        <v>32.638428085543381</v>
      </c>
      <c r="AT30" s="4">
        <v>35.401353000705754</v>
      </c>
      <c r="AU30" s="4">
        <v>14.367033288575984</v>
      </c>
      <c r="AV30" s="4">
        <v>15.761518792691112</v>
      </c>
      <c r="AW30" s="4">
        <v>17.326938313061415</v>
      </c>
      <c r="AX30" s="4">
        <v>18.723860414854155</v>
      </c>
      <c r="AY30" s="4">
        <v>21.02251212018804</v>
      </c>
      <c r="AZ30" s="4">
        <v>23.743265475345616</v>
      </c>
      <c r="BA30" s="4">
        <v>24.848471432930069</v>
      </c>
      <c r="BB30" s="4">
        <v>26.593676043481747</v>
      </c>
    </row>
    <row r="31" spans="1:54">
      <c r="A31">
        <v>131</v>
      </c>
      <c r="B31" t="s">
        <v>285</v>
      </c>
      <c r="C31" t="s">
        <v>49</v>
      </c>
      <c r="D31">
        <v>46672</v>
      </c>
      <c r="E31" t="s">
        <v>24</v>
      </c>
      <c r="F31" t="s">
        <v>11</v>
      </c>
      <c r="G31" s="4">
        <v>22.051156757676736</v>
      </c>
      <c r="H31" s="4">
        <v>21.907127704578688</v>
      </c>
      <c r="I31" s="4">
        <v>21.351057661562454</v>
      </c>
      <c r="J31" s="4">
        <v>21.256083855962693</v>
      </c>
      <c r="K31" s="4">
        <v>20.235173172508212</v>
      </c>
      <c r="L31" s="4">
        <v>20.124981518054692</v>
      </c>
      <c r="M31" s="4">
        <v>19.485060330209262</v>
      </c>
      <c r="N31" s="4">
        <v>18.982822020110369</v>
      </c>
      <c r="O31" s="4">
        <v>18.366438741640106</v>
      </c>
      <c r="P31" s="4">
        <v>17.189535325184348</v>
      </c>
      <c r="Q31" s="4">
        <v>17.406867919260922</v>
      </c>
      <c r="R31" s="4">
        <v>17.3140027509398</v>
      </c>
      <c r="S31" s="4">
        <v>17.469864319999726</v>
      </c>
      <c r="T31" s="4">
        <v>16.377910875947261</v>
      </c>
      <c r="U31" s="4">
        <v>16.567865472278108</v>
      </c>
      <c r="V31" s="4">
        <v>17.677500979275251</v>
      </c>
      <c r="W31" s="4">
        <v>17.677500979275251</v>
      </c>
      <c r="X31" s="4">
        <v>13.55806371229299</v>
      </c>
      <c r="Y31" s="4">
        <v>14.93321688736907</v>
      </c>
      <c r="Z31" s="4">
        <v>14.538613484086898</v>
      </c>
      <c r="AA31" s="4">
        <v>15.323883405544741</v>
      </c>
      <c r="AB31" s="4">
        <v>15.650281751278976</v>
      </c>
      <c r="AC31" s="4">
        <v>17.032645812923043</v>
      </c>
      <c r="AD31" s="4">
        <v>18.635918394234764</v>
      </c>
      <c r="AE31" s="4">
        <v>17.677500979275251</v>
      </c>
      <c r="AF31" s="4">
        <v>15.680106399494679</v>
      </c>
      <c r="AG31" s="4">
        <v>15.645305568256324</v>
      </c>
      <c r="AH31" s="4">
        <v>16.902249296658958</v>
      </c>
      <c r="AI31" s="4">
        <v>16.087369978627336</v>
      </c>
      <c r="AJ31" s="4">
        <v>16.856050930873021</v>
      </c>
      <c r="AK31" s="4">
        <v>19.154913985359777</v>
      </c>
      <c r="AL31" s="4">
        <v>20.827722588906465</v>
      </c>
      <c r="AM31" s="4">
        <v>17.677500979275251</v>
      </c>
      <c r="AN31" s="4">
        <v>17.158724953234429</v>
      </c>
      <c r="AO31" s="4">
        <v>16.110383317553893</v>
      </c>
      <c r="AP31" s="4">
        <v>16.517132243071554</v>
      </c>
      <c r="AQ31" s="4">
        <v>16.467798659714397</v>
      </c>
      <c r="AR31" s="4">
        <v>17.707404854345079</v>
      </c>
      <c r="AS31" s="4">
        <v>19.384714003712169</v>
      </c>
      <c r="AT31" s="4">
        <v>19.837872731052794</v>
      </c>
      <c r="AU31" s="4">
        <v>17.677500979275251</v>
      </c>
      <c r="AV31" s="4">
        <v>14.897705498920827</v>
      </c>
      <c r="AW31" s="4">
        <v>15.393202307614988</v>
      </c>
      <c r="AX31" s="4">
        <v>14.757203075772889</v>
      </c>
      <c r="AY31" s="4">
        <v>16.156182550322114</v>
      </c>
      <c r="AZ31" s="4">
        <v>18.394064051182045</v>
      </c>
      <c r="BA31" s="4">
        <v>20.625628214684603</v>
      </c>
      <c r="BB31" s="4">
        <v>23.564241987673299</v>
      </c>
    </row>
    <row r="32" spans="1:54">
      <c r="A32">
        <v>177</v>
      </c>
      <c r="B32" t="s">
        <v>50</v>
      </c>
      <c r="C32" t="s">
        <v>51</v>
      </c>
      <c r="D32">
        <v>44922</v>
      </c>
      <c r="E32" t="s">
        <v>24</v>
      </c>
      <c r="F32" t="s">
        <v>25</v>
      </c>
      <c r="G32" s="4">
        <v>85.497843334448987</v>
      </c>
      <c r="H32" s="4">
        <v>84.627431056516855</v>
      </c>
      <c r="I32" s="4">
        <v>84.212872717478049</v>
      </c>
      <c r="J32" s="4">
        <v>81.367585520409719</v>
      </c>
      <c r="K32" s="4">
        <v>81.051093074122392</v>
      </c>
      <c r="L32" s="4">
        <v>84.813087558695955</v>
      </c>
      <c r="M32" s="4">
        <v>82.579896142655571</v>
      </c>
      <c r="N32" s="4">
        <v>80.897604184331328</v>
      </c>
      <c r="O32" s="4">
        <v>79.110899165287123</v>
      </c>
      <c r="P32" s="4">
        <v>75.209460267048968</v>
      </c>
      <c r="Q32" s="4">
        <v>75.338059287607223</v>
      </c>
      <c r="R32" s="4">
        <v>71.904238573663108</v>
      </c>
      <c r="S32" s="4">
        <v>69.048524524257786</v>
      </c>
      <c r="T32" s="4">
        <v>65.961990987971689</v>
      </c>
      <c r="U32" s="4">
        <v>61.304840303463756</v>
      </c>
      <c r="V32" s="4">
        <v>70.935561096770371</v>
      </c>
      <c r="W32" s="4">
        <v>70.935561096770371</v>
      </c>
      <c r="X32" s="4">
        <v>48.270510170787624</v>
      </c>
      <c r="Y32" s="4">
        <v>35.772729712416869</v>
      </c>
      <c r="Z32" s="4">
        <v>23.960864279343912</v>
      </c>
      <c r="AA32" s="4">
        <v>18.040180326440439</v>
      </c>
      <c r="AB32" s="4">
        <v>14.149081571654861</v>
      </c>
      <c r="AC32" s="4">
        <v>12.494943222461014</v>
      </c>
      <c r="AD32" s="4">
        <v>10.23632689623382</v>
      </c>
      <c r="AE32" s="4">
        <v>70.935561096770371</v>
      </c>
      <c r="AF32" s="4">
        <v>43.251973669758648</v>
      </c>
      <c r="AG32" s="4">
        <v>35.123556178872562</v>
      </c>
      <c r="AH32" s="4">
        <v>25.885297532358845</v>
      </c>
      <c r="AI32" s="4">
        <v>21.221431190774997</v>
      </c>
      <c r="AJ32" s="4">
        <v>17.43202149381359</v>
      </c>
      <c r="AK32" s="4">
        <v>14.412563571086737</v>
      </c>
      <c r="AL32" s="4">
        <v>12.488943823733631</v>
      </c>
      <c r="AM32" s="4">
        <v>70.935561096770371</v>
      </c>
      <c r="AN32" s="4">
        <v>53.008023583633339</v>
      </c>
      <c r="AO32" s="4">
        <v>41.645715142102809</v>
      </c>
      <c r="AP32" s="4">
        <v>34.531274688007379</v>
      </c>
      <c r="AQ32" s="4">
        <v>29.275734508803716</v>
      </c>
      <c r="AR32" s="4">
        <v>23.169456550299824</v>
      </c>
      <c r="AS32" s="4">
        <v>19.571109404356346</v>
      </c>
      <c r="AT32" s="4">
        <v>16.472318809282374</v>
      </c>
      <c r="AU32" s="4">
        <v>70.935561096770371</v>
      </c>
      <c r="AV32" s="4">
        <v>45.148998301021805</v>
      </c>
      <c r="AW32" s="4">
        <v>34.097320234174724</v>
      </c>
      <c r="AX32" s="4">
        <v>24.65435002111672</v>
      </c>
      <c r="AY32" s="4">
        <v>19.681158933972945</v>
      </c>
      <c r="AZ32" s="4">
        <v>16.998445885533346</v>
      </c>
      <c r="BA32" s="4">
        <v>15.267184798330488</v>
      </c>
      <c r="BB32" s="4">
        <v>13.251957871502661</v>
      </c>
    </row>
    <row r="33" spans="1:54">
      <c r="A33">
        <v>142</v>
      </c>
      <c r="B33" t="s">
        <v>52</v>
      </c>
      <c r="C33" t="s">
        <v>53</v>
      </c>
      <c r="D33">
        <v>43075</v>
      </c>
      <c r="E33" t="s">
        <v>15</v>
      </c>
      <c r="F33" t="s">
        <v>16</v>
      </c>
      <c r="G33" s="4">
        <v>10.341038791213053</v>
      </c>
      <c r="H33" s="4">
        <v>10.2373204397132</v>
      </c>
      <c r="I33" s="4">
        <v>10.605971370392879</v>
      </c>
      <c r="J33" s="4">
        <v>10.25362094929088</v>
      </c>
      <c r="K33" s="4">
        <v>9.6502211441939725</v>
      </c>
      <c r="L33" s="4">
        <v>9.2134851602194452</v>
      </c>
      <c r="M33" s="4">
        <v>9.8718046189169453</v>
      </c>
      <c r="N33" s="4">
        <v>10.569498901585197</v>
      </c>
      <c r="O33" s="4">
        <v>10.676330920307212</v>
      </c>
      <c r="P33" s="4">
        <v>10.436386615332976</v>
      </c>
      <c r="Q33" s="4">
        <v>10.973214073535306</v>
      </c>
      <c r="R33" s="4">
        <v>10.719722999592564</v>
      </c>
      <c r="S33" s="4">
        <v>10.802135729520435</v>
      </c>
      <c r="T33" s="4">
        <v>10.264058584969892</v>
      </c>
      <c r="U33" s="4">
        <v>10.429266106474319</v>
      </c>
      <c r="V33" s="4">
        <v>10.531765946117455</v>
      </c>
      <c r="W33" s="4">
        <v>10.531765946117455</v>
      </c>
      <c r="X33" s="4">
        <v>9.1398554170700841</v>
      </c>
      <c r="Y33" s="4">
        <v>8.7111236816771651</v>
      </c>
      <c r="Z33" s="4">
        <v>8.1520032145706036</v>
      </c>
      <c r="AA33" s="4">
        <v>7.607062557233192</v>
      </c>
      <c r="AB33" s="4">
        <v>8.6847623309663078</v>
      </c>
      <c r="AC33" s="4">
        <v>8.7040834518933359</v>
      </c>
      <c r="AD33" s="4">
        <v>9.0803128540364728</v>
      </c>
      <c r="AE33" s="4">
        <v>10.531765946117455</v>
      </c>
      <c r="AF33" s="4">
        <v>9.4440259881914308</v>
      </c>
      <c r="AG33" s="4">
        <v>8.7550805509431893</v>
      </c>
      <c r="AH33" s="4">
        <v>9.2256684831020177</v>
      </c>
      <c r="AI33" s="4">
        <v>9.3503412265778643</v>
      </c>
      <c r="AJ33" s="4">
        <v>9.3535847743534699</v>
      </c>
      <c r="AK33" s="4">
        <v>9.4439631265591188</v>
      </c>
      <c r="AL33" s="4">
        <v>9.8897125026499193</v>
      </c>
      <c r="AM33" s="4">
        <v>10.531765946117455</v>
      </c>
      <c r="AN33" s="4">
        <v>10.176456871121607</v>
      </c>
      <c r="AO33" s="4">
        <v>9.8610525043418971</v>
      </c>
      <c r="AP33" s="4">
        <v>10.547033785434339</v>
      </c>
      <c r="AQ33" s="4">
        <v>11.137488826659574</v>
      </c>
      <c r="AR33" s="4">
        <v>11.030251046064588</v>
      </c>
      <c r="AS33" s="4">
        <v>11.794906833968408</v>
      </c>
      <c r="AT33" s="4">
        <v>12.175158202820702</v>
      </c>
      <c r="AU33" s="4">
        <v>10.531765946117455</v>
      </c>
      <c r="AV33" s="4">
        <v>9.9683385486057645</v>
      </c>
      <c r="AW33" s="4">
        <v>10.094453345486352</v>
      </c>
      <c r="AX33" s="4">
        <v>9.0559232414881539</v>
      </c>
      <c r="AY33" s="4">
        <v>9.2018224215239126</v>
      </c>
      <c r="AZ33" s="4">
        <v>9.4159569187960326</v>
      </c>
      <c r="BA33" s="4">
        <v>9.9977409139955888</v>
      </c>
      <c r="BB33" s="4">
        <v>10.685442948982002</v>
      </c>
    </row>
    <row r="34" spans="1:54">
      <c r="A34">
        <v>74</v>
      </c>
      <c r="B34" t="s">
        <v>284</v>
      </c>
      <c r="C34" t="s">
        <v>54</v>
      </c>
      <c r="D34">
        <v>39728</v>
      </c>
      <c r="E34" t="s">
        <v>19</v>
      </c>
      <c r="F34" t="s">
        <v>20</v>
      </c>
      <c r="G34" s="4">
        <v>12.683583070323603</v>
      </c>
      <c r="H34" s="4">
        <v>12.629043997540574</v>
      </c>
      <c r="I34" s="4">
        <v>12.516485786205022</v>
      </c>
      <c r="J34" s="4">
        <v>12.625104066667685</v>
      </c>
      <c r="K34" s="4">
        <v>12.63607140096758</v>
      </c>
      <c r="L34" s="4">
        <v>12.829621803387715</v>
      </c>
      <c r="M34" s="4">
        <v>13.30419561689984</v>
      </c>
      <c r="N34" s="4">
        <v>13.712992524490021</v>
      </c>
      <c r="O34" s="4">
        <v>13.626666014788684</v>
      </c>
      <c r="P34" s="4">
        <v>13.903206917540052</v>
      </c>
      <c r="Q34" s="4">
        <v>13.715334090534784</v>
      </c>
      <c r="R34" s="4">
        <v>14.366206352688023</v>
      </c>
      <c r="S34" s="4">
        <v>14.246102657945702</v>
      </c>
      <c r="T34" s="4">
        <v>14.788323798766239</v>
      </c>
      <c r="U34" s="4">
        <v>15.514858507826393</v>
      </c>
      <c r="V34" s="4">
        <v>16.535415382719513</v>
      </c>
      <c r="W34" s="4">
        <v>16.535415382719513</v>
      </c>
      <c r="X34" s="4">
        <v>15.410039407092727</v>
      </c>
      <c r="Y34" s="4">
        <v>16.50898538826733</v>
      </c>
      <c r="Z34" s="4">
        <v>14.525568719420427</v>
      </c>
      <c r="AA34" s="4">
        <v>15.9222125843105</v>
      </c>
      <c r="AB34" s="4">
        <v>14.341273134075028</v>
      </c>
      <c r="AC34" s="4">
        <v>15.000700715765205</v>
      </c>
      <c r="AD34" s="4">
        <v>15.328258094450579</v>
      </c>
      <c r="AE34" s="4">
        <v>16.535415382719513</v>
      </c>
      <c r="AF34" s="4">
        <v>16.420495327506366</v>
      </c>
      <c r="AG34" s="4">
        <v>17.067933859999734</v>
      </c>
      <c r="AH34" s="4">
        <v>17.476695308051276</v>
      </c>
      <c r="AI34" s="4">
        <v>16.543293115655171</v>
      </c>
      <c r="AJ34" s="4">
        <v>17.196590625894949</v>
      </c>
      <c r="AK34" s="4">
        <v>17.317630951830704</v>
      </c>
      <c r="AL34" s="4">
        <v>17.348909785512326</v>
      </c>
      <c r="AM34" s="4">
        <v>16.535415382719513</v>
      </c>
      <c r="AN34" s="4">
        <v>17.552265629589346</v>
      </c>
      <c r="AO34" s="4">
        <v>17.500744442700064</v>
      </c>
      <c r="AP34" s="4">
        <v>18.577040707732557</v>
      </c>
      <c r="AQ34" s="4">
        <v>20.466486078832975</v>
      </c>
      <c r="AR34" s="4">
        <v>22.397420630408813</v>
      </c>
      <c r="AS34" s="4">
        <v>23.87776345585954</v>
      </c>
      <c r="AT34" s="4">
        <v>24.74977223946334</v>
      </c>
      <c r="AU34" s="4">
        <v>16.535415382719513</v>
      </c>
      <c r="AV34" s="4">
        <v>15.33133305465228</v>
      </c>
      <c r="AW34" s="4">
        <v>15.526172277651826</v>
      </c>
      <c r="AX34" s="4">
        <v>16.253757442590551</v>
      </c>
      <c r="AY34" s="4">
        <v>16.850583859972094</v>
      </c>
      <c r="AZ34" s="4">
        <v>16.665360938491208</v>
      </c>
      <c r="BA34" s="4">
        <v>17.013050577102547</v>
      </c>
      <c r="BB34" s="4">
        <v>18.472533771816089</v>
      </c>
    </row>
    <row r="35" spans="1:54">
      <c r="A35">
        <v>83</v>
      </c>
      <c r="B35" t="s">
        <v>283</v>
      </c>
      <c r="C35" t="s">
        <v>55</v>
      </c>
      <c r="D35">
        <v>38903</v>
      </c>
      <c r="E35" t="s">
        <v>19</v>
      </c>
      <c r="F35" t="s">
        <v>20</v>
      </c>
      <c r="G35" s="4">
        <v>14.867010030603399</v>
      </c>
      <c r="H35" s="4">
        <v>15.188353823450839</v>
      </c>
      <c r="I35" s="4">
        <v>15.397679054149485</v>
      </c>
      <c r="J35" s="4">
        <v>15.797961390400443</v>
      </c>
      <c r="K35" s="4">
        <v>16.053655782033378</v>
      </c>
      <c r="L35" s="4">
        <v>16.123383473935124</v>
      </c>
      <c r="M35" s="4">
        <v>16.218778758026147</v>
      </c>
      <c r="N35" s="4">
        <v>16.308510529700381</v>
      </c>
      <c r="O35" s="4">
        <v>17.103951655247268</v>
      </c>
      <c r="P35" s="4">
        <v>17.700253570491807</v>
      </c>
      <c r="Q35" s="4">
        <v>18.515326389211765</v>
      </c>
      <c r="R35" s="4">
        <v>18.909339691178424</v>
      </c>
      <c r="S35" s="4">
        <v>19.331400294125061</v>
      </c>
      <c r="T35" s="4">
        <v>18.86026269825712</v>
      </c>
      <c r="U35" s="4">
        <v>19.00897914889444</v>
      </c>
      <c r="V35" s="4">
        <v>19.384217715676897</v>
      </c>
      <c r="W35" s="4">
        <v>19.384217715676897</v>
      </c>
      <c r="X35" s="4">
        <v>18.996293803012954</v>
      </c>
      <c r="Y35" s="4">
        <v>18.417815636942656</v>
      </c>
      <c r="Z35" s="4">
        <v>16.673187055460076</v>
      </c>
      <c r="AA35" s="4">
        <v>15.034861478344</v>
      </c>
      <c r="AB35" s="4">
        <v>13.89982840329152</v>
      </c>
      <c r="AC35" s="4">
        <v>13.048412896557675</v>
      </c>
      <c r="AD35" s="4">
        <v>11.22285309976275</v>
      </c>
      <c r="AE35" s="4">
        <v>19.384217715676897</v>
      </c>
      <c r="AF35" s="4">
        <v>19.903050692458695</v>
      </c>
      <c r="AG35" s="4">
        <v>20.108784909238544</v>
      </c>
      <c r="AH35" s="4">
        <v>19.988300026054823</v>
      </c>
      <c r="AI35" s="4">
        <v>19.627254311690525</v>
      </c>
      <c r="AJ35" s="4">
        <v>18.739143557451001</v>
      </c>
      <c r="AK35" s="4">
        <v>18.776388073292999</v>
      </c>
      <c r="AL35" s="4">
        <v>17.58360355911941</v>
      </c>
      <c r="AM35" s="4">
        <v>19.384217715676897</v>
      </c>
      <c r="AN35" s="4">
        <v>20.699646010448493</v>
      </c>
      <c r="AO35" s="4">
        <v>22.179008296403119</v>
      </c>
      <c r="AP35" s="4">
        <v>24.629730688100004</v>
      </c>
      <c r="AQ35" s="4">
        <v>25.871214681466014</v>
      </c>
      <c r="AR35" s="4">
        <v>27.628381192139795</v>
      </c>
      <c r="AS35" s="4">
        <v>30.061159602026642</v>
      </c>
      <c r="AT35" s="4">
        <v>31.155619180547763</v>
      </c>
      <c r="AU35" s="4">
        <v>19.384217715676897</v>
      </c>
      <c r="AV35" s="4">
        <v>18.585309793680025</v>
      </c>
      <c r="AW35" s="4">
        <v>17.358696856714243</v>
      </c>
      <c r="AX35" s="4">
        <v>16.2392327908887</v>
      </c>
      <c r="AY35" s="4">
        <v>15.052120330222202</v>
      </c>
      <c r="AZ35" s="4">
        <v>14.055394123055734</v>
      </c>
      <c r="BA35" s="4">
        <v>13.702298854330646</v>
      </c>
      <c r="BB35" s="4">
        <v>12.132910071066606</v>
      </c>
    </row>
    <row r="36" spans="1:54">
      <c r="A36">
        <v>103</v>
      </c>
      <c r="B36" t="s">
        <v>282</v>
      </c>
      <c r="C36" t="s">
        <v>56</v>
      </c>
      <c r="D36">
        <v>38225</v>
      </c>
      <c r="E36" t="s">
        <v>19</v>
      </c>
      <c r="F36" t="s">
        <v>20</v>
      </c>
      <c r="G36" s="4">
        <v>5.2633070223490943</v>
      </c>
      <c r="H36" s="4">
        <v>5.5679830165297473</v>
      </c>
      <c r="I36" s="4">
        <v>5.4674728943467485</v>
      </c>
      <c r="J36" s="4">
        <v>5.2249941979992522</v>
      </c>
      <c r="K36" s="4">
        <v>5.0349130382845173</v>
      </c>
      <c r="L36" s="4">
        <v>4.9661450511509759</v>
      </c>
      <c r="M36" s="4">
        <v>5.0057229836357093</v>
      </c>
      <c r="N36" s="4">
        <v>5.1143447366518613</v>
      </c>
      <c r="O36" s="4">
        <v>5.1227230628921072</v>
      </c>
      <c r="P36" s="4">
        <v>5.1722072892441409</v>
      </c>
      <c r="Q36" s="4">
        <v>5.4123357859232337</v>
      </c>
      <c r="R36" s="4">
        <v>5.838131280983351</v>
      </c>
      <c r="S36" s="4">
        <v>6.1860143329058932</v>
      </c>
      <c r="T36" s="4">
        <v>6.3078682379431781</v>
      </c>
      <c r="U36" s="4">
        <v>6.5768578532642836</v>
      </c>
      <c r="V36" s="4">
        <v>6.8634967650496472</v>
      </c>
      <c r="W36" s="4">
        <v>6.8634967650496472</v>
      </c>
      <c r="X36" s="4">
        <v>6.4620881808999826</v>
      </c>
      <c r="Y36" s="4">
        <v>6.1596203768658375</v>
      </c>
      <c r="Z36" s="4">
        <v>6.1538128130774696</v>
      </c>
      <c r="AA36" s="4">
        <v>6.2856174299274832</v>
      </c>
      <c r="AB36" s="4">
        <v>7.1865972658430026</v>
      </c>
      <c r="AC36" s="4">
        <v>7.5102763037780411</v>
      </c>
      <c r="AD36" s="4">
        <v>8.3210714643192762</v>
      </c>
      <c r="AE36" s="4">
        <v>6.8634967650496472</v>
      </c>
      <c r="AF36" s="4">
        <v>7.5752545713228976</v>
      </c>
      <c r="AG36" s="4">
        <v>8.9447826662773977</v>
      </c>
      <c r="AH36" s="4">
        <v>10.338778841119996</v>
      </c>
      <c r="AI36" s="4">
        <v>12.023186951330365</v>
      </c>
      <c r="AJ36" s="4">
        <v>13.511990857862635</v>
      </c>
      <c r="AK36" s="4">
        <v>14.962329637375174</v>
      </c>
      <c r="AL36" s="4">
        <v>16.523503855345705</v>
      </c>
      <c r="AM36" s="4">
        <v>6.8634967650496472</v>
      </c>
      <c r="AN36" s="4">
        <v>8.0500510757520409</v>
      </c>
      <c r="AO36" s="4">
        <v>9.8871571235426927</v>
      </c>
      <c r="AP36" s="4">
        <v>12.149582561513615</v>
      </c>
      <c r="AQ36" s="4">
        <v>14.202721106693948</v>
      </c>
      <c r="AR36" s="4">
        <v>16.957821331140288</v>
      </c>
      <c r="AS36" s="4">
        <v>20.215841701546413</v>
      </c>
      <c r="AT36" s="4">
        <v>23.560132608754955</v>
      </c>
      <c r="AU36" s="4">
        <v>6.8634967650496472</v>
      </c>
      <c r="AV36" s="4">
        <v>6.8752065338498483</v>
      </c>
      <c r="AW36" s="4">
        <v>6.8752587200148723</v>
      </c>
      <c r="AX36" s="4">
        <v>7.1443942100430817</v>
      </c>
      <c r="AY36" s="4">
        <v>7.7566719361743264</v>
      </c>
      <c r="AZ36" s="4">
        <v>8.2880568458224282</v>
      </c>
      <c r="BA36" s="4">
        <v>9.2997543601091373</v>
      </c>
      <c r="BB36" s="4">
        <v>9.9354063773716934</v>
      </c>
    </row>
    <row r="37" spans="1:54">
      <c r="A37">
        <v>162</v>
      </c>
      <c r="B37" t="s">
        <v>281</v>
      </c>
      <c r="C37" t="s">
        <v>57</v>
      </c>
      <c r="D37">
        <v>38034</v>
      </c>
      <c r="E37" t="s">
        <v>24</v>
      </c>
      <c r="F37" t="s">
        <v>11</v>
      </c>
      <c r="G37" s="4">
        <v>47.759592574372185</v>
      </c>
      <c r="H37" s="4">
        <v>47.328734609630303</v>
      </c>
      <c r="I37" s="4">
        <v>46.064035768337135</v>
      </c>
      <c r="J37" s="4">
        <v>45.120549309862731</v>
      </c>
      <c r="K37" s="4">
        <v>44.08061752579745</v>
      </c>
      <c r="L37" s="4">
        <v>44.330714355526332</v>
      </c>
      <c r="M37" s="4">
        <v>45.280608778249288</v>
      </c>
      <c r="N37" s="4">
        <v>44.040356149530268</v>
      </c>
      <c r="O37" s="4">
        <v>42.748394553139839</v>
      </c>
      <c r="P37" s="4">
        <v>44.604421316197076</v>
      </c>
      <c r="Q37" s="4">
        <v>44.202346305925289</v>
      </c>
      <c r="R37" s="4">
        <v>43.696870923529524</v>
      </c>
      <c r="S37" s="4">
        <v>42.303867067053169</v>
      </c>
      <c r="T37" s="4">
        <v>41.071403385517705</v>
      </c>
      <c r="U37" s="4">
        <v>39.503692232323047</v>
      </c>
      <c r="V37" s="4">
        <v>39.793544955814106</v>
      </c>
      <c r="W37" s="4">
        <v>39.793544955814106</v>
      </c>
      <c r="X37" s="4">
        <v>33.727139841908283</v>
      </c>
      <c r="Y37" s="4">
        <v>28.975253199399695</v>
      </c>
      <c r="Z37" s="4">
        <v>23.423686024946353</v>
      </c>
      <c r="AA37" s="4">
        <v>20.139822217479306</v>
      </c>
      <c r="AB37" s="4">
        <v>18.010092125987452</v>
      </c>
      <c r="AC37" s="4">
        <v>15.407876474944107</v>
      </c>
      <c r="AD37" s="4">
        <v>13.29901487583121</v>
      </c>
      <c r="AE37" s="4">
        <v>39.793544955814106</v>
      </c>
      <c r="AF37" s="4">
        <v>27.527555337083683</v>
      </c>
      <c r="AG37" s="4">
        <v>24.656608544605849</v>
      </c>
      <c r="AH37" s="4">
        <v>21.077333687419141</v>
      </c>
      <c r="AI37" s="4">
        <v>20.289600044727084</v>
      </c>
      <c r="AJ37" s="4">
        <v>19.173368565742543</v>
      </c>
      <c r="AK37" s="4">
        <v>17.6062327421518</v>
      </c>
      <c r="AL37" s="4">
        <v>16.191185130744259</v>
      </c>
      <c r="AM37" s="4">
        <v>39.793544955814106</v>
      </c>
      <c r="AN37" s="4">
        <v>36.655396706445352</v>
      </c>
      <c r="AO37" s="4">
        <v>32.915529139262183</v>
      </c>
      <c r="AP37" s="4">
        <v>29.92342669499747</v>
      </c>
      <c r="AQ37" s="4">
        <v>28.236830299308547</v>
      </c>
      <c r="AR37" s="4">
        <v>26.447037460887056</v>
      </c>
      <c r="AS37" s="4">
        <v>23.5008109625395</v>
      </c>
      <c r="AT37" s="4">
        <v>21.052650687567084</v>
      </c>
      <c r="AU37" s="4">
        <v>39.793544955814106</v>
      </c>
      <c r="AV37" s="4">
        <v>31.182104996188141</v>
      </c>
      <c r="AW37" s="4">
        <v>27.535674306248342</v>
      </c>
      <c r="AX37" s="4">
        <v>24.405434485567948</v>
      </c>
      <c r="AY37" s="4">
        <v>23.836726969102909</v>
      </c>
      <c r="AZ37" s="4">
        <v>23.956877291111759</v>
      </c>
      <c r="BA37" s="4">
        <v>22.798568525080839</v>
      </c>
      <c r="BB37" s="4">
        <v>22.844571581397034</v>
      </c>
    </row>
    <row r="38" spans="1:54">
      <c r="A38">
        <v>3</v>
      </c>
      <c r="B38" t="s">
        <v>58</v>
      </c>
      <c r="C38" t="s">
        <v>59</v>
      </c>
      <c r="D38">
        <v>36027</v>
      </c>
      <c r="E38" t="s">
        <v>10</v>
      </c>
      <c r="F38" t="s">
        <v>11</v>
      </c>
      <c r="G38" s="4">
        <v>13.975548018006297</v>
      </c>
      <c r="H38" s="4">
        <v>14.189142077225101</v>
      </c>
      <c r="I38" s="4">
        <v>14.516623788228873</v>
      </c>
      <c r="J38" s="4">
        <v>13.830056648653287</v>
      </c>
      <c r="K38" s="4">
        <v>13.267311580989722</v>
      </c>
      <c r="L38" s="4">
        <v>12.79128817486019</v>
      </c>
      <c r="M38" s="4">
        <v>12.665310201778821</v>
      </c>
      <c r="N38" s="4">
        <v>12.222364998799195</v>
      </c>
      <c r="O38" s="4">
        <v>11.778966880360281</v>
      </c>
      <c r="P38" s="4">
        <v>11.388395401380441</v>
      </c>
      <c r="Q38" s="4">
        <v>11.002918401332598</v>
      </c>
      <c r="R38" s="4">
        <v>11.024873987563989</v>
      </c>
      <c r="S38" s="4">
        <v>11.201214964549038</v>
      </c>
      <c r="T38" s="4">
        <v>11.431125335312407</v>
      </c>
      <c r="U38" s="4">
        <v>11.710118199521672</v>
      </c>
      <c r="V38" s="4">
        <v>11.525759064933865</v>
      </c>
      <c r="W38" s="4">
        <v>11.525759064933865</v>
      </c>
      <c r="X38" s="4">
        <v>9.616399202523132</v>
      </c>
      <c r="Y38" s="4">
        <v>8.7390248948004334</v>
      </c>
      <c r="Z38" s="4">
        <v>7.6274208609736753</v>
      </c>
      <c r="AA38" s="4">
        <v>7.5412411158761703</v>
      </c>
      <c r="AB38" s="4">
        <v>7.4498212755375857</v>
      </c>
      <c r="AC38" s="4">
        <v>7.1893577547709571</v>
      </c>
      <c r="AD38" s="4">
        <v>7.1066413099706551</v>
      </c>
      <c r="AE38" s="4">
        <v>11.525759064933865</v>
      </c>
      <c r="AF38" s="4">
        <v>10.267317016882357</v>
      </c>
      <c r="AG38" s="4">
        <v>9.9646411817670923</v>
      </c>
      <c r="AH38" s="4">
        <v>9.5316392021579244</v>
      </c>
      <c r="AI38" s="4">
        <v>9.1738365412006786</v>
      </c>
      <c r="AJ38" s="4">
        <v>8.4029282575583899</v>
      </c>
      <c r="AK38" s="4">
        <v>8.3024041485853193</v>
      </c>
      <c r="AL38" s="4">
        <v>8.1797679950764053</v>
      </c>
      <c r="AM38" s="4">
        <v>11.525759064933865</v>
      </c>
      <c r="AN38" s="4">
        <v>11.288454994174765</v>
      </c>
      <c r="AO38" s="4">
        <v>11.104965739183433</v>
      </c>
      <c r="AP38" s="4">
        <v>10.557448775749764</v>
      </c>
      <c r="AQ38" s="4">
        <v>10.268135512179422</v>
      </c>
      <c r="AR38" s="4">
        <v>9.9646353646779566</v>
      </c>
      <c r="AS38" s="4">
        <v>9.5415819246238698</v>
      </c>
      <c r="AT38" s="4">
        <v>9.0058561586990784</v>
      </c>
      <c r="AU38" s="4">
        <v>11.525759064933865</v>
      </c>
      <c r="AV38" s="4">
        <v>10.114466410957107</v>
      </c>
      <c r="AW38" s="4">
        <v>9.718958908758152</v>
      </c>
      <c r="AX38" s="4">
        <v>9.3560108280318541</v>
      </c>
      <c r="AY38" s="4">
        <v>9.3096618804589681</v>
      </c>
      <c r="AZ38" s="4">
        <v>9.528440228592423</v>
      </c>
      <c r="BA38" s="4">
        <v>9.9524093575029031</v>
      </c>
      <c r="BB38" s="4">
        <v>10.310574084014547</v>
      </c>
    </row>
    <row r="39" spans="1:54">
      <c r="A39">
        <v>202</v>
      </c>
      <c r="B39" t="s">
        <v>280</v>
      </c>
      <c r="C39" t="s">
        <v>60</v>
      </c>
      <c r="D39">
        <v>35572</v>
      </c>
      <c r="E39" t="s">
        <v>7</v>
      </c>
      <c r="F39" t="s">
        <v>20</v>
      </c>
      <c r="G39" s="4">
        <v>11.341004840515049</v>
      </c>
      <c r="H39" s="4">
        <v>11.599584496900512</v>
      </c>
      <c r="I39" s="4">
        <v>11.569814408376287</v>
      </c>
      <c r="J39" s="4">
        <v>11.834936688314745</v>
      </c>
      <c r="K39" s="4">
        <v>12.204539522615962</v>
      </c>
      <c r="L39" s="4">
        <v>12.404169090889104</v>
      </c>
      <c r="M39" s="4">
        <v>13.095971249134458</v>
      </c>
      <c r="N39" s="4">
        <v>14.151753723527476</v>
      </c>
      <c r="O39" s="4">
        <v>15.09695829749371</v>
      </c>
      <c r="P39" s="4">
        <v>15.530691034943839</v>
      </c>
      <c r="Q39" s="4">
        <v>15.333899226235291</v>
      </c>
      <c r="R39" s="4">
        <v>15.263825747147207</v>
      </c>
      <c r="S39" s="4">
        <v>15.005216901668827</v>
      </c>
      <c r="T39" s="4">
        <v>14.582510369634383</v>
      </c>
      <c r="U39" s="4">
        <v>14.656033435621282</v>
      </c>
      <c r="V39" s="4">
        <v>14.877249357618851</v>
      </c>
      <c r="W39" s="4">
        <v>14.877249357618851</v>
      </c>
      <c r="X39" s="4">
        <v>14.248923241019149</v>
      </c>
      <c r="Y39" s="4">
        <v>13.487746733420172</v>
      </c>
      <c r="Z39" s="4">
        <v>12.087786137944464</v>
      </c>
      <c r="AA39" s="4">
        <v>12.086184062708472</v>
      </c>
      <c r="AB39" s="4">
        <v>11.09950631418193</v>
      </c>
      <c r="AC39" s="4">
        <v>10.969045024870889</v>
      </c>
      <c r="AD39" s="4">
        <v>11.0305557137017</v>
      </c>
      <c r="AE39" s="4">
        <v>14.877249357618851</v>
      </c>
      <c r="AF39" s="4">
        <v>14.744127512345214</v>
      </c>
      <c r="AG39" s="4">
        <v>15.225743487791586</v>
      </c>
      <c r="AH39" s="4">
        <v>16.605879835049333</v>
      </c>
      <c r="AI39" s="4">
        <v>16.819647005544976</v>
      </c>
      <c r="AJ39" s="4">
        <v>17.411914451604542</v>
      </c>
      <c r="AK39" s="4">
        <v>18.584028628277622</v>
      </c>
      <c r="AL39" s="4">
        <v>19.148596453472639</v>
      </c>
      <c r="AM39" s="4">
        <v>14.877249357618851</v>
      </c>
      <c r="AN39" s="4">
        <v>15.911174492559557</v>
      </c>
      <c r="AO39" s="4">
        <v>17.55972932054582</v>
      </c>
      <c r="AP39" s="4">
        <v>20.464483657423379</v>
      </c>
      <c r="AQ39" s="4">
        <v>22.835250335273887</v>
      </c>
      <c r="AR39" s="4">
        <v>25.310019848896079</v>
      </c>
      <c r="AS39" s="4">
        <v>27.810575914807419</v>
      </c>
      <c r="AT39" s="4">
        <v>30.813249387431743</v>
      </c>
      <c r="AU39" s="4">
        <v>14.877249357618851</v>
      </c>
      <c r="AV39" s="4">
        <v>14.055974296537103</v>
      </c>
      <c r="AW39" s="4">
        <v>13.376588634566001</v>
      </c>
      <c r="AX39" s="4">
        <v>12.190751889342998</v>
      </c>
      <c r="AY39" s="4">
        <v>12.471324109478584</v>
      </c>
      <c r="AZ39" s="4">
        <v>12.445218310682122</v>
      </c>
      <c r="BA39" s="4">
        <v>12.988300784093838</v>
      </c>
      <c r="BB39" s="4">
        <v>13.203760641335391</v>
      </c>
    </row>
    <row r="40" spans="1:54">
      <c r="A40">
        <v>77</v>
      </c>
      <c r="B40" t="s">
        <v>279</v>
      </c>
      <c r="C40" t="s">
        <v>61</v>
      </c>
      <c r="D40">
        <v>34664</v>
      </c>
      <c r="E40" t="s">
        <v>19</v>
      </c>
      <c r="F40" t="s">
        <v>20</v>
      </c>
      <c r="G40" s="4">
        <v>11.35309800116568</v>
      </c>
      <c r="H40" s="4">
        <v>11.513588428680871</v>
      </c>
      <c r="I40" s="4">
        <v>11.313945950187016</v>
      </c>
      <c r="J40" s="4">
        <v>11.905296791211571</v>
      </c>
      <c r="K40" s="4">
        <v>12.561068700802172</v>
      </c>
      <c r="L40" s="4">
        <v>13.3087376956789</v>
      </c>
      <c r="M40" s="4">
        <v>13.273356262949671</v>
      </c>
      <c r="N40" s="4">
        <v>13.702667971909033</v>
      </c>
      <c r="O40" s="4">
        <v>13.693391190942917</v>
      </c>
      <c r="P40" s="4">
        <v>14.773937645995153</v>
      </c>
      <c r="Q40" s="4">
        <v>15.042336846435232</v>
      </c>
      <c r="R40" s="4">
        <v>15.224592752585782</v>
      </c>
      <c r="S40" s="4">
        <v>14.666151438395348</v>
      </c>
      <c r="T40" s="4">
        <v>15.325778428873686</v>
      </c>
      <c r="U40" s="4">
        <v>16.079005208449956</v>
      </c>
      <c r="V40" s="4">
        <v>16.971316070810424</v>
      </c>
      <c r="W40" s="4">
        <v>16.971316070810424</v>
      </c>
      <c r="X40" s="4">
        <v>13.628992272473688</v>
      </c>
      <c r="Y40" s="4">
        <v>14.626416646808755</v>
      </c>
      <c r="Z40" s="4">
        <v>13.002532507219541</v>
      </c>
      <c r="AA40" s="4">
        <v>12.80590033633389</v>
      </c>
      <c r="AB40" s="4">
        <v>11.742388874463533</v>
      </c>
      <c r="AC40" s="4">
        <v>9.9530164128438372</v>
      </c>
      <c r="AD40" s="4">
        <v>9.013907227809824</v>
      </c>
      <c r="AE40" s="4">
        <v>16.971316070810424</v>
      </c>
      <c r="AF40" s="4">
        <v>15.868726957511678</v>
      </c>
      <c r="AG40" s="4">
        <v>15.607810040369236</v>
      </c>
      <c r="AH40" s="4">
        <v>15.957591401624533</v>
      </c>
      <c r="AI40" s="4">
        <v>15.194522382411501</v>
      </c>
      <c r="AJ40" s="4">
        <v>14.018527614311026</v>
      </c>
      <c r="AK40" s="4">
        <v>14.240871759125053</v>
      </c>
      <c r="AL40" s="4">
        <v>13.142106770934136</v>
      </c>
      <c r="AM40" s="4">
        <v>16.971316070810424</v>
      </c>
      <c r="AN40" s="4">
        <v>16.4321713652187</v>
      </c>
      <c r="AO40" s="4">
        <v>16.115768240422657</v>
      </c>
      <c r="AP40" s="4">
        <v>18.322502828081465</v>
      </c>
      <c r="AQ40" s="4">
        <v>19.118482669958738</v>
      </c>
      <c r="AR40" s="4">
        <v>19.716908287924074</v>
      </c>
      <c r="AS40" s="4">
        <v>19.590280448363469</v>
      </c>
      <c r="AT40" s="4">
        <v>19.538064255066761</v>
      </c>
      <c r="AU40" s="4">
        <v>16.971316070810424</v>
      </c>
      <c r="AV40" s="4">
        <v>13.851005499312308</v>
      </c>
      <c r="AW40" s="4">
        <v>13.578718895241799</v>
      </c>
      <c r="AX40" s="4">
        <v>13.421425463361293</v>
      </c>
      <c r="AY40" s="4">
        <v>13.415946422697594</v>
      </c>
      <c r="AZ40" s="4">
        <v>12.80436116220293</v>
      </c>
      <c r="BA40" s="4">
        <v>11.438323273300247</v>
      </c>
      <c r="BB40" s="4">
        <v>11.105689627239338</v>
      </c>
    </row>
    <row r="41" spans="1:54">
      <c r="A41">
        <v>201</v>
      </c>
      <c r="B41" t="s">
        <v>62</v>
      </c>
      <c r="C41" t="s">
        <v>63</v>
      </c>
      <c r="D41">
        <v>34414</v>
      </c>
      <c r="E41" t="s">
        <v>7</v>
      </c>
      <c r="F41" t="s">
        <v>7</v>
      </c>
      <c r="G41" s="4">
        <v>17.940013455977837</v>
      </c>
      <c r="H41" s="4">
        <v>18.696695885388969</v>
      </c>
      <c r="I41" s="4">
        <v>18.680272075510995</v>
      </c>
      <c r="J41" s="4">
        <v>18.830345438374117</v>
      </c>
      <c r="K41" s="4">
        <v>18.378572598630964</v>
      </c>
      <c r="L41" s="4">
        <v>18.412683038453377</v>
      </c>
      <c r="M41" s="4">
        <v>18.577304837573987</v>
      </c>
      <c r="N41" s="4">
        <v>19.641690380437613</v>
      </c>
      <c r="O41" s="4">
        <v>19.954271575464631</v>
      </c>
      <c r="P41" s="4">
        <v>20.305979176930386</v>
      </c>
      <c r="Q41" s="4">
        <v>20.914837437821134</v>
      </c>
      <c r="R41" s="4">
        <v>21.474333660583632</v>
      </c>
      <c r="S41" s="4">
        <v>22.149700581084332</v>
      </c>
      <c r="T41" s="4">
        <v>22.068012326480886</v>
      </c>
      <c r="U41" s="4">
        <v>22.799109412782389</v>
      </c>
      <c r="V41" s="4">
        <v>23.293473189083546</v>
      </c>
      <c r="W41" s="4">
        <v>23.293473189083546</v>
      </c>
      <c r="X41" s="4">
        <v>23.685021301841257</v>
      </c>
      <c r="Y41" s="4">
        <v>23.5479905519109</v>
      </c>
      <c r="Z41" s="4">
        <v>22.55455006186758</v>
      </c>
      <c r="AA41" s="4">
        <v>21.64812815543624</v>
      </c>
      <c r="AB41" s="4">
        <v>20.309987395476469</v>
      </c>
      <c r="AC41" s="4">
        <v>18.796123199573522</v>
      </c>
      <c r="AD41" s="4">
        <v>17.940950678885176</v>
      </c>
      <c r="AE41" s="4">
        <v>23.293473189083546</v>
      </c>
      <c r="AF41" s="4">
        <v>25.438640455765309</v>
      </c>
      <c r="AG41" s="4">
        <v>28.741097674638773</v>
      </c>
      <c r="AH41" s="4">
        <v>32.80296034677972</v>
      </c>
      <c r="AI41" s="4">
        <v>34.618049761678499</v>
      </c>
      <c r="AJ41" s="4">
        <v>36.000915422778149</v>
      </c>
      <c r="AK41" s="4">
        <v>37.377811674867203</v>
      </c>
      <c r="AL41" s="4">
        <v>35.728705413715709</v>
      </c>
      <c r="AM41" s="4">
        <v>23.293473189083546</v>
      </c>
      <c r="AN41" s="4">
        <v>26.663486267040021</v>
      </c>
      <c r="AO41" s="4">
        <v>31.680159736039588</v>
      </c>
      <c r="AP41" s="4">
        <v>37.621136665960606</v>
      </c>
      <c r="AQ41" s="4">
        <v>42.418573069924435</v>
      </c>
      <c r="AR41" s="4">
        <v>48.588972628454329</v>
      </c>
      <c r="AS41" s="4">
        <v>54.195046110813259</v>
      </c>
      <c r="AT41" s="4">
        <v>59.410003404875184</v>
      </c>
      <c r="AU41" s="4">
        <v>23.293473189083546</v>
      </c>
      <c r="AV41" s="4">
        <v>22.745993294668835</v>
      </c>
      <c r="AW41" s="4">
        <v>23.039287058204955</v>
      </c>
      <c r="AX41" s="4">
        <v>22.252546201710533</v>
      </c>
      <c r="AY41" s="4">
        <v>20.85788428706422</v>
      </c>
      <c r="AZ41" s="4">
        <v>19.626180494459721</v>
      </c>
      <c r="BA41" s="4">
        <v>18.22091258927404</v>
      </c>
      <c r="BB41" s="4">
        <v>17.505845479699833</v>
      </c>
    </row>
    <row r="42" spans="1:54">
      <c r="A42">
        <v>231</v>
      </c>
      <c r="B42" t="s">
        <v>278</v>
      </c>
      <c r="C42" t="s">
        <v>64</v>
      </c>
      <c r="D42">
        <v>31718</v>
      </c>
      <c r="E42" t="s">
        <v>7</v>
      </c>
      <c r="F42" t="s">
        <v>20</v>
      </c>
      <c r="G42" s="4">
        <v>9.6991089339137986</v>
      </c>
      <c r="H42" s="4">
        <v>10.10197382887946</v>
      </c>
      <c r="I42" s="4">
        <v>10.79208528053827</v>
      </c>
      <c r="J42" s="4">
        <v>11.506166256787724</v>
      </c>
      <c r="K42" s="4">
        <v>12.303923450269336</v>
      </c>
      <c r="L42" s="4">
        <v>12.819178906268945</v>
      </c>
      <c r="M42" s="4">
        <v>13.763366807534204</v>
      </c>
      <c r="N42" s="4">
        <v>15.0193014683404</v>
      </c>
      <c r="O42" s="4">
        <v>16.091532643431293</v>
      </c>
      <c r="P42" s="4">
        <v>16.760458530311627</v>
      </c>
      <c r="Q42" s="4">
        <v>17.052404562076379</v>
      </c>
      <c r="R42" s="4">
        <v>17.56450107058555</v>
      </c>
      <c r="S42" s="4">
        <v>17.952222210181727</v>
      </c>
      <c r="T42" s="4">
        <v>17.821939184849157</v>
      </c>
      <c r="U42" s="4">
        <v>18.222547115226838</v>
      </c>
      <c r="V42" s="4">
        <v>18.666633038171028</v>
      </c>
      <c r="W42" s="4">
        <v>18.666633038171028</v>
      </c>
      <c r="X42" s="4">
        <v>17.08227367272907</v>
      </c>
      <c r="Y42" s="4">
        <v>17.175357968933092</v>
      </c>
      <c r="Z42" s="4">
        <v>16.305811168363523</v>
      </c>
      <c r="AA42" s="4">
        <v>16.033423197486755</v>
      </c>
      <c r="AB42" s="4">
        <v>15.248804845637249</v>
      </c>
      <c r="AC42" s="4">
        <v>15.860433919761757</v>
      </c>
      <c r="AD42" s="4">
        <v>15.999973003952661</v>
      </c>
      <c r="AE42" s="4">
        <v>18.666633038171028</v>
      </c>
      <c r="AF42" s="4">
        <v>17.225990519059252</v>
      </c>
      <c r="AG42" s="4">
        <v>18.333585378342541</v>
      </c>
      <c r="AH42" s="4">
        <v>19.200868092038732</v>
      </c>
      <c r="AI42" s="4">
        <v>19.557150132887237</v>
      </c>
      <c r="AJ42" s="4">
        <v>20.447444653181275</v>
      </c>
      <c r="AK42" s="4">
        <v>21.34096008130037</v>
      </c>
      <c r="AL42" s="4">
        <v>21.783062040679976</v>
      </c>
      <c r="AM42" s="4">
        <v>18.666633038171028</v>
      </c>
      <c r="AN42" s="4">
        <v>19.380161703072766</v>
      </c>
      <c r="AO42" s="4">
        <v>18.952274061280253</v>
      </c>
      <c r="AP42" s="4">
        <v>21.02211006094366</v>
      </c>
      <c r="AQ42" s="4">
        <v>22.203141210440762</v>
      </c>
      <c r="AR42" s="4">
        <v>23.315522268339226</v>
      </c>
      <c r="AS42" s="4">
        <v>24.927748169745563</v>
      </c>
      <c r="AT42" s="4">
        <v>25.289772209509085</v>
      </c>
      <c r="AU42" s="4">
        <v>18.666633038171028</v>
      </c>
      <c r="AV42" s="4">
        <v>16.40579757770308</v>
      </c>
      <c r="AW42" s="4">
        <v>16.875480842421609</v>
      </c>
      <c r="AX42" s="4">
        <v>16.63986016617018</v>
      </c>
      <c r="AY42" s="4">
        <v>16.87356297255775</v>
      </c>
      <c r="AZ42" s="4">
        <v>16.664624053021058</v>
      </c>
      <c r="BA42" s="4">
        <v>18.995904526890637</v>
      </c>
      <c r="BB42" s="4">
        <v>19.885819420559194</v>
      </c>
    </row>
    <row r="43" spans="1:54">
      <c r="A43">
        <v>242</v>
      </c>
      <c r="B43" t="s">
        <v>277</v>
      </c>
      <c r="C43" t="s">
        <v>65</v>
      </c>
      <c r="D43">
        <v>30930</v>
      </c>
      <c r="E43" t="s">
        <v>7</v>
      </c>
      <c r="F43" t="s">
        <v>25</v>
      </c>
      <c r="G43" s="4">
        <v>30.652930988889157</v>
      </c>
      <c r="H43" s="4">
        <v>32.460788910767789</v>
      </c>
      <c r="I43" s="4">
        <v>33.280850544899323</v>
      </c>
      <c r="J43" s="4">
        <v>34.960812876371584</v>
      </c>
      <c r="K43" s="4">
        <v>35.685099167152693</v>
      </c>
      <c r="L43" s="4">
        <v>39.83756864694967</v>
      </c>
      <c r="M43" s="4">
        <v>40.962419039101754</v>
      </c>
      <c r="N43" s="4">
        <v>43.597136434854107</v>
      </c>
      <c r="O43" s="4">
        <v>43.873212097636994</v>
      </c>
      <c r="P43" s="4">
        <v>43.157537948760883</v>
      </c>
      <c r="Q43" s="4">
        <v>43.985194741387382</v>
      </c>
      <c r="R43" s="4">
        <v>44.712999555067832</v>
      </c>
      <c r="S43" s="4">
        <v>46.555294007532048</v>
      </c>
      <c r="T43" s="4">
        <v>45.737886485084623</v>
      </c>
      <c r="U43" s="4">
        <v>46.587135739557375</v>
      </c>
      <c r="V43" s="4">
        <v>45.656361606305126</v>
      </c>
      <c r="W43" s="4">
        <v>45.656361606305126</v>
      </c>
      <c r="X43" s="4">
        <v>36.769644251665298</v>
      </c>
      <c r="Y43" s="4">
        <v>31.354560890487889</v>
      </c>
      <c r="Z43" s="4">
        <v>27.914974144501695</v>
      </c>
      <c r="AA43" s="4">
        <v>29.132353548713269</v>
      </c>
      <c r="AB43" s="4">
        <v>27.091901857115129</v>
      </c>
      <c r="AC43" s="4">
        <v>23.203598038966199</v>
      </c>
      <c r="AD43" s="4">
        <v>21.853354350067395</v>
      </c>
      <c r="AE43" s="4">
        <v>45.656361606305126</v>
      </c>
      <c r="AF43" s="4">
        <v>36.101693945847423</v>
      </c>
      <c r="AG43" s="4">
        <v>33.361527372667389</v>
      </c>
      <c r="AH43" s="4">
        <v>33.316629216214203</v>
      </c>
      <c r="AI43" s="4">
        <v>33.19366501917596</v>
      </c>
      <c r="AJ43" s="4">
        <v>32.443336455642815</v>
      </c>
      <c r="AK43" s="4">
        <v>31.306026166659574</v>
      </c>
      <c r="AL43" s="4">
        <v>29.995719438551792</v>
      </c>
      <c r="AM43" s="4">
        <v>45.656361606305126</v>
      </c>
      <c r="AN43" s="4">
        <v>38.456034507295449</v>
      </c>
      <c r="AO43" s="4">
        <v>36.144204138328838</v>
      </c>
      <c r="AP43" s="4">
        <v>37.480689233362241</v>
      </c>
      <c r="AQ43" s="4">
        <v>39.296766135763775</v>
      </c>
      <c r="AR43" s="4">
        <v>40.2419681068112</v>
      </c>
      <c r="AS43" s="4">
        <v>39.708992408917211</v>
      </c>
      <c r="AT43" s="4">
        <v>37.932629961462915</v>
      </c>
      <c r="AU43" s="4">
        <v>45.656361606305126</v>
      </c>
      <c r="AV43" s="4">
        <v>35.611419759911279</v>
      </c>
      <c r="AW43" s="4">
        <v>30.849729713213033</v>
      </c>
      <c r="AX43" s="4">
        <v>28.698191960330092</v>
      </c>
      <c r="AY43" s="4">
        <v>27.720325548479824</v>
      </c>
      <c r="AZ43" s="4">
        <v>27.090868372984939</v>
      </c>
      <c r="BA43" s="4">
        <v>24.283548841044354</v>
      </c>
      <c r="BB43" s="4">
        <v>22.826458798335445</v>
      </c>
    </row>
    <row r="44" spans="1:54">
      <c r="A44">
        <v>140</v>
      </c>
      <c r="B44" t="s">
        <v>276</v>
      </c>
      <c r="C44" t="s">
        <v>66</v>
      </c>
      <c r="D44">
        <v>30471</v>
      </c>
      <c r="E44" t="s">
        <v>15</v>
      </c>
      <c r="F44" t="s">
        <v>16</v>
      </c>
      <c r="G44" s="4">
        <v>3.6649278501634135</v>
      </c>
      <c r="H44" s="4">
        <v>3.635558773964553</v>
      </c>
      <c r="I44" s="4">
        <v>3.6486111142349218</v>
      </c>
      <c r="J44" s="4">
        <v>3.6561301597558771</v>
      </c>
      <c r="K44" s="4">
        <v>3.5882617715428564</v>
      </c>
      <c r="L44" s="4">
        <v>3.5616005578579846</v>
      </c>
      <c r="M44" s="4">
        <v>3.6797004587977611</v>
      </c>
      <c r="N44" s="4">
        <v>3.4899122319277058</v>
      </c>
      <c r="O44" s="4">
        <v>3.8088761859308855</v>
      </c>
      <c r="P44" s="4">
        <v>4.6331341351593203</v>
      </c>
      <c r="Q44" s="4">
        <v>5.1206575605767553</v>
      </c>
      <c r="R44" s="4">
        <v>5.2881341694775026</v>
      </c>
      <c r="S44" s="4">
        <v>5.1908213084405821</v>
      </c>
      <c r="T44" s="4">
        <v>5.2029788890111552</v>
      </c>
      <c r="U44" s="4">
        <v>5.2960676019991055</v>
      </c>
      <c r="V44" s="4">
        <v>5.4939804036599247</v>
      </c>
      <c r="W44" s="4">
        <v>5.4939804036599247</v>
      </c>
      <c r="X44" s="4">
        <v>5.2166174396914613</v>
      </c>
      <c r="Y44" s="4">
        <v>4.8836005984782034</v>
      </c>
      <c r="Z44" s="4">
        <v>4.1990291762935978</v>
      </c>
      <c r="AA44" s="4">
        <v>4.5237034923171029</v>
      </c>
      <c r="AB44" s="4">
        <v>4.68726637993539</v>
      </c>
      <c r="AC44" s="4">
        <v>4.6773650400348572</v>
      </c>
      <c r="AD44" s="4">
        <v>5.1486998995850843</v>
      </c>
      <c r="AE44" s="4">
        <v>5.4939804036599247</v>
      </c>
      <c r="AF44" s="4">
        <v>5.5337013765628082</v>
      </c>
      <c r="AG44" s="4">
        <v>5.8726306453990214</v>
      </c>
      <c r="AH44" s="4">
        <v>6.6141429604358981</v>
      </c>
      <c r="AI44" s="4">
        <v>6.9075260349489689</v>
      </c>
      <c r="AJ44" s="4">
        <v>7.6827137936101844</v>
      </c>
      <c r="AK44" s="4">
        <v>7.3095700524262632</v>
      </c>
      <c r="AL44" s="4">
        <v>7.5696155438408388</v>
      </c>
      <c r="AM44" s="4">
        <v>5.4939804036599247</v>
      </c>
      <c r="AN44" s="4">
        <v>6.067277844333983</v>
      </c>
      <c r="AO44" s="4">
        <v>6.5223937229454885</v>
      </c>
      <c r="AP44" s="4">
        <v>7.2972499180445718</v>
      </c>
      <c r="AQ44" s="4">
        <v>8.0558835550990988</v>
      </c>
      <c r="AR44" s="4">
        <v>8.7851883350454898</v>
      </c>
      <c r="AS44" s="4">
        <v>9.9471582380429595</v>
      </c>
      <c r="AT44" s="4">
        <v>10.714555807888917</v>
      </c>
      <c r="AU44" s="4">
        <v>5.4939804036599247</v>
      </c>
      <c r="AV44" s="4">
        <v>6.1166799461648296</v>
      </c>
      <c r="AW44" s="4">
        <v>6.1846550790420958</v>
      </c>
      <c r="AX44" s="4">
        <v>6.6595424307533815</v>
      </c>
      <c r="AY44" s="4">
        <v>6.7441648289935152</v>
      </c>
      <c r="AZ44" s="4">
        <v>6.1509162942019708</v>
      </c>
      <c r="BA44" s="4">
        <v>6.8641224966818299</v>
      </c>
      <c r="BB44" s="4">
        <v>6.8392765562885076</v>
      </c>
    </row>
    <row r="45" spans="1:54">
      <c r="A45">
        <v>236</v>
      </c>
      <c r="B45" t="s">
        <v>67</v>
      </c>
      <c r="C45" t="s">
        <v>68</v>
      </c>
      <c r="D45">
        <v>30271</v>
      </c>
      <c r="E45" t="s">
        <v>7</v>
      </c>
      <c r="F45" t="s">
        <v>7</v>
      </c>
      <c r="G45" s="4">
        <v>12.413176517838082</v>
      </c>
      <c r="H45" s="4">
        <v>12.503839093360442</v>
      </c>
      <c r="I45" s="4">
        <v>12.466102550855597</v>
      </c>
      <c r="J45" s="4">
        <v>13.304010222835775</v>
      </c>
      <c r="K45" s="4">
        <v>13.587287566864843</v>
      </c>
      <c r="L45" s="4">
        <v>15.331529052078551</v>
      </c>
      <c r="M45" s="4">
        <v>15.783019404072112</v>
      </c>
      <c r="N45" s="4">
        <v>15.924334225605621</v>
      </c>
      <c r="O45" s="4">
        <v>15.779418492084</v>
      </c>
      <c r="P45" s="4">
        <v>15.863486208693555</v>
      </c>
      <c r="Q45" s="4">
        <v>16.848653704942077</v>
      </c>
      <c r="R45" s="4">
        <v>17.488145449498358</v>
      </c>
      <c r="S45" s="4">
        <v>18.989235754125541</v>
      </c>
      <c r="T45" s="4">
        <v>19.033758286276651</v>
      </c>
      <c r="U45" s="4">
        <v>20.619220072529043</v>
      </c>
      <c r="V45" s="4">
        <v>20.93375606797165</v>
      </c>
      <c r="W45" s="4">
        <v>20.93375606797165</v>
      </c>
      <c r="X45" s="4">
        <v>18.149927607715743</v>
      </c>
      <c r="Y45" s="4">
        <v>17.336219373777194</v>
      </c>
      <c r="Z45" s="4">
        <v>16.390968641864166</v>
      </c>
      <c r="AA45" s="4">
        <v>16.811450443460004</v>
      </c>
      <c r="AB45" s="4">
        <v>16.19357133305418</v>
      </c>
      <c r="AC45" s="4">
        <v>20.633194747734851</v>
      </c>
      <c r="AD45" s="4">
        <v>21.70786072032514</v>
      </c>
      <c r="AE45" s="4">
        <v>20.93375606797165</v>
      </c>
      <c r="AF45" s="4">
        <v>17.888620638313594</v>
      </c>
      <c r="AG45" s="4">
        <v>18.916971238627486</v>
      </c>
      <c r="AH45" s="4">
        <v>19.877263897875231</v>
      </c>
      <c r="AI45" s="4">
        <v>20.787231013570647</v>
      </c>
      <c r="AJ45" s="4">
        <v>20.18401224350438</v>
      </c>
      <c r="AK45" s="4">
        <v>21.606598527726188</v>
      </c>
      <c r="AL45" s="4">
        <v>22.439729820334229</v>
      </c>
      <c r="AM45" s="4">
        <v>20.93375606797165</v>
      </c>
      <c r="AN45" s="4">
        <v>19.110722158030349</v>
      </c>
      <c r="AO45" s="4">
        <v>20.408359686992977</v>
      </c>
      <c r="AP45" s="4">
        <v>22.122034721806511</v>
      </c>
      <c r="AQ45" s="4">
        <v>23.535548947307923</v>
      </c>
      <c r="AR45" s="4">
        <v>25.384887715726354</v>
      </c>
      <c r="AS45" s="4">
        <v>27.316405276051743</v>
      </c>
      <c r="AT45" s="4">
        <v>28.732918466676622</v>
      </c>
      <c r="AU45" s="4">
        <v>20.93375606797165</v>
      </c>
      <c r="AV45" s="4">
        <v>18.022583939427292</v>
      </c>
      <c r="AW45" s="4">
        <v>18.425190415115043</v>
      </c>
      <c r="AX45" s="4">
        <v>18.431296767257709</v>
      </c>
      <c r="AY45" s="4">
        <v>20.536538030332672</v>
      </c>
      <c r="AZ45" s="4">
        <v>22.529550992878402</v>
      </c>
      <c r="BA45" s="4">
        <v>22.54807610563573</v>
      </c>
      <c r="BB45" s="4">
        <v>26.017747491595692</v>
      </c>
    </row>
    <row r="46" spans="1:54">
      <c r="A46">
        <v>133</v>
      </c>
      <c r="B46" t="s">
        <v>275</v>
      </c>
      <c r="C46" t="s">
        <v>69</v>
      </c>
      <c r="D46">
        <v>30082</v>
      </c>
      <c r="E46" t="s">
        <v>15</v>
      </c>
      <c r="F46" t="s">
        <v>16</v>
      </c>
      <c r="G46" s="4">
        <v>5.5973472905058115</v>
      </c>
      <c r="H46" s="4">
        <v>5.6785029576426531</v>
      </c>
      <c r="I46" s="4">
        <v>6.0450340873265009</v>
      </c>
      <c r="J46" s="4">
        <v>5.8485838009570132</v>
      </c>
      <c r="K46" s="4">
        <v>5.5574218483695441</v>
      </c>
      <c r="L46" s="4">
        <v>5.3491462230322222</v>
      </c>
      <c r="M46" s="4">
        <v>6.1554021999799362</v>
      </c>
      <c r="N46" s="4">
        <v>6.4818202814303483</v>
      </c>
      <c r="O46" s="4">
        <v>7.0931950879683843</v>
      </c>
      <c r="P46" s="4">
        <v>7.548142449566865</v>
      </c>
      <c r="Q46" s="4">
        <v>7.6983335414004346</v>
      </c>
      <c r="R46" s="4">
        <v>8.3609304329636718</v>
      </c>
      <c r="S46" s="4">
        <v>8.5919428107995159</v>
      </c>
      <c r="T46" s="4">
        <v>8.4326998792575889</v>
      </c>
      <c r="U46" s="4">
        <v>8.8551059170615378</v>
      </c>
      <c r="V46" s="4">
        <v>9.4781699032039892</v>
      </c>
      <c r="W46" s="4">
        <v>9.4781699032039892</v>
      </c>
      <c r="X46" s="4">
        <v>9.4640793173940985</v>
      </c>
      <c r="Y46" s="4">
        <v>10.029751914164114</v>
      </c>
      <c r="Z46" s="4">
        <v>9.95145104576509</v>
      </c>
      <c r="AA46" s="4">
        <v>10.205411451297394</v>
      </c>
      <c r="AB46" s="4">
        <v>10.803495680947394</v>
      </c>
      <c r="AC46" s="4">
        <v>10.666041793161748</v>
      </c>
      <c r="AD46" s="4">
        <v>11.011812265996486</v>
      </c>
      <c r="AE46" s="4">
        <v>9.4781699032039892</v>
      </c>
      <c r="AF46" s="4">
        <v>9.6373853763391626</v>
      </c>
      <c r="AG46" s="4">
        <v>10.310006460002247</v>
      </c>
      <c r="AH46" s="4">
        <v>11.20248365195912</v>
      </c>
      <c r="AI46" s="4">
        <v>11.655393640548764</v>
      </c>
      <c r="AJ46" s="4">
        <v>12.117032731696746</v>
      </c>
      <c r="AK46" s="4">
        <v>13.019556153466894</v>
      </c>
      <c r="AL46" s="4">
        <v>13.338588449220017</v>
      </c>
      <c r="AM46" s="4">
        <v>9.4781699032039892</v>
      </c>
      <c r="AN46" s="4">
        <v>9.865418923629262</v>
      </c>
      <c r="AO46" s="4">
        <v>10.70737271868415</v>
      </c>
      <c r="AP46" s="4">
        <v>11.76389522344067</v>
      </c>
      <c r="AQ46" s="4">
        <v>12.888105334858345</v>
      </c>
      <c r="AR46" s="4">
        <v>13.984410742825938</v>
      </c>
      <c r="AS46" s="4">
        <v>14.96477095159714</v>
      </c>
      <c r="AT46" s="4">
        <v>15.788136757779043</v>
      </c>
      <c r="AU46" s="4">
        <v>9.4781699032039892</v>
      </c>
      <c r="AV46" s="4">
        <v>9.4638460140873519</v>
      </c>
      <c r="AW46" s="4">
        <v>10.030121359317354</v>
      </c>
      <c r="AX46" s="4">
        <v>10.326908212866718</v>
      </c>
      <c r="AY46" s="4">
        <v>11.488427922592621</v>
      </c>
      <c r="AZ46" s="4">
        <v>12.466968717848834</v>
      </c>
      <c r="BA46" s="4">
        <v>12.446457683577904</v>
      </c>
      <c r="BB46" s="4">
        <v>13.122321120731501</v>
      </c>
    </row>
    <row r="47" spans="1:54">
      <c r="A47">
        <v>114</v>
      </c>
      <c r="B47" t="s">
        <v>70</v>
      </c>
      <c r="C47" t="s">
        <v>71</v>
      </c>
      <c r="D47">
        <v>27884</v>
      </c>
      <c r="E47" t="s">
        <v>19</v>
      </c>
      <c r="F47" t="s">
        <v>20</v>
      </c>
      <c r="G47" s="4">
        <v>4.3845825446844797</v>
      </c>
      <c r="H47" s="4">
        <v>4.4852268192739144</v>
      </c>
      <c r="I47" s="4">
        <v>4.4763851397115157</v>
      </c>
      <c r="J47" s="4">
        <v>4.4852113506007818</v>
      </c>
      <c r="K47" s="4">
        <v>4.642818154589837</v>
      </c>
      <c r="L47" s="4">
        <v>4.5425307841806104</v>
      </c>
      <c r="M47" s="4">
        <v>4.6310736972559186</v>
      </c>
      <c r="N47" s="4">
        <v>4.651238805974363</v>
      </c>
      <c r="O47" s="4">
        <v>4.9021572471348005</v>
      </c>
      <c r="P47" s="4">
        <v>5.1648863467709303</v>
      </c>
      <c r="Q47" s="4">
        <v>5.3384338186466511</v>
      </c>
      <c r="R47" s="4">
        <v>5.5894180589497271</v>
      </c>
      <c r="S47" s="4">
        <v>5.7547509107720662</v>
      </c>
      <c r="T47" s="4">
        <v>5.7265207897911186</v>
      </c>
      <c r="U47" s="4">
        <v>5.7850298850695783</v>
      </c>
      <c r="V47" s="4">
        <v>5.9727064842771895</v>
      </c>
      <c r="W47" s="4">
        <v>5.9727064842771895</v>
      </c>
      <c r="X47" s="4">
        <v>6.1570915934573147</v>
      </c>
      <c r="Y47" s="4">
        <v>6.4398146181197333</v>
      </c>
      <c r="Z47" s="4">
        <v>6.7670181392968365</v>
      </c>
      <c r="AA47" s="4">
        <v>7.3888141833758105</v>
      </c>
      <c r="AB47" s="4">
        <v>8.0438464579510818</v>
      </c>
      <c r="AC47" s="4">
        <v>9.0033941512528504</v>
      </c>
      <c r="AD47" s="4">
        <v>10.421901554383512</v>
      </c>
      <c r="AE47" s="4">
        <v>5.9727064842771895</v>
      </c>
      <c r="AF47" s="4">
        <v>6.7817569870313932</v>
      </c>
      <c r="AG47" s="4">
        <v>7.7775672312961746</v>
      </c>
      <c r="AH47" s="4">
        <v>8.9311022462117933</v>
      </c>
      <c r="AI47" s="4">
        <v>10.191085322242662</v>
      </c>
      <c r="AJ47" s="4">
        <v>11.397120928844711</v>
      </c>
      <c r="AK47" s="4">
        <v>12.219504148474465</v>
      </c>
      <c r="AL47" s="4">
        <v>13.171139180652197</v>
      </c>
      <c r="AM47" s="4">
        <v>5.9727064842771895</v>
      </c>
      <c r="AN47" s="4">
        <v>6.7494464716363165</v>
      </c>
      <c r="AO47" s="4">
        <v>7.9320159191537556</v>
      </c>
      <c r="AP47" s="4">
        <v>9.1361030722210472</v>
      </c>
      <c r="AQ47" s="4">
        <v>10.504982017206313</v>
      </c>
      <c r="AR47" s="4">
        <v>11.428615049841625</v>
      </c>
      <c r="AS47" s="4">
        <v>13.117745361980019</v>
      </c>
      <c r="AT47" s="4">
        <v>14.802277966146715</v>
      </c>
      <c r="AU47" s="4">
        <v>5.9727064842771895</v>
      </c>
      <c r="AV47" s="4">
        <v>6.2525900702302213</v>
      </c>
      <c r="AW47" s="4">
        <v>6.5446265158295898</v>
      </c>
      <c r="AX47" s="4">
        <v>7.1030453239874944</v>
      </c>
      <c r="AY47" s="4">
        <v>7.539927912444603</v>
      </c>
      <c r="AZ47" s="4">
        <v>8.2724423933849369</v>
      </c>
      <c r="BA47" s="4">
        <v>8.781116918206239</v>
      </c>
      <c r="BB47" s="4">
        <v>9.3159604010613783</v>
      </c>
    </row>
    <row r="48" spans="1:54">
      <c r="A48">
        <v>97</v>
      </c>
      <c r="B48" t="s">
        <v>274</v>
      </c>
      <c r="C48" t="s">
        <v>72</v>
      </c>
      <c r="D48">
        <v>27849</v>
      </c>
      <c r="E48" t="s">
        <v>19</v>
      </c>
      <c r="F48" t="s">
        <v>20</v>
      </c>
      <c r="G48" s="4">
        <v>11.002709321971876</v>
      </c>
      <c r="H48" s="4">
        <v>11.651395006418289</v>
      </c>
      <c r="I48" s="4">
        <v>11.598278987759647</v>
      </c>
      <c r="J48" s="4">
        <v>12.528642468149323</v>
      </c>
      <c r="K48" s="4">
        <v>12.978945850826545</v>
      </c>
      <c r="L48" s="4">
        <v>13.456442605580119</v>
      </c>
      <c r="M48" s="4">
        <v>14.00585757801734</v>
      </c>
      <c r="N48" s="4">
        <v>14.836996325889364</v>
      </c>
      <c r="O48" s="4">
        <v>15.171779437123972</v>
      </c>
      <c r="P48" s="4">
        <v>15.264745566788845</v>
      </c>
      <c r="Q48" s="4">
        <v>15.196989961788853</v>
      </c>
      <c r="R48" s="4">
        <v>15.879185708617635</v>
      </c>
      <c r="S48" s="4">
        <v>15.900993776398259</v>
      </c>
      <c r="T48" s="4">
        <v>15.706089500201216</v>
      </c>
      <c r="U48" s="4">
        <v>16.381450437485977</v>
      </c>
      <c r="V48" s="4">
        <v>17.559461097510873</v>
      </c>
      <c r="W48" s="4">
        <v>17.559461097510873</v>
      </c>
      <c r="X48" s="4">
        <v>16.219457641739996</v>
      </c>
      <c r="Y48" s="4">
        <v>15.987634054982909</v>
      </c>
      <c r="Z48" s="4">
        <v>15.474336435269004</v>
      </c>
      <c r="AA48" s="4">
        <v>15.75137404180933</v>
      </c>
      <c r="AB48" s="4">
        <v>16.058369967322069</v>
      </c>
      <c r="AC48" s="4">
        <v>15.08502791147165</v>
      </c>
      <c r="AD48" s="4">
        <v>15.760785328370094</v>
      </c>
      <c r="AE48" s="4">
        <v>17.559461097510873</v>
      </c>
      <c r="AF48" s="4">
        <v>17.956208327685768</v>
      </c>
      <c r="AG48" s="4">
        <v>18.222138146123392</v>
      </c>
      <c r="AH48" s="4">
        <v>19.210611767764533</v>
      </c>
      <c r="AI48" s="4">
        <v>20.189467715458544</v>
      </c>
      <c r="AJ48" s="4">
        <v>21.032933811513352</v>
      </c>
      <c r="AK48" s="4">
        <v>21.914628153790829</v>
      </c>
      <c r="AL48" s="4">
        <v>22.55122462995654</v>
      </c>
      <c r="AM48" s="4">
        <v>17.559461097510873</v>
      </c>
      <c r="AN48" s="4">
        <v>17.938494913136797</v>
      </c>
      <c r="AO48" s="4">
        <v>19.016402066258539</v>
      </c>
      <c r="AP48" s="4">
        <v>20.858565719504757</v>
      </c>
      <c r="AQ48" s="4">
        <v>22.200224026688684</v>
      </c>
      <c r="AR48" s="4">
        <v>24.003706579172079</v>
      </c>
      <c r="AS48" s="4">
        <v>25.493855591842216</v>
      </c>
      <c r="AT48" s="4">
        <v>27.055877550174642</v>
      </c>
      <c r="AU48" s="4">
        <v>17.559461097510873</v>
      </c>
      <c r="AV48" s="4">
        <v>16.882781357276819</v>
      </c>
      <c r="AW48" s="4">
        <v>16.546971040753981</v>
      </c>
      <c r="AX48" s="4">
        <v>16.545609832232046</v>
      </c>
      <c r="AY48" s="4">
        <v>17.32448364520943</v>
      </c>
      <c r="AZ48" s="4">
        <v>18.100728383789733</v>
      </c>
      <c r="BA48" s="4">
        <v>17.047177099517516</v>
      </c>
      <c r="BB48" s="4">
        <v>17.696251031820314</v>
      </c>
    </row>
    <row r="49" spans="1:54">
      <c r="A49">
        <v>120</v>
      </c>
      <c r="B49" t="s">
        <v>273</v>
      </c>
      <c r="C49" t="s">
        <v>73</v>
      </c>
      <c r="D49">
        <v>27042</v>
      </c>
      <c r="E49" t="s">
        <v>19</v>
      </c>
      <c r="F49" t="s">
        <v>20</v>
      </c>
      <c r="G49" s="4">
        <v>2.6102618051943698</v>
      </c>
      <c r="H49" s="4">
        <v>2.6083721682160133</v>
      </c>
      <c r="I49" s="4">
        <v>2.6024604104677569</v>
      </c>
      <c r="J49" s="4">
        <v>2.3916506241793605</v>
      </c>
      <c r="K49" s="4">
        <v>2.4550600577808019</v>
      </c>
      <c r="L49" s="4">
        <v>2.5701917473153317</v>
      </c>
      <c r="M49" s="4">
        <v>2.8477088540642281</v>
      </c>
      <c r="N49" s="4">
        <v>3.0959290020606711</v>
      </c>
      <c r="O49" s="4">
        <v>3.36739855446727</v>
      </c>
      <c r="P49" s="4">
        <v>3.5019737804115842</v>
      </c>
      <c r="Q49" s="4">
        <v>3.6989468826631766</v>
      </c>
      <c r="R49" s="4">
        <v>3.9158147903479326</v>
      </c>
      <c r="S49" s="4">
        <v>4.1241660620390119</v>
      </c>
      <c r="T49" s="4">
        <v>4.1744778052689009</v>
      </c>
      <c r="U49" s="4">
        <v>4.2920360822896173</v>
      </c>
      <c r="V49" s="4">
        <v>4.3273998398921627</v>
      </c>
      <c r="W49" s="4">
        <v>4.3273998398921627</v>
      </c>
      <c r="X49" s="4">
        <v>3.6775935929047661</v>
      </c>
      <c r="Y49" s="4">
        <v>3.5704866491749119</v>
      </c>
      <c r="Z49" s="4">
        <v>3.2942728873889604</v>
      </c>
      <c r="AA49" s="4">
        <v>3.305827963914159</v>
      </c>
      <c r="AB49" s="4">
        <v>3.2894115067573351</v>
      </c>
      <c r="AC49" s="4">
        <v>3.4186623982469388</v>
      </c>
      <c r="AD49" s="4">
        <v>3.5794381273567355</v>
      </c>
      <c r="AE49" s="4">
        <v>4.3273998398921627</v>
      </c>
      <c r="AF49" s="4">
        <v>4.3517839488955579</v>
      </c>
      <c r="AG49" s="4">
        <v>4.5246472961223301</v>
      </c>
      <c r="AH49" s="4">
        <v>4.6733751810795328</v>
      </c>
      <c r="AI49" s="4">
        <v>4.8222136071684387</v>
      </c>
      <c r="AJ49" s="4">
        <v>4.9087535694717586</v>
      </c>
      <c r="AK49" s="4">
        <v>4.999348943139271</v>
      </c>
      <c r="AL49" s="4">
        <v>5.2192167369798232</v>
      </c>
      <c r="AM49" s="4">
        <v>4.3273998398921627</v>
      </c>
      <c r="AN49" s="4">
        <v>4.4730704443777194</v>
      </c>
      <c r="AO49" s="4">
        <v>4.8278577199002175</v>
      </c>
      <c r="AP49" s="4">
        <v>5.0472274525269203</v>
      </c>
      <c r="AQ49" s="4">
        <v>5.4033434230800168</v>
      </c>
      <c r="AR49" s="4">
        <v>5.7917556904451386</v>
      </c>
      <c r="AS49" s="4">
        <v>6.3235404798967707</v>
      </c>
      <c r="AT49" s="4">
        <v>6.5951325224502817</v>
      </c>
      <c r="AU49" s="4">
        <v>4.3273998398921627</v>
      </c>
      <c r="AV49" s="4">
        <v>3.9718949288296592</v>
      </c>
      <c r="AW49" s="4">
        <v>3.7140955385216166</v>
      </c>
      <c r="AX49" s="4">
        <v>3.7103032937553508</v>
      </c>
      <c r="AY49" s="4">
        <v>3.5743724333997418</v>
      </c>
      <c r="AZ49" s="4">
        <v>3.5523647245071488</v>
      </c>
      <c r="BA49" s="4">
        <v>3.4734884241370909</v>
      </c>
      <c r="BB49" s="4">
        <v>3.475340760855</v>
      </c>
    </row>
    <row r="50" spans="1:54">
      <c r="A50">
        <v>204</v>
      </c>
      <c r="B50" t="s">
        <v>272</v>
      </c>
      <c r="C50" t="s">
        <v>74</v>
      </c>
      <c r="D50">
        <v>27015</v>
      </c>
      <c r="E50" t="s">
        <v>7</v>
      </c>
      <c r="F50" t="s">
        <v>7</v>
      </c>
      <c r="G50" s="4">
        <v>14.927284302482454</v>
      </c>
      <c r="H50" s="4">
        <v>15.734315659424391</v>
      </c>
      <c r="I50" s="4">
        <v>16.333124605564567</v>
      </c>
      <c r="J50" s="4">
        <v>16.713497552218932</v>
      </c>
      <c r="K50" s="4">
        <v>17.013757052624321</v>
      </c>
      <c r="L50" s="4">
        <v>17.579693708407863</v>
      </c>
      <c r="M50" s="4">
        <v>18.500900406991821</v>
      </c>
      <c r="N50" s="4">
        <v>19.614763573691476</v>
      </c>
      <c r="O50" s="4">
        <v>20.819113360395704</v>
      </c>
      <c r="P50" s="4">
        <v>21.653056802769964</v>
      </c>
      <c r="Q50" s="4">
        <v>22.425661269065234</v>
      </c>
      <c r="R50" s="4">
        <v>23.522096953386257</v>
      </c>
      <c r="S50" s="4">
        <v>24.229813536739378</v>
      </c>
      <c r="T50" s="4">
        <v>24.978212715253921</v>
      </c>
      <c r="U50" s="4">
        <v>25.049870338082663</v>
      </c>
      <c r="V50" s="4">
        <v>25.816477630148686</v>
      </c>
      <c r="W50" s="4">
        <v>25.816477630148686</v>
      </c>
      <c r="X50" s="4">
        <v>24.519150925790008</v>
      </c>
      <c r="Y50" s="4">
        <v>23.340952980788437</v>
      </c>
      <c r="Z50" s="4">
        <v>21.75095920479583</v>
      </c>
      <c r="AA50" s="4">
        <v>21.991474933238216</v>
      </c>
      <c r="AB50" s="4">
        <v>21.899161968908512</v>
      </c>
      <c r="AC50" s="4">
        <v>21.825428676602463</v>
      </c>
      <c r="AD50" s="4">
        <v>23.191362780445182</v>
      </c>
      <c r="AE50" s="4">
        <v>25.816477630148686</v>
      </c>
      <c r="AF50" s="4">
        <v>26.808918172229834</v>
      </c>
      <c r="AG50" s="4">
        <v>28.013399201828957</v>
      </c>
      <c r="AH50" s="4">
        <v>29.621085661018949</v>
      </c>
      <c r="AI50" s="4">
        <v>30.014588627839895</v>
      </c>
      <c r="AJ50" s="4">
        <v>31.222922483817577</v>
      </c>
      <c r="AK50" s="4">
        <v>31.856366264301915</v>
      </c>
      <c r="AL50" s="4">
        <v>33.368931008330044</v>
      </c>
      <c r="AM50" s="4">
        <v>25.816477630148686</v>
      </c>
      <c r="AN50" s="4">
        <v>27.356320916354537</v>
      </c>
      <c r="AO50" s="4">
        <v>29.59192339647257</v>
      </c>
      <c r="AP50" s="4">
        <v>31.803826393321238</v>
      </c>
      <c r="AQ50" s="4">
        <v>33.410020184260453</v>
      </c>
      <c r="AR50" s="4">
        <v>35.81972181704495</v>
      </c>
      <c r="AS50" s="4">
        <v>39.131777368491228</v>
      </c>
      <c r="AT50" s="4">
        <v>41.904122171270309</v>
      </c>
      <c r="AU50" s="4">
        <v>25.816477630148686</v>
      </c>
      <c r="AV50" s="4">
        <v>25.600646002878833</v>
      </c>
      <c r="AW50" s="4">
        <v>25.656942344755304</v>
      </c>
      <c r="AX50" s="4">
        <v>25.318387675782436</v>
      </c>
      <c r="AY50" s="4">
        <v>25.426148832821458</v>
      </c>
      <c r="AZ50" s="4">
        <v>25.910200847785841</v>
      </c>
      <c r="BA50" s="4">
        <v>26.322644838876293</v>
      </c>
      <c r="BB50" s="4">
        <v>26.461028674068789</v>
      </c>
    </row>
    <row r="51" spans="1:54">
      <c r="A51">
        <v>222</v>
      </c>
      <c r="B51" t="s">
        <v>323</v>
      </c>
      <c r="C51" t="s">
        <v>75</v>
      </c>
      <c r="D51">
        <v>26498</v>
      </c>
      <c r="E51" t="s">
        <v>7</v>
      </c>
      <c r="F51" t="s">
        <v>20</v>
      </c>
      <c r="G51" s="4">
        <v>8.5199151347057835</v>
      </c>
      <c r="H51" s="4">
        <v>8.4270363135167674</v>
      </c>
      <c r="I51" s="4">
        <v>8.2175997838506021</v>
      </c>
      <c r="J51" s="4">
        <v>8.2599603194834206</v>
      </c>
      <c r="K51" s="4">
        <v>8.3271295752362704</v>
      </c>
      <c r="L51" s="4">
        <v>8.2917691112113499</v>
      </c>
      <c r="M51" s="4">
        <v>8.6107618522741642</v>
      </c>
      <c r="N51" s="4">
        <v>9.317640792906273</v>
      </c>
      <c r="O51" s="4">
        <v>10.004895315337444</v>
      </c>
      <c r="P51" s="4">
        <v>10.150115185455466</v>
      </c>
      <c r="Q51" s="4">
        <v>10.221222606984387</v>
      </c>
      <c r="R51" s="4">
        <v>10.98155609882282</v>
      </c>
      <c r="S51" s="4">
        <v>11.700007979220215</v>
      </c>
      <c r="T51" s="4">
        <v>11.578486877426709</v>
      </c>
      <c r="U51" s="4">
        <v>11.357075021656524</v>
      </c>
      <c r="V51" s="4">
        <v>11.373464221858313</v>
      </c>
      <c r="W51" s="4">
        <v>11.373464221858313</v>
      </c>
      <c r="X51" s="4">
        <v>11.391956680157197</v>
      </c>
      <c r="Y51" s="4">
        <v>9.9999584305990581</v>
      </c>
      <c r="Z51" s="4">
        <v>9.3513412134198663</v>
      </c>
      <c r="AA51" s="4">
        <v>7.9630998466137939</v>
      </c>
      <c r="AB51" s="4">
        <v>7.6209257084593984</v>
      </c>
      <c r="AC51" s="4">
        <v>6.9966800165275931</v>
      </c>
      <c r="AD51" s="4">
        <v>6.7262653038618039</v>
      </c>
      <c r="AE51" s="4">
        <v>11.373464221858313</v>
      </c>
      <c r="AF51" s="4">
        <v>11.963895070028464</v>
      </c>
      <c r="AG51" s="4">
        <v>12.472681343004282</v>
      </c>
      <c r="AH51" s="4">
        <v>13.50456453241603</v>
      </c>
      <c r="AI51" s="4">
        <v>14.103647779372057</v>
      </c>
      <c r="AJ51" s="4">
        <v>14.127533024711324</v>
      </c>
      <c r="AK51" s="4">
        <v>14.515456270411349</v>
      </c>
      <c r="AL51" s="4">
        <v>14.028709942814348</v>
      </c>
      <c r="AM51" s="4">
        <v>11.373464221858313</v>
      </c>
      <c r="AN51" s="4">
        <v>12.206805575720157</v>
      </c>
      <c r="AO51" s="4">
        <v>13.175413983345296</v>
      </c>
      <c r="AP51" s="4">
        <v>14.678097801382918</v>
      </c>
      <c r="AQ51" s="4">
        <v>15.68450540615369</v>
      </c>
      <c r="AR51" s="4">
        <v>16.866894506013782</v>
      </c>
      <c r="AS51" s="4">
        <v>18.596934063906613</v>
      </c>
      <c r="AT51" s="4">
        <v>19.752627380119712</v>
      </c>
      <c r="AU51" s="4">
        <v>11.373464221858313</v>
      </c>
      <c r="AV51" s="4">
        <v>10.240904752315361</v>
      </c>
      <c r="AW51" s="4">
        <v>9.835703638082391</v>
      </c>
      <c r="AX51" s="4">
        <v>9.2179024201861157</v>
      </c>
      <c r="AY51" s="4">
        <v>9.0901563399601955</v>
      </c>
      <c r="AZ51" s="4">
        <v>8.3184994372575858</v>
      </c>
      <c r="BA51" s="4">
        <v>7.9227309772294765</v>
      </c>
      <c r="BB51" s="4">
        <v>7.5429196554091034</v>
      </c>
    </row>
    <row r="52" spans="1:54">
      <c r="A52">
        <v>244</v>
      </c>
      <c r="B52" t="s">
        <v>425</v>
      </c>
      <c r="C52" t="s">
        <v>76</v>
      </c>
      <c r="D52">
        <v>25184</v>
      </c>
      <c r="E52" t="s">
        <v>7</v>
      </c>
      <c r="F52" t="s">
        <v>7</v>
      </c>
      <c r="G52" s="4">
        <v>25.561081290155908</v>
      </c>
      <c r="H52" s="4">
        <v>26.876579548420562</v>
      </c>
      <c r="I52" s="4">
        <v>28.416606802244203</v>
      </c>
      <c r="J52" s="4">
        <v>28.657719759309483</v>
      </c>
      <c r="K52" s="4">
        <v>29.808686931864539</v>
      </c>
      <c r="L52" s="4">
        <v>30.602658807967977</v>
      </c>
      <c r="M52" s="4">
        <v>31.470708917896399</v>
      </c>
      <c r="N52" s="4">
        <v>32.610635560842177</v>
      </c>
      <c r="O52" s="4">
        <v>33.958426395955364</v>
      </c>
      <c r="P52" s="4">
        <v>34.322907573074467</v>
      </c>
      <c r="Q52" s="4">
        <v>35.113618094294914</v>
      </c>
      <c r="R52" s="4">
        <v>34.87363236712919</v>
      </c>
      <c r="S52" s="4">
        <v>36.973114912941455</v>
      </c>
      <c r="T52" s="4">
        <v>38.205963329831192</v>
      </c>
      <c r="U52" s="4">
        <v>39.700515766553195</v>
      </c>
      <c r="V52" s="4">
        <v>40.190061366201377</v>
      </c>
      <c r="W52" s="4">
        <v>40.190061366201377</v>
      </c>
      <c r="X52" s="4">
        <v>33.513858294578661</v>
      </c>
      <c r="Y52" s="4">
        <v>25.535349581813755</v>
      </c>
      <c r="Z52" s="4">
        <v>21.150953591534986</v>
      </c>
      <c r="AA52" s="4">
        <v>17.552835572050217</v>
      </c>
      <c r="AB52" s="4">
        <v>13.723546240860781</v>
      </c>
      <c r="AC52" s="4">
        <v>11.556802953970491</v>
      </c>
      <c r="AD52" s="4">
        <v>9.6927919126032567</v>
      </c>
      <c r="AE52" s="4">
        <v>40.190061366201377</v>
      </c>
      <c r="AF52" s="4">
        <v>33.165911139610458</v>
      </c>
      <c r="AG52" s="4">
        <v>25.901594659145253</v>
      </c>
      <c r="AH52" s="4">
        <v>23.419646837034264</v>
      </c>
      <c r="AI52" s="4">
        <v>20.86228725490535</v>
      </c>
      <c r="AJ52" s="4">
        <v>17.534665132208261</v>
      </c>
      <c r="AK52" s="4">
        <v>15.322987278736306</v>
      </c>
      <c r="AL52" s="4">
        <v>13.206777372724471</v>
      </c>
      <c r="AM52" s="4">
        <v>40.190061366201377</v>
      </c>
      <c r="AN52" s="4">
        <v>35.69731100775364</v>
      </c>
      <c r="AO52" s="4">
        <v>33.163690904814374</v>
      </c>
      <c r="AP52" s="4">
        <v>28.029716436622152</v>
      </c>
      <c r="AQ52" s="4">
        <v>26.482112916129232</v>
      </c>
      <c r="AR52" s="4">
        <v>23.314689631424315</v>
      </c>
      <c r="AS52" s="4">
        <v>21.028616061504142</v>
      </c>
      <c r="AT52" s="4">
        <v>18.208271243574941</v>
      </c>
      <c r="AU52" s="4">
        <v>40.190061366201377</v>
      </c>
      <c r="AV52" s="4">
        <v>32.633599256666358</v>
      </c>
      <c r="AW52" s="4">
        <v>25.734939895471246</v>
      </c>
      <c r="AX52" s="4">
        <v>22.06116503263868</v>
      </c>
      <c r="AY52" s="4">
        <v>19.514269476961886</v>
      </c>
      <c r="AZ52" s="4">
        <v>16.875124511951665</v>
      </c>
      <c r="BA52" s="4">
        <v>14.864491803630578</v>
      </c>
      <c r="BB52" s="4">
        <v>12.773425743427302</v>
      </c>
    </row>
    <row r="53" spans="1:54">
      <c r="A53">
        <v>119</v>
      </c>
      <c r="B53" t="s">
        <v>352</v>
      </c>
      <c r="C53" t="s">
        <v>77</v>
      </c>
      <c r="D53">
        <v>24234</v>
      </c>
      <c r="E53" t="s">
        <v>19</v>
      </c>
      <c r="F53" t="s">
        <v>20</v>
      </c>
      <c r="G53" s="4">
        <v>1.8633582829776185</v>
      </c>
      <c r="H53" s="4">
        <v>1.9763946087907511</v>
      </c>
      <c r="I53" s="4">
        <v>2.113657491379922</v>
      </c>
      <c r="J53" s="4">
        <v>1.7620455603002287</v>
      </c>
      <c r="K53" s="4">
        <v>1.8026808641413186</v>
      </c>
      <c r="L53" s="4">
        <v>1.7770632330438834</v>
      </c>
      <c r="M53" s="4">
        <v>1.9441215067859252</v>
      </c>
      <c r="N53" s="4">
        <v>1.88616871830834</v>
      </c>
      <c r="O53" s="4">
        <v>2.2101184479118605</v>
      </c>
      <c r="P53" s="4">
        <v>2.4286084391503584</v>
      </c>
      <c r="Q53" s="4">
        <v>2.8771743752128232</v>
      </c>
      <c r="R53" s="4">
        <v>2.9572331691680507</v>
      </c>
      <c r="S53" s="4">
        <v>3.1335590971527445</v>
      </c>
      <c r="T53" s="4">
        <v>3.1060398146308605</v>
      </c>
      <c r="U53" s="4">
        <v>3.3294878746526129</v>
      </c>
      <c r="V53" s="4">
        <v>3.5024460263199573</v>
      </c>
      <c r="W53" s="4">
        <v>3.5024460263199573</v>
      </c>
      <c r="X53" s="4">
        <v>3.4316722766079373</v>
      </c>
      <c r="Y53" s="4">
        <v>3.4262744308353965</v>
      </c>
      <c r="Z53" s="4">
        <v>3.3558340599368304</v>
      </c>
      <c r="AA53" s="4">
        <v>3.3556507502428015</v>
      </c>
      <c r="AB53" s="4">
        <v>3.5831184694379372</v>
      </c>
      <c r="AC53" s="4">
        <v>3.7742010833389972</v>
      </c>
      <c r="AD53" s="4">
        <v>3.9297199033326242</v>
      </c>
      <c r="AE53" s="4">
        <v>3.5024460263199573</v>
      </c>
      <c r="AF53" s="4">
        <v>3.7603893430335829</v>
      </c>
      <c r="AG53" s="4">
        <v>4.2246707323067731</v>
      </c>
      <c r="AH53" s="4">
        <v>4.7092386779694015</v>
      </c>
      <c r="AI53" s="4">
        <v>5.1878140231601853</v>
      </c>
      <c r="AJ53" s="4">
        <v>5.5348064222238715</v>
      </c>
      <c r="AK53" s="4">
        <v>5.948368792946388</v>
      </c>
      <c r="AL53" s="4">
        <v>6.3801664481922034</v>
      </c>
      <c r="AM53" s="4">
        <v>3.5024460263199573</v>
      </c>
      <c r="AN53" s="4">
        <v>4.0045821892151139</v>
      </c>
      <c r="AO53" s="4">
        <v>4.6578587887193335</v>
      </c>
      <c r="AP53" s="4">
        <v>5.3895074114520574</v>
      </c>
      <c r="AQ53" s="4">
        <v>6.0467060833416353</v>
      </c>
      <c r="AR53" s="4">
        <v>7.0902012586507199</v>
      </c>
      <c r="AS53" s="4">
        <v>7.8912410722365767</v>
      </c>
      <c r="AT53" s="4">
        <v>8.7401222512613828</v>
      </c>
      <c r="AU53" s="4">
        <v>3.5024460263199573</v>
      </c>
      <c r="AV53" s="4">
        <v>3.5456099725417327</v>
      </c>
      <c r="AW53" s="4">
        <v>3.5992792896520496</v>
      </c>
      <c r="AX53" s="4">
        <v>3.7448163220859763</v>
      </c>
      <c r="AY53" s="4">
        <v>4.0216615742644271</v>
      </c>
      <c r="AZ53" s="4">
        <v>4.2076523439418008</v>
      </c>
      <c r="BA53" s="4">
        <v>4.499288449941595</v>
      </c>
      <c r="BB53" s="4">
        <v>4.6260827475464472</v>
      </c>
    </row>
    <row r="54" spans="1:54">
      <c r="A54">
        <v>50</v>
      </c>
      <c r="B54" t="s">
        <v>353</v>
      </c>
      <c r="C54" t="s">
        <v>78</v>
      </c>
      <c r="D54">
        <v>23932</v>
      </c>
      <c r="E54" t="s">
        <v>79</v>
      </c>
      <c r="F54" t="s">
        <v>11</v>
      </c>
      <c r="G54" s="4">
        <v>4.0163805439389968</v>
      </c>
      <c r="H54" s="4">
        <v>4.1201942047631963</v>
      </c>
      <c r="I54" s="4">
        <v>4.5837828928839324</v>
      </c>
      <c r="J54" s="4">
        <v>4.309715396360648</v>
      </c>
      <c r="K54" s="4">
        <v>3.8441772435929669</v>
      </c>
      <c r="L54" s="4">
        <v>3.5422534329213455</v>
      </c>
      <c r="M54" s="4">
        <v>3.7048346789402027</v>
      </c>
      <c r="N54" s="4">
        <v>3.777158404638469</v>
      </c>
      <c r="O54" s="4">
        <v>3.7038850254875655</v>
      </c>
      <c r="P54" s="4">
        <v>3.4910831439141012</v>
      </c>
      <c r="Q54" s="4">
        <v>3.4501867047887838</v>
      </c>
      <c r="R54" s="4">
        <v>3.3036138647440141</v>
      </c>
      <c r="S54" s="4">
        <v>3.5144728477632992</v>
      </c>
      <c r="T54" s="4">
        <v>3.5549130046847326</v>
      </c>
      <c r="U54" s="4">
        <v>3.6200724927250691</v>
      </c>
      <c r="V54" s="4">
        <v>3.7317511904196516</v>
      </c>
      <c r="W54" s="4">
        <v>3.7317511904196516</v>
      </c>
      <c r="X54" s="4">
        <v>3.0735333857118068</v>
      </c>
      <c r="Y54" s="4">
        <v>3.0861500680639788</v>
      </c>
      <c r="Z54" s="4">
        <v>3.0199916259011532</v>
      </c>
      <c r="AA54" s="4">
        <v>3.4009562969946869</v>
      </c>
      <c r="AB54" s="4">
        <v>4.0288477147829722</v>
      </c>
      <c r="AC54" s="4">
        <v>3.9685481920035985</v>
      </c>
      <c r="AD54" s="4">
        <v>4.2536236790146251</v>
      </c>
      <c r="AE54" s="4">
        <v>3.7317511904196516</v>
      </c>
      <c r="AF54" s="4">
        <v>3.5135982717238092</v>
      </c>
      <c r="AG54" s="4">
        <v>3.4989647169765581</v>
      </c>
      <c r="AH54" s="4">
        <v>3.4893127391436556</v>
      </c>
      <c r="AI54" s="4">
        <v>3.5246326221293249</v>
      </c>
      <c r="AJ54" s="4">
        <v>3.6470040020280727</v>
      </c>
      <c r="AK54" s="4">
        <v>3.7223030298385056</v>
      </c>
      <c r="AL54" s="4">
        <v>3.9280783501649097</v>
      </c>
      <c r="AM54" s="4">
        <v>3.7317511904196516</v>
      </c>
      <c r="AN54" s="4">
        <v>3.6702218225880698</v>
      </c>
      <c r="AO54" s="4">
        <v>3.6205434660162417</v>
      </c>
      <c r="AP54" s="4">
        <v>3.622259041589786</v>
      </c>
      <c r="AQ54" s="4">
        <v>3.6308699813223266</v>
      </c>
      <c r="AR54" s="4">
        <v>3.7650150706124896</v>
      </c>
      <c r="AS54" s="4">
        <v>3.7708408791110686</v>
      </c>
      <c r="AT54" s="4">
        <v>3.877783576780871</v>
      </c>
      <c r="AU54" s="4">
        <v>3.7317511904196516</v>
      </c>
      <c r="AV54" s="4">
        <v>3.4096079665027776</v>
      </c>
      <c r="AW54" s="4">
        <v>3.5653253952578239</v>
      </c>
      <c r="AX54" s="4">
        <v>3.5411182237011518</v>
      </c>
      <c r="AY54" s="4">
        <v>3.8172066081478797</v>
      </c>
      <c r="AZ54" s="4">
        <v>3.9342568258085162</v>
      </c>
      <c r="BA54" s="4">
        <v>4.5183147907052303</v>
      </c>
      <c r="BB54" s="4">
        <v>4.785090645770234</v>
      </c>
    </row>
    <row r="55" spans="1:54">
      <c r="A55">
        <v>102</v>
      </c>
      <c r="B55" t="s">
        <v>329</v>
      </c>
      <c r="C55" t="s">
        <v>80</v>
      </c>
      <c r="D55">
        <v>23298</v>
      </c>
      <c r="E55" t="s">
        <v>19</v>
      </c>
      <c r="F55" t="s">
        <v>20</v>
      </c>
      <c r="G55" s="4">
        <v>8.3500961002000835</v>
      </c>
      <c r="H55" s="4">
        <v>8.4117673077328448</v>
      </c>
      <c r="I55" s="4">
        <v>8.3394885901716531</v>
      </c>
      <c r="J55" s="4">
        <v>8.7988125768122583</v>
      </c>
      <c r="K55" s="4">
        <v>9.0388477678040982</v>
      </c>
      <c r="L55" s="4">
        <v>9.1111563955586625</v>
      </c>
      <c r="M55" s="4">
        <v>9.1121052993131322</v>
      </c>
      <c r="N55" s="4">
        <v>9.1754721900377412</v>
      </c>
      <c r="O55" s="4">
        <v>9.3175683649353989</v>
      </c>
      <c r="P55" s="4">
        <v>9.4686180482235951</v>
      </c>
      <c r="Q55" s="4">
        <v>9.4644577893588053</v>
      </c>
      <c r="R55" s="4">
        <v>9.7941519006472877</v>
      </c>
      <c r="S55" s="4">
        <v>9.8540133929173095</v>
      </c>
      <c r="T55" s="4">
        <v>9.8402085886132102</v>
      </c>
      <c r="U55" s="4">
        <v>10.235635467894186</v>
      </c>
      <c r="V55" s="4">
        <v>10.734786537802472</v>
      </c>
      <c r="W55" s="4">
        <v>10.734786537802472</v>
      </c>
      <c r="X55" s="4">
        <v>9.9900007378883871</v>
      </c>
      <c r="Y55" s="4">
        <v>9.6458178050582379</v>
      </c>
      <c r="Z55" s="4">
        <v>8.9930276615336773</v>
      </c>
      <c r="AA55" s="4">
        <v>9.1024354735662758</v>
      </c>
      <c r="AB55" s="4">
        <v>9.2787920506480663</v>
      </c>
      <c r="AC55" s="4">
        <v>8.9731739216302095</v>
      </c>
      <c r="AD55" s="4">
        <v>9.3485325207813137</v>
      </c>
      <c r="AE55" s="4">
        <v>10.734786537802472</v>
      </c>
      <c r="AF55" s="4">
        <v>11.190053362054403</v>
      </c>
      <c r="AG55" s="4">
        <v>11.399060796275464</v>
      </c>
      <c r="AH55" s="4">
        <v>11.701028996596143</v>
      </c>
      <c r="AI55" s="4">
        <v>12.374623973696735</v>
      </c>
      <c r="AJ55" s="4">
        <v>12.82835261219387</v>
      </c>
      <c r="AK55" s="4">
        <v>13.523664653813913</v>
      </c>
      <c r="AL55" s="4">
        <v>14.155294337847989</v>
      </c>
      <c r="AM55" s="4">
        <v>10.734786537802472</v>
      </c>
      <c r="AN55" s="4">
        <v>11.221995485784065</v>
      </c>
      <c r="AO55" s="4">
        <v>11.947677228911493</v>
      </c>
      <c r="AP55" s="4">
        <v>12.975699908515839</v>
      </c>
      <c r="AQ55" s="4">
        <v>13.764286221305145</v>
      </c>
      <c r="AR55" s="4">
        <v>14.877573903752513</v>
      </c>
      <c r="AS55" s="4">
        <v>16.13767191274631</v>
      </c>
      <c r="AT55" s="4">
        <v>17.3454385563256</v>
      </c>
      <c r="AU55" s="4">
        <v>10.734786537802472</v>
      </c>
      <c r="AV55" s="4">
        <v>10.177023806041102</v>
      </c>
      <c r="AW55" s="4">
        <v>9.8877249394823838</v>
      </c>
      <c r="AX55" s="4">
        <v>9.8534223288699376</v>
      </c>
      <c r="AY55" s="4">
        <v>10.113531683063645</v>
      </c>
      <c r="AZ55" s="4">
        <v>10.428437678624435</v>
      </c>
      <c r="BA55" s="4">
        <v>10.072557222262839</v>
      </c>
      <c r="BB55" s="4">
        <v>10.465917973366695</v>
      </c>
    </row>
    <row r="56" spans="1:54">
      <c r="A56">
        <v>95</v>
      </c>
      <c r="B56" t="s">
        <v>421</v>
      </c>
      <c r="C56" t="s">
        <v>81</v>
      </c>
      <c r="D56">
        <v>23226</v>
      </c>
      <c r="E56" t="s">
        <v>19</v>
      </c>
      <c r="F56" t="s">
        <v>20</v>
      </c>
      <c r="G56" s="4">
        <v>9.4583032813473622</v>
      </c>
      <c r="H56" s="4">
        <v>9.6399604163526043</v>
      </c>
      <c r="I56" s="4">
        <v>9.0932087510001249</v>
      </c>
      <c r="J56" s="4">
        <v>10.102964619904748</v>
      </c>
      <c r="K56" s="4">
        <v>10.308794639131287</v>
      </c>
      <c r="L56" s="4">
        <v>10.350225159871925</v>
      </c>
      <c r="M56" s="4">
        <v>10.158871957284211</v>
      </c>
      <c r="N56" s="4">
        <v>10.244993013838897</v>
      </c>
      <c r="O56" s="4">
        <v>10.271957088409986</v>
      </c>
      <c r="P56" s="4">
        <v>10.04327855235513</v>
      </c>
      <c r="Q56" s="4">
        <v>9.9276992811651077</v>
      </c>
      <c r="R56" s="4">
        <v>10.331684825293893</v>
      </c>
      <c r="S56" s="4">
        <v>10.310242542557663</v>
      </c>
      <c r="T56" s="4">
        <v>10.047812551721147</v>
      </c>
      <c r="U56" s="4">
        <v>10.465600084125141</v>
      </c>
      <c r="V56" s="4">
        <v>11.086062398399481</v>
      </c>
      <c r="W56" s="4">
        <v>11.086062398399481</v>
      </c>
      <c r="X56" s="4">
        <v>10.293584912453392</v>
      </c>
      <c r="Y56" s="4">
        <v>9.9384396974098443</v>
      </c>
      <c r="Z56" s="4">
        <v>9.1190161328358457</v>
      </c>
      <c r="AA56" s="4">
        <v>9.1099627765055082</v>
      </c>
      <c r="AB56" s="4">
        <v>8.4671253527452404</v>
      </c>
      <c r="AC56" s="4">
        <v>8.8983309584925596</v>
      </c>
      <c r="AD56" s="4">
        <v>9.2509169333476908</v>
      </c>
      <c r="AE56" s="4">
        <v>11.086062398399481</v>
      </c>
      <c r="AF56" s="4">
        <v>12.021449727070854</v>
      </c>
      <c r="AG56" s="4">
        <v>12.361537048915876</v>
      </c>
      <c r="AH56" s="4">
        <v>12.954503397910337</v>
      </c>
      <c r="AI56" s="4">
        <v>13.392020061599164</v>
      </c>
      <c r="AJ56" s="4">
        <v>13.90525996199327</v>
      </c>
      <c r="AK56" s="4">
        <v>14.485141000125903</v>
      </c>
      <c r="AL56" s="4">
        <v>15.238316793797699</v>
      </c>
      <c r="AM56" s="4">
        <v>11.086062398399481</v>
      </c>
      <c r="AN56" s="4">
        <v>11.989107955556328</v>
      </c>
      <c r="AO56" s="4">
        <v>13.059909566673364</v>
      </c>
      <c r="AP56" s="4">
        <v>14.378229796709768</v>
      </c>
      <c r="AQ56" s="4">
        <v>15.156140855185489</v>
      </c>
      <c r="AR56" s="4">
        <v>16.261764613535011</v>
      </c>
      <c r="AS56" s="4">
        <v>17.249726129188552</v>
      </c>
      <c r="AT56" s="4">
        <v>18.798053864041641</v>
      </c>
      <c r="AU56" s="4">
        <v>11.086062398399481</v>
      </c>
      <c r="AV56" s="4">
        <v>10.905664355092672</v>
      </c>
      <c r="AW56" s="4">
        <v>10.389183085621369</v>
      </c>
      <c r="AX56" s="4">
        <v>10.164254587717249</v>
      </c>
      <c r="AY56" s="4">
        <v>10.50742637038538</v>
      </c>
      <c r="AZ56" s="4">
        <v>9.8751376914733786</v>
      </c>
      <c r="BA56" s="4">
        <v>10.434767739738739</v>
      </c>
      <c r="BB56" s="4">
        <v>10.872201160198051</v>
      </c>
    </row>
    <row r="57" spans="1:54">
      <c r="A57">
        <v>228</v>
      </c>
      <c r="B57" t="s">
        <v>319</v>
      </c>
      <c r="C57" t="s">
        <v>82</v>
      </c>
      <c r="D57">
        <v>20908</v>
      </c>
      <c r="E57" t="s">
        <v>7</v>
      </c>
      <c r="F57" t="s">
        <v>7</v>
      </c>
      <c r="G57" s="4">
        <v>9.4862162548608637</v>
      </c>
      <c r="H57" s="4">
        <v>9.336823629545437</v>
      </c>
      <c r="I57" s="4">
        <v>9.2757709179539152</v>
      </c>
      <c r="J57" s="4">
        <v>9.6188771992615987</v>
      </c>
      <c r="K57" s="4">
        <v>10.15743729050096</v>
      </c>
      <c r="L57" s="4">
        <v>10.639992636835345</v>
      </c>
      <c r="M57" s="4">
        <v>11.338014913050852</v>
      </c>
      <c r="N57" s="4">
        <v>11.686393593797915</v>
      </c>
      <c r="O57" s="4">
        <v>12.439887270756735</v>
      </c>
      <c r="P57" s="4">
        <v>12.527682745779879</v>
      </c>
      <c r="Q57" s="4">
        <v>12.957283176239587</v>
      </c>
      <c r="R57" s="4">
        <v>13.64989797045158</v>
      </c>
      <c r="S57" s="4">
        <v>14.134491816035682</v>
      </c>
      <c r="T57" s="4">
        <v>14.135125520540187</v>
      </c>
      <c r="U57" s="4">
        <v>13.811777931800441</v>
      </c>
      <c r="V57" s="4">
        <v>13.488359183947193</v>
      </c>
      <c r="W57" s="4">
        <v>13.488359183947193</v>
      </c>
      <c r="X57" s="4">
        <v>13.116961274307405</v>
      </c>
      <c r="Y57" s="4">
        <v>12.831835342351635</v>
      </c>
      <c r="Z57" s="4">
        <v>11.870556329249304</v>
      </c>
      <c r="AA57" s="4">
        <v>11.422262929607536</v>
      </c>
      <c r="AB57" s="4">
        <v>11.247767919050073</v>
      </c>
      <c r="AC57" s="4">
        <v>10.882439231509258</v>
      </c>
      <c r="AD57" s="4">
        <v>10.330596297199055</v>
      </c>
      <c r="AE57" s="4">
        <v>13.488359183947193</v>
      </c>
      <c r="AF57" s="4">
        <v>12.914058182035566</v>
      </c>
      <c r="AG57" s="4">
        <v>13.850459100721629</v>
      </c>
      <c r="AH57" s="4">
        <v>13.236378736077915</v>
      </c>
      <c r="AI57" s="4">
        <v>13.299894202357521</v>
      </c>
      <c r="AJ57" s="4">
        <v>12.884804336377648</v>
      </c>
      <c r="AK57" s="4">
        <v>12.150360572863168</v>
      </c>
      <c r="AL57" s="4">
        <v>11.212906338789262</v>
      </c>
      <c r="AM57" s="4">
        <v>13.488359183947193</v>
      </c>
      <c r="AN57" s="4">
        <v>13.689349205018379</v>
      </c>
      <c r="AO57" s="4">
        <v>14.137824628342354</v>
      </c>
      <c r="AP57" s="4">
        <v>15.184173703784364</v>
      </c>
      <c r="AQ57" s="4">
        <v>15.59360358291659</v>
      </c>
      <c r="AR57" s="4">
        <v>14.24088271003134</v>
      </c>
      <c r="AS57" s="4">
        <v>14.075925741858574</v>
      </c>
      <c r="AT57" s="4">
        <v>13.703844236633262</v>
      </c>
      <c r="AU57" s="4">
        <v>13.488359183947193</v>
      </c>
      <c r="AV57" s="4">
        <v>11.983431055946291</v>
      </c>
      <c r="AW57" s="4">
        <v>12.293740448167682</v>
      </c>
      <c r="AX57" s="4">
        <v>11.824212185836696</v>
      </c>
      <c r="AY57" s="4">
        <v>11.704995401992079</v>
      </c>
      <c r="AZ57" s="4">
        <v>11.303818622735035</v>
      </c>
      <c r="BA57" s="4">
        <v>10.807602307420018</v>
      </c>
      <c r="BB57" s="4">
        <v>10.454070661775789</v>
      </c>
    </row>
    <row r="58" spans="1:54">
      <c r="A58">
        <v>82</v>
      </c>
      <c r="B58" t="s">
        <v>332</v>
      </c>
      <c r="C58" t="s">
        <v>83</v>
      </c>
      <c r="D58">
        <v>20002</v>
      </c>
      <c r="E58" t="s">
        <v>19</v>
      </c>
      <c r="F58" t="s">
        <v>20</v>
      </c>
      <c r="G58" s="4">
        <v>6.073432140836367</v>
      </c>
      <c r="H58" s="4">
        <v>6.3713112528355884</v>
      </c>
      <c r="I58" s="4">
        <v>6.5194045056848564</v>
      </c>
      <c r="J58" s="4">
        <v>6.8294653164262842</v>
      </c>
      <c r="K58" s="4">
        <v>6.933057506354702</v>
      </c>
      <c r="L58" s="4">
        <v>7.1366792796435297</v>
      </c>
      <c r="M58" s="4">
        <v>7.3050477145140169</v>
      </c>
      <c r="N58" s="4">
        <v>7.4797977566693801</v>
      </c>
      <c r="O58" s="4">
        <v>7.5613933996236184</v>
      </c>
      <c r="P58" s="4">
        <v>7.6835175349277867</v>
      </c>
      <c r="Q58" s="4">
        <v>7.8556212461965469</v>
      </c>
      <c r="R58" s="4">
        <v>8.2021311061151625</v>
      </c>
      <c r="S58" s="4">
        <v>8.434528366594904</v>
      </c>
      <c r="T58" s="4">
        <v>8.6469639808230578</v>
      </c>
      <c r="U58" s="4">
        <v>9.068017717702844</v>
      </c>
      <c r="V58" s="4">
        <v>9.7323895766045716</v>
      </c>
      <c r="W58" s="4">
        <v>9.7323895766045716</v>
      </c>
      <c r="X58" s="4">
        <v>10.054029295537271</v>
      </c>
      <c r="Y58" s="4">
        <v>10.44929550500003</v>
      </c>
      <c r="Z58" s="4">
        <v>10.288772482015251</v>
      </c>
      <c r="AA58" s="4">
        <v>10.561577948231593</v>
      </c>
      <c r="AB58" s="4">
        <v>10.367021420069198</v>
      </c>
      <c r="AC58" s="4">
        <v>10.667091000113006</v>
      </c>
      <c r="AD58" s="4">
        <v>11.245255303686275</v>
      </c>
      <c r="AE58" s="4">
        <v>9.7323895766045716</v>
      </c>
      <c r="AF58" s="4">
        <v>11.497986415857897</v>
      </c>
      <c r="AG58" s="4">
        <v>13.204741400276534</v>
      </c>
      <c r="AH58" s="4">
        <v>15.129787817709213</v>
      </c>
      <c r="AI58" s="4">
        <v>16.929019751389312</v>
      </c>
      <c r="AJ58" s="4">
        <v>18.282154984040499</v>
      </c>
      <c r="AK58" s="4">
        <v>20.027859181778908</v>
      </c>
      <c r="AL58" s="4">
        <v>21.239575075763295</v>
      </c>
      <c r="AM58" s="4">
        <v>9.7323895766045716</v>
      </c>
      <c r="AN58" s="4">
        <v>11.595119037446576</v>
      </c>
      <c r="AO58" s="4">
        <v>13.880984607890156</v>
      </c>
      <c r="AP58" s="4">
        <v>16.619332452976472</v>
      </c>
      <c r="AQ58" s="4">
        <v>19.078465581353957</v>
      </c>
      <c r="AR58" s="4">
        <v>21.854940791292556</v>
      </c>
      <c r="AS58" s="4">
        <v>24.628033788337518</v>
      </c>
      <c r="AT58" s="4">
        <v>27.867848191338211</v>
      </c>
      <c r="AU58" s="4">
        <v>9.7323895766045716</v>
      </c>
      <c r="AV58" s="4">
        <v>10.256728736762163</v>
      </c>
      <c r="AW58" s="4">
        <v>10.663930200288522</v>
      </c>
      <c r="AX58" s="4">
        <v>10.848712689933221</v>
      </c>
      <c r="AY58" s="4">
        <v>11.17445965594402</v>
      </c>
      <c r="AZ58" s="4">
        <v>11.50685567242704</v>
      </c>
      <c r="BA58" s="4">
        <v>12.089820937378576</v>
      </c>
      <c r="BB58" s="4">
        <v>12.61246541460158</v>
      </c>
    </row>
    <row r="59" spans="1:54">
      <c r="A59">
        <v>175</v>
      </c>
      <c r="B59" t="s">
        <v>84</v>
      </c>
      <c r="C59" t="s">
        <v>85</v>
      </c>
      <c r="D59">
        <v>19925</v>
      </c>
      <c r="E59" t="s">
        <v>24</v>
      </c>
      <c r="F59" t="s">
        <v>11</v>
      </c>
      <c r="G59" s="4">
        <v>32.750248376758776</v>
      </c>
      <c r="H59" s="4">
        <v>33.086951673883419</v>
      </c>
      <c r="I59" s="4">
        <v>33.154122426681162</v>
      </c>
      <c r="J59" s="4">
        <v>32.065505747548762</v>
      </c>
      <c r="K59" s="4">
        <v>29.774618509712493</v>
      </c>
      <c r="L59" s="4">
        <v>29.0777296952817</v>
      </c>
      <c r="M59" s="4">
        <v>27.890089339679147</v>
      </c>
      <c r="N59" s="4">
        <v>26.070183821404825</v>
      </c>
      <c r="O59" s="4">
        <v>25.879718341985409</v>
      </c>
      <c r="P59" s="4">
        <v>27.030676517524885</v>
      </c>
      <c r="Q59" s="4">
        <v>27.898859718347527</v>
      </c>
      <c r="R59" s="4">
        <v>26.650399891093713</v>
      </c>
      <c r="S59" s="4">
        <v>26.075035056029851</v>
      </c>
      <c r="T59" s="4">
        <v>23.541567898887322</v>
      </c>
      <c r="U59" s="4">
        <v>23.281232048923393</v>
      </c>
      <c r="V59" s="4">
        <v>22.719951356628155</v>
      </c>
      <c r="W59" s="4">
        <v>22.719951356628155</v>
      </c>
      <c r="X59" s="4">
        <v>16.184430474127382</v>
      </c>
      <c r="Y59" s="4">
        <v>12.577203107934992</v>
      </c>
      <c r="Z59" s="4">
        <v>9.0327370806436473</v>
      </c>
      <c r="AA59" s="4">
        <v>7.0492310433250127</v>
      </c>
      <c r="AB59" s="4">
        <v>5.5445695679765805</v>
      </c>
      <c r="AC59" s="4">
        <v>4.9619268631441731</v>
      </c>
      <c r="AD59" s="4">
        <v>4.0020204218239188</v>
      </c>
      <c r="AE59" s="4">
        <v>22.719951356628155</v>
      </c>
      <c r="AF59" s="4">
        <v>12.605103113810662</v>
      </c>
      <c r="AG59" s="4">
        <v>10.799152118818208</v>
      </c>
      <c r="AH59" s="4">
        <v>8.7317997751334886</v>
      </c>
      <c r="AI59" s="4">
        <v>7.7987944875294666</v>
      </c>
      <c r="AJ59" s="4">
        <v>6.5529539010419233</v>
      </c>
      <c r="AK59" s="4">
        <v>5.537132832678048</v>
      </c>
      <c r="AL59" s="4">
        <v>4.8545392055474048</v>
      </c>
      <c r="AM59" s="4">
        <v>22.719951356628155</v>
      </c>
      <c r="AN59" s="4">
        <v>17.28968059724366</v>
      </c>
      <c r="AO59" s="4">
        <v>14.800159731176139</v>
      </c>
      <c r="AP59" s="4">
        <v>12.589615026832771</v>
      </c>
      <c r="AQ59" s="4">
        <v>11.223600008950278</v>
      </c>
      <c r="AR59" s="4">
        <v>9.9562402872516014</v>
      </c>
      <c r="AS59" s="4">
        <v>8.6070564700899617</v>
      </c>
      <c r="AT59" s="4">
        <v>7.6926069257578957</v>
      </c>
      <c r="AU59" s="4">
        <v>22.719951356628155</v>
      </c>
      <c r="AV59" s="4">
        <v>14.665782541689619</v>
      </c>
      <c r="AW59" s="4">
        <v>11.830161565803275</v>
      </c>
      <c r="AX59" s="4">
        <v>9.7466475837014723</v>
      </c>
      <c r="AY59" s="4">
        <v>8.2431151717396975</v>
      </c>
      <c r="AZ59" s="4">
        <v>7.551852652223376</v>
      </c>
      <c r="BA59" s="4">
        <v>6.7678348792987402</v>
      </c>
      <c r="BB59" s="4">
        <v>6.3217103695119556</v>
      </c>
    </row>
    <row r="60" spans="1:54">
      <c r="A60">
        <v>88</v>
      </c>
      <c r="B60" t="s">
        <v>86</v>
      </c>
      <c r="C60" t="s">
        <v>87</v>
      </c>
      <c r="D60">
        <v>18111</v>
      </c>
      <c r="E60" t="s">
        <v>19</v>
      </c>
      <c r="F60" t="s">
        <v>20</v>
      </c>
      <c r="G60" s="4">
        <v>5.0189451631371949</v>
      </c>
      <c r="H60" s="4">
        <v>5.1917246636133818</v>
      </c>
      <c r="I60" s="4">
        <v>5.1681899696253746</v>
      </c>
      <c r="J60" s="4">
        <v>5.3874120117548943</v>
      </c>
      <c r="K60" s="4">
        <v>5.4991344565801166</v>
      </c>
      <c r="L60" s="4">
        <v>5.6152963695282674</v>
      </c>
      <c r="M60" s="4">
        <v>5.7366202724988291</v>
      </c>
      <c r="N60" s="4">
        <v>5.8287423723352596</v>
      </c>
      <c r="O60" s="4">
        <v>5.9417670428271183</v>
      </c>
      <c r="P60" s="4">
        <v>5.9564644324967713</v>
      </c>
      <c r="Q60" s="4">
        <v>5.9769468994394916</v>
      </c>
      <c r="R60" s="4">
        <v>6.2290567596069915</v>
      </c>
      <c r="S60" s="4">
        <v>6.2541551393800079</v>
      </c>
      <c r="T60" s="4">
        <v>6.3904593692943346</v>
      </c>
      <c r="U60" s="4">
        <v>6.7403467809461537</v>
      </c>
      <c r="V60" s="4">
        <v>7.2580683652724227</v>
      </c>
      <c r="W60" s="4">
        <v>7.2580683652724227</v>
      </c>
      <c r="X60" s="4">
        <v>6.674324331028334</v>
      </c>
      <c r="Y60" s="4">
        <v>6.73290619912538</v>
      </c>
      <c r="Z60" s="4">
        <v>6.4501694115740911</v>
      </c>
      <c r="AA60" s="4">
        <v>6.7429194622091497</v>
      </c>
      <c r="AB60" s="4">
        <v>6.7604823760050685</v>
      </c>
      <c r="AC60" s="4">
        <v>7.3601521674925481</v>
      </c>
      <c r="AD60" s="4">
        <v>7.9326358313517664</v>
      </c>
      <c r="AE60" s="4">
        <v>7.2580683652724227</v>
      </c>
      <c r="AF60" s="4">
        <v>7.9817105926086791</v>
      </c>
      <c r="AG60" s="4">
        <v>8.569847603802442</v>
      </c>
      <c r="AH60" s="4">
        <v>9.6805643624678712</v>
      </c>
      <c r="AI60" s="4">
        <v>10.368246053562169</v>
      </c>
      <c r="AJ60" s="4">
        <v>11.205929549885479</v>
      </c>
      <c r="AK60" s="4">
        <v>12.514023629051307</v>
      </c>
      <c r="AL60" s="4">
        <v>13.027223522969903</v>
      </c>
      <c r="AM60" s="4">
        <v>7.2580683652724227</v>
      </c>
      <c r="AN60" s="4">
        <v>7.893393990709682</v>
      </c>
      <c r="AO60" s="4">
        <v>9.0266166087185322</v>
      </c>
      <c r="AP60" s="4">
        <v>10.831187633685287</v>
      </c>
      <c r="AQ60" s="4">
        <v>12.235911070309395</v>
      </c>
      <c r="AR60" s="4">
        <v>14.121038870515816</v>
      </c>
      <c r="AS60" s="4">
        <v>15.875132096539399</v>
      </c>
      <c r="AT60" s="4">
        <v>18.361694719732434</v>
      </c>
      <c r="AU60" s="4">
        <v>7.2580683652724227</v>
      </c>
      <c r="AV60" s="4">
        <v>6.948932600364663</v>
      </c>
      <c r="AW60" s="4">
        <v>7.0220063487776159</v>
      </c>
      <c r="AX60" s="4">
        <v>7.0200771393797812</v>
      </c>
      <c r="AY60" s="4">
        <v>7.3069388138012066</v>
      </c>
      <c r="AZ60" s="4">
        <v>7.7918919457831288</v>
      </c>
      <c r="BA60" s="4">
        <v>8.4841319327404214</v>
      </c>
      <c r="BB60" s="4">
        <v>8.9178613169926777</v>
      </c>
    </row>
    <row r="61" spans="1:54">
      <c r="A61">
        <v>199</v>
      </c>
      <c r="B61" t="s">
        <v>88</v>
      </c>
      <c r="C61" t="s">
        <v>89</v>
      </c>
      <c r="D61">
        <v>17997</v>
      </c>
      <c r="E61" t="s">
        <v>7</v>
      </c>
      <c r="F61" t="s">
        <v>20</v>
      </c>
      <c r="G61" s="4">
        <v>5.4825387083257988</v>
      </c>
      <c r="H61" s="4">
        <v>5.5219303342089159</v>
      </c>
      <c r="I61" s="4">
        <v>5.7359781071730076</v>
      </c>
      <c r="J61" s="4">
        <v>5.663425158254574</v>
      </c>
      <c r="K61" s="4">
        <v>5.7337274914714218</v>
      </c>
      <c r="L61" s="4">
        <v>5.8430372917757447</v>
      </c>
      <c r="M61" s="4">
        <v>6.2429231535325966</v>
      </c>
      <c r="N61" s="4">
        <v>6.8946269774835347</v>
      </c>
      <c r="O61" s="4">
        <v>7.5394851224824206</v>
      </c>
      <c r="P61" s="4">
        <v>7.7674000647363544</v>
      </c>
      <c r="Q61" s="4">
        <v>7.8943025828092361</v>
      </c>
      <c r="R61" s="4">
        <v>7.9784544519755638</v>
      </c>
      <c r="S61" s="4">
        <v>7.8620226686028705</v>
      </c>
      <c r="T61" s="4">
        <v>7.7135773687622882</v>
      </c>
      <c r="U61" s="4">
        <v>7.8596534871545627</v>
      </c>
      <c r="V61" s="4">
        <v>7.7042476855958419</v>
      </c>
      <c r="W61" s="4">
        <v>7.7042476855958419</v>
      </c>
      <c r="X61" s="4">
        <v>7.012764467144712</v>
      </c>
      <c r="Y61" s="4">
        <v>5.8144281706380774</v>
      </c>
      <c r="Z61" s="4">
        <v>4.9262729527195619</v>
      </c>
      <c r="AA61" s="4">
        <v>4.152238236575621</v>
      </c>
      <c r="AB61" s="4">
        <v>3.4814806444524709</v>
      </c>
      <c r="AC61" s="4">
        <v>3.5933496687030715</v>
      </c>
      <c r="AD61" s="4">
        <v>3.374731533911941</v>
      </c>
      <c r="AE61" s="4">
        <v>7.7042476855958419</v>
      </c>
      <c r="AF61" s="4">
        <v>6.9048874819361519</v>
      </c>
      <c r="AG61" s="4">
        <v>6.9381294076127853</v>
      </c>
      <c r="AH61" s="4">
        <v>6.7159992550088345</v>
      </c>
      <c r="AI61" s="4">
        <v>6.6281682268384277</v>
      </c>
      <c r="AJ61" s="4">
        <v>6.3854876822071764</v>
      </c>
      <c r="AK61" s="4">
        <v>6.135143872378066</v>
      </c>
      <c r="AL61" s="4">
        <v>5.4787361177700982</v>
      </c>
      <c r="AM61" s="4">
        <v>7.7042476855958419</v>
      </c>
      <c r="AN61" s="4">
        <v>7.746736783935142</v>
      </c>
      <c r="AO61" s="4">
        <v>8.1754093588542283</v>
      </c>
      <c r="AP61" s="4">
        <v>8.8433946380839021</v>
      </c>
      <c r="AQ61" s="4">
        <v>9.587712804409211</v>
      </c>
      <c r="AR61" s="4">
        <v>10.40466183182957</v>
      </c>
      <c r="AS61" s="4">
        <v>10.61320267480709</v>
      </c>
      <c r="AT61" s="4">
        <v>11.148826647371953</v>
      </c>
      <c r="AU61" s="4">
        <v>7.7042476855958419</v>
      </c>
      <c r="AV61" s="4">
        <v>6.6400388116078464</v>
      </c>
      <c r="AW61" s="4">
        <v>5.9162952665359523</v>
      </c>
      <c r="AX61" s="4">
        <v>5.1561940699746707</v>
      </c>
      <c r="AY61" s="4">
        <v>4.4867279244318308</v>
      </c>
      <c r="AZ61" s="4">
        <v>4.2696478219080616</v>
      </c>
      <c r="BA61" s="4">
        <v>4.2413828230483883</v>
      </c>
      <c r="BB61" s="4">
        <v>4.298745162704626</v>
      </c>
    </row>
    <row r="62" spans="1:54">
      <c r="A62">
        <v>144</v>
      </c>
      <c r="B62" t="s">
        <v>342</v>
      </c>
      <c r="C62" t="s">
        <v>90</v>
      </c>
      <c r="D62">
        <v>17969</v>
      </c>
      <c r="E62" t="s">
        <v>15</v>
      </c>
      <c r="F62" t="s">
        <v>16</v>
      </c>
      <c r="G62" s="4">
        <v>3.066650637710111</v>
      </c>
      <c r="H62" s="4">
        <v>2.959822270677293</v>
      </c>
      <c r="I62" s="4">
        <v>2.8596704881850656</v>
      </c>
      <c r="J62" s="4">
        <v>2.7277907722078965</v>
      </c>
      <c r="K62" s="4">
        <v>2.6709135534034041</v>
      </c>
      <c r="L62" s="4">
        <v>2.6634304700972331</v>
      </c>
      <c r="M62" s="4">
        <v>2.7179134811579408</v>
      </c>
      <c r="N62" s="4">
        <v>2.8107982587480254</v>
      </c>
      <c r="O62" s="4">
        <v>2.9576603544601792</v>
      </c>
      <c r="P62" s="4">
        <v>3.150054916358688</v>
      </c>
      <c r="Q62" s="4">
        <v>3.4684092052228492</v>
      </c>
      <c r="R62" s="4">
        <v>3.4693378096640308</v>
      </c>
      <c r="S62" s="4">
        <v>3.6098774431407743</v>
      </c>
      <c r="T62" s="4">
        <v>3.5851277792361596</v>
      </c>
      <c r="U62" s="4">
        <v>3.686507401421077</v>
      </c>
      <c r="V62" s="4">
        <v>4.0150362698755853</v>
      </c>
      <c r="W62" s="4">
        <v>4.0150362698755853</v>
      </c>
      <c r="X62" s="4">
        <v>3.706035344327502</v>
      </c>
      <c r="Y62" s="4">
        <v>3.1841678669480844</v>
      </c>
      <c r="Z62" s="4">
        <v>3.3088033589818555</v>
      </c>
      <c r="AA62" s="4">
        <v>3.4489636679648901</v>
      </c>
      <c r="AB62" s="4">
        <v>3.6472249690372043</v>
      </c>
      <c r="AC62" s="4">
        <v>3.861466814591711</v>
      </c>
      <c r="AD62" s="4">
        <v>4.6099926550216299</v>
      </c>
      <c r="AE62" s="4">
        <v>4.0150362698755853</v>
      </c>
      <c r="AF62" s="4">
        <v>3.7789724048122864</v>
      </c>
      <c r="AG62" s="4">
        <v>3.9507400869977376</v>
      </c>
      <c r="AH62" s="4">
        <v>4.0566543466565124</v>
      </c>
      <c r="AI62" s="4">
        <v>4.4027952647785522</v>
      </c>
      <c r="AJ62" s="4">
        <v>4.4346560485045385</v>
      </c>
      <c r="AK62" s="4">
        <v>4.8864381423721674</v>
      </c>
      <c r="AL62" s="4">
        <v>4.6213669398784072</v>
      </c>
      <c r="AM62" s="4">
        <v>4.0150362698755853</v>
      </c>
      <c r="AN62" s="4">
        <v>4.2994330406043426</v>
      </c>
      <c r="AO62" s="4">
        <v>4.5510864717959212</v>
      </c>
      <c r="AP62" s="4">
        <v>5.17436527724103</v>
      </c>
      <c r="AQ62" s="4">
        <v>5.6458813061330986</v>
      </c>
      <c r="AR62" s="4">
        <v>5.9660230072068625</v>
      </c>
      <c r="AS62" s="4">
        <v>6.1258748628573967</v>
      </c>
      <c r="AT62" s="4">
        <v>6.1023633316132697</v>
      </c>
      <c r="AU62" s="4">
        <v>4.0150362698755853</v>
      </c>
      <c r="AV62" s="4">
        <v>3.6617645065781601</v>
      </c>
      <c r="AW62" s="4">
        <v>3.5619382104535484</v>
      </c>
      <c r="AX62" s="4">
        <v>2.6353320617179121</v>
      </c>
      <c r="AY62" s="4">
        <v>4.1473147742167367</v>
      </c>
      <c r="AZ62" s="4">
        <v>4.0319482643011737</v>
      </c>
      <c r="BA62" s="4">
        <v>4.8919809203798081</v>
      </c>
      <c r="BB62" s="4">
        <v>3.3278941965485607</v>
      </c>
    </row>
    <row r="63" spans="1:54">
      <c r="A63">
        <v>225</v>
      </c>
      <c r="B63" t="s">
        <v>320</v>
      </c>
      <c r="C63" t="s">
        <v>91</v>
      </c>
      <c r="D63">
        <v>17572</v>
      </c>
      <c r="E63" t="s">
        <v>7</v>
      </c>
      <c r="F63" t="s">
        <v>25</v>
      </c>
      <c r="G63" s="4">
        <v>15.216658419887183</v>
      </c>
      <c r="H63" s="4">
        <v>15.360560861902076</v>
      </c>
      <c r="I63" s="4">
        <v>15.294360917433428</v>
      </c>
      <c r="J63" s="4">
        <v>15.356079902353116</v>
      </c>
      <c r="K63" s="4">
        <v>14.492088537623331</v>
      </c>
      <c r="L63" s="4">
        <v>14.949025401508509</v>
      </c>
      <c r="M63" s="4">
        <v>15.001859039607503</v>
      </c>
      <c r="N63" s="4">
        <v>15.613378145271637</v>
      </c>
      <c r="O63" s="4">
        <v>14.594618491828822</v>
      </c>
      <c r="P63" s="4">
        <v>14.019919545988881</v>
      </c>
      <c r="Q63" s="4">
        <v>13.565117173611126</v>
      </c>
      <c r="R63" s="4">
        <v>13.977914977931531</v>
      </c>
      <c r="S63" s="4">
        <v>14.375757973228559</v>
      </c>
      <c r="T63" s="4">
        <v>14.288452936392387</v>
      </c>
      <c r="U63" s="4">
        <v>13.851613340260647</v>
      </c>
      <c r="V63" s="4">
        <v>13.318680491932465</v>
      </c>
      <c r="W63" s="4">
        <v>13.318680491932465</v>
      </c>
      <c r="X63" s="4">
        <v>11.607365277163076</v>
      </c>
      <c r="Y63" s="4">
        <v>9.5749340375769467</v>
      </c>
      <c r="Z63" s="4">
        <v>7.3936246454362049</v>
      </c>
      <c r="AA63" s="4">
        <v>7.0459489978985754</v>
      </c>
      <c r="AB63" s="4">
        <v>5.917799168908477</v>
      </c>
      <c r="AC63" s="4">
        <v>5.7474386363645191</v>
      </c>
      <c r="AD63" s="4">
        <v>5.1660474159060339</v>
      </c>
      <c r="AE63" s="4">
        <v>13.318680491932465</v>
      </c>
      <c r="AF63" s="4">
        <v>11.386542157748535</v>
      </c>
      <c r="AG63" s="4">
        <v>10.66688903247632</v>
      </c>
      <c r="AH63" s="4">
        <v>9.4013327180972368</v>
      </c>
      <c r="AI63" s="4">
        <v>8.4254642795777066</v>
      </c>
      <c r="AJ63" s="4">
        <v>7.7015501443255925</v>
      </c>
      <c r="AK63" s="4">
        <v>7.3536406023048322</v>
      </c>
      <c r="AL63" s="4">
        <v>6.5030352523374892</v>
      </c>
      <c r="AM63" s="4">
        <v>13.318680491932465</v>
      </c>
      <c r="AN63" s="4">
        <v>12.162042736503528</v>
      </c>
      <c r="AO63" s="4">
        <v>11.316695627375987</v>
      </c>
      <c r="AP63" s="4">
        <v>11.097788315806422</v>
      </c>
      <c r="AQ63" s="4">
        <v>9.8539719524740352</v>
      </c>
      <c r="AR63" s="4">
        <v>9.8002412060311173</v>
      </c>
      <c r="AS63" s="4">
        <v>9.053273218200351</v>
      </c>
      <c r="AT63" s="4">
        <v>8.4831137999322159</v>
      </c>
      <c r="AU63" s="4">
        <v>13.318680491932465</v>
      </c>
      <c r="AV63" s="4">
        <v>11.116059617239948</v>
      </c>
      <c r="AW63" s="4">
        <v>9.4311430033499093</v>
      </c>
      <c r="AX63" s="4">
        <v>7.6850658314946987</v>
      </c>
      <c r="AY63" s="4">
        <v>6.9077040772193596</v>
      </c>
      <c r="AZ63" s="4">
        <v>6.4416517587295266</v>
      </c>
      <c r="BA63" s="4">
        <v>5.9634458034656426</v>
      </c>
      <c r="BB63" s="4">
        <v>5.4906533380245071</v>
      </c>
    </row>
    <row r="64" spans="1:54">
      <c r="A64">
        <v>80</v>
      </c>
      <c r="B64" t="s">
        <v>341</v>
      </c>
      <c r="C64" t="s">
        <v>92</v>
      </c>
      <c r="D64">
        <v>17439</v>
      </c>
      <c r="E64" t="s">
        <v>19</v>
      </c>
      <c r="F64" t="s">
        <v>20</v>
      </c>
      <c r="G64" s="4">
        <v>4.7932608519248507</v>
      </c>
      <c r="H64" s="4">
        <v>4.8301447212185575</v>
      </c>
      <c r="I64" s="4">
        <v>4.8274059758775705</v>
      </c>
      <c r="J64" s="4">
        <v>4.9440109531135628</v>
      </c>
      <c r="K64" s="4">
        <v>4.9616175778661873</v>
      </c>
      <c r="L64" s="4">
        <v>4.9414643171298165</v>
      </c>
      <c r="M64" s="4">
        <v>5.0555621433282205</v>
      </c>
      <c r="N64" s="4">
        <v>5.2079763243299029</v>
      </c>
      <c r="O64" s="4">
        <v>5.3411966815873875</v>
      </c>
      <c r="P64" s="4">
        <v>5.4314307316597548</v>
      </c>
      <c r="Q64" s="4">
        <v>5.4516625533875356</v>
      </c>
      <c r="R64" s="4">
        <v>5.6313512317268968</v>
      </c>
      <c r="S64" s="4">
        <v>5.5244339660276829</v>
      </c>
      <c r="T64" s="4">
        <v>5.5476983527218868</v>
      </c>
      <c r="U64" s="4">
        <v>5.6594155299724678</v>
      </c>
      <c r="V64" s="4">
        <v>5.9568879138858</v>
      </c>
      <c r="W64" s="4">
        <v>5.9568879138858</v>
      </c>
      <c r="X64" s="4">
        <v>5.5881081947074467</v>
      </c>
      <c r="Y64" s="4">
        <v>5.5269149153803232</v>
      </c>
      <c r="Z64" s="4">
        <v>5.1846347066682519</v>
      </c>
      <c r="AA64" s="4">
        <v>5.3001116637242474</v>
      </c>
      <c r="AB64" s="4">
        <v>5.3687238964882518</v>
      </c>
      <c r="AC64" s="4">
        <v>5.6006874704927165</v>
      </c>
      <c r="AD64" s="4">
        <v>5.8836643067617675</v>
      </c>
      <c r="AE64" s="4">
        <v>5.9568879138858</v>
      </c>
      <c r="AF64" s="4">
        <v>6.4807176249614722</v>
      </c>
      <c r="AG64" s="4">
        <v>7.0404015543187928</v>
      </c>
      <c r="AH64" s="4">
        <v>7.8867654336861737</v>
      </c>
      <c r="AI64" s="4">
        <v>8.5001258208455504</v>
      </c>
      <c r="AJ64" s="4">
        <v>8.9737336144951687</v>
      </c>
      <c r="AK64" s="4">
        <v>10.175909267897236</v>
      </c>
      <c r="AL64" s="4">
        <v>10.627340107439082</v>
      </c>
      <c r="AM64" s="4">
        <v>5.9568879138858</v>
      </c>
      <c r="AN64" s="4">
        <v>6.4342665115684969</v>
      </c>
      <c r="AO64" s="4">
        <v>7.3018329706776957</v>
      </c>
      <c r="AP64" s="4">
        <v>8.7324837594358105</v>
      </c>
      <c r="AQ64" s="4">
        <v>9.6731041978695114</v>
      </c>
      <c r="AR64" s="4">
        <v>11.210742481603011</v>
      </c>
      <c r="AS64" s="4">
        <v>12.65108121600386</v>
      </c>
      <c r="AT64" s="4">
        <v>14.852746280155801</v>
      </c>
      <c r="AU64" s="4">
        <v>5.9568879138858</v>
      </c>
      <c r="AV64" s="4">
        <v>5.6684150343225674</v>
      </c>
      <c r="AW64" s="4">
        <v>5.5696546233116369</v>
      </c>
      <c r="AX64" s="4">
        <v>5.5532787500179399</v>
      </c>
      <c r="AY64" s="4">
        <v>5.4689879418048388</v>
      </c>
      <c r="AZ64" s="4">
        <v>5.8505914891749127</v>
      </c>
      <c r="BA64" s="4">
        <v>6.1284230664784891</v>
      </c>
      <c r="BB64" s="4">
        <v>6.3571924245856799</v>
      </c>
    </row>
    <row r="65" spans="1:54">
      <c r="A65">
        <v>161</v>
      </c>
      <c r="B65" t="s">
        <v>327</v>
      </c>
      <c r="C65" t="s">
        <v>93</v>
      </c>
      <c r="D65">
        <v>16938</v>
      </c>
      <c r="E65" t="s">
        <v>24</v>
      </c>
      <c r="F65" t="s">
        <v>11</v>
      </c>
      <c r="G65" s="4">
        <v>13.090846964506953</v>
      </c>
      <c r="H65" s="4">
        <v>12.960240305215082</v>
      </c>
      <c r="I65" s="4">
        <v>12.919705922460802</v>
      </c>
      <c r="J65" s="4">
        <v>12.854632950717116</v>
      </c>
      <c r="K65" s="4">
        <v>11.953528164836609</v>
      </c>
      <c r="L65" s="4">
        <v>11.191904201095175</v>
      </c>
      <c r="M65" s="4">
        <v>10.54329234015524</v>
      </c>
      <c r="N65" s="4">
        <v>10.22395042389476</v>
      </c>
      <c r="O65" s="4">
        <v>9.8333152628331248</v>
      </c>
      <c r="P65" s="4">
        <v>9.9595347101986196</v>
      </c>
      <c r="Q65" s="4">
        <v>9.9503802211202839</v>
      </c>
      <c r="R65" s="4">
        <v>9.8690672527964232</v>
      </c>
      <c r="S65" s="4">
        <v>9.4579024307676978</v>
      </c>
      <c r="T65" s="4">
        <v>8.8974954841863507</v>
      </c>
      <c r="U65" s="4">
        <v>8.5818354632507461</v>
      </c>
      <c r="V65" s="4">
        <v>8.7227098284265026</v>
      </c>
      <c r="W65" s="4">
        <v>8.7227098284265026</v>
      </c>
      <c r="X65" s="4">
        <v>8.0229826090792251</v>
      </c>
      <c r="Y65" s="4">
        <v>7.4402740488711974</v>
      </c>
      <c r="Z65" s="4">
        <v>7.0533446649736629</v>
      </c>
      <c r="AA65" s="4">
        <v>7.5073922847876453</v>
      </c>
      <c r="AB65" s="4">
        <v>8.0739580965380426</v>
      </c>
      <c r="AC65" s="4">
        <v>8.2458161526478388</v>
      </c>
      <c r="AD65" s="4">
        <v>8.3694272242175956</v>
      </c>
      <c r="AE65" s="4">
        <v>8.7227098284265026</v>
      </c>
      <c r="AF65" s="4">
        <v>7.9220576189577603</v>
      </c>
      <c r="AG65" s="4">
        <v>8.1771740927293166</v>
      </c>
      <c r="AH65" s="4">
        <v>8.484764882671719</v>
      </c>
      <c r="AI65" s="4">
        <v>8.8009244513862885</v>
      </c>
      <c r="AJ65" s="4">
        <v>9.1343345647833516</v>
      </c>
      <c r="AK65" s="4">
        <v>9.2730517841906277</v>
      </c>
      <c r="AL65" s="4">
        <v>9.6007851208761661</v>
      </c>
      <c r="AM65" s="4">
        <v>8.7227098284265026</v>
      </c>
      <c r="AN65" s="4">
        <v>8.7574605072435645</v>
      </c>
      <c r="AO65" s="4">
        <v>8.8123100380895121</v>
      </c>
      <c r="AP65" s="4">
        <v>8.8711011155164936</v>
      </c>
      <c r="AQ65" s="4">
        <v>9.1743394986038833</v>
      </c>
      <c r="AR65" s="4">
        <v>9.5287224120528311</v>
      </c>
      <c r="AS65" s="4">
        <v>9.3381256726269495</v>
      </c>
      <c r="AT65" s="4">
        <v>9.3360408077441353</v>
      </c>
      <c r="AU65" s="4">
        <v>8.7227098284265026</v>
      </c>
      <c r="AV65" s="4">
        <v>7.9407490424666713</v>
      </c>
      <c r="AW65" s="4">
        <v>8.1663152347266728</v>
      </c>
      <c r="AX65" s="4">
        <v>8.4670012485562616</v>
      </c>
      <c r="AY65" s="4">
        <v>9.3616858986907552</v>
      </c>
      <c r="AZ65" s="4">
        <v>10.498432292180572</v>
      </c>
      <c r="BA65" s="4">
        <v>11.637291172413125</v>
      </c>
      <c r="BB65" s="4">
        <v>12.944602573508707</v>
      </c>
    </row>
    <row r="66" spans="1:54">
      <c r="A66">
        <v>116</v>
      </c>
      <c r="B66" t="s">
        <v>351</v>
      </c>
      <c r="C66" t="s">
        <v>94</v>
      </c>
      <c r="D66">
        <v>16745</v>
      </c>
      <c r="E66" t="s">
        <v>19</v>
      </c>
      <c r="F66" t="s">
        <v>20</v>
      </c>
      <c r="G66" s="4">
        <v>3.893026125247014</v>
      </c>
      <c r="H66" s="4">
        <v>3.9376064141385214</v>
      </c>
      <c r="I66" s="4">
        <v>3.9182114986737857</v>
      </c>
      <c r="J66" s="4">
        <v>3.6408213447634488</v>
      </c>
      <c r="K66" s="4">
        <v>3.5403756030767144</v>
      </c>
      <c r="L66" s="4">
        <v>3.4287797882121955</v>
      </c>
      <c r="M66" s="4">
        <v>3.6303844333179986</v>
      </c>
      <c r="N66" s="4">
        <v>3.6872677692376374</v>
      </c>
      <c r="O66" s="4">
        <v>3.8825874857492808</v>
      </c>
      <c r="P66" s="4">
        <v>3.8601054234463588</v>
      </c>
      <c r="Q66" s="4">
        <v>4.0407774565695078</v>
      </c>
      <c r="R66" s="4">
        <v>4.1591996090340535</v>
      </c>
      <c r="S66" s="4">
        <v>4.2556660308226713</v>
      </c>
      <c r="T66" s="4">
        <v>4.245514997342628</v>
      </c>
      <c r="U66" s="4">
        <v>4.2852002188845031</v>
      </c>
      <c r="V66" s="4">
        <v>4.3541330622518899</v>
      </c>
      <c r="W66" s="4">
        <v>4.3541330622518899</v>
      </c>
      <c r="X66" s="4">
        <v>4.2898449544622395</v>
      </c>
      <c r="Y66" s="4">
        <v>4.5381318500123431</v>
      </c>
      <c r="Z66" s="4">
        <v>4.556974070239785</v>
      </c>
      <c r="AA66" s="4">
        <v>4.8829013232035887</v>
      </c>
      <c r="AB66" s="4">
        <v>5.3024457706954156</v>
      </c>
      <c r="AC66" s="4">
        <v>5.8976321771068632</v>
      </c>
      <c r="AD66" s="4">
        <v>6.7575569282764114</v>
      </c>
      <c r="AE66" s="4">
        <v>4.3541330622518899</v>
      </c>
      <c r="AF66" s="4">
        <v>4.9445983370620317</v>
      </c>
      <c r="AG66" s="4">
        <v>5.5898115068094434</v>
      </c>
      <c r="AH66" s="4">
        <v>6.4335818061365515</v>
      </c>
      <c r="AI66" s="4">
        <v>7.2083719822332251</v>
      </c>
      <c r="AJ66" s="4">
        <v>8.179423681027659</v>
      </c>
      <c r="AK66" s="4">
        <v>9.090337835447583</v>
      </c>
      <c r="AL66" s="4">
        <v>10.006748957019811</v>
      </c>
      <c r="AM66" s="4">
        <v>4.3541330622518899</v>
      </c>
      <c r="AN66" s="4">
        <v>5.0712194411454394</v>
      </c>
      <c r="AO66" s="4">
        <v>6.0150506882958696</v>
      </c>
      <c r="AP66" s="4">
        <v>7.1710121424803033</v>
      </c>
      <c r="AQ66" s="4">
        <v>8.6059576841458139</v>
      </c>
      <c r="AR66" s="4">
        <v>10.327709954416823</v>
      </c>
      <c r="AS66" s="4">
        <v>12.240762781118734</v>
      </c>
      <c r="AT66" s="4">
        <v>13.654479530619344</v>
      </c>
      <c r="AU66" s="4">
        <v>4.3541330622518899</v>
      </c>
      <c r="AV66" s="4">
        <v>4.5712182675744444</v>
      </c>
      <c r="AW66" s="4">
        <v>4.6971616198202701</v>
      </c>
      <c r="AX66" s="4">
        <v>5.052395782712872</v>
      </c>
      <c r="AY66" s="4">
        <v>5.2784886082462323</v>
      </c>
      <c r="AZ66" s="4">
        <v>5.608182519736129</v>
      </c>
      <c r="BA66" s="4">
        <v>6.1357880768829922</v>
      </c>
      <c r="BB66" s="4">
        <v>6.6455781230786952</v>
      </c>
    </row>
    <row r="67" spans="1:54">
      <c r="A67">
        <v>24</v>
      </c>
      <c r="B67" t="s">
        <v>339</v>
      </c>
      <c r="C67" t="s">
        <v>95</v>
      </c>
      <c r="D67">
        <v>16252</v>
      </c>
      <c r="E67" t="s">
        <v>10</v>
      </c>
      <c r="F67" t="s">
        <v>16</v>
      </c>
      <c r="G67" s="4">
        <v>4.2101904883060381</v>
      </c>
      <c r="H67" s="4">
        <v>4.1057155341169249</v>
      </c>
      <c r="I67" s="4">
        <v>3.7501162771504477</v>
      </c>
      <c r="J67" s="4">
        <v>3.5254129997878043</v>
      </c>
      <c r="K67" s="4">
        <v>3.5883725826546931</v>
      </c>
      <c r="L67" s="4">
        <v>3.4985686510872203</v>
      </c>
      <c r="M67" s="4">
        <v>3.7824233219037624</v>
      </c>
      <c r="N67" s="4">
        <v>3.7504752016811338</v>
      </c>
      <c r="O67" s="4">
        <v>3.971614534074015</v>
      </c>
      <c r="P67" s="4">
        <v>4.1008849403040921</v>
      </c>
      <c r="Q67" s="4">
        <v>4.5271772454347579</v>
      </c>
      <c r="R67" s="4">
        <v>4.7465133413585052</v>
      </c>
      <c r="S67" s="4">
        <v>5.1782929926326915</v>
      </c>
      <c r="T67" s="4">
        <v>5.2365906469267038</v>
      </c>
      <c r="U67" s="4">
        <v>5.5386218644635239</v>
      </c>
      <c r="V67" s="4">
        <v>5.5761983812716815</v>
      </c>
      <c r="W67" s="4">
        <v>5.5761983812716815</v>
      </c>
      <c r="X67" s="4">
        <v>5.2706495065781924</v>
      </c>
      <c r="Y67" s="4">
        <v>5.269573628223772</v>
      </c>
      <c r="Z67" s="4">
        <v>5.2941064475429478</v>
      </c>
      <c r="AA67" s="4">
        <v>5.5467147546994315</v>
      </c>
      <c r="AB67" s="4">
        <v>6.1199474163204952</v>
      </c>
      <c r="AC67" s="4">
        <v>6.9167135283952632</v>
      </c>
      <c r="AD67" s="4">
        <v>6.948821858425009</v>
      </c>
      <c r="AE67" s="4">
        <v>5.5761983812716815</v>
      </c>
      <c r="AF67" s="4">
        <v>5.6185858431416404</v>
      </c>
      <c r="AG67" s="4">
        <v>5.9045230719824566</v>
      </c>
      <c r="AH67" s="4">
        <v>6.6597348017599902</v>
      </c>
      <c r="AI67" s="4">
        <v>6.9074403091884395</v>
      </c>
      <c r="AJ67" s="4">
        <v>7.3011959176954777</v>
      </c>
      <c r="AK67" s="4">
        <v>8.1500971685194354</v>
      </c>
      <c r="AL67" s="4">
        <v>8.3845570936621492</v>
      </c>
      <c r="AM67" s="4">
        <v>5.5761983812716815</v>
      </c>
      <c r="AN67" s="4">
        <v>5.7355177405056255</v>
      </c>
      <c r="AO67" s="4">
        <v>6.7789637020125841</v>
      </c>
      <c r="AP67" s="4">
        <v>7.6515893084093616</v>
      </c>
      <c r="AQ67" s="4">
        <v>8.8719706942922798</v>
      </c>
      <c r="AR67" s="4">
        <v>10.211087579147391</v>
      </c>
      <c r="AS67" s="4">
        <v>11.67977137331517</v>
      </c>
      <c r="AT67" s="4">
        <v>13.316600772817461</v>
      </c>
      <c r="AU67" s="4">
        <v>5.5761983812716815</v>
      </c>
      <c r="AV67" s="4">
        <v>5.2830247582482146</v>
      </c>
      <c r="AW67" s="4">
        <v>5.3547043115611412</v>
      </c>
      <c r="AX67" s="4">
        <v>5.0417394387446475</v>
      </c>
      <c r="AY67" s="4">
        <v>5.6992192232113981</v>
      </c>
      <c r="AZ67" s="4">
        <v>6.0486608369868105</v>
      </c>
      <c r="BA67" s="4">
        <v>6.5544705385807411</v>
      </c>
      <c r="BB67" s="4">
        <v>6.65655505532456</v>
      </c>
    </row>
    <row r="68" spans="1:54">
      <c r="A68">
        <v>137</v>
      </c>
      <c r="B68" t="s">
        <v>347</v>
      </c>
      <c r="C68" t="s">
        <v>96</v>
      </c>
      <c r="D68">
        <v>16212</v>
      </c>
      <c r="E68" t="s">
        <v>15</v>
      </c>
      <c r="F68" t="s">
        <v>16</v>
      </c>
      <c r="G68" s="4">
        <v>1.9802925454826075</v>
      </c>
      <c r="H68" s="4">
        <v>1.9705240022332</v>
      </c>
      <c r="I68" s="4">
        <v>2.2491366833914141</v>
      </c>
      <c r="J68" s="4">
        <v>2.4865840252814322</v>
      </c>
      <c r="K68" s="4">
        <v>2.6491427533188565</v>
      </c>
      <c r="L68" s="4">
        <v>2.8633916532521972</v>
      </c>
      <c r="M68" s="4">
        <v>3.0468923146596221</v>
      </c>
      <c r="N68" s="4">
        <v>3.1647730745948719</v>
      </c>
      <c r="O68" s="4">
        <v>3.3516717375572225</v>
      </c>
      <c r="P68" s="4">
        <v>3.4911141022445444</v>
      </c>
      <c r="Q68" s="4">
        <v>3.6387242944023184</v>
      </c>
      <c r="R68" s="4">
        <v>3.7101157869638919</v>
      </c>
      <c r="S68" s="4">
        <v>3.7868394897462885</v>
      </c>
      <c r="T68" s="4">
        <v>3.9173922677620072</v>
      </c>
      <c r="U68" s="4">
        <v>4.0563937001072592</v>
      </c>
      <c r="V68" s="4">
        <v>4.2475181756553209</v>
      </c>
      <c r="W68" s="4">
        <v>4.2475181756553209</v>
      </c>
      <c r="X68" s="4">
        <v>3.9765988950796203</v>
      </c>
      <c r="Y68" s="4">
        <v>3.9051995153466623</v>
      </c>
      <c r="Z68" s="4">
        <v>3.5058648455628143</v>
      </c>
      <c r="AA68" s="4">
        <v>3.7700835296052411</v>
      </c>
      <c r="AB68" s="4">
        <v>4.1174033445758766</v>
      </c>
      <c r="AC68" s="4">
        <v>4.1770717957385699</v>
      </c>
      <c r="AD68" s="4">
        <v>4.8699895974181473</v>
      </c>
      <c r="AE68" s="4">
        <v>4.2475181756553209</v>
      </c>
      <c r="AF68" s="4">
        <v>4.2289082632059074</v>
      </c>
      <c r="AG68" s="4">
        <v>4.4404269325303289</v>
      </c>
      <c r="AH68" s="4">
        <v>4.9919850030944799</v>
      </c>
      <c r="AI68" s="4">
        <v>5.2594133001487764</v>
      </c>
      <c r="AJ68" s="4">
        <v>5.8269655485754335</v>
      </c>
      <c r="AK68" s="4">
        <v>6.4769588442091219</v>
      </c>
      <c r="AL68" s="4">
        <v>6.8916857402467953</v>
      </c>
      <c r="AM68" s="4">
        <v>4.2475181756553209</v>
      </c>
      <c r="AN68" s="4">
        <v>4.4915411997356758</v>
      </c>
      <c r="AO68" s="4">
        <v>5.0407629841075039</v>
      </c>
      <c r="AP68" s="4">
        <v>5.7141742749948667</v>
      </c>
      <c r="AQ68" s="4">
        <v>6.3770230772968084</v>
      </c>
      <c r="AR68" s="4">
        <v>7.1181168050907697</v>
      </c>
      <c r="AS68" s="4">
        <v>8.1437185902927034</v>
      </c>
      <c r="AT68" s="4">
        <v>8.925393933450307</v>
      </c>
      <c r="AU68" s="4">
        <v>4.2475181756553209</v>
      </c>
      <c r="AV68" s="4">
        <v>4.3144926282670362</v>
      </c>
      <c r="AW68" s="4">
        <v>4.5160253625653732</v>
      </c>
      <c r="AX68" s="4">
        <v>4.7695317008895701</v>
      </c>
      <c r="AY68" s="4">
        <v>5.2081165104022169</v>
      </c>
      <c r="AZ68" s="4">
        <v>5.8586346021075597</v>
      </c>
      <c r="BA68" s="4">
        <v>6.3468422484007174</v>
      </c>
      <c r="BB68" s="4">
        <v>7.2274087023062199</v>
      </c>
    </row>
    <row r="69" spans="1:54">
      <c r="A69">
        <v>118</v>
      </c>
      <c r="B69" t="s">
        <v>367</v>
      </c>
      <c r="C69" t="s">
        <v>97</v>
      </c>
      <c r="D69">
        <v>15879</v>
      </c>
      <c r="E69" t="s">
        <v>19</v>
      </c>
      <c r="F69" t="s">
        <v>20</v>
      </c>
      <c r="G69" s="4">
        <v>2.2906983530657641</v>
      </c>
      <c r="H69" s="4">
        <v>2.4270356104004147</v>
      </c>
      <c r="I69" s="4">
        <v>2.446180454967362</v>
      </c>
      <c r="J69" s="4">
        <v>2.2635595342316819</v>
      </c>
      <c r="K69" s="4">
        <v>2.2455535475206401</v>
      </c>
      <c r="L69" s="4">
        <v>2.1948497878182307</v>
      </c>
      <c r="M69" s="4">
        <v>2.3506700583980491</v>
      </c>
      <c r="N69" s="4">
        <v>2.3978896219748318</v>
      </c>
      <c r="O69" s="4">
        <v>2.5284516073321379</v>
      </c>
      <c r="P69" s="4">
        <v>2.506390163232171</v>
      </c>
      <c r="Q69" s="4">
        <v>2.6211981266638129</v>
      </c>
      <c r="R69" s="4">
        <v>2.785322359532338</v>
      </c>
      <c r="S69" s="4">
        <v>2.8297799869003399</v>
      </c>
      <c r="T69" s="4">
        <v>2.8128569812287889</v>
      </c>
      <c r="U69" s="4">
        <v>2.8536024308537837</v>
      </c>
      <c r="V69" s="4">
        <v>2.969487290055258</v>
      </c>
      <c r="W69" s="4">
        <v>2.969487290055258</v>
      </c>
      <c r="X69" s="4">
        <v>2.8620043992315076</v>
      </c>
      <c r="Y69" s="4">
        <v>2.9979051614072008</v>
      </c>
      <c r="Z69" s="4">
        <v>3.0653673322662249</v>
      </c>
      <c r="AA69" s="4">
        <v>3.3933078807644619</v>
      </c>
      <c r="AB69" s="4">
        <v>3.8285571590715333</v>
      </c>
      <c r="AC69" s="4">
        <v>4.3190295766913822</v>
      </c>
      <c r="AD69" s="4">
        <v>4.5014146483649791</v>
      </c>
      <c r="AE69" s="4">
        <v>2.969487290055258</v>
      </c>
      <c r="AF69" s="4">
        <v>3.1704018561268419</v>
      </c>
      <c r="AG69" s="4">
        <v>3.5862230523377705</v>
      </c>
      <c r="AH69" s="4">
        <v>4.1582270377064781</v>
      </c>
      <c r="AI69" s="4">
        <v>4.5548070568202723</v>
      </c>
      <c r="AJ69" s="4">
        <v>5.0779022395367575</v>
      </c>
      <c r="AK69" s="4">
        <v>5.6264397905845627</v>
      </c>
      <c r="AL69" s="4">
        <v>5.9721748064333289</v>
      </c>
      <c r="AM69" s="4">
        <v>2.969487290055258</v>
      </c>
      <c r="AN69" s="4">
        <v>3.3447842821235203</v>
      </c>
      <c r="AO69" s="4">
        <v>3.9320564165357101</v>
      </c>
      <c r="AP69" s="4">
        <v>4.5058312326938408</v>
      </c>
      <c r="AQ69" s="4">
        <v>5.2701624663523203</v>
      </c>
      <c r="AR69" s="4">
        <v>6.0478669695520342</v>
      </c>
      <c r="AS69" s="4">
        <v>7.0071817027153358</v>
      </c>
      <c r="AT69" s="4">
        <v>7.7436349418944248</v>
      </c>
      <c r="AU69" s="4">
        <v>2.969487290055258</v>
      </c>
      <c r="AV69" s="4">
        <v>2.9144488569268061</v>
      </c>
      <c r="AW69" s="4">
        <v>2.9634557780111295</v>
      </c>
      <c r="AX69" s="4">
        <v>3.134278748212703</v>
      </c>
      <c r="AY69" s="4">
        <v>3.3623397811893763</v>
      </c>
      <c r="AZ69" s="4">
        <v>3.5914605523519105</v>
      </c>
      <c r="BA69" s="4">
        <v>3.7577413963708075</v>
      </c>
      <c r="BB69" s="4">
        <v>3.6048443247748474</v>
      </c>
    </row>
    <row r="70" spans="1:54">
      <c r="A70">
        <v>227</v>
      </c>
      <c r="B70" t="s">
        <v>337</v>
      </c>
      <c r="C70" t="s">
        <v>98</v>
      </c>
      <c r="D70">
        <v>15521</v>
      </c>
      <c r="E70" t="s">
        <v>7</v>
      </c>
      <c r="F70" t="s">
        <v>7</v>
      </c>
      <c r="G70" s="4">
        <v>3.4115270609110118</v>
      </c>
      <c r="H70" s="4">
        <v>3.7296961378676761</v>
      </c>
      <c r="I70" s="4">
        <v>3.8370606898247894</v>
      </c>
      <c r="J70" s="4">
        <v>4.1996169553003329</v>
      </c>
      <c r="K70" s="4">
        <v>4.3960397507475282</v>
      </c>
      <c r="L70" s="4">
        <v>4.5743261096316932</v>
      </c>
      <c r="M70" s="4">
        <v>4.6381324474152423</v>
      </c>
      <c r="N70" s="4">
        <v>4.6665497830251974</v>
      </c>
      <c r="O70" s="4">
        <v>4.6652624628619899</v>
      </c>
      <c r="P70" s="4">
        <v>4.8465603579306702</v>
      </c>
      <c r="Q70" s="4">
        <v>5.1635718074006274</v>
      </c>
      <c r="R70" s="4">
        <v>5.4177234770985061</v>
      </c>
      <c r="S70" s="4">
        <v>5.7802194473292099</v>
      </c>
      <c r="T70" s="4">
        <v>5.9641479986303594</v>
      </c>
      <c r="U70" s="4">
        <v>6.3334227185538099</v>
      </c>
      <c r="V70" s="4">
        <v>6.2651538522869048</v>
      </c>
      <c r="W70" s="4">
        <v>6.2651538522869048</v>
      </c>
      <c r="X70" s="4">
        <v>5.21236637536167</v>
      </c>
      <c r="Y70" s="4">
        <v>5.2818494382671783</v>
      </c>
      <c r="Z70" s="4">
        <v>4.6469718300440563</v>
      </c>
      <c r="AA70" s="4">
        <v>4.7317806306139696</v>
      </c>
      <c r="AB70" s="4">
        <v>4.5242866316536992</v>
      </c>
      <c r="AC70" s="4">
        <v>4.50376595160827</v>
      </c>
      <c r="AD70" s="4">
        <v>3.806974063724923</v>
      </c>
      <c r="AE70" s="4">
        <v>6.2651538522869048</v>
      </c>
      <c r="AF70" s="4">
        <v>6.0427292740435092</v>
      </c>
      <c r="AG70" s="4">
        <v>6.2706515225897252</v>
      </c>
      <c r="AH70" s="4">
        <v>6.1716179312948629</v>
      </c>
      <c r="AI70" s="4">
        <v>6.495428784779504</v>
      </c>
      <c r="AJ70" s="4">
        <v>6.0459192678015024</v>
      </c>
      <c r="AK70" s="4">
        <v>6.3567953914288742</v>
      </c>
      <c r="AL70" s="4">
        <v>5.7854432683623962</v>
      </c>
      <c r="AM70" s="4">
        <v>6.2651538522869048</v>
      </c>
      <c r="AN70" s="4">
        <v>6.7753318039847299</v>
      </c>
      <c r="AO70" s="4">
        <v>7.7186163832920816</v>
      </c>
      <c r="AP70" s="4">
        <v>8.5470100748688278</v>
      </c>
      <c r="AQ70" s="4">
        <v>9.4485774949728363</v>
      </c>
      <c r="AR70" s="4">
        <v>10.201016526475939</v>
      </c>
      <c r="AS70" s="4">
        <v>10.877259331747362</v>
      </c>
      <c r="AT70" s="4">
        <v>11.144196676671458</v>
      </c>
      <c r="AU70" s="4">
        <v>6.2651538522869048</v>
      </c>
      <c r="AV70" s="4">
        <v>5.6450912926325589</v>
      </c>
      <c r="AW70" s="4">
        <v>5.5098787126404059</v>
      </c>
      <c r="AX70" s="4">
        <v>5.237006337388487</v>
      </c>
      <c r="AY70" s="4">
        <v>5.2266258286441172</v>
      </c>
      <c r="AZ70" s="4">
        <v>5.1052369537643729</v>
      </c>
      <c r="BA70" s="4">
        <v>5.1677847901068414</v>
      </c>
      <c r="BB70" s="4">
        <v>4.39642948663775</v>
      </c>
    </row>
    <row r="71" spans="1:54">
      <c r="A71">
        <v>84</v>
      </c>
      <c r="B71" t="s">
        <v>335</v>
      </c>
      <c r="C71" t="s">
        <v>99</v>
      </c>
      <c r="D71">
        <v>14578</v>
      </c>
      <c r="E71" t="s">
        <v>19</v>
      </c>
      <c r="F71" t="s">
        <v>20</v>
      </c>
      <c r="G71" s="4">
        <v>4.6067920784480902</v>
      </c>
      <c r="H71" s="4">
        <v>5.4491883386751967</v>
      </c>
      <c r="I71" s="4">
        <v>5.529776812941499</v>
      </c>
      <c r="J71" s="4">
        <v>5.4552792920644455</v>
      </c>
      <c r="K71" s="4">
        <v>5.6160957846833819</v>
      </c>
      <c r="L71" s="4">
        <v>5.5872620110682485</v>
      </c>
      <c r="M71" s="4">
        <v>5.6869181270383518</v>
      </c>
      <c r="N71" s="4">
        <v>5.9229145643627339</v>
      </c>
      <c r="O71" s="4">
        <v>6.1020002596910494</v>
      </c>
      <c r="P71" s="4">
        <v>6.2821332757695885</v>
      </c>
      <c r="Q71" s="4">
        <v>5.8964068449403761</v>
      </c>
      <c r="R71" s="4">
        <v>6.2821187869815525</v>
      </c>
      <c r="S71" s="4">
        <v>6.3158606232671559</v>
      </c>
      <c r="T71" s="4">
        <v>6.5065578971270872</v>
      </c>
      <c r="U71" s="4">
        <v>6.8201137241808159</v>
      </c>
      <c r="V71" s="4">
        <v>7.0900082008402334</v>
      </c>
      <c r="W71" s="4">
        <v>7.0900082008402334</v>
      </c>
      <c r="X71" s="4">
        <v>7.0821601637386831</v>
      </c>
      <c r="Y71" s="4">
        <v>7.1400672139354091</v>
      </c>
      <c r="Z71" s="4">
        <v>7.1612041382502216</v>
      </c>
      <c r="AA71" s="4">
        <v>7.4447362224694604</v>
      </c>
      <c r="AB71" s="4">
        <v>8.1683613414957268</v>
      </c>
      <c r="AC71" s="4">
        <v>8.8900147610018525</v>
      </c>
      <c r="AD71" s="4">
        <v>8.79622398640476</v>
      </c>
      <c r="AE71" s="4">
        <v>7.0900082008402334</v>
      </c>
      <c r="AF71" s="4">
        <v>7.5119175597001924</v>
      </c>
      <c r="AG71" s="4">
        <v>8.208329524704352</v>
      </c>
      <c r="AH71" s="4">
        <v>8.7634857477540784</v>
      </c>
      <c r="AI71" s="4">
        <v>9.4325882106181602</v>
      </c>
      <c r="AJ71" s="4">
        <v>10.303397305220962</v>
      </c>
      <c r="AK71" s="4">
        <v>11.321364014263141</v>
      </c>
      <c r="AL71" s="4">
        <v>12.236074625827699</v>
      </c>
      <c r="AM71" s="4">
        <v>7.0900082008402334</v>
      </c>
      <c r="AN71" s="4">
        <v>7.6431612152830928</v>
      </c>
      <c r="AO71" s="4">
        <v>8.4672225474726748</v>
      </c>
      <c r="AP71" s="4">
        <v>9.6019784102233494</v>
      </c>
      <c r="AQ71" s="4">
        <v>10.63159972855566</v>
      </c>
      <c r="AR71" s="4">
        <v>12.071079077573474</v>
      </c>
      <c r="AS71" s="4">
        <v>13.695485643546515</v>
      </c>
      <c r="AT71" s="4">
        <v>15.605994434313571</v>
      </c>
      <c r="AU71" s="4">
        <v>7.0900082008402334</v>
      </c>
      <c r="AV71" s="4">
        <v>6.9037516485902115</v>
      </c>
      <c r="AW71" s="4">
        <v>7.0850979352615857</v>
      </c>
      <c r="AX71" s="4">
        <v>7.3210793017031639</v>
      </c>
      <c r="AY71" s="4">
        <v>7.672306571591748</v>
      </c>
      <c r="AZ71" s="4">
        <v>8.4693143722332778</v>
      </c>
      <c r="BA71" s="4">
        <v>9.3720227070708706</v>
      </c>
      <c r="BB71" s="4">
        <v>9.1380751925647132</v>
      </c>
    </row>
    <row r="72" spans="1:54">
      <c r="A72">
        <v>93</v>
      </c>
      <c r="B72" t="s">
        <v>340</v>
      </c>
      <c r="C72" t="s">
        <v>100</v>
      </c>
      <c r="D72">
        <v>14111</v>
      </c>
      <c r="E72" t="s">
        <v>19</v>
      </c>
      <c r="F72" t="s">
        <v>20</v>
      </c>
      <c r="G72" s="4">
        <v>4.0589651865175522</v>
      </c>
      <c r="H72" s="4">
        <v>4.2284697877532116</v>
      </c>
      <c r="I72" s="4">
        <v>4.3367819823528215</v>
      </c>
      <c r="J72" s="4">
        <v>4.640410485356953</v>
      </c>
      <c r="K72" s="4">
        <v>4.7968099295843736</v>
      </c>
      <c r="L72" s="4">
        <v>4.8183677549752977</v>
      </c>
      <c r="M72" s="4">
        <v>4.8823578885864292</v>
      </c>
      <c r="N72" s="4">
        <v>4.9494492073075529</v>
      </c>
      <c r="O72" s="4">
        <v>5.1882210746110422</v>
      </c>
      <c r="P72" s="4">
        <v>5.2743842785126693</v>
      </c>
      <c r="Q72" s="4">
        <v>5.4377266641043231</v>
      </c>
      <c r="R72" s="4">
        <v>5.5636859988040168</v>
      </c>
      <c r="S72" s="4">
        <v>5.6672311887435285</v>
      </c>
      <c r="T72" s="4">
        <v>5.5928374947347876</v>
      </c>
      <c r="U72" s="4">
        <v>5.7831536184243095</v>
      </c>
      <c r="V72" s="4">
        <v>6.0270084362036576</v>
      </c>
      <c r="W72" s="4">
        <v>6.0270084362036576</v>
      </c>
      <c r="X72" s="4">
        <v>5.822881272231287</v>
      </c>
      <c r="Y72" s="4">
        <v>5.7383701024842333</v>
      </c>
      <c r="Z72" s="4">
        <v>5.4179522407633494</v>
      </c>
      <c r="AA72" s="4">
        <v>5.4272097329276932</v>
      </c>
      <c r="AB72" s="4">
        <v>5.4030858700711315</v>
      </c>
      <c r="AC72" s="4">
        <v>5.6090163878605255</v>
      </c>
      <c r="AD72" s="4">
        <v>6.0182509230575549</v>
      </c>
      <c r="AE72" s="4">
        <v>6.0270084362036576</v>
      </c>
      <c r="AF72" s="4">
        <v>6.4641395627612361</v>
      </c>
      <c r="AG72" s="4">
        <v>6.9870152454814596</v>
      </c>
      <c r="AH72" s="4">
        <v>7.3388984666971133</v>
      </c>
      <c r="AI72" s="4">
        <v>8.0109719462431883</v>
      </c>
      <c r="AJ72" s="4">
        <v>8.3139207823571759</v>
      </c>
      <c r="AK72" s="4">
        <v>9.1107855165345057</v>
      </c>
      <c r="AL72" s="4">
        <v>9.4090951467801176</v>
      </c>
      <c r="AM72" s="4">
        <v>6.0270084362036576</v>
      </c>
      <c r="AN72" s="4">
        <v>6.4495897106750348</v>
      </c>
      <c r="AO72" s="4">
        <v>7.0912861151901021</v>
      </c>
      <c r="AP72" s="4">
        <v>8.095881653314251</v>
      </c>
      <c r="AQ72" s="4">
        <v>8.8345887665506417</v>
      </c>
      <c r="AR72" s="4">
        <v>10.038060017635193</v>
      </c>
      <c r="AS72" s="4">
        <v>11.322198989995183</v>
      </c>
      <c r="AT72" s="4">
        <v>12.512849170214933</v>
      </c>
      <c r="AU72" s="4">
        <v>6.0270084362036576</v>
      </c>
      <c r="AV72" s="4">
        <v>5.7364290837759295</v>
      </c>
      <c r="AW72" s="4">
        <v>5.6297954853610879</v>
      </c>
      <c r="AX72" s="4">
        <v>5.4651333220098524</v>
      </c>
      <c r="AY72" s="4">
        <v>5.4818814480368534</v>
      </c>
      <c r="AZ72" s="4">
        <v>5.6438143587291068</v>
      </c>
      <c r="BA72" s="4">
        <v>5.9450407290295946</v>
      </c>
      <c r="BB72" s="4">
        <v>6.4435790573941532</v>
      </c>
    </row>
    <row r="73" spans="1:54">
      <c r="A73">
        <v>122</v>
      </c>
      <c r="B73" t="s">
        <v>355</v>
      </c>
      <c r="C73" t="s">
        <v>101</v>
      </c>
      <c r="D73">
        <v>13815</v>
      </c>
      <c r="E73" t="s">
        <v>19</v>
      </c>
      <c r="F73" t="s">
        <v>20</v>
      </c>
      <c r="G73" s="4">
        <v>2.2774356968715228</v>
      </c>
      <c r="H73" s="4">
        <v>2.4994244892327941</v>
      </c>
      <c r="I73" s="4">
        <v>2.581490368970861</v>
      </c>
      <c r="J73" s="4">
        <v>2.2527082986376077</v>
      </c>
      <c r="K73" s="4">
        <v>2.2468844655050617</v>
      </c>
      <c r="L73" s="4">
        <v>2.2159154778220085</v>
      </c>
      <c r="M73" s="4">
        <v>2.4237903309720212</v>
      </c>
      <c r="N73" s="4">
        <v>2.612117820222593</v>
      </c>
      <c r="O73" s="4">
        <v>2.9313399506100351</v>
      </c>
      <c r="P73" s="4">
        <v>3.0611339360684973</v>
      </c>
      <c r="Q73" s="4">
        <v>3.1534977334998922</v>
      </c>
      <c r="R73" s="4">
        <v>3.2020657614016343</v>
      </c>
      <c r="S73" s="4">
        <v>3.2758155078096571</v>
      </c>
      <c r="T73" s="4">
        <v>3.229988351704645</v>
      </c>
      <c r="U73" s="4">
        <v>3.283174881393037</v>
      </c>
      <c r="V73" s="4">
        <v>3.3284659839307418</v>
      </c>
      <c r="W73" s="4">
        <v>3.3284659839307418</v>
      </c>
      <c r="X73" s="4">
        <v>2.6223827794578827</v>
      </c>
      <c r="Y73" s="4">
        <v>2.5742008017514166</v>
      </c>
      <c r="Z73" s="4">
        <v>2.4370521224912545</v>
      </c>
      <c r="AA73" s="4">
        <v>2.6069323490563527</v>
      </c>
      <c r="AB73" s="4">
        <v>2.6788767096170436</v>
      </c>
      <c r="AC73" s="4">
        <v>2.7355498122834296</v>
      </c>
      <c r="AD73" s="4">
        <v>3.0013885582201389</v>
      </c>
      <c r="AE73" s="4">
        <v>3.3284659839307418</v>
      </c>
      <c r="AF73" s="4">
        <v>3.1206315037662686</v>
      </c>
      <c r="AG73" s="4">
        <v>3.1269819381199326</v>
      </c>
      <c r="AH73" s="4">
        <v>3.266786129205574</v>
      </c>
      <c r="AI73" s="4">
        <v>3.3958084212159454</v>
      </c>
      <c r="AJ73" s="4">
        <v>3.5306495363839776</v>
      </c>
      <c r="AK73" s="4">
        <v>3.7101353969200974</v>
      </c>
      <c r="AL73" s="4">
        <v>3.8140772469935196</v>
      </c>
      <c r="AM73" s="4">
        <v>3.3284659839307418</v>
      </c>
      <c r="AN73" s="4">
        <v>3.2410796724878743</v>
      </c>
      <c r="AO73" s="4">
        <v>3.5002882999571607</v>
      </c>
      <c r="AP73" s="4">
        <v>3.60853361037762</v>
      </c>
      <c r="AQ73" s="4">
        <v>4.0272412832853837</v>
      </c>
      <c r="AR73" s="4">
        <v>4.3337861685448624</v>
      </c>
      <c r="AS73" s="4">
        <v>4.7511035801812866</v>
      </c>
      <c r="AT73" s="4">
        <v>4.9993880725636748</v>
      </c>
      <c r="AU73" s="4">
        <v>3.3284659839307418</v>
      </c>
      <c r="AV73" s="4">
        <v>2.9123211345163882</v>
      </c>
      <c r="AW73" s="4">
        <v>2.7429268805954194</v>
      </c>
      <c r="AX73" s="4">
        <v>2.6714997795598836</v>
      </c>
      <c r="AY73" s="4">
        <v>2.7861933197252529</v>
      </c>
      <c r="AZ73" s="4">
        <v>2.8441436425062183</v>
      </c>
      <c r="BA73" s="4">
        <v>2.4963169855772449</v>
      </c>
      <c r="BB73" s="4">
        <v>2.6466560039683431</v>
      </c>
    </row>
    <row r="74" spans="1:54">
      <c r="A74">
        <v>108</v>
      </c>
      <c r="B74" t="s">
        <v>346</v>
      </c>
      <c r="C74" t="s">
        <v>102</v>
      </c>
      <c r="D74">
        <v>13797</v>
      </c>
      <c r="E74" t="s">
        <v>19</v>
      </c>
      <c r="F74" t="s">
        <v>20</v>
      </c>
      <c r="G74" s="4">
        <v>3.0037876511562889</v>
      </c>
      <c r="H74" s="4">
        <v>3.1804898323096644</v>
      </c>
      <c r="I74" s="4">
        <v>3.0970020869331569</v>
      </c>
      <c r="J74" s="4">
        <v>3.1709214714698559</v>
      </c>
      <c r="K74" s="4">
        <v>3.1331679331284765</v>
      </c>
      <c r="L74" s="4">
        <v>3.1866556553329146</v>
      </c>
      <c r="M74" s="4">
        <v>3.1967111314986392</v>
      </c>
      <c r="N74" s="4">
        <v>3.507672487379804</v>
      </c>
      <c r="O74" s="4">
        <v>3.7789329930593629</v>
      </c>
      <c r="P74" s="4">
        <v>3.9718838724388164</v>
      </c>
      <c r="Q74" s="4">
        <v>4.1358914560995572</v>
      </c>
      <c r="R74" s="4">
        <v>4.41068720534098</v>
      </c>
      <c r="S74" s="4">
        <v>4.6628437034626096</v>
      </c>
      <c r="T74" s="4">
        <v>4.6217660191281302</v>
      </c>
      <c r="U74" s="4">
        <v>4.5413205159860572</v>
      </c>
      <c r="V74" s="4">
        <v>4.5537324833527739</v>
      </c>
      <c r="W74" s="4">
        <v>4.5537324833527739</v>
      </c>
      <c r="X74" s="4">
        <v>4.5033459189439622</v>
      </c>
      <c r="Y74" s="4">
        <v>4.1091600597034752</v>
      </c>
      <c r="Z74" s="4">
        <v>3.8960427762383971</v>
      </c>
      <c r="AA74" s="4">
        <v>3.5898537420341978</v>
      </c>
      <c r="AB74" s="4">
        <v>3.416055516425248</v>
      </c>
      <c r="AC74" s="4">
        <v>3.0943271571832538</v>
      </c>
      <c r="AD74" s="4">
        <v>2.9999407814046894</v>
      </c>
      <c r="AE74" s="4">
        <v>4.5537324833527739</v>
      </c>
      <c r="AF74" s="4">
        <v>4.8199681782361177</v>
      </c>
      <c r="AG74" s="4">
        <v>5.2678337027819273</v>
      </c>
      <c r="AH74" s="4">
        <v>5.5932527664781819</v>
      </c>
      <c r="AI74" s="4">
        <v>5.9188200942213136</v>
      </c>
      <c r="AJ74" s="4">
        <v>6.0254582774798839</v>
      </c>
      <c r="AK74" s="4">
        <v>5.8272370317978384</v>
      </c>
      <c r="AL74" s="4">
        <v>6.0364012911586045</v>
      </c>
      <c r="AM74" s="4">
        <v>4.5537324833527739</v>
      </c>
      <c r="AN74" s="4">
        <v>5.1446830508933585</v>
      </c>
      <c r="AO74" s="4">
        <v>5.6695832397840835</v>
      </c>
      <c r="AP74" s="4">
        <v>6.6403886918997266</v>
      </c>
      <c r="AQ74" s="4">
        <v>7.318339507502408</v>
      </c>
      <c r="AR74" s="4">
        <v>8.2160458245137686</v>
      </c>
      <c r="AS74" s="4">
        <v>8.9507068557144951</v>
      </c>
      <c r="AT74" s="4">
        <v>9.6767721642939364</v>
      </c>
      <c r="AU74" s="4">
        <v>4.5537324833527739</v>
      </c>
      <c r="AV74" s="4">
        <v>4.2795881400292552</v>
      </c>
      <c r="AW74" s="4">
        <v>4.1993472280012316</v>
      </c>
      <c r="AX74" s="4">
        <v>4.0396232267534833</v>
      </c>
      <c r="AY74" s="4">
        <v>3.8959871453957491</v>
      </c>
      <c r="AZ74" s="4">
        <v>3.6814188173162385</v>
      </c>
      <c r="BA74" s="4">
        <v>3.4229974379724251</v>
      </c>
      <c r="BB74" s="4">
        <v>3.1606942766936497</v>
      </c>
    </row>
    <row r="75" spans="1:54">
      <c r="A75">
        <v>92</v>
      </c>
      <c r="B75" t="s">
        <v>336</v>
      </c>
      <c r="C75" t="s">
        <v>103</v>
      </c>
      <c r="D75">
        <v>11432</v>
      </c>
      <c r="E75" t="s">
        <v>19</v>
      </c>
      <c r="F75" t="s">
        <v>20</v>
      </c>
      <c r="G75" s="4">
        <v>4.1890647457213559</v>
      </c>
      <c r="H75" s="4">
        <v>4.2099719874253525</v>
      </c>
      <c r="I75" s="4">
        <v>4.1498500497200066</v>
      </c>
      <c r="J75" s="4">
        <v>4.3997843930561009</v>
      </c>
      <c r="K75" s="4">
        <v>4.5145380612267711</v>
      </c>
      <c r="L75" s="4">
        <v>4.5431164630170002</v>
      </c>
      <c r="M75" s="4">
        <v>4.7381810203123758</v>
      </c>
      <c r="N75" s="4">
        <v>4.9815183280759552</v>
      </c>
      <c r="O75" s="4">
        <v>5.1336573907533998</v>
      </c>
      <c r="P75" s="4">
        <v>5.1604974102420114</v>
      </c>
      <c r="Q75" s="4">
        <v>5.1673806593560911</v>
      </c>
      <c r="R75" s="4">
        <v>5.4212028353139159</v>
      </c>
      <c r="S75" s="4">
        <v>5.3735780024929527</v>
      </c>
      <c r="T75" s="4">
        <v>5.3877508897550515</v>
      </c>
      <c r="U75" s="4">
        <v>5.66360747571352</v>
      </c>
      <c r="V75" s="4">
        <v>6.0068770767695145</v>
      </c>
      <c r="W75" s="4">
        <v>6.0068770767695145</v>
      </c>
      <c r="X75" s="4">
        <v>5.4278026103482073</v>
      </c>
      <c r="Y75" s="4">
        <v>5.1434895165241716</v>
      </c>
      <c r="Z75" s="4">
        <v>4.7031841954157558</v>
      </c>
      <c r="AA75" s="4">
        <v>4.5970366289036608</v>
      </c>
      <c r="AB75" s="4">
        <v>4.5740875510564631</v>
      </c>
      <c r="AC75" s="4">
        <v>4.2786312470186365</v>
      </c>
      <c r="AD75" s="4">
        <v>4.3283196837627278</v>
      </c>
      <c r="AE75" s="4">
        <v>6.0068770767695145</v>
      </c>
      <c r="AF75" s="4">
        <v>6.0366179573015701</v>
      </c>
      <c r="AG75" s="4">
        <v>6.2282153815627073</v>
      </c>
      <c r="AH75" s="4">
        <v>6.4937977480574594</v>
      </c>
      <c r="AI75" s="4">
        <v>6.4551627036785284</v>
      </c>
      <c r="AJ75" s="4">
        <v>6.592942532409694</v>
      </c>
      <c r="AK75" s="4">
        <v>6.8379872912461614</v>
      </c>
      <c r="AL75" s="4">
        <v>6.9750808514455693</v>
      </c>
      <c r="AM75" s="4">
        <v>6.0068770767695145</v>
      </c>
      <c r="AN75" s="4">
        <v>6.0753822338829737</v>
      </c>
      <c r="AO75" s="4">
        <v>6.4028336297306385</v>
      </c>
      <c r="AP75" s="4">
        <v>6.9806228323462864</v>
      </c>
      <c r="AQ75" s="4">
        <v>7.4272199368327474</v>
      </c>
      <c r="AR75" s="4">
        <v>7.8795416806110543</v>
      </c>
      <c r="AS75" s="4">
        <v>8.2582064718264991</v>
      </c>
      <c r="AT75" s="4">
        <v>9.0157553979209091</v>
      </c>
      <c r="AU75" s="4">
        <v>6.0068770767695145</v>
      </c>
      <c r="AV75" s="4">
        <v>5.4324640773805859</v>
      </c>
      <c r="AW75" s="4">
        <v>5.2040956554008515</v>
      </c>
      <c r="AX75" s="4">
        <v>5.0129490167811346</v>
      </c>
      <c r="AY75" s="4">
        <v>4.9928701465556253</v>
      </c>
      <c r="AZ75" s="4">
        <v>5.1501569340299733</v>
      </c>
      <c r="BA75" s="4">
        <v>4.7789515985750119</v>
      </c>
      <c r="BB75" s="4">
        <v>4.7700819929175768</v>
      </c>
    </row>
    <row r="76" spans="1:54">
      <c r="A76">
        <v>109</v>
      </c>
      <c r="B76" t="s">
        <v>372</v>
      </c>
      <c r="C76" t="s">
        <v>104</v>
      </c>
      <c r="D76">
        <v>11369</v>
      </c>
      <c r="E76" t="s">
        <v>19</v>
      </c>
      <c r="F76" t="s">
        <v>20</v>
      </c>
      <c r="G76" s="4">
        <v>2.7242425212176955</v>
      </c>
      <c r="H76" s="4">
        <v>2.6994433093193915</v>
      </c>
      <c r="I76" s="4">
        <v>2.4730690145028231</v>
      </c>
      <c r="J76" s="4">
        <v>2.2835342913174532</v>
      </c>
      <c r="K76" s="4">
        <v>2.09239523707455</v>
      </c>
      <c r="L76" s="4">
        <v>1.936672359845518</v>
      </c>
      <c r="M76" s="4">
        <v>1.8846155941422194</v>
      </c>
      <c r="N76" s="4">
        <v>1.9054243563724378</v>
      </c>
      <c r="O76" s="4">
        <v>1.9673935215248062</v>
      </c>
      <c r="P76" s="4">
        <v>1.8886203297064765</v>
      </c>
      <c r="Q76" s="4">
        <v>1.9096588083156147</v>
      </c>
      <c r="R76" s="4">
        <v>2.0708679391832874</v>
      </c>
      <c r="S76" s="4">
        <v>2.1932387957254815</v>
      </c>
      <c r="T76" s="4">
        <v>2.2026309179267236</v>
      </c>
      <c r="U76" s="4">
        <v>2.198918676658741</v>
      </c>
      <c r="V76" s="4">
        <v>2.27889615664937</v>
      </c>
      <c r="W76" s="4">
        <v>2.27889615664937</v>
      </c>
      <c r="X76" s="4">
        <v>2.2054923138838767</v>
      </c>
      <c r="Y76" s="4">
        <v>2.1942067017669507</v>
      </c>
      <c r="Z76" s="4">
        <v>2.2687706947960629</v>
      </c>
      <c r="AA76" s="4">
        <v>2.3908608792881112</v>
      </c>
      <c r="AB76" s="4">
        <v>2.6085355520530999</v>
      </c>
      <c r="AC76" s="4">
        <v>2.6198763382375203</v>
      </c>
      <c r="AD76" s="4">
        <v>2.968562504506469</v>
      </c>
      <c r="AE76" s="4">
        <v>2.27889615664937</v>
      </c>
      <c r="AF76" s="4">
        <v>2.6533509769545427</v>
      </c>
      <c r="AG76" s="4">
        <v>3.1796373318924749</v>
      </c>
      <c r="AH76" s="4">
        <v>3.8553840184497412</v>
      </c>
      <c r="AI76" s="4">
        <v>4.4456412140400356</v>
      </c>
      <c r="AJ76" s="4">
        <v>4.9251860805520069</v>
      </c>
      <c r="AK76" s="4">
        <v>5.2899286574776658</v>
      </c>
      <c r="AL76" s="4">
        <v>5.6132846069066025</v>
      </c>
      <c r="AM76" s="4">
        <v>2.27889615664937</v>
      </c>
      <c r="AN76" s="4">
        <v>2.7578212762057666</v>
      </c>
      <c r="AO76" s="4">
        <v>3.3464128789436685</v>
      </c>
      <c r="AP76" s="4">
        <v>4.1806772824224767</v>
      </c>
      <c r="AQ76" s="4">
        <v>4.8590440749348991</v>
      </c>
      <c r="AR76" s="4">
        <v>5.7042219508436158</v>
      </c>
      <c r="AS76" s="4">
        <v>6.5511327047622938</v>
      </c>
      <c r="AT76" s="4">
        <v>7.3646176797647795</v>
      </c>
      <c r="AU76" s="4">
        <v>2.27889615664937</v>
      </c>
      <c r="AV76" s="4">
        <v>2.3838916018628646</v>
      </c>
      <c r="AW76" s="4">
        <v>2.4888569910436664</v>
      </c>
      <c r="AX76" s="4">
        <v>2.7030691917006275</v>
      </c>
      <c r="AY76" s="4">
        <v>2.8773079294745076</v>
      </c>
      <c r="AZ76" s="4">
        <v>2.983474526720935</v>
      </c>
      <c r="BA76" s="4">
        <v>3.2532996007907276</v>
      </c>
      <c r="BB76" s="4">
        <v>3.2907035439906691</v>
      </c>
    </row>
    <row r="77" spans="1:54">
      <c r="A77">
        <v>9</v>
      </c>
      <c r="B77" t="s">
        <v>328</v>
      </c>
      <c r="C77" t="s">
        <v>105</v>
      </c>
      <c r="D77">
        <v>11325</v>
      </c>
      <c r="E77" t="s">
        <v>10</v>
      </c>
      <c r="F77" t="s">
        <v>16</v>
      </c>
      <c r="G77" s="4">
        <v>9.6500387574478435</v>
      </c>
      <c r="H77" s="4">
        <v>9.8462573655422769</v>
      </c>
      <c r="I77" s="4">
        <v>9.1639569035673496</v>
      </c>
      <c r="J77" s="4">
        <v>8.9291543960518318</v>
      </c>
      <c r="K77" s="4">
        <v>8.8478135206796562</v>
      </c>
      <c r="L77" s="4">
        <v>8.9216448983850078</v>
      </c>
      <c r="M77" s="4">
        <v>8.8292633423032854</v>
      </c>
      <c r="N77" s="4">
        <v>9.0252007137163428</v>
      </c>
      <c r="O77" s="4">
        <v>9.3985126157844583</v>
      </c>
      <c r="P77" s="4">
        <v>9.0433983141748673</v>
      </c>
      <c r="Q77" s="4">
        <v>9.1620378879823789</v>
      </c>
      <c r="R77" s="4">
        <v>8.6805574934964405</v>
      </c>
      <c r="S77" s="4">
        <v>9.4214131868414253</v>
      </c>
      <c r="T77" s="4">
        <v>9.7923812309526355</v>
      </c>
      <c r="U77" s="4">
        <v>10.220813760599498</v>
      </c>
      <c r="V77" s="4">
        <v>10.2948084901332</v>
      </c>
      <c r="W77" s="4">
        <v>10.2948084901332</v>
      </c>
      <c r="X77" s="4">
        <v>10.022466605245539</v>
      </c>
      <c r="Y77" s="4">
        <v>9.8289152135302569</v>
      </c>
      <c r="Z77" s="4">
        <v>8.9565562567775352</v>
      </c>
      <c r="AA77" s="4">
        <v>9.2039225384428054</v>
      </c>
      <c r="AB77" s="4">
        <v>9.4761409075942034</v>
      </c>
      <c r="AC77" s="4">
        <v>9.8333289711177176</v>
      </c>
      <c r="AD77" s="4">
        <v>10.420071972572838</v>
      </c>
      <c r="AE77" s="4">
        <v>10.2948084901332</v>
      </c>
      <c r="AF77" s="4">
        <v>9.6559031551579881</v>
      </c>
      <c r="AG77" s="4">
        <v>9.49403770650963</v>
      </c>
      <c r="AH77" s="4">
        <v>9.8728185177616048</v>
      </c>
      <c r="AI77" s="4">
        <v>8.9299482982106824</v>
      </c>
      <c r="AJ77" s="4">
        <v>9.3388847040077128</v>
      </c>
      <c r="AK77" s="4">
        <v>9.5102223408167195</v>
      </c>
      <c r="AL77" s="4">
        <v>9.5699723699377781</v>
      </c>
      <c r="AM77" s="4">
        <v>10.2948084901332</v>
      </c>
      <c r="AN77" s="4">
        <v>10.183027268744086</v>
      </c>
      <c r="AO77" s="4">
        <v>10.525784659958875</v>
      </c>
      <c r="AP77" s="4">
        <v>10.702794194013741</v>
      </c>
      <c r="AQ77" s="4">
        <v>10.773609836171321</v>
      </c>
      <c r="AR77" s="4">
        <v>11.307636946365363</v>
      </c>
      <c r="AS77" s="4">
        <v>11.636778618219816</v>
      </c>
      <c r="AT77" s="4">
        <v>12.099224543711536</v>
      </c>
      <c r="AU77" s="4">
        <v>10.2948084901332</v>
      </c>
      <c r="AV77" s="4">
        <v>9.7599558732695364</v>
      </c>
      <c r="AW77" s="4">
        <v>9.7252106883001712</v>
      </c>
      <c r="AX77" s="4">
        <v>8.8784041807305822</v>
      </c>
      <c r="AY77" s="4">
        <v>9.560718103392988</v>
      </c>
      <c r="AZ77" s="4">
        <v>9.8354716771519506</v>
      </c>
      <c r="BA77" s="4">
        <v>10.344951405593354</v>
      </c>
      <c r="BB77" s="4">
        <v>10.850024067195191</v>
      </c>
    </row>
    <row r="78" spans="1:54">
      <c r="A78">
        <v>164</v>
      </c>
      <c r="B78" t="s">
        <v>334</v>
      </c>
      <c r="C78" t="s">
        <v>106</v>
      </c>
      <c r="D78">
        <v>11288</v>
      </c>
      <c r="E78" t="s">
        <v>24</v>
      </c>
      <c r="F78" t="s">
        <v>11</v>
      </c>
      <c r="G78" s="4">
        <v>9.5132799570887148</v>
      </c>
      <c r="H78" s="4">
        <v>9.1425330792199375</v>
      </c>
      <c r="I78" s="4">
        <v>9.2792041759804178</v>
      </c>
      <c r="J78" s="4">
        <v>9.2564073740550938</v>
      </c>
      <c r="K78" s="4">
        <v>8.7388740116894503</v>
      </c>
      <c r="L78" s="4">
        <v>8.4075691611300929</v>
      </c>
      <c r="M78" s="4">
        <v>7.9313449152994746</v>
      </c>
      <c r="N78" s="4">
        <v>8.0235552735109081</v>
      </c>
      <c r="O78" s="4">
        <v>7.884590284635788</v>
      </c>
      <c r="P78" s="4">
        <v>8.1512912393064489</v>
      </c>
      <c r="Q78" s="4">
        <v>7.9959480666006773</v>
      </c>
      <c r="R78" s="4">
        <v>7.8848300713798825</v>
      </c>
      <c r="S78" s="4">
        <v>7.7023594798142954</v>
      </c>
      <c r="T78" s="4">
        <v>7.4159292233329932</v>
      </c>
      <c r="U78" s="4">
        <v>6.9161354235486954</v>
      </c>
      <c r="V78" s="4">
        <v>6.7715696739186386</v>
      </c>
      <c r="W78" s="4">
        <v>6.7715696739186386</v>
      </c>
      <c r="X78" s="4">
        <v>5.9623769658105088</v>
      </c>
      <c r="Y78" s="4">
        <v>5.2434673161735157</v>
      </c>
      <c r="Z78" s="4">
        <v>4.6988397807674982</v>
      </c>
      <c r="AA78" s="4">
        <v>4.8953021960038647</v>
      </c>
      <c r="AB78" s="4">
        <v>5.1573899131143257</v>
      </c>
      <c r="AC78" s="4">
        <v>5.3109238874855285</v>
      </c>
      <c r="AD78" s="4">
        <v>5.4954381720083036</v>
      </c>
      <c r="AE78" s="4">
        <v>6.7715696739186386</v>
      </c>
      <c r="AF78" s="4">
        <v>5.8198639837230068</v>
      </c>
      <c r="AG78" s="4">
        <v>5.746090306704307</v>
      </c>
      <c r="AH78" s="4">
        <v>5.7130282705987945</v>
      </c>
      <c r="AI78" s="4">
        <v>5.7894858080084548</v>
      </c>
      <c r="AJ78" s="4">
        <v>6.0138393126782761</v>
      </c>
      <c r="AK78" s="4">
        <v>6.2453948082151003</v>
      </c>
      <c r="AL78" s="4">
        <v>6.490694848628606</v>
      </c>
      <c r="AM78" s="4">
        <v>6.7715696739186386</v>
      </c>
      <c r="AN78" s="4">
        <v>6.4415852023659612</v>
      </c>
      <c r="AO78" s="4">
        <v>6.1705622950068388</v>
      </c>
      <c r="AP78" s="4">
        <v>6.023991516738743</v>
      </c>
      <c r="AQ78" s="4">
        <v>5.9894217136306942</v>
      </c>
      <c r="AR78" s="4">
        <v>6.300056677606916</v>
      </c>
      <c r="AS78" s="4">
        <v>6.3588108325263937</v>
      </c>
      <c r="AT78" s="4">
        <v>6.2368808036161969</v>
      </c>
      <c r="AU78" s="4">
        <v>6.7715696739186386</v>
      </c>
      <c r="AV78" s="4">
        <v>5.8679073029231512</v>
      </c>
      <c r="AW78" s="4">
        <v>5.7144744126888725</v>
      </c>
      <c r="AX78" s="4">
        <v>5.6155064934929175</v>
      </c>
      <c r="AY78" s="4">
        <v>6.0906000023453224</v>
      </c>
      <c r="AZ78" s="4">
        <v>6.9315767016885523</v>
      </c>
      <c r="BA78" s="4">
        <v>7.7896231041620023</v>
      </c>
      <c r="BB78" s="4">
        <v>8.7621331883508518</v>
      </c>
    </row>
    <row r="79" spans="1:54">
      <c r="A79">
        <v>75</v>
      </c>
      <c r="B79" t="s">
        <v>338</v>
      </c>
      <c r="C79" t="s">
        <v>107</v>
      </c>
      <c r="D79">
        <v>11180</v>
      </c>
      <c r="E79" t="s">
        <v>19</v>
      </c>
      <c r="F79" t="s">
        <v>20</v>
      </c>
      <c r="G79" s="4">
        <v>4.4260322456015109</v>
      </c>
      <c r="H79" s="4">
        <v>4.536514068421492</v>
      </c>
      <c r="I79" s="4">
        <v>4.5500570669870921</v>
      </c>
      <c r="J79" s="4">
        <v>4.5753819548192727</v>
      </c>
      <c r="K79" s="4">
        <v>4.4186197167682266</v>
      </c>
      <c r="L79" s="4">
        <v>4.3143463806686597</v>
      </c>
      <c r="M79" s="4">
        <v>4.5289888170609256</v>
      </c>
      <c r="N79" s="4">
        <v>4.7589367793367483</v>
      </c>
      <c r="O79" s="4">
        <v>4.9293683773545718</v>
      </c>
      <c r="P79" s="4">
        <v>5.0815420752035871</v>
      </c>
      <c r="Q79" s="4">
        <v>4.9907814856421391</v>
      </c>
      <c r="R79" s="4">
        <v>4.9951417118531403</v>
      </c>
      <c r="S79" s="4">
        <v>4.6714480733193469</v>
      </c>
      <c r="T79" s="4">
        <v>4.854985419321121</v>
      </c>
      <c r="U79" s="4">
        <v>4.9982030398998623</v>
      </c>
      <c r="V79" s="4">
        <v>5.2414063142362401</v>
      </c>
      <c r="W79" s="4">
        <v>5.2414063142362401</v>
      </c>
      <c r="X79" s="4">
        <v>4.1560658876361893</v>
      </c>
      <c r="Y79" s="4">
        <v>4.1395259688590613</v>
      </c>
      <c r="Z79" s="4">
        <v>3.7299183833245473</v>
      </c>
      <c r="AA79" s="4">
        <v>3.2748818549418832</v>
      </c>
      <c r="AB79" s="4">
        <v>3.2515395092769661</v>
      </c>
      <c r="AC79" s="4">
        <v>3.5261315427147002</v>
      </c>
      <c r="AD79" s="4">
        <v>2.9687899148065142</v>
      </c>
      <c r="AE79" s="4">
        <v>5.2414063142362401</v>
      </c>
      <c r="AF79" s="4">
        <v>4.6200863703282185</v>
      </c>
      <c r="AG79" s="4">
        <v>4.5041676298875872</v>
      </c>
      <c r="AH79" s="4">
        <v>4.2951525958831498</v>
      </c>
      <c r="AI79" s="4">
        <v>4.0158103429387415</v>
      </c>
      <c r="AJ79" s="4">
        <v>3.825353371322286</v>
      </c>
      <c r="AK79" s="4">
        <v>3.8170017040225921</v>
      </c>
      <c r="AL79" s="4">
        <v>3.7686768216061544</v>
      </c>
      <c r="AM79" s="4">
        <v>5.2414063142362401</v>
      </c>
      <c r="AN79" s="4">
        <v>4.908573827211451</v>
      </c>
      <c r="AO79" s="4">
        <v>4.7803076471354853</v>
      </c>
      <c r="AP79" s="4">
        <v>4.6408047398238379</v>
      </c>
      <c r="AQ79" s="4">
        <v>4.9693399149165156</v>
      </c>
      <c r="AR79" s="4">
        <v>5.0763914722748229</v>
      </c>
      <c r="AS79" s="4">
        <v>5.0457970253486328</v>
      </c>
      <c r="AT79" s="4">
        <v>4.4900679295951038</v>
      </c>
      <c r="AU79" s="4">
        <v>5.2414063142362401</v>
      </c>
      <c r="AV79" s="4">
        <v>4.2644883175934885</v>
      </c>
      <c r="AW79" s="4">
        <v>4.2714744388448516</v>
      </c>
      <c r="AX79" s="4">
        <v>3.8644373682819011</v>
      </c>
      <c r="AY79" s="4">
        <v>3.9015027336974448</v>
      </c>
      <c r="AZ79" s="4">
        <v>3.9173622560431132</v>
      </c>
      <c r="BA79" s="4">
        <v>3.9707144623246298</v>
      </c>
      <c r="BB79" s="4">
        <v>4.0739979856555859</v>
      </c>
    </row>
    <row r="80" spans="1:54">
      <c r="A80">
        <v>139</v>
      </c>
      <c r="B80" t="s">
        <v>348</v>
      </c>
      <c r="C80" t="s">
        <v>108</v>
      </c>
      <c r="D80">
        <v>10870</v>
      </c>
      <c r="E80" t="s">
        <v>15</v>
      </c>
      <c r="F80" t="s">
        <v>16</v>
      </c>
      <c r="G80" s="4">
        <v>2.6091716530166957</v>
      </c>
      <c r="H80" s="4">
        <v>2.5041162917081481</v>
      </c>
      <c r="I80" s="4">
        <v>2.3781337190033947</v>
      </c>
      <c r="J80" s="4">
        <v>2.5002653917370523</v>
      </c>
      <c r="K80" s="4">
        <v>2.5194961930174755</v>
      </c>
      <c r="L80" s="4">
        <v>2.5547968812388628</v>
      </c>
      <c r="M80" s="4">
        <v>2.7252054669746273</v>
      </c>
      <c r="N80" s="4">
        <v>2.6288512768085455</v>
      </c>
      <c r="O80" s="4">
        <v>2.8615907194554535</v>
      </c>
      <c r="P80" s="4">
        <v>3.0649379349476087</v>
      </c>
      <c r="Q80" s="4">
        <v>3.3875961342807028</v>
      </c>
      <c r="R80" s="4">
        <v>3.5002287313464131</v>
      </c>
      <c r="S80" s="4">
        <v>3.3198786189352019</v>
      </c>
      <c r="T80" s="4">
        <v>3.3423730165850127</v>
      </c>
      <c r="U80" s="4">
        <v>3.6093326130948364</v>
      </c>
      <c r="V80" s="4">
        <v>3.9229644462829687</v>
      </c>
      <c r="W80" s="4">
        <v>3.9229644462829687</v>
      </c>
      <c r="X80" s="4">
        <v>3.4719494210289383</v>
      </c>
      <c r="Y80" s="4">
        <v>3.2438282953429813</v>
      </c>
      <c r="Z80" s="4">
        <v>2.5982550148716279</v>
      </c>
      <c r="AA80" s="4">
        <v>2.7295067046055745</v>
      </c>
      <c r="AB80" s="4">
        <v>2.7944607847312404</v>
      </c>
      <c r="AC80" s="4">
        <v>2.554451156127767</v>
      </c>
      <c r="AD80" s="4">
        <v>2.5028867470837857</v>
      </c>
      <c r="AE80" s="4">
        <v>3.9229644462829687</v>
      </c>
      <c r="AF80" s="4">
        <v>3.8287525600471133</v>
      </c>
      <c r="AG80" s="4">
        <v>3.8904755563111317</v>
      </c>
      <c r="AH80" s="4">
        <v>3.9146577420431972</v>
      </c>
      <c r="AI80" s="4">
        <v>4.0330689410487661</v>
      </c>
      <c r="AJ80" s="4">
        <v>4.2235636638861056</v>
      </c>
      <c r="AK80" s="4">
        <v>4.559912874747023</v>
      </c>
      <c r="AL80" s="4">
        <v>4.5818008213418082</v>
      </c>
      <c r="AM80" s="4">
        <v>3.9229644462829687</v>
      </c>
      <c r="AN80" s="4">
        <v>4.1555171470682595</v>
      </c>
      <c r="AO80" s="4">
        <v>4.4650746692734122</v>
      </c>
      <c r="AP80" s="4">
        <v>4.7357571759014414</v>
      </c>
      <c r="AQ80" s="4">
        <v>5.0770662611128845</v>
      </c>
      <c r="AR80" s="4">
        <v>5.3696483402658313</v>
      </c>
      <c r="AS80" s="4">
        <v>6.0175458326506828</v>
      </c>
      <c r="AT80" s="4">
        <v>6.5533188594126068</v>
      </c>
      <c r="AU80" s="4">
        <v>3.9229644462829687</v>
      </c>
      <c r="AV80" s="4">
        <v>4.3221540298312933</v>
      </c>
      <c r="AW80" s="4">
        <v>4.0423676435715787</v>
      </c>
      <c r="AX80" s="4">
        <v>3.8280300417515729</v>
      </c>
      <c r="AY80" s="4">
        <v>3.7176827587135506</v>
      </c>
      <c r="AZ80" s="4">
        <v>3.705636665400676</v>
      </c>
      <c r="BA80" s="4">
        <v>3.4629976118184578</v>
      </c>
      <c r="BB80" s="4">
        <v>3.5114424343066895</v>
      </c>
    </row>
    <row r="81" spans="1:54">
      <c r="A81">
        <v>12</v>
      </c>
      <c r="B81" t="s">
        <v>361</v>
      </c>
      <c r="C81" t="s">
        <v>109</v>
      </c>
      <c r="D81">
        <v>10696</v>
      </c>
      <c r="E81" t="s">
        <v>10</v>
      </c>
      <c r="F81" t="s">
        <v>16</v>
      </c>
      <c r="G81" s="4">
        <v>2.3546706008365974</v>
      </c>
      <c r="H81" s="4">
        <v>2.3191866730461754</v>
      </c>
      <c r="I81" s="4">
        <v>2.2708439229226256</v>
      </c>
      <c r="J81" s="4">
        <v>2.1745966236310763</v>
      </c>
      <c r="K81" s="4">
        <v>2.2767463807017227</v>
      </c>
      <c r="L81" s="4">
        <v>2.261131211346973</v>
      </c>
      <c r="M81" s="4">
        <v>2.5768161255558049</v>
      </c>
      <c r="N81" s="4">
        <v>2.6296756293830827</v>
      </c>
      <c r="O81" s="4">
        <v>2.6751626861771731</v>
      </c>
      <c r="P81" s="4">
        <v>2.5657085017234258</v>
      </c>
      <c r="Q81" s="4">
        <v>2.4805946034479067</v>
      </c>
      <c r="R81" s="4">
        <v>2.617317802221121</v>
      </c>
      <c r="S81" s="4">
        <v>2.7902790185437394</v>
      </c>
      <c r="T81" s="4">
        <v>2.9514442571700994</v>
      </c>
      <c r="U81" s="4">
        <v>3.0879720268722273</v>
      </c>
      <c r="V81" s="4">
        <v>3.0461217430211125</v>
      </c>
      <c r="W81" s="4">
        <v>3.0461217430211125</v>
      </c>
      <c r="X81" s="4">
        <v>2.7964015945849789</v>
      </c>
      <c r="Y81" s="4">
        <v>2.7542892415280753</v>
      </c>
      <c r="Z81" s="4">
        <v>2.6692930057426429</v>
      </c>
      <c r="AA81" s="4">
        <v>2.4725940958664534</v>
      </c>
      <c r="AB81" s="4">
        <v>2.3437857722599253</v>
      </c>
      <c r="AC81" s="4">
        <v>2.439083020455123</v>
      </c>
      <c r="AD81" s="4">
        <v>2.1819536317890669</v>
      </c>
      <c r="AE81" s="4">
        <v>3.0461217430211125</v>
      </c>
      <c r="AF81" s="4">
        <v>3.0407321688742126</v>
      </c>
      <c r="AG81" s="4">
        <v>3.0648055617431327</v>
      </c>
      <c r="AH81" s="4">
        <v>3.1655641587318919</v>
      </c>
      <c r="AI81" s="4">
        <v>3.1232792820297965</v>
      </c>
      <c r="AJ81" s="4">
        <v>3.1436204116991964</v>
      </c>
      <c r="AK81" s="4">
        <v>2.9873595135908797</v>
      </c>
      <c r="AL81" s="4">
        <v>2.8578582184398797</v>
      </c>
      <c r="AM81" s="4">
        <v>3.0461217430211125</v>
      </c>
      <c r="AN81" s="4">
        <v>3.2031138567256403</v>
      </c>
      <c r="AO81" s="4">
        <v>3.5217050571576296</v>
      </c>
      <c r="AP81" s="4">
        <v>3.7817672205660822</v>
      </c>
      <c r="AQ81" s="4">
        <v>3.9147026218429062</v>
      </c>
      <c r="AR81" s="4">
        <v>4.3800802835907753</v>
      </c>
      <c r="AS81" s="4">
        <v>4.6210061424437399</v>
      </c>
      <c r="AT81" s="4">
        <v>4.9050928902091693</v>
      </c>
      <c r="AU81" s="4">
        <v>3.0461217430211125</v>
      </c>
      <c r="AV81" s="4">
        <v>2.9084651724175399</v>
      </c>
      <c r="AW81" s="4">
        <v>2.7430210856915549</v>
      </c>
      <c r="AX81" s="4">
        <v>2.5643281118925199</v>
      </c>
      <c r="AY81" s="4">
        <v>2.5933932975052065</v>
      </c>
      <c r="AZ81" s="4">
        <v>2.5464927164780709</v>
      </c>
      <c r="BA81" s="4">
        <v>2.4208157784498585</v>
      </c>
      <c r="BB81" s="4">
        <v>2.3224333225651148</v>
      </c>
    </row>
    <row r="82" spans="1:54">
      <c r="A82">
        <v>189</v>
      </c>
      <c r="B82" t="s">
        <v>324</v>
      </c>
      <c r="C82" t="s">
        <v>110</v>
      </c>
      <c r="D82">
        <v>10660</v>
      </c>
      <c r="E82" t="s">
        <v>24</v>
      </c>
      <c r="F82" t="s">
        <v>11</v>
      </c>
      <c r="G82" s="4">
        <v>11.963957634102091</v>
      </c>
      <c r="H82" s="4">
        <v>11.978045731726747</v>
      </c>
      <c r="I82" s="4">
        <v>11.931010114209156</v>
      </c>
      <c r="J82" s="4">
        <v>11.799586313412648</v>
      </c>
      <c r="K82" s="4">
        <v>11.331356640731903</v>
      </c>
      <c r="L82" s="4">
        <v>10.902266811461207</v>
      </c>
      <c r="M82" s="4">
        <v>10.934036013392079</v>
      </c>
      <c r="N82" s="4">
        <v>11.468233978792084</v>
      </c>
      <c r="O82" s="4">
        <v>11.359420530176152</v>
      </c>
      <c r="P82" s="4">
        <v>11.343485821066293</v>
      </c>
      <c r="Q82" s="4">
        <v>11.099570677137656</v>
      </c>
      <c r="R82" s="4">
        <v>11.07957256742178</v>
      </c>
      <c r="S82" s="4">
        <v>11.10326926207531</v>
      </c>
      <c r="T82" s="4">
        <v>10.516191190623152</v>
      </c>
      <c r="U82" s="4">
        <v>10.309310109808077</v>
      </c>
      <c r="V82" s="4">
        <v>10.284671715812983</v>
      </c>
      <c r="W82" s="4">
        <v>10.284671715812983</v>
      </c>
      <c r="X82" s="4">
        <v>9.1519766897723187</v>
      </c>
      <c r="Y82" s="4">
        <v>7.8398023629055977</v>
      </c>
      <c r="Z82" s="4">
        <v>6.4275158253342868</v>
      </c>
      <c r="AA82" s="4">
        <v>6.3847731546927831</v>
      </c>
      <c r="AB82" s="4">
        <v>5.9790827476582091</v>
      </c>
      <c r="AC82" s="4">
        <v>6.9071046063563415</v>
      </c>
      <c r="AD82" s="4">
        <v>6.5922069019131904</v>
      </c>
      <c r="AE82" s="4">
        <v>10.284671715812983</v>
      </c>
      <c r="AF82" s="4">
        <v>8.206987160685836</v>
      </c>
      <c r="AG82" s="4">
        <v>7.5556880945256575</v>
      </c>
      <c r="AH82" s="4">
        <v>7.0740697139793669</v>
      </c>
      <c r="AI82" s="4">
        <v>7.015692493414087</v>
      </c>
      <c r="AJ82" s="4">
        <v>6.8445527537953792</v>
      </c>
      <c r="AK82" s="4">
        <v>7.0350310912077294</v>
      </c>
      <c r="AL82" s="4">
        <v>7.1281783995770978</v>
      </c>
      <c r="AM82" s="4">
        <v>10.284671715812983</v>
      </c>
      <c r="AN82" s="4">
        <v>9.5192716934573731</v>
      </c>
      <c r="AO82" s="4">
        <v>8.6847840667668947</v>
      </c>
      <c r="AP82" s="4">
        <v>8.0103579751486507</v>
      </c>
      <c r="AQ82" s="4">
        <v>7.9761052641318697</v>
      </c>
      <c r="AR82" s="4">
        <v>7.8499196122559809</v>
      </c>
      <c r="AS82" s="4">
        <v>7.805441179652167</v>
      </c>
      <c r="AT82" s="4">
        <v>7.9508291920673004</v>
      </c>
      <c r="AU82" s="4">
        <v>10.284671715812983</v>
      </c>
      <c r="AV82" s="4">
        <v>8.6988050431414639</v>
      </c>
      <c r="AW82" s="4">
        <v>8.0689194510996902</v>
      </c>
      <c r="AX82" s="4">
        <v>7.167576291069949</v>
      </c>
      <c r="AY82" s="4">
        <v>7.2390050066605776</v>
      </c>
      <c r="AZ82" s="4">
        <v>7.6208810325722389</v>
      </c>
      <c r="BA82" s="4">
        <v>8.3479816585284947</v>
      </c>
      <c r="BB82" s="4">
        <v>8.7417691362608139</v>
      </c>
    </row>
    <row r="83" spans="1:54">
      <c r="A83">
        <v>167</v>
      </c>
      <c r="B83" t="s">
        <v>111</v>
      </c>
      <c r="C83" t="s">
        <v>112</v>
      </c>
      <c r="D83">
        <v>10601</v>
      </c>
      <c r="E83" t="s">
        <v>24</v>
      </c>
      <c r="F83" t="s">
        <v>11</v>
      </c>
      <c r="G83" s="4">
        <v>10.735900345139322</v>
      </c>
      <c r="H83" s="4">
        <v>10.603388921598185</v>
      </c>
      <c r="I83" s="4">
        <v>10.214918871635957</v>
      </c>
      <c r="J83" s="4">
        <v>9.8485635893451366</v>
      </c>
      <c r="K83" s="4">
        <v>9.2013030386098578</v>
      </c>
      <c r="L83" s="4">
        <v>9.0200205834962652</v>
      </c>
      <c r="M83" s="4">
        <v>8.6115133987870145</v>
      </c>
      <c r="N83" s="4">
        <v>8.0344261111806166</v>
      </c>
      <c r="O83" s="4">
        <v>7.8827904872616168</v>
      </c>
      <c r="P83" s="4">
        <v>8.3920736610174522</v>
      </c>
      <c r="Q83" s="4">
        <v>8.6687137412113593</v>
      </c>
      <c r="R83" s="4">
        <v>8.6707110766009077</v>
      </c>
      <c r="S83" s="4">
        <v>8.5146929880900508</v>
      </c>
      <c r="T83" s="4">
        <v>8.2467355334541566</v>
      </c>
      <c r="U83" s="4">
        <v>7.9499359909500997</v>
      </c>
      <c r="V83" s="4">
        <v>7.7519026034705254</v>
      </c>
      <c r="W83" s="4">
        <v>7.7519026034705254</v>
      </c>
      <c r="X83" s="4">
        <v>6.183374007518367</v>
      </c>
      <c r="Y83" s="4">
        <v>5.270622656990124</v>
      </c>
      <c r="Z83" s="4">
        <v>4.0617544317557597</v>
      </c>
      <c r="AA83" s="4">
        <v>3.5762522243418307</v>
      </c>
      <c r="AB83" s="4">
        <v>3.1306773753438319</v>
      </c>
      <c r="AC83" s="4">
        <v>2.7238623651858136</v>
      </c>
      <c r="AD83" s="4">
        <v>2.415416182641644</v>
      </c>
      <c r="AE83" s="4">
        <v>7.7519026034705254</v>
      </c>
      <c r="AF83" s="4">
        <v>5.2132597253786548</v>
      </c>
      <c r="AG83" s="4">
        <v>4.7158822074192956</v>
      </c>
      <c r="AH83" s="4">
        <v>4.0854092690801123</v>
      </c>
      <c r="AI83" s="4">
        <v>3.8955977980007681</v>
      </c>
      <c r="AJ83" s="4">
        <v>3.5748640647531365</v>
      </c>
      <c r="AK83" s="4">
        <v>3.2765073970462968</v>
      </c>
      <c r="AL83" s="4">
        <v>3.1545321690401567</v>
      </c>
      <c r="AM83" s="4">
        <v>7.7519026034705254</v>
      </c>
      <c r="AN83" s="4">
        <v>7.0188018341249032</v>
      </c>
      <c r="AO83" s="4">
        <v>6.1851248989389491</v>
      </c>
      <c r="AP83" s="4">
        <v>5.5912236585534547</v>
      </c>
      <c r="AQ83" s="4">
        <v>5.2183515443576116</v>
      </c>
      <c r="AR83" s="4">
        <v>4.7422014493293387</v>
      </c>
      <c r="AS83" s="4">
        <v>4.2381325341408838</v>
      </c>
      <c r="AT83" s="4">
        <v>3.9291429868639729</v>
      </c>
      <c r="AU83" s="4">
        <v>7.7519026034705254</v>
      </c>
      <c r="AV83" s="4">
        <v>5.740387599279857</v>
      </c>
      <c r="AW83" s="4">
        <v>5.178732219867257</v>
      </c>
      <c r="AX83" s="4">
        <v>4.4380151508922507</v>
      </c>
      <c r="AY83" s="4">
        <v>4.4286478880837334</v>
      </c>
      <c r="AZ83" s="4">
        <v>4.5186729618268373</v>
      </c>
      <c r="BA83" s="4">
        <v>4.3244927360801793</v>
      </c>
      <c r="BB83" s="4">
        <v>4.4819183639701876</v>
      </c>
    </row>
    <row r="84" spans="1:54">
      <c r="A84">
        <v>99</v>
      </c>
      <c r="B84" t="s">
        <v>345</v>
      </c>
      <c r="C84" t="s">
        <v>113</v>
      </c>
      <c r="D84">
        <v>10576</v>
      </c>
      <c r="E84" t="s">
        <v>19</v>
      </c>
      <c r="F84" t="s">
        <v>20</v>
      </c>
      <c r="G84" s="4">
        <v>4.3365905296706897</v>
      </c>
      <c r="H84" s="4">
        <v>4.4767361031215813</v>
      </c>
      <c r="I84" s="4">
        <v>4.3848939278892338</v>
      </c>
      <c r="J84" s="4">
        <v>4.5599957138368854</v>
      </c>
      <c r="K84" s="4">
        <v>4.6455865051835419</v>
      </c>
      <c r="L84" s="4">
        <v>4.7135286834954186</v>
      </c>
      <c r="M84" s="4">
        <v>4.8346493569231965</v>
      </c>
      <c r="N84" s="4">
        <v>4.9620605684059838</v>
      </c>
      <c r="O84" s="4">
        <v>5.079296288493004</v>
      </c>
      <c r="P84" s="4">
        <v>5.1429226959810741</v>
      </c>
      <c r="Q84" s="4">
        <v>5.0810177795575546</v>
      </c>
      <c r="R84" s="4">
        <v>5.323132627995534</v>
      </c>
      <c r="S84" s="4">
        <v>5.3288295710516813</v>
      </c>
      <c r="T84" s="4">
        <v>5.3822511079192488</v>
      </c>
      <c r="U84" s="4">
        <v>5.5626998470845566</v>
      </c>
      <c r="V84" s="4">
        <v>5.8952409278581923</v>
      </c>
      <c r="W84" s="4">
        <v>5.8952409278581923</v>
      </c>
      <c r="X84" s="4">
        <v>5.6137888880485542</v>
      </c>
      <c r="Y84" s="4">
        <v>5.5329787439073659</v>
      </c>
      <c r="Z84" s="4">
        <v>5.211742243921436</v>
      </c>
      <c r="AA84" s="4">
        <v>5.3328495557928033</v>
      </c>
      <c r="AB84" s="4">
        <v>5.4090582608101991</v>
      </c>
      <c r="AC84" s="4">
        <v>5.6512171091097692</v>
      </c>
      <c r="AD84" s="4">
        <v>5.3715670074702855</v>
      </c>
      <c r="AE84" s="4">
        <v>5.8952409278581923</v>
      </c>
      <c r="AF84" s="4">
        <v>6.5485616622563745</v>
      </c>
      <c r="AG84" s="4">
        <v>7.0545570338217036</v>
      </c>
      <c r="AH84" s="4">
        <v>7.7295082639321873</v>
      </c>
      <c r="AI84" s="4">
        <v>8.3937706854721448</v>
      </c>
      <c r="AJ84" s="4">
        <v>8.9907192990477256</v>
      </c>
      <c r="AK84" s="4">
        <v>9.5681712135092791</v>
      </c>
      <c r="AL84" s="4">
        <v>10.096927201295896</v>
      </c>
      <c r="AM84" s="4">
        <v>5.8952409278581923</v>
      </c>
      <c r="AN84" s="4">
        <v>6.524603457615326</v>
      </c>
      <c r="AO84" s="4">
        <v>7.2882116436595599</v>
      </c>
      <c r="AP84" s="4">
        <v>8.2488902234007657</v>
      </c>
      <c r="AQ84" s="4">
        <v>9.0408619494479865</v>
      </c>
      <c r="AR84" s="4">
        <v>10.071162290080064</v>
      </c>
      <c r="AS84" s="4">
        <v>11.075921862094138</v>
      </c>
      <c r="AT84" s="4">
        <v>12.140398701338466</v>
      </c>
      <c r="AU84" s="4">
        <v>5.8952409278581923</v>
      </c>
      <c r="AV84" s="4">
        <v>5.8840260042857482</v>
      </c>
      <c r="AW84" s="4">
        <v>5.8384642821569308</v>
      </c>
      <c r="AX84" s="4">
        <v>5.7613038027684613</v>
      </c>
      <c r="AY84" s="4">
        <v>5.9602350227772636</v>
      </c>
      <c r="AZ84" s="4">
        <v>6.1519250066456896</v>
      </c>
      <c r="BA84" s="4">
        <v>6.5194032498184287</v>
      </c>
      <c r="BB84" s="4">
        <v>5.9837526591522048</v>
      </c>
    </row>
    <row r="85" spans="1:54">
      <c r="A85">
        <v>132</v>
      </c>
      <c r="B85" t="s">
        <v>343</v>
      </c>
      <c r="C85" t="s">
        <v>114</v>
      </c>
      <c r="D85">
        <v>10368</v>
      </c>
      <c r="E85" t="s">
        <v>24</v>
      </c>
      <c r="F85" t="s">
        <v>11</v>
      </c>
      <c r="G85" s="4">
        <v>6.3550059080154337</v>
      </c>
      <c r="H85" s="4">
        <v>6.3263472777513519</v>
      </c>
      <c r="I85" s="4">
        <v>6.3313744865849975</v>
      </c>
      <c r="J85" s="4">
        <v>6.0424515119772968</v>
      </c>
      <c r="K85" s="4">
        <v>5.5884542112271092</v>
      </c>
      <c r="L85" s="4">
        <v>5.2395288947916425</v>
      </c>
      <c r="M85" s="4">
        <v>5.0745007795263213</v>
      </c>
      <c r="N85" s="4">
        <v>4.7294685811679331</v>
      </c>
      <c r="O85" s="4">
        <v>4.4020917568608899</v>
      </c>
      <c r="P85" s="4">
        <v>4.0305706212307335</v>
      </c>
      <c r="Q85" s="4">
        <v>4.1256679161275045</v>
      </c>
      <c r="R85" s="4">
        <v>3.9969345713903763</v>
      </c>
      <c r="S85" s="4">
        <v>3.9882077631939623</v>
      </c>
      <c r="T85" s="4">
        <v>3.8550420836875148</v>
      </c>
      <c r="U85" s="4">
        <v>3.8387420036942652</v>
      </c>
      <c r="V85" s="4">
        <v>3.9318645039981841</v>
      </c>
      <c r="W85" s="4">
        <v>3.9318645039981841</v>
      </c>
      <c r="X85" s="4">
        <v>3.0791055762362856</v>
      </c>
      <c r="Y85" s="4">
        <v>3.1379829575314071</v>
      </c>
      <c r="Z85" s="4">
        <v>2.8826239696547877</v>
      </c>
      <c r="AA85" s="4">
        <v>3.0222628445785986</v>
      </c>
      <c r="AB85" s="4">
        <v>3.0544195566349246</v>
      </c>
      <c r="AC85" s="4">
        <v>3.2159172130832872</v>
      </c>
      <c r="AD85" s="4">
        <v>3.2298703048425192</v>
      </c>
      <c r="AE85" s="4">
        <v>3.9318645039981841</v>
      </c>
      <c r="AF85" s="4">
        <v>3.3703545604449578</v>
      </c>
      <c r="AG85" s="4">
        <v>3.1401736448766155</v>
      </c>
      <c r="AH85" s="4">
        <v>3.3167427854989202</v>
      </c>
      <c r="AI85" s="4">
        <v>3.0815635165256579</v>
      </c>
      <c r="AJ85" s="4">
        <v>3.1367179258397453</v>
      </c>
      <c r="AK85" s="4">
        <v>3.2891715177801508</v>
      </c>
      <c r="AL85" s="4">
        <v>3.3405871105204339</v>
      </c>
      <c r="AM85" s="4">
        <v>3.9318645039981841</v>
      </c>
      <c r="AN85" s="4">
        <v>3.7048329715656059</v>
      </c>
      <c r="AO85" s="4">
        <v>3.7278353551253973</v>
      </c>
      <c r="AP85" s="4">
        <v>3.2078169417603766</v>
      </c>
      <c r="AQ85" s="4">
        <v>3.2925638193624418</v>
      </c>
      <c r="AR85" s="4">
        <v>3.1743479786890978</v>
      </c>
      <c r="AS85" s="4">
        <v>3.3198001381037021</v>
      </c>
      <c r="AT85" s="4">
        <v>3.2255962400742435</v>
      </c>
      <c r="AU85" s="4">
        <v>3.9318645039981841</v>
      </c>
      <c r="AV85" s="4">
        <v>3.2596225656184541</v>
      </c>
      <c r="AW85" s="4">
        <v>3.1391944173946307</v>
      </c>
      <c r="AX85" s="4">
        <v>2.9761867618401672</v>
      </c>
      <c r="AY85" s="4">
        <v>3.1716793646736106</v>
      </c>
      <c r="AZ85" s="4">
        <v>3.377938669317476</v>
      </c>
      <c r="BA85" s="4">
        <v>3.7234325534526027</v>
      </c>
      <c r="BB85" s="4">
        <v>3.9814447030375124</v>
      </c>
    </row>
    <row r="86" spans="1:54">
      <c r="A86">
        <v>15</v>
      </c>
      <c r="B86" t="s">
        <v>115</v>
      </c>
      <c r="C86" t="s">
        <v>116</v>
      </c>
      <c r="D86">
        <v>10282</v>
      </c>
      <c r="E86" t="s">
        <v>10</v>
      </c>
      <c r="F86" t="s">
        <v>16</v>
      </c>
      <c r="G86" s="4">
        <v>1.5967415257561008</v>
      </c>
      <c r="H86" s="4">
        <v>1.5919514107335861</v>
      </c>
      <c r="I86" s="4">
        <v>1.6109589116021639</v>
      </c>
      <c r="J86" s="4">
        <v>1.6696372059199209</v>
      </c>
      <c r="K86" s="4">
        <v>1.8953537582643474</v>
      </c>
      <c r="L86" s="4">
        <v>1.9964341352950432</v>
      </c>
      <c r="M86" s="4">
        <v>2.3270775489026008</v>
      </c>
      <c r="N86" s="4">
        <v>2.4072510799371543</v>
      </c>
      <c r="O86" s="4">
        <v>2.4735511036547666</v>
      </c>
      <c r="P86" s="4">
        <v>2.4371157530579164</v>
      </c>
      <c r="Q86" s="4">
        <v>2.4003807492383915</v>
      </c>
      <c r="R86" s="4">
        <v>2.5692820892286155</v>
      </c>
      <c r="S86" s="4">
        <v>2.8213243088951216</v>
      </c>
      <c r="T86" s="4">
        <v>3.2620994381636597</v>
      </c>
      <c r="U86" s="4">
        <v>3.6071816044696687</v>
      </c>
      <c r="V86" s="4">
        <v>3.8119653181701834</v>
      </c>
      <c r="W86" s="4">
        <v>3.8119653181701834</v>
      </c>
      <c r="X86" s="4">
        <v>3.0285910076048062</v>
      </c>
      <c r="Y86" s="4">
        <v>2.7801009176380109</v>
      </c>
      <c r="Z86" s="4">
        <v>2.61389777147363</v>
      </c>
      <c r="AA86" s="4">
        <v>2.4525775157096668</v>
      </c>
      <c r="AB86" s="4">
        <v>2.359159277703482</v>
      </c>
      <c r="AC86" s="4">
        <v>2.3139772209654899</v>
      </c>
      <c r="AD86" s="4">
        <v>2.307138044362588</v>
      </c>
      <c r="AE86" s="4">
        <v>3.8119653181701834</v>
      </c>
      <c r="AF86" s="4">
        <v>3.1795900211617969</v>
      </c>
      <c r="AG86" s="4">
        <v>2.8758556109470987</v>
      </c>
      <c r="AH86" s="4">
        <v>2.8143922568056099</v>
      </c>
      <c r="AI86" s="4">
        <v>2.7586515275332344</v>
      </c>
      <c r="AJ86" s="4">
        <v>2.7573394418364114</v>
      </c>
      <c r="AK86" s="4">
        <v>2.7249707491502715</v>
      </c>
      <c r="AL86" s="4">
        <v>2.6537843306623587</v>
      </c>
      <c r="AM86" s="4">
        <v>3.8119653181701834</v>
      </c>
      <c r="AN86" s="4">
        <v>3.3651668999952302</v>
      </c>
      <c r="AO86" s="4">
        <v>3.2863496882066721</v>
      </c>
      <c r="AP86" s="4">
        <v>3.2965488873918698</v>
      </c>
      <c r="AQ86" s="4">
        <v>3.2987152633832713</v>
      </c>
      <c r="AR86" s="4">
        <v>3.4994819612703685</v>
      </c>
      <c r="AS86" s="4">
        <v>3.6067446693052863</v>
      </c>
      <c r="AT86" s="4">
        <v>3.8009470828470131</v>
      </c>
      <c r="AU86" s="4">
        <v>3.8119653181701834</v>
      </c>
      <c r="AV86" s="4">
        <v>3.1263318575857286</v>
      </c>
      <c r="AW86" s="4">
        <v>2.797115788159819</v>
      </c>
      <c r="AX86" s="4">
        <v>2.5758582629539184</v>
      </c>
      <c r="AY86" s="4">
        <v>2.6422003926446265</v>
      </c>
      <c r="AZ86" s="4">
        <v>2.6335287807530161</v>
      </c>
      <c r="BA86" s="4">
        <v>2.3874399259298031</v>
      </c>
      <c r="BB86" s="4">
        <v>2.4615061548521431</v>
      </c>
    </row>
    <row r="87" spans="1:54">
      <c r="A87">
        <v>112</v>
      </c>
      <c r="B87" t="s">
        <v>366</v>
      </c>
      <c r="C87" t="s">
        <v>117</v>
      </c>
      <c r="D87">
        <v>10160</v>
      </c>
      <c r="E87" t="s">
        <v>19</v>
      </c>
      <c r="F87" t="s">
        <v>20</v>
      </c>
      <c r="G87" s="4">
        <v>2.4772905126800149</v>
      </c>
      <c r="H87" s="4">
        <v>2.4580528683542391</v>
      </c>
      <c r="I87" s="4">
        <v>2.3499436274336452</v>
      </c>
      <c r="J87" s="4">
        <v>2.2992750401710023</v>
      </c>
      <c r="K87" s="4">
        <v>2.3362583713753642</v>
      </c>
      <c r="L87" s="4">
        <v>2.3052031748717856</v>
      </c>
      <c r="M87" s="4">
        <v>2.3223294989870178</v>
      </c>
      <c r="N87" s="4">
        <v>2.3610885995233541</v>
      </c>
      <c r="O87" s="4">
        <v>2.4506923296498155</v>
      </c>
      <c r="P87" s="4">
        <v>2.4407399087979895</v>
      </c>
      <c r="Q87" s="4">
        <v>2.5670149925055714</v>
      </c>
      <c r="R87" s="4">
        <v>2.8016239723993333</v>
      </c>
      <c r="S87" s="4">
        <v>2.9594943559838685</v>
      </c>
      <c r="T87" s="4">
        <v>2.9612246303223611</v>
      </c>
      <c r="U87" s="4">
        <v>2.9542924212396353</v>
      </c>
      <c r="V87" s="4">
        <v>3.0436306416460521</v>
      </c>
      <c r="W87" s="4">
        <v>3.0436306416460521</v>
      </c>
      <c r="X87" s="4">
        <v>2.8570398380415023</v>
      </c>
      <c r="Y87" s="4">
        <v>2.7414276550435557</v>
      </c>
      <c r="Z87" s="4">
        <v>2.7423561676141448</v>
      </c>
      <c r="AA87" s="4">
        <v>2.7052564820391996</v>
      </c>
      <c r="AB87" s="4">
        <v>2.761043280369313</v>
      </c>
      <c r="AC87" s="4">
        <v>2.6601705280546399</v>
      </c>
      <c r="AD87" s="4">
        <v>2.8832337091766038</v>
      </c>
      <c r="AE87" s="4">
        <v>3.0436306416460521</v>
      </c>
      <c r="AF87" s="4">
        <v>3.3463479803026228</v>
      </c>
      <c r="AG87" s="4">
        <v>3.7616930559850017</v>
      </c>
      <c r="AH87" s="4">
        <v>4.2927689651698273</v>
      </c>
      <c r="AI87" s="4">
        <v>4.6386384643250871</v>
      </c>
      <c r="AJ87" s="4">
        <v>4.9464491446170955</v>
      </c>
      <c r="AK87" s="4">
        <v>5.16423387693247</v>
      </c>
      <c r="AL87" s="4">
        <v>5.3346016688667968</v>
      </c>
      <c r="AM87" s="4">
        <v>3.0436306416460521</v>
      </c>
      <c r="AN87" s="4">
        <v>3.4951362630900964</v>
      </c>
      <c r="AO87" s="4">
        <v>4.0070795467603286</v>
      </c>
      <c r="AP87" s="4">
        <v>4.7034200381639559</v>
      </c>
      <c r="AQ87" s="4">
        <v>5.2924708909910647</v>
      </c>
      <c r="AR87" s="4">
        <v>5.9810641191809593</v>
      </c>
      <c r="AS87" s="4">
        <v>6.7355319889982317</v>
      </c>
      <c r="AT87" s="4">
        <v>7.4942712764089894</v>
      </c>
      <c r="AU87" s="4">
        <v>3.0436306416460521</v>
      </c>
      <c r="AV87" s="4">
        <v>3.0419588275673473</v>
      </c>
      <c r="AW87" s="4">
        <v>3.0050867062680924</v>
      </c>
      <c r="AX87" s="4">
        <v>3.1095644636452096</v>
      </c>
      <c r="AY87" s="4">
        <v>3.0533041118645032</v>
      </c>
      <c r="AZ87" s="4">
        <v>2.953337005791334</v>
      </c>
      <c r="BA87" s="4">
        <v>3.0675751400751832</v>
      </c>
      <c r="BB87" s="4">
        <v>2.9794910232827818</v>
      </c>
    </row>
    <row r="88" spans="1:54">
      <c r="A88">
        <v>171</v>
      </c>
      <c r="B88" t="s">
        <v>326</v>
      </c>
      <c r="C88" t="s">
        <v>118</v>
      </c>
      <c r="D88">
        <v>9778</v>
      </c>
      <c r="E88" t="s">
        <v>24</v>
      </c>
      <c r="F88" t="s">
        <v>11</v>
      </c>
      <c r="G88" s="4">
        <v>14.649769544978451</v>
      </c>
      <c r="H88" s="4">
        <v>13.893268917568848</v>
      </c>
      <c r="I88" s="4">
        <v>13.752364304717482</v>
      </c>
      <c r="J88" s="4">
        <v>13.468099354624773</v>
      </c>
      <c r="K88" s="4">
        <v>12.999388167047558</v>
      </c>
      <c r="L88" s="4">
        <v>12.99139541416041</v>
      </c>
      <c r="M88" s="4">
        <v>12.433343315810514</v>
      </c>
      <c r="N88" s="4">
        <v>11.673586010127268</v>
      </c>
      <c r="O88" s="4">
        <v>10.952626177445616</v>
      </c>
      <c r="P88" s="4">
        <v>11.507693170928523</v>
      </c>
      <c r="Q88" s="4">
        <v>11.769080898740333</v>
      </c>
      <c r="R88" s="4">
        <v>11.533974075291825</v>
      </c>
      <c r="S88" s="4">
        <v>10.918951032078315</v>
      </c>
      <c r="T88" s="4">
        <v>9.8626457632781808</v>
      </c>
      <c r="U88" s="4">
        <v>9.8082234854699841</v>
      </c>
      <c r="V88" s="4">
        <v>9.7358832193657818</v>
      </c>
      <c r="W88" s="4">
        <v>9.7358832193657818</v>
      </c>
      <c r="X88" s="4">
        <v>7.3767899564800281</v>
      </c>
      <c r="Y88" s="4">
        <v>5.8149499198551</v>
      </c>
      <c r="Z88" s="4">
        <v>4.107563926816578</v>
      </c>
      <c r="AA88" s="4">
        <v>3.3448856440780363</v>
      </c>
      <c r="AB88" s="4">
        <v>2.7357818220604315</v>
      </c>
      <c r="AC88" s="4">
        <v>2.3274552276337079</v>
      </c>
      <c r="AD88" s="4">
        <v>1.906948081430117</v>
      </c>
      <c r="AE88" s="4">
        <v>9.7358832193657818</v>
      </c>
      <c r="AF88" s="4">
        <v>5.5245489246709232</v>
      </c>
      <c r="AG88" s="4">
        <v>4.808475622544587</v>
      </c>
      <c r="AH88" s="4">
        <v>3.9438714431386814</v>
      </c>
      <c r="AI88" s="4">
        <v>3.5734245940847211</v>
      </c>
      <c r="AJ88" s="4">
        <v>3.106294005617861</v>
      </c>
      <c r="AK88" s="4">
        <v>2.706999829896279</v>
      </c>
      <c r="AL88" s="4">
        <v>2.5009803341692951</v>
      </c>
      <c r="AM88" s="4">
        <v>9.7358832193657818</v>
      </c>
      <c r="AN88" s="4">
        <v>8.0264278451740676</v>
      </c>
      <c r="AO88" s="4">
        <v>6.6796768509138547</v>
      </c>
      <c r="AP88" s="4">
        <v>5.6413785089606874</v>
      </c>
      <c r="AQ88" s="4">
        <v>5.1378788348269611</v>
      </c>
      <c r="AR88" s="4">
        <v>4.5513096751560065</v>
      </c>
      <c r="AS88" s="4">
        <v>3.9020927029164794</v>
      </c>
      <c r="AT88" s="4">
        <v>3.5694508328562313</v>
      </c>
      <c r="AU88" s="4">
        <v>9.7358832193657818</v>
      </c>
      <c r="AV88" s="4">
        <v>6.7845126636827269</v>
      </c>
      <c r="AW88" s="4">
        <v>5.5610331211019393</v>
      </c>
      <c r="AX88" s="4">
        <v>4.5345596865973059</v>
      </c>
      <c r="AY88" s="4">
        <v>4.163351244448033</v>
      </c>
      <c r="AZ88" s="4">
        <v>3.9518217093950372</v>
      </c>
      <c r="BA88" s="4">
        <v>3.4966874804608419</v>
      </c>
      <c r="BB88" s="4">
        <v>3.4044719541331854</v>
      </c>
    </row>
    <row r="89" spans="1:54">
      <c r="A89">
        <v>149</v>
      </c>
      <c r="B89" t="s">
        <v>350</v>
      </c>
      <c r="C89" t="s">
        <v>119</v>
      </c>
      <c r="D89">
        <v>9765</v>
      </c>
      <c r="E89" t="s">
        <v>24</v>
      </c>
      <c r="F89" t="s">
        <v>11</v>
      </c>
      <c r="G89" s="4">
        <v>5.7399577532631394</v>
      </c>
      <c r="H89" s="4">
        <v>5.1718334068565275</v>
      </c>
      <c r="I89" s="4">
        <v>4.8325895748256791</v>
      </c>
      <c r="J89" s="4">
        <v>4.6639704111507765</v>
      </c>
      <c r="K89" s="4">
        <v>4.4482678692074646</v>
      </c>
      <c r="L89" s="4">
        <v>4.3884994204732832</v>
      </c>
      <c r="M89" s="4">
        <v>4.3242180220623236</v>
      </c>
      <c r="N89" s="4">
        <v>4.1798229655465935</v>
      </c>
      <c r="O89" s="4">
        <v>3.7736742037194175</v>
      </c>
      <c r="P89" s="4">
        <v>3.832689074423957</v>
      </c>
      <c r="Q89" s="4">
        <v>3.8492547874949459</v>
      </c>
      <c r="R89" s="4">
        <v>3.6019469199082659</v>
      </c>
      <c r="S89" s="4">
        <v>3.4057946823841156</v>
      </c>
      <c r="T89" s="4">
        <v>3.4379525954507537</v>
      </c>
      <c r="U89" s="4">
        <v>3.4205973727805934</v>
      </c>
      <c r="V89" s="4">
        <v>3.2535570289832529</v>
      </c>
      <c r="W89" s="4">
        <v>3.2535570289832529</v>
      </c>
      <c r="X89" s="4">
        <v>2.7318129961974162</v>
      </c>
      <c r="Y89" s="4">
        <v>2.4757738594527008</v>
      </c>
      <c r="Z89" s="4">
        <v>2.3023339491452877</v>
      </c>
      <c r="AA89" s="4">
        <v>2.1256951202700223</v>
      </c>
      <c r="AB89" s="4">
        <v>2.1618357186999089</v>
      </c>
      <c r="AC89" s="4">
        <v>2.1017371472398909</v>
      </c>
      <c r="AD89" s="4">
        <v>1.9281053305290554</v>
      </c>
      <c r="AE89" s="4">
        <v>3.2535570289832529</v>
      </c>
      <c r="AF89" s="4">
        <v>2.6206386427780912</v>
      </c>
      <c r="AG89" s="4">
        <v>2.5798113635745468</v>
      </c>
      <c r="AH89" s="4">
        <v>2.5136944077691363</v>
      </c>
      <c r="AI89" s="4">
        <v>2.4872822789457731</v>
      </c>
      <c r="AJ89" s="4">
        <v>2.4749409916853122</v>
      </c>
      <c r="AK89" s="4">
        <v>2.3206203470459119</v>
      </c>
      <c r="AL89" s="4">
        <v>2.3200467563156417</v>
      </c>
      <c r="AM89" s="4">
        <v>3.2535570289832529</v>
      </c>
      <c r="AN89" s="4">
        <v>3.0168556397545774</v>
      </c>
      <c r="AO89" s="4">
        <v>2.8591209861157036</v>
      </c>
      <c r="AP89" s="4">
        <v>2.7467254129626038</v>
      </c>
      <c r="AQ89" s="4">
        <v>2.6610030602788708</v>
      </c>
      <c r="AR89" s="4">
        <v>2.5786587638869554</v>
      </c>
      <c r="AS89" s="4">
        <v>2.4230398111372899</v>
      </c>
      <c r="AT89" s="4">
        <v>2.356953598628015</v>
      </c>
      <c r="AU89" s="4">
        <v>3.2535570289832529</v>
      </c>
      <c r="AV89" s="4">
        <v>2.6408059557746424</v>
      </c>
      <c r="AW89" s="4">
        <v>2.5149052619830825</v>
      </c>
      <c r="AX89" s="4">
        <v>2.4801244695133495</v>
      </c>
      <c r="AY89" s="4">
        <v>2.5245503326412977</v>
      </c>
      <c r="AZ89" s="4">
        <v>2.6609541217228068</v>
      </c>
      <c r="BA89" s="4">
        <v>2.7987051397046638</v>
      </c>
      <c r="BB89" s="4">
        <v>2.8498580391862482</v>
      </c>
    </row>
    <row r="90" spans="1:54">
      <c r="A90">
        <v>221</v>
      </c>
      <c r="B90" t="s">
        <v>333</v>
      </c>
      <c r="C90" t="s">
        <v>120</v>
      </c>
      <c r="D90">
        <v>9623</v>
      </c>
      <c r="E90" t="s">
        <v>7</v>
      </c>
      <c r="F90" t="s">
        <v>25</v>
      </c>
      <c r="G90" s="4">
        <v>6.4352686084187622</v>
      </c>
      <c r="H90" s="4">
        <v>6.3992972245027193</v>
      </c>
      <c r="I90" s="4">
        <v>6.6720085001958651</v>
      </c>
      <c r="J90" s="4">
        <v>7.0036749054686673</v>
      </c>
      <c r="K90" s="4">
        <v>7.2422316896225771</v>
      </c>
      <c r="L90" s="4">
        <v>7.5477216283080333</v>
      </c>
      <c r="M90" s="4">
        <v>7.8735238039228435</v>
      </c>
      <c r="N90" s="4">
        <v>8.5562562050015831</v>
      </c>
      <c r="O90" s="4">
        <v>9.008543953730797</v>
      </c>
      <c r="P90" s="4">
        <v>9.4960004782388729</v>
      </c>
      <c r="Q90" s="4">
        <v>9.1587347696884418</v>
      </c>
      <c r="R90" s="4">
        <v>9.2355204245342559</v>
      </c>
      <c r="S90" s="4">
        <v>9.3437264586572653</v>
      </c>
      <c r="T90" s="4">
        <v>9.7787373761185457</v>
      </c>
      <c r="U90" s="4">
        <v>10.072775509693031</v>
      </c>
      <c r="V90" s="4">
        <v>9.9516165369223568</v>
      </c>
      <c r="W90" s="4">
        <v>9.9516165369223568</v>
      </c>
      <c r="X90" s="4">
        <v>8.0689797974439905</v>
      </c>
      <c r="Y90" s="4">
        <v>7.055084482951556</v>
      </c>
      <c r="Z90" s="4">
        <v>6.5174874209835174</v>
      </c>
      <c r="AA90" s="4">
        <v>5.9548075584794571</v>
      </c>
      <c r="AB90" s="4">
        <v>5.418085478835251</v>
      </c>
      <c r="AC90" s="4">
        <v>5.9776070260707694</v>
      </c>
      <c r="AD90" s="4">
        <v>4.9558408779708589</v>
      </c>
      <c r="AE90" s="4">
        <v>9.9516165369223568</v>
      </c>
      <c r="AF90" s="4">
        <v>7.9406459758583292</v>
      </c>
      <c r="AG90" s="4">
        <v>7.295580830770529</v>
      </c>
      <c r="AH90" s="4">
        <v>7.6465263370492362</v>
      </c>
      <c r="AI90" s="4">
        <v>7.6839745698967352</v>
      </c>
      <c r="AJ90" s="4">
        <v>7.5082032739767168</v>
      </c>
      <c r="AK90" s="4">
        <v>7.2896238944920997</v>
      </c>
      <c r="AL90" s="4">
        <v>6.6664427384826626</v>
      </c>
      <c r="AM90" s="4">
        <v>9.9516165369223568</v>
      </c>
      <c r="AN90" s="4">
        <v>8.7522858840638946</v>
      </c>
      <c r="AO90" s="4">
        <v>8.7951109263836287</v>
      </c>
      <c r="AP90" s="4">
        <v>9.0640751519370522</v>
      </c>
      <c r="AQ90" s="4">
        <v>8.9531979815118294</v>
      </c>
      <c r="AR90" s="4">
        <v>9.6322868224050815</v>
      </c>
      <c r="AS90" s="4">
        <v>9.6365167118189117</v>
      </c>
      <c r="AT90" s="4">
        <v>8.8261854374111355</v>
      </c>
      <c r="AU90" s="4">
        <v>9.9516165369223568</v>
      </c>
      <c r="AV90" s="4">
        <v>7.9453233299913357</v>
      </c>
      <c r="AW90" s="4">
        <v>6.8021323539136329</v>
      </c>
      <c r="AX90" s="4">
        <v>6.615110171328439</v>
      </c>
      <c r="AY90" s="4">
        <v>6.3590227915183632</v>
      </c>
      <c r="AZ90" s="4">
        <v>6.4576335298978584</v>
      </c>
      <c r="BA90" s="4">
        <v>6.3913561800289784</v>
      </c>
      <c r="BB90" s="4">
        <v>6.3879637730735119</v>
      </c>
    </row>
    <row r="91" spans="1:54">
      <c r="A91">
        <v>159</v>
      </c>
      <c r="B91" t="s">
        <v>321</v>
      </c>
      <c r="C91" t="s">
        <v>121</v>
      </c>
      <c r="D91">
        <v>9439</v>
      </c>
      <c r="E91" t="s">
        <v>24</v>
      </c>
      <c r="F91" t="s">
        <v>25</v>
      </c>
      <c r="G91" s="4">
        <v>14.245617422297379</v>
      </c>
      <c r="H91" s="4">
        <v>15.084155507871571</v>
      </c>
      <c r="I91" s="4">
        <v>15.387468039910257</v>
      </c>
      <c r="J91" s="4">
        <v>14.532279181121677</v>
      </c>
      <c r="K91" s="4">
        <v>13.473786713895091</v>
      </c>
      <c r="L91" s="4">
        <v>14.557680123389511</v>
      </c>
      <c r="M91" s="4">
        <v>14.440593414099885</v>
      </c>
      <c r="N91" s="4">
        <v>13.422324557579826</v>
      </c>
      <c r="O91" s="4">
        <v>13.089962871764838</v>
      </c>
      <c r="P91" s="4">
        <v>13.732265776937021</v>
      </c>
      <c r="Q91" s="4">
        <v>13.801968046553329</v>
      </c>
      <c r="R91" s="4">
        <v>13.358516491383323</v>
      </c>
      <c r="S91" s="4">
        <v>11.175704486403617</v>
      </c>
      <c r="T91" s="4">
        <v>11.165849413507249</v>
      </c>
      <c r="U91" s="4">
        <v>11.07220205134902</v>
      </c>
      <c r="V91" s="4">
        <v>10.571614116664582</v>
      </c>
      <c r="W91" s="4">
        <v>10.571614116664582</v>
      </c>
      <c r="X91" s="4">
        <v>7.5682253352812605</v>
      </c>
      <c r="Y91" s="4">
        <v>5.2297941054757997</v>
      </c>
      <c r="Z91" s="4">
        <v>3.9247820274941434</v>
      </c>
      <c r="AA91" s="4">
        <v>3.0680314015477546</v>
      </c>
      <c r="AB91" s="4">
        <v>2.5413939531395613</v>
      </c>
      <c r="AC91" s="4">
        <v>2.1312729921790607</v>
      </c>
      <c r="AD91" s="4">
        <v>1.8329052577570668</v>
      </c>
      <c r="AE91" s="4">
        <v>10.571614116664582</v>
      </c>
      <c r="AF91" s="4">
        <v>6.6907713324959559</v>
      </c>
      <c r="AG91" s="4">
        <v>5.1583431497288998</v>
      </c>
      <c r="AH91" s="4">
        <v>4.1775532514666844</v>
      </c>
      <c r="AI91" s="4">
        <v>3.5723639716848203</v>
      </c>
      <c r="AJ91" s="4">
        <v>3.0218225470990481</v>
      </c>
      <c r="AK91" s="4">
        <v>2.6288687949626901</v>
      </c>
      <c r="AL91" s="4">
        <v>2.2904501815686453</v>
      </c>
      <c r="AM91" s="4">
        <v>10.571614116664582</v>
      </c>
      <c r="AN91" s="4">
        <v>8.3634098234106151</v>
      </c>
      <c r="AO91" s="4">
        <v>6.0723597594182692</v>
      </c>
      <c r="AP91" s="4">
        <v>5.0984763213089668</v>
      </c>
      <c r="AQ91" s="4">
        <v>4.4783848433591062</v>
      </c>
      <c r="AR91" s="4">
        <v>3.9425850730648828</v>
      </c>
      <c r="AS91" s="4">
        <v>3.3826738544245925</v>
      </c>
      <c r="AT91" s="4">
        <v>2.8600696804078174</v>
      </c>
      <c r="AU91" s="4">
        <v>10.571614116664582</v>
      </c>
      <c r="AV91" s="4">
        <v>6.8771693819982156</v>
      </c>
      <c r="AW91" s="4">
        <v>4.8913339958886866</v>
      </c>
      <c r="AX91" s="4">
        <v>4.0090334582892488</v>
      </c>
      <c r="AY91" s="4">
        <v>3.4630474134487232</v>
      </c>
      <c r="AZ91" s="4">
        <v>3.1001244555175376</v>
      </c>
      <c r="BA91" s="4">
        <v>2.7225402413244582</v>
      </c>
      <c r="BB91" s="4">
        <v>2.5517028720292045</v>
      </c>
    </row>
    <row r="92" spans="1:54">
      <c r="A92">
        <v>213</v>
      </c>
      <c r="B92" t="s">
        <v>388</v>
      </c>
      <c r="C92" t="s">
        <v>122</v>
      </c>
      <c r="D92">
        <v>9267</v>
      </c>
      <c r="E92" t="s">
        <v>7</v>
      </c>
      <c r="F92" t="s">
        <v>20</v>
      </c>
      <c r="G92" s="4">
        <v>0.54889135047917237</v>
      </c>
      <c r="H92" s="4">
        <v>0.64085988668414284</v>
      </c>
      <c r="I92" s="4">
        <v>0.76634598579708779</v>
      </c>
      <c r="J92" s="4">
        <v>0.81416263694509339</v>
      </c>
      <c r="K92" s="4">
        <v>0.87424589092726479</v>
      </c>
      <c r="L92" s="4">
        <v>0.88808179319946967</v>
      </c>
      <c r="M92" s="4">
        <v>0.90723698173466583</v>
      </c>
      <c r="N92" s="4">
        <v>0.88366628858606189</v>
      </c>
      <c r="O92" s="4">
        <v>0.85961914235204884</v>
      </c>
      <c r="P92" s="4">
        <v>0.86682750735647407</v>
      </c>
      <c r="Q92" s="4">
        <v>0.88348893484249025</v>
      </c>
      <c r="R92" s="4">
        <v>0.916720953403795</v>
      </c>
      <c r="S92" s="4">
        <v>0.9573190691877258</v>
      </c>
      <c r="T92" s="4">
        <v>0.93182079804976869</v>
      </c>
      <c r="U92" s="4">
        <v>0.98755991781080443</v>
      </c>
      <c r="V92" s="4">
        <v>0.9720936056063787</v>
      </c>
      <c r="W92" s="4">
        <v>0.9720936056063787</v>
      </c>
      <c r="X92" s="4">
        <v>1.0404979904114082</v>
      </c>
      <c r="Y92" s="4">
        <v>1.004733928357509</v>
      </c>
      <c r="Z92" s="4">
        <v>0.96631656159179213</v>
      </c>
      <c r="AA92" s="4">
        <v>0.92596443811545814</v>
      </c>
      <c r="AB92" s="4">
        <v>0.91676148655327772</v>
      </c>
      <c r="AC92" s="4">
        <v>0.95045770084314352</v>
      </c>
      <c r="AD92" s="4">
        <v>1.0834287248966947</v>
      </c>
      <c r="AE92" s="4">
        <v>0.9720936056063787</v>
      </c>
      <c r="AF92" s="4">
        <v>0.97938507551963494</v>
      </c>
      <c r="AG92" s="4">
        <v>1.1125872518303062</v>
      </c>
      <c r="AH92" s="4">
        <v>1.180574657989911</v>
      </c>
      <c r="AI92" s="4">
        <v>1.3039271313499208</v>
      </c>
      <c r="AJ92" s="4">
        <v>1.3981420773191502</v>
      </c>
      <c r="AK92" s="4">
        <v>1.4815169098855345</v>
      </c>
      <c r="AL92" s="4">
        <v>1.6072833961518964</v>
      </c>
      <c r="AM92" s="4">
        <v>0.9720936056063787</v>
      </c>
      <c r="AN92" s="4">
        <v>1.047657595878535</v>
      </c>
      <c r="AO92" s="4">
        <v>1.1926289649334922</v>
      </c>
      <c r="AP92" s="4">
        <v>1.3381112526920773</v>
      </c>
      <c r="AQ92" s="4">
        <v>1.5566558909671773</v>
      </c>
      <c r="AR92" s="4">
        <v>1.7938349727115628</v>
      </c>
      <c r="AS92" s="4">
        <v>1.9894220870806356</v>
      </c>
      <c r="AT92" s="4">
        <v>2.2183261655646924</v>
      </c>
      <c r="AU92" s="4">
        <v>0.9720936056063787</v>
      </c>
      <c r="AV92" s="4">
        <v>0.97573891677818225</v>
      </c>
      <c r="AW92" s="4">
        <v>1.0123697183699434</v>
      </c>
      <c r="AX92" s="4">
        <v>1.0190861803075544</v>
      </c>
      <c r="AY92" s="4">
        <v>1.0351363271057425</v>
      </c>
      <c r="AZ92" s="4">
        <v>1.1221050056099691</v>
      </c>
      <c r="BA92" s="4">
        <v>1.2929390254569861</v>
      </c>
      <c r="BB92" s="4">
        <v>1.4929135233864501</v>
      </c>
    </row>
    <row r="93" spans="1:54">
      <c r="A93">
        <v>235</v>
      </c>
      <c r="B93" t="s">
        <v>123</v>
      </c>
      <c r="C93" t="s">
        <v>124</v>
      </c>
      <c r="D93">
        <v>9263</v>
      </c>
      <c r="E93" t="s">
        <v>7</v>
      </c>
      <c r="F93" t="s">
        <v>20</v>
      </c>
      <c r="G93" s="4">
        <v>1.0182908860728521</v>
      </c>
      <c r="H93" s="4">
        <v>1.0154872540579927</v>
      </c>
      <c r="I93" s="4">
        <v>1.0596671682533259</v>
      </c>
      <c r="J93" s="4">
        <v>1.1308076022450289</v>
      </c>
      <c r="K93" s="4">
        <v>1.2888717082616088</v>
      </c>
      <c r="L93" s="4">
        <v>1.3957972430182131</v>
      </c>
      <c r="M93" s="4">
        <v>1.4811854917236316</v>
      </c>
      <c r="N93" s="4">
        <v>1.6664497822617761</v>
      </c>
      <c r="O93" s="4">
        <v>1.881820108586894</v>
      </c>
      <c r="P93" s="4">
        <v>2.0953913382602694</v>
      </c>
      <c r="Q93" s="4">
        <v>2.2520017260021983</v>
      </c>
      <c r="R93" s="4">
        <v>2.4610264666258184</v>
      </c>
      <c r="S93" s="4">
        <v>2.6163524757173406</v>
      </c>
      <c r="T93" s="4">
        <v>2.5439728925578078</v>
      </c>
      <c r="U93" s="4">
        <v>2.435401541114433</v>
      </c>
      <c r="V93" s="4">
        <v>2.5036004268582133</v>
      </c>
      <c r="W93" s="4">
        <v>2.5036004268582133</v>
      </c>
      <c r="X93" s="4">
        <v>2.9136362995168841</v>
      </c>
      <c r="Y93" s="4">
        <v>3.8622083114258863</v>
      </c>
      <c r="Z93" s="4">
        <v>4.4554865249035398</v>
      </c>
      <c r="AA93" s="4">
        <v>5.514171641791779</v>
      </c>
      <c r="AB93" s="4">
        <v>6.2869049984273753</v>
      </c>
      <c r="AC93" s="4">
        <v>8.266031091180535</v>
      </c>
      <c r="AD93" s="4">
        <v>10.876492158247681</v>
      </c>
      <c r="AE93" s="4">
        <v>2.5036004268582133</v>
      </c>
      <c r="AF93" s="4">
        <v>3.164162300984855</v>
      </c>
      <c r="AG93" s="4">
        <v>4.0774762410819365</v>
      </c>
      <c r="AH93" s="4">
        <v>5.3486600245742064</v>
      </c>
      <c r="AI93" s="4">
        <v>6.7218970956921034</v>
      </c>
      <c r="AJ93" s="4">
        <v>8.2751308215354236</v>
      </c>
      <c r="AK93" s="4">
        <v>10.841665350958452</v>
      </c>
      <c r="AL93" s="4">
        <v>13.932884365395989</v>
      </c>
      <c r="AM93" s="4">
        <v>2.5036004268582133</v>
      </c>
      <c r="AN93" s="4">
        <v>3.2276802745990829</v>
      </c>
      <c r="AO93" s="4">
        <v>4.2136658120711497</v>
      </c>
      <c r="AP93" s="4">
        <v>5.6682113192509451</v>
      </c>
      <c r="AQ93" s="4">
        <v>7.5984237288402339</v>
      </c>
      <c r="AR93" s="4">
        <v>9.6244884375318236</v>
      </c>
      <c r="AS93" s="4">
        <v>12.15129256413543</v>
      </c>
      <c r="AT93" s="4">
        <v>14.84462738032436</v>
      </c>
      <c r="AU93" s="4">
        <v>2.5036004268582133</v>
      </c>
      <c r="AV93" s="4">
        <v>3.1284941919055678</v>
      </c>
      <c r="AW93" s="4">
        <v>3.9800601236136539</v>
      </c>
      <c r="AX93" s="4">
        <v>5.1599585028384194</v>
      </c>
      <c r="AY93" s="4">
        <v>6.5958670251494675</v>
      </c>
      <c r="AZ93" s="4">
        <v>8.053220056118704</v>
      </c>
      <c r="BA93" s="4">
        <v>11.43164930072575</v>
      </c>
      <c r="BB93" s="4">
        <v>14.410620007827017</v>
      </c>
    </row>
    <row r="94" spans="1:54">
      <c r="A94">
        <v>30</v>
      </c>
      <c r="B94" t="s">
        <v>368</v>
      </c>
      <c r="C94" t="s">
        <v>125</v>
      </c>
      <c r="D94">
        <v>9113</v>
      </c>
      <c r="E94" t="s">
        <v>10</v>
      </c>
      <c r="F94" t="s">
        <v>16</v>
      </c>
      <c r="G94" s="4">
        <v>1.6717237495748087</v>
      </c>
      <c r="H94" s="4">
        <v>1.660705295838113</v>
      </c>
      <c r="I94" s="4">
        <v>1.6354854912288417</v>
      </c>
      <c r="J94" s="4">
        <v>1.5666970656046308</v>
      </c>
      <c r="K94" s="4">
        <v>1.624722203365853</v>
      </c>
      <c r="L94" s="4">
        <v>1.54640578562529</v>
      </c>
      <c r="M94" s="4">
        <v>1.7346236979213918</v>
      </c>
      <c r="N94" s="4">
        <v>1.7743664112370798</v>
      </c>
      <c r="O94" s="4">
        <v>1.9793656152963033</v>
      </c>
      <c r="P94" s="4">
        <v>2.0400247822654061</v>
      </c>
      <c r="Q94" s="4">
        <v>2.3204472293845044</v>
      </c>
      <c r="R94" s="4">
        <v>2.5445986982545152</v>
      </c>
      <c r="S94" s="4">
        <v>3.0132684849592413</v>
      </c>
      <c r="T94" s="4">
        <v>3.0168371887965382</v>
      </c>
      <c r="U94" s="4">
        <v>3.2272898512091497</v>
      </c>
      <c r="V94" s="4">
        <v>3.1576112062891131</v>
      </c>
      <c r="W94" s="4">
        <v>3.1576112062891131</v>
      </c>
      <c r="X94" s="4">
        <v>2.8020913503062643</v>
      </c>
      <c r="Y94" s="4">
        <v>2.6948186655058963</v>
      </c>
      <c r="Z94" s="4">
        <v>2.6625256785645424</v>
      </c>
      <c r="AA94" s="4">
        <v>2.6529952473266132</v>
      </c>
      <c r="AB94" s="4">
        <v>2.7927196234541403</v>
      </c>
      <c r="AC94" s="4">
        <v>3.0200218279890887</v>
      </c>
      <c r="AD94" s="4">
        <v>3.1145242894199288</v>
      </c>
      <c r="AE94" s="4">
        <v>3.1576112062891131</v>
      </c>
      <c r="AF94" s="4">
        <v>2.9275545255893127</v>
      </c>
      <c r="AG94" s="4">
        <v>2.9611880062553766</v>
      </c>
      <c r="AH94" s="4">
        <v>3.2130562527626094</v>
      </c>
      <c r="AI94" s="4">
        <v>3.3310658935557944</v>
      </c>
      <c r="AJ94" s="4">
        <v>3.3957900478585299</v>
      </c>
      <c r="AK94" s="4">
        <v>3.7565347169439032</v>
      </c>
      <c r="AL94" s="4">
        <v>3.9234373809373801</v>
      </c>
      <c r="AM94" s="4">
        <v>3.1576112062891131</v>
      </c>
      <c r="AN94" s="4">
        <v>3.011365939855422</v>
      </c>
      <c r="AO94" s="4">
        <v>3.3489899303866641</v>
      </c>
      <c r="AP94" s="4">
        <v>3.6169116039201654</v>
      </c>
      <c r="AQ94" s="4">
        <v>4.1353361490248215</v>
      </c>
      <c r="AR94" s="4">
        <v>4.649251701430213</v>
      </c>
      <c r="AS94" s="4">
        <v>5.2467317727322813</v>
      </c>
      <c r="AT94" s="4">
        <v>5.878342833788623</v>
      </c>
      <c r="AU94" s="4">
        <v>3.1576112062891131</v>
      </c>
      <c r="AV94" s="4">
        <v>2.7740595959460395</v>
      </c>
      <c r="AW94" s="4">
        <v>2.7050539469056822</v>
      </c>
      <c r="AX94" s="4">
        <v>2.5623196759338551</v>
      </c>
      <c r="AY94" s="4">
        <v>2.8151544981015562</v>
      </c>
      <c r="AZ94" s="4">
        <v>2.859506677945642</v>
      </c>
      <c r="BA94" s="4">
        <v>2.9721661123078911</v>
      </c>
      <c r="BB94" s="4">
        <v>3.2257962526187249</v>
      </c>
    </row>
    <row r="95" spans="1:54">
      <c r="A95">
        <v>176</v>
      </c>
      <c r="B95" t="s">
        <v>325</v>
      </c>
      <c r="C95" t="s">
        <v>126</v>
      </c>
      <c r="D95">
        <v>8877</v>
      </c>
      <c r="E95" t="s">
        <v>24</v>
      </c>
      <c r="F95" t="s">
        <v>11</v>
      </c>
      <c r="G95" s="4">
        <v>12.939042468477254</v>
      </c>
      <c r="H95" s="4">
        <v>12.008042661687796</v>
      </c>
      <c r="I95" s="4">
        <v>11.572519255154248</v>
      </c>
      <c r="J95" s="4">
        <v>11.363373270151998</v>
      </c>
      <c r="K95" s="4">
        <v>11.337508662493454</v>
      </c>
      <c r="L95" s="4">
        <v>11.403949186253584</v>
      </c>
      <c r="M95" s="4">
        <v>11.085785028028166</v>
      </c>
      <c r="N95" s="4">
        <v>10.588368499152782</v>
      </c>
      <c r="O95" s="4">
        <v>10.685773277395997</v>
      </c>
      <c r="P95" s="4">
        <v>11.435929368405505</v>
      </c>
      <c r="Q95" s="4">
        <v>11.821086226583539</v>
      </c>
      <c r="R95" s="4">
        <v>11.802208344345118</v>
      </c>
      <c r="S95" s="4">
        <v>11.309185150555571</v>
      </c>
      <c r="T95" s="4">
        <v>10.505079426178433</v>
      </c>
      <c r="U95" s="4">
        <v>10.330910537385652</v>
      </c>
      <c r="V95" s="4">
        <v>9.9984966036611205</v>
      </c>
      <c r="W95" s="4">
        <v>9.9984966036611205</v>
      </c>
      <c r="X95" s="4">
        <v>7.7470359342168527</v>
      </c>
      <c r="Y95" s="4">
        <v>5.2961100302752762</v>
      </c>
      <c r="Z95" s="4">
        <v>3.6734894051873375</v>
      </c>
      <c r="AA95" s="4">
        <v>2.997683754046141</v>
      </c>
      <c r="AB95" s="4">
        <v>2.3585465119681692</v>
      </c>
      <c r="AC95" s="4">
        <v>2.0344473122388824</v>
      </c>
      <c r="AD95" s="4">
        <v>1.6065463599848651</v>
      </c>
      <c r="AE95" s="4">
        <v>9.9984966036611205</v>
      </c>
      <c r="AF95" s="4">
        <v>5.502647075516693</v>
      </c>
      <c r="AG95" s="4">
        <v>4.2004261643849281</v>
      </c>
      <c r="AH95" s="4">
        <v>3.5909808397257468</v>
      </c>
      <c r="AI95" s="4">
        <v>3.3202078258499865</v>
      </c>
      <c r="AJ95" s="4">
        <v>2.7836472646028314</v>
      </c>
      <c r="AK95" s="4">
        <v>2.392012423861051</v>
      </c>
      <c r="AL95" s="4">
        <v>2.1113636926388297</v>
      </c>
      <c r="AM95" s="4">
        <v>9.9984966036611205</v>
      </c>
      <c r="AN95" s="4">
        <v>8.1318404993861453</v>
      </c>
      <c r="AO95" s="4">
        <v>6.7834020708002463</v>
      </c>
      <c r="AP95" s="4">
        <v>5.2161653173422362</v>
      </c>
      <c r="AQ95" s="4">
        <v>4.8757096698616316</v>
      </c>
      <c r="AR95" s="4">
        <v>4.212017252384098</v>
      </c>
      <c r="AS95" s="4">
        <v>3.5928315420449941</v>
      </c>
      <c r="AT95" s="4">
        <v>3.3159791458990191</v>
      </c>
      <c r="AU95" s="4">
        <v>9.9984966036611205</v>
      </c>
      <c r="AV95" s="4">
        <v>7.0434410329375661</v>
      </c>
      <c r="AW95" s="4">
        <v>5.1300655087074087</v>
      </c>
      <c r="AX95" s="4">
        <v>3.9790683712063695</v>
      </c>
      <c r="AY95" s="4">
        <v>3.7460831828570798</v>
      </c>
      <c r="AZ95" s="4">
        <v>3.3639172415234864</v>
      </c>
      <c r="BA95" s="4">
        <v>2.8865547698020828</v>
      </c>
      <c r="BB95" s="4">
        <v>2.6794109347522914</v>
      </c>
    </row>
    <row r="96" spans="1:54">
      <c r="A96">
        <v>170</v>
      </c>
      <c r="B96" t="s">
        <v>354</v>
      </c>
      <c r="C96" t="s">
        <v>127</v>
      </c>
      <c r="D96">
        <v>8679</v>
      </c>
      <c r="E96" t="s">
        <v>24</v>
      </c>
      <c r="F96" t="s">
        <v>11</v>
      </c>
      <c r="G96" s="4">
        <v>4.1835607031818629</v>
      </c>
      <c r="H96" s="4">
        <v>4.0170187220853295</v>
      </c>
      <c r="I96" s="4">
        <v>3.9230701045114071</v>
      </c>
      <c r="J96" s="4">
        <v>3.7600040302077069</v>
      </c>
      <c r="K96" s="4">
        <v>3.5504479231545916</v>
      </c>
      <c r="L96" s="4">
        <v>3.486312263583371</v>
      </c>
      <c r="M96" s="4">
        <v>3.3128134514907388</v>
      </c>
      <c r="N96" s="4">
        <v>3.1155941849501172</v>
      </c>
      <c r="O96" s="4">
        <v>3.0747437420756039</v>
      </c>
      <c r="P96" s="4">
        <v>3.2248944506457868</v>
      </c>
      <c r="Q96" s="4">
        <v>3.3203550411660707</v>
      </c>
      <c r="R96" s="4">
        <v>3.2007679572364527</v>
      </c>
      <c r="S96" s="4">
        <v>3.3263755445857166</v>
      </c>
      <c r="T96" s="4">
        <v>3.1930836036584127</v>
      </c>
      <c r="U96" s="4">
        <v>3.1305857795021921</v>
      </c>
      <c r="V96" s="4">
        <v>3.0594928374104264</v>
      </c>
      <c r="W96" s="4">
        <v>3.0594928374104264</v>
      </c>
      <c r="X96" s="4">
        <v>2.4405591675186407</v>
      </c>
      <c r="Y96" s="4">
        <v>2.1140906162690358</v>
      </c>
      <c r="Z96" s="4">
        <v>1.6296588266841816</v>
      </c>
      <c r="AA96" s="4">
        <v>1.5638479701905579</v>
      </c>
      <c r="AB96" s="4">
        <v>1.4639876506181091</v>
      </c>
      <c r="AC96" s="4">
        <v>1.342653344229412</v>
      </c>
      <c r="AD96" s="4">
        <v>1.348154713752046</v>
      </c>
      <c r="AE96" s="4">
        <v>3.0594928374104264</v>
      </c>
      <c r="AF96" s="4">
        <v>2.1346168362331772</v>
      </c>
      <c r="AG96" s="4">
        <v>2.0212627167113935</v>
      </c>
      <c r="AH96" s="4">
        <v>1.9099740676001835</v>
      </c>
      <c r="AI96" s="4">
        <v>1.828339853598147</v>
      </c>
      <c r="AJ96" s="4">
        <v>1.8278203630387513</v>
      </c>
      <c r="AK96" s="4">
        <v>1.8061619263193809</v>
      </c>
      <c r="AL96" s="4">
        <v>1.8452453324319487</v>
      </c>
      <c r="AM96" s="4">
        <v>3.0594928374104264</v>
      </c>
      <c r="AN96" s="4">
        <v>2.7883815303047235</v>
      </c>
      <c r="AO96" s="4">
        <v>2.5228476147651766</v>
      </c>
      <c r="AP96" s="4">
        <v>2.3358571917738229</v>
      </c>
      <c r="AQ96" s="4">
        <v>2.2634418074163469</v>
      </c>
      <c r="AR96" s="4">
        <v>2.1906197470306563</v>
      </c>
      <c r="AS96" s="4">
        <v>2.0566883467537247</v>
      </c>
      <c r="AT96" s="4">
        <v>2.0328222897604338</v>
      </c>
      <c r="AU96" s="4">
        <v>3.0594928374104264</v>
      </c>
      <c r="AV96" s="4">
        <v>2.2690192251581207</v>
      </c>
      <c r="AW96" s="4">
        <v>2.0915718499736804</v>
      </c>
      <c r="AX96" s="4">
        <v>1.8549896858209636</v>
      </c>
      <c r="AY96" s="4">
        <v>1.988920471149574</v>
      </c>
      <c r="AZ96" s="4">
        <v>2.1742323254363396</v>
      </c>
      <c r="BA96" s="4">
        <v>2.2797076129930032</v>
      </c>
      <c r="BB96" s="4">
        <v>2.5674400876770371</v>
      </c>
    </row>
    <row r="97" spans="1:54">
      <c r="A97">
        <v>230</v>
      </c>
      <c r="B97" t="s">
        <v>362</v>
      </c>
      <c r="C97" t="s">
        <v>128</v>
      </c>
      <c r="D97">
        <v>8454</v>
      </c>
      <c r="E97" t="s">
        <v>7</v>
      </c>
      <c r="F97" t="s">
        <v>25</v>
      </c>
      <c r="G97" s="4">
        <v>3.3915559299633862</v>
      </c>
      <c r="H97" s="4">
        <v>3.4187731339363432</v>
      </c>
      <c r="I97" s="4">
        <v>3.265065535614101</v>
      </c>
      <c r="J97" s="4">
        <v>3.2705971831975713</v>
      </c>
      <c r="K97" s="4">
        <v>3.2347846602224619</v>
      </c>
      <c r="L97" s="4">
        <v>3.5290880411882557</v>
      </c>
      <c r="M97" s="4">
        <v>3.8152361095215332</v>
      </c>
      <c r="N97" s="4">
        <v>4.3628743935364085</v>
      </c>
      <c r="O97" s="4">
        <v>4.4498216228830527</v>
      </c>
      <c r="P97" s="4">
        <v>4.4189649466765157</v>
      </c>
      <c r="Q97" s="4">
        <v>4.5470431116502912</v>
      </c>
      <c r="R97" s="4">
        <v>4.5736854253131582</v>
      </c>
      <c r="S97" s="4">
        <v>4.762853308334261</v>
      </c>
      <c r="T97" s="4">
        <v>4.628133000870756</v>
      </c>
      <c r="U97" s="4">
        <v>4.9392382283683904</v>
      </c>
      <c r="V97" s="4">
        <v>4.9672232784401107</v>
      </c>
      <c r="W97" s="4">
        <v>4.9672232784401107</v>
      </c>
      <c r="X97" s="4">
        <v>4.140495583663081</v>
      </c>
      <c r="Y97" s="4">
        <v>3.6774583178405278</v>
      </c>
      <c r="Z97" s="4">
        <v>3.1576211521921533</v>
      </c>
      <c r="AA97" s="4">
        <v>3.2017468158434976</v>
      </c>
      <c r="AB97" s="4">
        <v>2.8740107556676433</v>
      </c>
      <c r="AC97" s="4">
        <v>2.6087973918015392</v>
      </c>
      <c r="AD97" s="4">
        <v>2.2693444951752491</v>
      </c>
      <c r="AE97" s="4">
        <v>4.9672232784401107</v>
      </c>
      <c r="AF97" s="4">
        <v>4.1666270509291596</v>
      </c>
      <c r="AG97" s="4">
        <v>4.0932317387225137</v>
      </c>
      <c r="AH97" s="4">
        <v>4.152474405415397</v>
      </c>
      <c r="AI97" s="4">
        <v>4.1280078867981498</v>
      </c>
      <c r="AJ97" s="4">
        <v>4.0774071366505078</v>
      </c>
      <c r="AK97" s="4">
        <v>3.972898766620915</v>
      </c>
      <c r="AL97" s="4">
        <v>3.835504499259514</v>
      </c>
      <c r="AM97" s="4">
        <v>4.9672232784401107</v>
      </c>
      <c r="AN97" s="4">
        <v>4.5795951363930056</v>
      </c>
      <c r="AO97" s="4">
        <v>4.6767102175691768</v>
      </c>
      <c r="AP97" s="4">
        <v>5.0981777354855247</v>
      </c>
      <c r="AQ97" s="4">
        <v>5.5194655265232031</v>
      </c>
      <c r="AR97" s="4">
        <v>5.8078993853475218</v>
      </c>
      <c r="AS97" s="4">
        <v>5.9327038933665701</v>
      </c>
      <c r="AT97" s="4">
        <v>5.8344021137626321</v>
      </c>
      <c r="AU97" s="4">
        <v>4.9672232784401107</v>
      </c>
      <c r="AV97" s="4">
        <v>3.9970788547193226</v>
      </c>
      <c r="AW97" s="4">
        <v>3.6003644425669896</v>
      </c>
      <c r="AX97" s="4">
        <v>3.3108099146685372</v>
      </c>
      <c r="AY97" s="4">
        <v>3.1413729902500935</v>
      </c>
      <c r="AZ97" s="4">
        <v>2.9571020158990207</v>
      </c>
      <c r="BA97" s="4">
        <v>2.7965788231132702</v>
      </c>
      <c r="BB97" s="4">
        <v>2.4160714034219648</v>
      </c>
    </row>
    <row r="98" spans="1:54">
      <c r="A98">
        <v>172</v>
      </c>
      <c r="B98" t="s">
        <v>129</v>
      </c>
      <c r="C98" t="s">
        <v>130</v>
      </c>
      <c r="D98">
        <v>8297</v>
      </c>
      <c r="E98" t="s">
        <v>24</v>
      </c>
      <c r="F98" t="s">
        <v>11</v>
      </c>
      <c r="G98" s="4">
        <v>2.970794578966049</v>
      </c>
      <c r="H98" s="4">
        <v>2.7063266016599417</v>
      </c>
      <c r="I98" s="4">
        <v>2.6704576528326416</v>
      </c>
      <c r="J98" s="4">
        <v>2.473721326468699</v>
      </c>
      <c r="K98" s="4">
        <v>2.2450475796102842</v>
      </c>
      <c r="L98" s="4">
        <v>2.0945192308255831</v>
      </c>
      <c r="M98" s="4">
        <v>1.9846204819622817</v>
      </c>
      <c r="N98" s="4">
        <v>2.0357628330284605</v>
      </c>
      <c r="O98" s="4">
        <v>2.116161486522032</v>
      </c>
      <c r="P98" s="4">
        <v>2.1699821543455635</v>
      </c>
      <c r="Q98" s="4">
        <v>2.1810782890235121</v>
      </c>
      <c r="R98" s="4">
        <v>2.0686768838711695</v>
      </c>
      <c r="S98" s="4">
        <v>2.1847607113180305</v>
      </c>
      <c r="T98" s="4">
        <v>2.057381030600169</v>
      </c>
      <c r="U98" s="4">
        <v>2.0106288040897615</v>
      </c>
      <c r="V98" s="4">
        <v>1.9662492974474628</v>
      </c>
      <c r="W98" s="4">
        <v>1.9662492974474628</v>
      </c>
      <c r="X98" s="4">
        <v>1.62636161583197</v>
      </c>
      <c r="Y98" s="4">
        <v>1.569767983774873</v>
      </c>
      <c r="Z98" s="4">
        <v>1.335974191712674</v>
      </c>
      <c r="AA98" s="4">
        <v>1.4609744310427264</v>
      </c>
      <c r="AB98" s="4">
        <v>1.4265366721366519</v>
      </c>
      <c r="AC98" s="4">
        <v>1.4147859417847239</v>
      </c>
      <c r="AD98" s="4">
        <v>1.5695546405184857</v>
      </c>
      <c r="AE98" s="4">
        <v>1.9662492974474628</v>
      </c>
      <c r="AF98" s="4">
        <v>1.6376148502480676</v>
      </c>
      <c r="AG98" s="4">
        <v>1.6735287100331686</v>
      </c>
      <c r="AH98" s="4">
        <v>1.770385242330524</v>
      </c>
      <c r="AI98" s="4">
        <v>1.7688338220373585</v>
      </c>
      <c r="AJ98" s="4">
        <v>1.8396239400050254</v>
      </c>
      <c r="AK98" s="4">
        <v>2.0008196852606241</v>
      </c>
      <c r="AL98" s="4">
        <v>2.1148675834208706</v>
      </c>
      <c r="AM98" s="4">
        <v>1.9662492974474628</v>
      </c>
      <c r="AN98" s="4">
        <v>1.8844562462453218</v>
      </c>
      <c r="AO98" s="4">
        <v>1.8398124616280309</v>
      </c>
      <c r="AP98" s="4">
        <v>1.8016390200513461</v>
      </c>
      <c r="AQ98" s="4">
        <v>1.854033368456969</v>
      </c>
      <c r="AR98" s="4">
        <v>1.955436707635237</v>
      </c>
      <c r="AS98" s="4">
        <v>1.9755824576763203</v>
      </c>
      <c r="AT98" s="4">
        <v>1.987956933621728</v>
      </c>
      <c r="AU98" s="4">
        <v>1.9662492974474628</v>
      </c>
      <c r="AV98" s="4">
        <v>1.4980975486887615</v>
      </c>
      <c r="AW98" s="4">
        <v>1.5508629789809028</v>
      </c>
      <c r="AX98" s="4">
        <v>1.4581072278123606</v>
      </c>
      <c r="AY98" s="4">
        <v>1.6974289253284369</v>
      </c>
      <c r="AZ98" s="4">
        <v>1.9351912889537322</v>
      </c>
      <c r="BA98" s="4">
        <v>2.2082331900496865</v>
      </c>
      <c r="BB98" s="4">
        <v>2.4971252429593824</v>
      </c>
    </row>
    <row r="99" spans="1:54">
      <c r="A99">
        <v>47</v>
      </c>
      <c r="B99" t="s">
        <v>349</v>
      </c>
      <c r="C99" t="s">
        <v>131</v>
      </c>
      <c r="D99">
        <v>8108</v>
      </c>
      <c r="E99" t="s">
        <v>79</v>
      </c>
      <c r="F99" t="s">
        <v>7</v>
      </c>
      <c r="G99" s="4">
        <v>1.1795511001827368</v>
      </c>
      <c r="H99" s="4">
        <v>1.2288711653766657</v>
      </c>
      <c r="I99" s="4">
        <v>1.1678689791621906</v>
      </c>
      <c r="J99" s="4">
        <v>1.2785239386033214</v>
      </c>
      <c r="K99" s="4">
        <v>1.2934419164663848</v>
      </c>
      <c r="L99" s="4">
        <v>1.3919954877570049</v>
      </c>
      <c r="M99" s="4">
        <v>1.4253180292844529</v>
      </c>
      <c r="N99" s="4">
        <v>1.6169337773686856</v>
      </c>
      <c r="O99" s="4">
        <v>1.6642631258484752</v>
      </c>
      <c r="P99" s="4">
        <v>1.824498221078672</v>
      </c>
      <c r="Q99" s="4">
        <v>1.8776274663328838</v>
      </c>
      <c r="R99" s="4">
        <v>1.9392844901401531</v>
      </c>
      <c r="S99" s="4">
        <v>1.8813973479799124</v>
      </c>
      <c r="T99" s="4">
        <v>1.8539792537793309</v>
      </c>
      <c r="U99" s="4">
        <v>2.0497788729246862</v>
      </c>
      <c r="V99" s="4">
        <v>2.1577791087925875</v>
      </c>
      <c r="W99" s="4">
        <v>2.1577791087925875</v>
      </c>
      <c r="X99" s="4">
        <v>1.9471531443073764</v>
      </c>
      <c r="Y99" s="4">
        <v>2.0688564534242162</v>
      </c>
      <c r="Z99" s="4">
        <v>1.9779839741413252</v>
      </c>
      <c r="AA99" s="4">
        <v>2.0955478029460366</v>
      </c>
      <c r="AB99" s="4">
        <v>2.0267947893233558</v>
      </c>
      <c r="AC99" s="4">
        <v>1.836468078185187</v>
      </c>
      <c r="AD99" s="4">
        <v>1.8873333333279945</v>
      </c>
      <c r="AE99" s="4">
        <v>2.1577791087925875</v>
      </c>
      <c r="AF99" s="4">
        <v>2.0578291866007197</v>
      </c>
      <c r="AG99" s="4">
        <v>2.1899559965104425</v>
      </c>
      <c r="AH99" s="4">
        <v>2.2813783306104143</v>
      </c>
      <c r="AI99" s="4">
        <v>2.230636208976343</v>
      </c>
      <c r="AJ99" s="4">
        <v>2.3870988582648636</v>
      </c>
      <c r="AK99" s="4">
        <v>2.3549031240286951</v>
      </c>
      <c r="AL99" s="4">
        <v>2.2683814450703221</v>
      </c>
      <c r="AM99" s="4">
        <v>2.1577791087925875</v>
      </c>
      <c r="AN99" s="4">
        <v>2.0907429191063986</v>
      </c>
      <c r="AO99" s="4">
        <v>2.2845975461413426</v>
      </c>
      <c r="AP99" s="4">
        <v>2.5875812713890558</v>
      </c>
      <c r="AQ99" s="4">
        <v>2.6606658473823228</v>
      </c>
      <c r="AR99" s="4">
        <v>2.897143460927714</v>
      </c>
      <c r="AS99" s="4">
        <v>2.8458798538633583</v>
      </c>
      <c r="AT99" s="4">
        <v>3.0929477288429323</v>
      </c>
      <c r="AU99" s="4">
        <v>2.1577791087925875</v>
      </c>
      <c r="AV99" s="4">
        <v>2.0317700540213943</v>
      </c>
      <c r="AW99" s="4">
        <v>1.9827891743388353</v>
      </c>
      <c r="AX99" s="4">
        <v>1.9773084576548512</v>
      </c>
      <c r="AY99" s="4">
        <v>1.9753153371918541</v>
      </c>
      <c r="AZ99" s="4">
        <v>1.9643554736949322</v>
      </c>
      <c r="BA99" s="4">
        <v>2.0157584193938649</v>
      </c>
      <c r="BB99" s="4">
        <v>2.0100404203047151</v>
      </c>
    </row>
    <row r="100" spans="1:54">
      <c r="A100">
        <v>217</v>
      </c>
      <c r="B100" t="s">
        <v>364</v>
      </c>
      <c r="C100" t="s">
        <v>132</v>
      </c>
      <c r="D100">
        <v>7978</v>
      </c>
      <c r="E100" t="s">
        <v>7</v>
      </c>
      <c r="F100" t="s">
        <v>20</v>
      </c>
      <c r="G100" s="4">
        <v>2.3422787266421499</v>
      </c>
      <c r="H100" s="4">
        <v>2.4896571570606034</v>
      </c>
      <c r="I100" s="4">
        <v>2.6757038196286036</v>
      </c>
      <c r="J100" s="4">
        <v>2.7375333310593106</v>
      </c>
      <c r="K100" s="4">
        <v>2.6707437264479679</v>
      </c>
      <c r="L100" s="4">
        <v>2.5929831314458305</v>
      </c>
      <c r="M100" s="4">
        <v>2.6084212919045933</v>
      </c>
      <c r="N100" s="4">
        <v>2.7046075130171054</v>
      </c>
      <c r="O100" s="4">
        <v>2.6708460247073291</v>
      </c>
      <c r="P100" s="4">
        <v>2.6532605904127982</v>
      </c>
      <c r="Q100" s="4">
        <v>2.6704550620889678</v>
      </c>
      <c r="R100" s="4">
        <v>2.7159917172225048</v>
      </c>
      <c r="S100" s="4">
        <v>2.7111673946434411</v>
      </c>
      <c r="T100" s="4">
        <v>2.6768329666945356</v>
      </c>
      <c r="U100" s="4">
        <v>2.7150380574886812</v>
      </c>
      <c r="V100" s="4">
        <v>2.6471969459096014</v>
      </c>
      <c r="W100" s="4">
        <v>2.6471969459096014</v>
      </c>
      <c r="X100" s="4">
        <v>2.52414636087842</v>
      </c>
      <c r="Y100" s="4">
        <v>2.4473035813108126</v>
      </c>
      <c r="Z100" s="4">
        <v>2.4308044622719556</v>
      </c>
      <c r="AA100" s="4">
        <v>2.4561044305325015</v>
      </c>
      <c r="AB100" s="4">
        <v>2.3989890115591113</v>
      </c>
      <c r="AC100" s="4">
        <v>2.5999146554176571</v>
      </c>
      <c r="AD100" s="4">
        <v>2.7444157625804118</v>
      </c>
      <c r="AE100" s="4">
        <v>2.6471969459096014</v>
      </c>
      <c r="AF100" s="4">
        <v>2.6016160122579413</v>
      </c>
      <c r="AG100" s="4">
        <v>2.6689865863307354</v>
      </c>
      <c r="AH100" s="4">
        <v>2.8199646222432597</v>
      </c>
      <c r="AI100" s="4">
        <v>3.0380278250648196</v>
      </c>
      <c r="AJ100" s="4">
        <v>3.2462484853214719</v>
      </c>
      <c r="AK100" s="4">
        <v>3.4925591992090288</v>
      </c>
      <c r="AL100" s="4">
        <v>3.6228043370780081</v>
      </c>
      <c r="AM100" s="4">
        <v>2.6471969459096014</v>
      </c>
      <c r="AN100" s="4">
        <v>2.7773909818763785</v>
      </c>
      <c r="AO100" s="4">
        <v>3.0754876755941547</v>
      </c>
      <c r="AP100" s="4">
        <v>3.110565599340168</v>
      </c>
      <c r="AQ100" s="4">
        <v>3.5572551521300348</v>
      </c>
      <c r="AR100" s="4">
        <v>3.9586557239191729</v>
      </c>
      <c r="AS100" s="4">
        <v>4.1859000385074712</v>
      </c>
      <c r="AT100" s="4">
        <v>4.4414508666453267</v>
      </c>
      <c r="AU100" s="4">
        <v>2.6471969459096014</v>
      </c>
      <c r="AV100" s="4">
        <v>2.4206816325219225</v>
      </c>
      <c r="AW100" s="4">
        <v>2.4664891356401735</v>
      </c>
      <c r="AX100" s="4">
        <v>2.4603173035098207</v>
      </c>
      <c r="AY100" s="4">
        <v>2.6719002351028323</v>
      </c>
      <c r="AZ100" s="4">
        <v>2.8526406652743104</v>
      </c>
      <c r="BA100" s="4">
        <v>3.1546095886489534</v>
      </c>
      <c r="BB100" s="4">
        <v>3.4783207861693088</v>
      </c>
    </row>
    <row r="101" spans="1:54">
      <c r="A101">
        <v>100</v>
      </c>
      <c r="B101" t="s">
        <v>360</v>
      </c>
      <c r="C101" t="s">
        <v>133</v>
      </c>
      <c r="D101">
        <v>7323</v>
      </c>
      <c r="E101" t="s">
        <v>19</v>
      </c>
      <c r="F101" t="s">
        <v>20</v>
      </c>
      <c r="G101" s="4">
        <v>2.9309680248587204</v>
      </c>
      <c r="H101" s="4">
        <v>3.0575159904740565</v>
      </c>
      <c r="I101" s="4">
        <v>3.0146855408296611</v>
      </c>
      <c r="J101" s="4">
        <v>3.155104777557459</v>
      </c>
      <c r="K101" s="4">
        <v>3.169299973174394</v>
      </c>
      <c r="L101" s="4">
        <v>3.2407281470669025</v>
      </c>
      <c r="M101" s="4">
        <v>3.3207494005336922</v>
      </c>
      <c r="N101" s="4">
        <v>3.476245630444176</v>
      </c>
      <c r="O101" s="4">
        <v>3.5945872649367185</v>
      </c>
      <c r="P101" s="4">
        <v>3.6448014185714697</v>
      </c>
      <c r="Q101" s="4">
        <v>3.5822623392343469</v>
      </c>
      <c r="R101" s="4">
        <v>3.7121352974265132</v>
      </c>
      <c r="S101" s="4">
        <v>3.6589332586426302</v>
      </c>
      <c r="T101" s="4">
        <v>3.6412517754560008</v>
      </c>
      <c r="U101" s="4">
        <v>3.7887019499787398</v>
      </c>
      <c r="V101" s="4">
        <v>4.0268426121651979</v>
      </c>
      <c r="W101" s="4">
        <v>4.0268426121651979</v>
      </c>
      <c r="X101" s="4">
        <v>3.9839654818879744</v>
      </c>
      <c r="Y101" s="4">
        <v>4.0288250575109386</v>
      </c>
      <c r="Z101" s="4">
        <v>3.9700490977550191</v>
      </c>
      <c r="AA101" s="4">
        <v>4.1054957110642931</v>
      </c>
      <c r="AB101" s="4">
        <v>4.2133815560199945</v>
      </c>
      <c r="AC101" s="4">
        <v>4.4487507456182467</v>
      </c>
      <c r="AD101" s="4">
        <v>4.7267418652552902</v>
      </c>
      <c r="AE101" s="4">
        <v>4.0268426121651979</v>
      </c>
      <c r="AF101" s="4">
        <v>4.4366001136808002</v>
      </c>
      <c r="AG101" s="4">
        <v>4.7790762311966484</v>
      </c>
      <c r="AH101" s="4">
        <v>5.2463051845640267</v>
      </c>
      <c r="AI101" s="4">
        <v>5.6897954911294191</v>
      </c>
      <c r="AJ101" s="4">
        <v>6.1348475914981906</v>
      </c>
      <c r="AK101" s="4">
        <v>6.5731395245840574</v>
      </c>
      <c r="AL101" s="4">
        <v>6.9824707523345655</v>
      </c>
      <c r="AM101" s="4">
        <v>4.0268426121651979</v>
      </c>
      <c r="AN101" s="4">
        <v>4.4232966593888703</v>
      </c>
      <c r="AO101" s="4">
        <v>4.9186934835600873</v>
      </c>
      <c r="AP101" s="4">
        <v>5.5491695016171674</v>
      </c>
      <c r="AQ101" s="4">
        <v>6.1137290810793878</v>
      </c>
      <c r="AR101" s="4">
        <v>6.8097601483644237</v>
      </c>
      <c r="AS101" s="4">
        <v>7.4793583513873809</v>
      </c>
      <c r="AT101" s="4">
        <v>8.2000980694592496</v>
      </c>
      <c r="AU101" s="4">
        <v>4.0268426121651979</v>
      </c>
      <c r="AV101" s="4">
        <v>4.1370410077600699</v>
      </c>
      <c r="AW101" s="4">
        <v>4.1957780024880744</v>
      </c>
      <c r="AX101" s="4">
        <v>4.2171774415466352</v>
      </c>
      <c r="AY101" s="4">
        <v>4.4526212702544186</v>
      </c>
      <c r="AZ101" s="4">
        <v>4.6965275712684678</v>
      </c>
      <c r="BA101" s="4">
        <v>5.0430099781705593</v>
      </c>
      <c r="BB101" s="4">
        <v>5.2259310760466491</v>
      </c>
    </row>
    <row r="102" spans="1:54">
      <c r="A102">
        <v>183</v>
      </c>
      <c r="B102" t="s">
        <v>331</v>
      </c>
      <c r="C102" t="s">
        <v>134</v>
      </c>
      <c r="D102">
        <v>7200</v>
      </c>
      <c r="E102" t="s">
        <v>24</v>
      </c>
      <c r="F102" t="s">
        <v>11</v>
      </c>
      <c r="G102" s="4">
        <v>14.528315068725878</v>
      </c>
      <c r="H102" s="4">
        <v>13.963027615952779</v>
      </c>
      <c r="I102" s="4">
        <v>13.299229731342134</v>
      </c>
      <c r="J102" s="4">
        <v>12.486773791801951</v>
      </c>
      <c r="K102" s="4">
        <v>11.784237931929388</v>
      </c>
      <c r="L102" s="4">
        <v>11.488228205393007</v>
      </c>
      <c r="M102" s="4">
        <v>11.255395728941494</v>
      </c>
      <c r="N102" s="4">
        <v>10.737472496619828</v>
      </c>
      <c r="O102" s="4">
        <v>10.374985461546263</v>
      </c>
      <c r="P102" s="4">
        <v>10.304492300249986</v>
      </c>
      <c r="Q102" s="4">
        <v>10.455687053594099</v>
      </c>
      <c r="R102" s="4">
        <v>10.368544692984944</v>
      </c>
      <c r="S102" s="4">
        <v>10.025030181599744</v>
      </c>
      <c r="T102" s="4">
        <v>9.1574170403331419</v>
      </c>
      <c r="U102" s="4">
        <v>8.9995374141917104</v>
      </c>
      <c r="V102" s="4">
        <v>8.7466338106880883</v>
      </c>
      <c r="W102" s="4">
        <v>8.7466338106880883</v>
      </c>
      <c r="X102" s="4">
        <v>6.0878085561885849</v>
      </c>
      <c r="Y102" s="4">
        <v>4.5628199001133192</v>
      </c>
      <c r="Z102" s="4">
        <v>3.1550915881079233</v>
      </c>
      <c r="AA102" s="4">
        <v>2.6012601693289228</v>
      </c>
      <c r="AB102" s="4">
        <v>2.0125872726705509</v>
      </c>
      <c r="AC102" s="4">
        <v>1.8263159865855934</v>
      </c>
      <c r="AD102" s="4">
        <v>1.4358040931064282</v>
      </c>
      <c r="AE102" s="4">
        <v>8.7466338106880883</v>
      </c>
      <c r="AF102" s="4">
        <v>4.8335116852832396</v>
      </c>
      <c r="AG102" s="4">
        <v>3.9776358592260732</v>
      </c>
      <c r="AH102" s="4">
        <v>3.2950477129423299</v>
      </c>
      <c r="AI102" s="4">
        <v>2.8739090267269827</v>
      </c>
      <c r="AJ102" s="4">
        <v>2.3944245655871588</v>
      </c>
      <c r="AK102" s="4">
        <v>1.9999155269098283</v>
      </c>
      <c r="AL102" s="4">
        <v>1.7089441181488529</v>
      </c>
      <c r="AM102" s="4">
        <v>8.7466338106880883</v>
      </c>
      <c r="AN102" s="4">
        <v>7.135366733384382</v>
      </c>
      <c r="AO102" s="4">
        <v>5.3244681079194516</v>
      </c>
      <c r="AP102" s="4">
        <v>4.4165671205673362</v>
      </c>
      <c r="AQ102" s="4">
        <v>3.8297442831819155</v>
      </c>
      <c r="AR102" s="4">
        <v>3.2776807600951643</v>
      </c>
      <c r="AS102" s="4">
        <v>2.7658024180736729</v>
      </c>
      <c r="AT102" s="4">
        <v>2.4129139421425223</v>
      </c>
      <c r="AU102" s="4">
        <v>8.7466338106880883</v>
      </c>
      <c r="AV102" s="4">
        <v>5.6447961065718877</v>
      </c>
      <c r="AW102" s="4">
        <v>4.4276537417356332</v>
      </c>
      <c r="AX102" s="4">
        <v>3.5662485301958102</v>
      </c>
      <c r="AY102" s="4">
        <v>3.0081139276340756</v>
      </c>
      <c r="AZ102" s="4">
        <v>2.7319505885333828</v>
      </c>
      <c r="BA102" s="4">
        <v>2.4412916908791678</v>
      </c>
      <c r="BB102" s="4">
        <v>2.1887926396310076</v>
      </c>
    </row>
    <row r="103" spans="1:54">
      <c r="A103">
        <v>98</v>
      </c>
      <c r="B103" t="s">
        <v>358</v>
      </c>
      <c r="C103" t="s">
        <v>135</v>
      </c>
      <c r="D103">
        <v>7172</v>
      </c>
      <c r="E103" t="s">
        <v>19</v>
      </c>
      <c r="F103" t="s">
        <v>20</v>
      </c>
      <c r="G103" s="4">
        <v>2.1762242556423552</v>
      </c>
      <c r="H103" s="4">
        <v>2.1607759088435836</v>
      </c>
      <c r="I103" s="4">
        <v>2.1486505702701186</v>
      </c>
      <c r="J103" s="4">
        <v>2.4295125984411983</v>
      </c>
      <c r="K103" s="4">
        <v>2.6267856777091181</v>
      </c>
      <c r="L103" s="4">
        <v>2.7717872876249716</v>
      </c>
      <c r="M103" s="4">
        <v>2.839613194534182</v>
      </c>
      <c r="N103" s="4">
        <v>2.9554028017322374</v>
      </c>
      <c r="O103" s="4">
        <v>3.0306849140184879</v>
      </c>
      <c r="P103" s="4">
        <v>2.9721613940682259</v>
      </c>
      <c r="Q103" s="4">
        <v>2.9973707646305687</v>
      </c>
      <c r="R103" s="4">
        <v>3.0518784329323361</v>
      </c>
      <c r="S103" s="4">
        <v>3.05037822456186</v>
      </c>
      <c r="T103" s="4">
        <v>2.9730831170452645</v>
      </c>
      <c r="U103" s="4">
        <v>3.1072513527775283</v>
      </c>
      <c r="V103" s="4">
        <v>3.3359187820905181</v>
      </c>
      <c r="W103" s="4">
        <v>3.3359187820905181</v>
      </c>
      <c r="X103" s="4">
        <v>3.2435472813661521</v>
      </c>
      <c r="Y103" s="4">
        <v>3.2102770110181398</v>
      </c>
      <c r="Z103" s="4">
        <v>3.0296543438272145</v>
      </c>
      <c r="AA103" s="4">
        <v>3.0656055644430387</v>
      </c>
      <c r="AB103" s="4">
        <v>3.1891478900666002</v>
      </c>
      <c r="AC103" s="4">
        <v>3.3870139972268305</v>
      </c>
      <c r="AD103" s="4">
        <v>3.5717589117758455</v>
      </c>
      <c r="AE103" s="4">
        <v>3.3359187820905181</v>
      </c>
      <c r="AF103" s="4">
        <v>3.5398815765306209</v>
      </c>
      <c r="AG103" s="4">
        <v>3.890093574853001</v>
      </c>
      <c r="AH103" s="4">
        <v>4.2282099584033892</v>
      </c>
      <c r="AI103" s="4">
        <v>4.3675271724295985</v>
      </c>
      <c r="AJ103" s="4">
        <v>4.706623560239005</v>
      </c>
      <c r="AK103" s="4">
        <v>4.9649498268340917</v>
      </c>
      <c r="AL103" s="4">
        <v>5.3618031515869164</v>
      </c>
      <c r="AM103" s="4">
        <v>3.3359187820905181</v>
      </c>
      <c r="AN103" s="4">
        <v>3.5742874590480529</v>
      </c>
      <c r="AO103" s="4">
        <v>3.9378804368761746</v>
      </c>
      <c r="AP103" s="4">
        <v>4.4362715432342767</v>
      </c>
      <c r="AQ103" s="4">
        <v>4.8662718316463254</v>
      </c>
      <c r="AR103" s="4">
        <v>5.3576289981074128</v>
      </c>
      <c r="AS103" s="4">
        <v>5.8902717957472106</v>
      </c>
      <c r="AT103" s="4">
        <v>6.5578491840230164</v>
      </c>
      <c r="AU103" s="4">
        <v>3.3359187820905181</v>
      </c>
      <c r="AV103" s="4">
        <v>3.2534982550007836</v>
      </c>
      <c r="AW103" s="4">
        <v>3.2642413543943865</v>
      </c>
      <c r="AX103" s="4">
        <v>3.2747189657209668</v>
      </c>
      <c r="AY103" s="4">
        <v>3.4815927221512148</v>
      </c>
      <c r="AZ103" s="4">
        <v>3.6928828957322297</v>
      </c>
      <c r="BA103" s="4">
        <v>3.9719060723252753</v>
      </c>
      <c r="BB103" s="4">
        <v>4.1045973584717297</v>
      </c>
    </row>
    <row r="104" spans="1:54">
      <c r="A104">
        <v>206</v>
      </c>
      <c r="B104" t="s">
        <v>422</v>
      </c>
      <c r="C104" t="s">
        <v>136</v>
      </c>
      <c r="D104">
        <v>6741</v>
      </c>
      <c r="E104" t="s">
        <v>7</v>
      </c>
      <c r="F104" t="s">
        <v>7</v>
      </c>
      <c r="G104" s="4">
        <v>3.1570485349359978</v>
      </c>
      <c r="H104" s="4">
        <v>3.2639707374928841</v>
      </c>
      <c r="I104" s="4">
        <v>3.1915753225390473</v>
      </c>
      <c r="J104" s="4">
        <v>3.2972354466869671</v>
      </c>
      <c r="K104" s="4">
        <v>3.3350222665919516</v>
      </c>
      <c r="L104" s="4">
        <v>3.448102444168168</v>
      </c>
      <c r="M104" s="4">
        <v>3.5995405737983646</v>
      </c>
      <c r="N104" s="4">
        <v>3.6020324421130105</v>
      </c>
      <c r="O104" s="4">
        <v>3.6597879931197155</v>
      </c>
      <c r="P104" s="4">
        <v>3.6076499959365158</v>
      </c>
      <c r="Q104" s="4">
        <v>3.7296765299934718</v>
      </c>
      <c r="R104" s="4">
        <v>3.8186842200552475</v>
      </c>
      <c r="S104" s="4">
        <v>3.9332795779364047</v>
      </c>
      <c r="T104" s="4">
        <v>3.9631271579764613</v>
      </c>
      <c r="U104" s="4">
        <v>4.0294107241846495</v>
      </c>
      <c r="V104" s="4">
        <v>4.1536142288764584</v>
      </c>
      <c r="W104" s="4">
        <v>4.1536142288764584</v>
      </c>
      <c r="X104" s="4">
        <v>3.3103962540616134</v>
      </c>
      <c r="Y104" s="4">
        <v>3.090647446834041</v>
      </c>
      <c r="Z104" s="4">
        <v>2.6380721823531199</v>
      </c>
      <c r="AA104" s="4">
        <v>2.4237994658952635</v>
      </c>
      <c r="AB104" s="4">
        <v>2.1249051449844383</v>
      </c>
      <c r="AC104" s="4">
        <v>1.8698647192558868</v>
      </c>
      <c r="AD104" s="4">
        <v>1.666610107344668</v>
      </c>
      <c r="AE104" s="4">
        <v>4.1536142288764584</v>
      </c>
      <c r="AF104" s="4">
        <v>3.8181348688882251</v>
      </c>
      <c r="AG104" s="4">
        <v>3.6307177790789624</v>
      </c>
      <c r="AH104" s="4">
        <v>3.6474465586344826</v>
      </c>
      <c r="AI104" s="4">
        <v>3.5759036633305783</v>
      </c>
      <c r="AJ104" s="4">
        <v>3.1954798277420622</v>
      </c>
      <c r="AK104" s="4">
        <v>3.1843370295812146</v>
      </c>
      <c r="AL104" s="4">
        <v>2.8841855609784668</v>
      </c>
      <c r="AM104" s="4">
        <v>4.1536142288764584</v>
      </c>
      <c r="AN104" s="4">
        <v>4.2399963967894578</v>
      </c>
      <c r="AO104" s="4">
        <v>4.4956751877492644</v>
      </c>
      <c r="AP104" s="4">
        <v>4.9297951846945951</v>
      </c>
      <c r="AQ104" s="4">
        <v>5.2160819308936457</v>
      </c>
      <c r="AR104" s="4">
        <v>5.5549357828111363</v>
      </c>
      <c r="AS104" s="4">
        <v>5.7859300904783204</v>
      </c>
      <c r="AT104" s="4">
        <v>5.9265991204789854</v>
      </c>
      <c r="AU104" s="4">
        <v>4.1536142288764584</v>
      </c>
      <c r="AV104" s="4">
        <v>3.484447888496407</v>
      </c>
      <c r="AW104" s="4">
        <v>3.2930339607532417</v>
      </c>
      <c r="AX104" s="4">
        <v>3.0350431051264746</v>
      </c>
      <c r="AY104" s="4">
        <v>2.8410425481500345</v>
      </c>
      <c r="AZ104" s="4">
        <v>2.6780913957828316</v>
      </c>
      <c r="BA104" s="4">
        <v>2.3304090305416287</v>
      </c>
      <c r="BB104" s="4">
        <v>2.0865683205874705</v>
      </c>
    </row>
    <row r="105" spans="1:54">
      <c r="A105">
        <v>141</v>
      </c>
      <c r="B105" t="s">
        <v>378</v>
      </c>
      <c r="C105" t="s">
        <v>137</v>
      </c>
      <c r="D105">
        <v>6689</v>
      </c>
      <c r="E105" t="s">
        <v>15</v>
      </c>
      <c r="F105" t="s">
        <v>16</v>
      </c>
      <c r="G105" s="4">
        <v>0.86076658506456449</v>
      </c>
      <c r="H105" s="4">
        <v>0.86117792564406681</v>
      </c>
      <c r="I105" s="4">
        <v>0.96864671566908256</v>
      </c>
      <c r="J105" s="4">
        <v>1.0457203259734558</v>
      </c>
      <c r="K105" s="4">
        <v>1.0760332521220506</v>
      </c>
      <c r="L105" s="4">
        <v>1.0448067384906075</v>
      </c>
      <c r="M105" s="4">
        <v>1.1886381464639368</v>
      </c>
      <c r="N105" s="4">
        <v>1.1295252147857022</v>
      </c>
      <c r="O105" s="4">
        <v>1.1458940042411325</v>
      </c>
      <c r="P105" s="4">
        <v>1.0733375635126863</v>
      </c>
      <c r="Q105" s="4">
        <v>1.156785754924526</v>
      </c>
      <c r="R105" s="4">
        <v>1.1798086497229867</v>
      </c>
      <c r="S105" s="4">
        <v>1.1467558829974687</v>
      </c>
      <c r="T105" s="4">
        <v>1.1505124533684674</v>
      </c>
      <c r="U105" s="4">
        <v>1.1927658499171745</v>
      </c>
      <c r="V105" s="4">
        <v>1.2955323658969689</v>
      </c>
      <c r="W105" s="4">
        <v>1.2955323658969689</v>
      </c>
      <c r="X105" s="4">
        <v>1.1546565279748833</v>
      </c>
      <c r="Y105" s="4">
        <v>1.0314112290737056</v>
      </c>
      <c r="Z105" s="4">
        <v>0.9073392768030889</v>
      </c>
      <c r="AA105" s="4">
        <v>0.91256327745788091</v>
      </c>
      <c r="AB105" s="4">
        <v>0.8602209267383587</v>
      </c>
      <c r="AC105" s="4">
        <v>0.92521363540229473</v>
      </c>
      <c r="AD105" s="4">
        <v>0.90784728399816395</v>
      </c>
      <c r="AE105" s="4">
        <v>1.2955323658969689</v>
      </c>
      <c r="AF105" s="4">
        <v>1.2701043622444241</v>
      </c>
      <c r="AG105" s="4">
        <v>1.3060006940415687</v>
      </c>
      <c r="AH105" s="4">
        <v>1.2894057480434229</v>
      </c>
      <c r="AI105" s="4">
        <v>1.3397980737257666</v>
      </c>
      <c r="AJ105" s="4">
        <v>1.388956695757039</v>
      </c>
      <c r="AK105" s="4">
        <v>1.406166261356331</v>
      </c>
      <c r="AL105" s="4">
        <v>1.3825398166568421</v>
      </c>
      <c r="AM105" s="4">
        <v>1.2955323658969689</v>
      </c>
      <c r="AN105" s="4">
        <v>1.3430270317635982</v>
      </c>
      <c r="AO105" s="4">
        <v>1.4579242888945947</v>
      </c>
      <c r="AP105" s="4">
        <v>1.5949074817246645</v>
      </c>
      <c r="AQ105" s="4">
        <v>1.6942284323987804</v>
      </c>
      <c r="AR105" s="4">
        <v>1.7390548624455027</v>
      </c>
      <c r="AS105" s="4">
        <v>1.8956110410073284</v>
      </c>
      <c r="AT105" s="4">
        <v>2.0748134030956487</v>
      </c>
      <c r="AU105" s="4">
        <v>1.2955323658969689</v>
      </c>
      <c r="AV105" s="4">
        <v>1.2675653046346853</v>
      </c>
      <c r="AW105" s="4">
        <v>1.1992858109514841</v>
      </c>
      <c r="AX105" s="4">
        <v>1.1521246871414679</v>
      </c>
      <c r="AY105" s="4">
        <v>1.1547806797007152</v>
      </c>
      <c r="AZ105" s="4">
        <v>1.1032159671534461</v>
      </c>
      <c r="BA105" s="4">
        <v>1.1576049134291742</v>
      </c>
      <c r="BB105" s="4">
        <v>1.178271897827835</v>
      </c>
    </row>
    <row r="106" spans="1:54">
      <c r="A106">
        <v>200</v>
      </c>
      <c r="B106" t="s">
        <v>405</v>
      </c>
      <c r="C106" t="s">
        <v>138</v>
      </c>
      <c r="D106">
        <v>6533</v>
      </c>
      <c r="E106" t="s">
        <v>7</v>
      </c>
      <c r="F106" t="s">
        <v>20</v>
      </c>
      <c r="G106" s="4">
        <v>2.2878225970018918E-2</v>
      </c>
      <c r="H106" s="4">
        <v>2.3637741960745026E-2</v>
      </c>
      <c r="I106" s="4">
        <v>2.4819463592924338E-2</v>
      </c>
      <c r="J106" s="4">
        <v>2.6352894995329501E-2</v>
      </c>
      <c r="K106" s="4">
        <v>2.8015329665375181E-2</v>
      </c>
      <c r="L106" s="4">
        <v>2.958757088062678E-2</v>
      </c>
      <c r="M106" s="4">
        <v>3.1235308535865897E-2</v>
      </c>
      <c r="N106" s="4">
        <v>3.2587082478828591E-2</v>
      </c>
      <c r="O106" s="4">
        <v>3.3841432483086409E-2</v>
      </c>
      <c r="P106" s="4">
        <v>3.5266852373323006E-2</v>
      </c>
      <c r="Q106" s="4">
        <v>3.7108480037290247E-2</v>
      </c>
      <c r="R106" s="4">
        <v>3.9258897843169889E-2</v>
      </c>
      <c r="S106" s="4">
        <v>4.1711639159281381E-2</v>
      </c>
      <c r="T106" s="4">
        <v>4.4308959220087929E-2</v>
      </c>
      <c r="U106" s="4">
        <v>4.6718516109071601E-2</v>
      </c>
      <c r="V106" s="4">
        <v>4.860673998438627E-2</v>
      </c>
      <c r="W106" s="4">
        <v>4.860673998438627E-2</v>
      </c>
      <c r="X106" s="4">
        <v>4.8979738140236019E-2</v>
      </c>
      <c r="Y106" s="4">
        <v>4.8793227323497702E-2</v>
      </c>
      <c r="Z106" s="4">
        <v>2.359477222684947E-2</v>
      </c>
      <c r="AA106" s="4">
        <v>2.4156845193004033E-2</v>
      </c>
      <c r="AB106" s="4">
        <v>2.5182090955111657E-2</v>
      </c>
      <c r="AC106" s="4">
        <v>2.6603024942175459E-2</v>
      </c>
      <c r="AD106" s="4">
        <v>2.8135578434534785E-2</v>
      </c>
      <c r="AE106" s="4">
        <v>4.860673998438627E-2</v>
      </c>
      <c r="AF106" s="4">
        <v>4.9186876783906916E-2</v>
      </c>
      <c r="AG106" s="4">
        <v>2.5484409421305938E-2</v>
      </c>
      <c r="AH106" s="4">
        <v>2.3637174258265566E-2</v>
      </c>
      <c r="AI106" s="4">
        <v>2.4027043330863935E-2</v>
      </c>
      <c r="AJ106" s="4">
        <v>2.4760974292403561E-2</v>
      </c>
      <c r="AK106" s="4">
        <v>2.5683232486705985E-2</v>
      </c>
      <c r="AL106" s="4">
        <v>2.6510961701836786E-2</v>
      </c>
      <c r="AM106" s="4">
        <v>4.860673998438627E-2</v>
      </c>
      <c r="AN106" s="4">
        <v>4.9287019800544618E-2</v>
      </c>
      <c r="AO106" s="4">
        <v>2.560091310795069E-2</v>
      </c>
      <c r="AP106" s="4">
        <v>2.5583680808549183E-2</v>
      </c>
      <c r="AQ106" s="4">
        <v>2.5873714182719422E-2</v>
      </c>
      <c r="AR106" s="4">
        <v>2.6387610402120471E-2</v>
      </c>
      <c r="AS106" s="4">
        <v>2.4962611217473975E-2</v>
      </c>
      <c r="AT106" s="4">
        <v>2.5256702598795724E-2</v>
      </c>
      <c r="AU106" s="4">
        <v>4.860673998438627E-2</v>
      </c>
      <c r="AV106" s="4">
        <v>4.9060422178500297E-2</v>
      </c>
      <c r="AW106" s="4">
        <v>4.904950982704271E-2</v>
      </c>
      <c r="AX106" s="4">
        <v>2.385548082526999E-2</v>
      </c>
      <c r="AY106" s="4">
        <v>2.4562720131706316E-2</v>
      </c>
      <c r="AZ106" s="4">
        <v>2.574610027704799E-2</v>
      </c>
      <c r="BA106" s="4">
        <v>2.7349310591039813E-2</v>
      </c>
      <c r="BB106" s="4">
        <v>2.9077199847172296E-2</v>
      </c>
    </row>
    <row r="107" spans="1:54">
      <c r="A107">
        <v>76</v>
      </c>
      <c r="B107" t="s">
        <v>423</v>
      </c>
      <c r="C107" t="s">
        <v>139</v>
      </c>
      <c r="D107">
        <v>6418</v>
      </c>
      <c r="E107" t="s">
        <v>19</v>
      </c>
      <c r="F107" t="s">
        <v>20</v>
      </c>
      <c r="G107" s="4">
        <v>1.0489954694170813</v>
      </c>
      <c r="H107" s="4">
        <v>1.0786361599920748</v>
      </c>
      <c r="I107" s="4">
        <v>1.1359943373242194</v>
      </c>
      <c r="J107" s="4">
        <v>1.148953603086764</v>
      </c>
      <c r="K107" s="4">
        <v>1.1319670759442675</v>
      </c>
      <c r="L107" s="4">
        <v>1.1114744127706508</v>
      </c>
      <c r="M107" s="4">
        <v>1.1301259706010636</v>
      </c>
      <c r="N107" s="4">
        <v>1.2578222198105751</v>
      </c>
      <c r="O107" s="4">
        <v>1.3147210510065253</v>
      </c>
      <c r="P107" s="4">
        <v>1.4356477080810641</v>
      </c>
      <c r="Q107" s="4">
        <v>1.347676254822848</v>
      </c>
      <c r="R107" s="4">
        <v>1.2979173991799515</v>
      </c>
      <c r="S107" s="4">
        <v>1.2528031406800915</v>
      </c>
      <c r="T107" s="4">
        <v>1.2697218329803859</v>
      </c>
      <c r="U107" s="4">
        <v>1.3542498286278659</v>
      </c>
      <c r="V107" s="4">
        <v>1.3540679203302555</v>
      </c>
      <c r="W107" s="4">
        <v>1.3540679203302555</v>
      </c>
      <c r="X107" s="4">
        <v>1.2442854347218471</v>
      </c>
      <c r="Y107" s="4">
        <v>1.1944326552446729</v>
      </c>
      <c r="Z107" s="4">
        <v>1.0571848735659808</v>
      </c>
      <c r="AA107" s="4">
        <v>1.1702918455742928</v>
      </c>
      <c r="AB107" s="4">
        <v>1.0715414772855469</v>
      </c>
      <c r="AC107" s="4">
        <v>1.2422155388951923</v>
      </c>
      <c r="AD107" s="4">
        <v>1.2267163517282054</v>
      </c>
      <c r="AE107" s="4">
        <v>1.3540679203302555</v>
      </c>
      <c r="AF107" s="4">
        <v>1.2185134518906129</v>
      </c>
      <c r="AG107" s="4">
        <v>1.243575756769834</v>
      </c>
      <c r="AH107" s="4">
        <v>1.2693653836601682</v>
      </c>
      <c r="AI107" s="4">
        <v>1.273213338182916</v>
      </c>
      <c r="AJ107" s="4">
        <v>1.330818193056108</v>
      </c>
      <c r="AK107" s="4">
        <v>1.3287747011002173</v>
      </c>
      <c r="AL107" s="4">
        <v>1.4104063245880381</v>
      </c>
      <c r="AM107" s="4">
        <v>1.3540679203302555</v>
      </c>
      <c r="AN107" s="4">
        <v>1.3032727469793786</v>
      </c>
      <c r="AO107" s="4">
        <v>1.3080194943771688</v>
      </c>
      <c r="AP107" s="4">
        <v>1.3176642958915237</v>
      </c>
      <c r="AQ107" s="4">
        <v>1.4621370038047794</v>
      </c>
      <c r="AR107" s="4">
        <v>1.5852079961848895</v>
      </c>
      <c r="AS107" s="4">
        <v>1.7223896402916878</v>
      </c>
      <c r="AT107" s="4">
        <v>1.840137532138393</v>
      </c>
      <c r="AU107" s="4">
        <v>1.3540679203302555</v>
      </c>
      <c r="AV107" s="4">
        <v>1.2118964698118229</v>
      </c>
      <c r="AW107" s="4">
        <v>1.159922910139489</v>
      </c>
      <c r="AX107" s="4">
        <v>1.187757409478152</v>
      </c>
      <c r="AY107" s="4">
        <v>1.2104979600276984</v>
      </c>
      <c r="AZ107" s="4">
        <v>1.2458271231348736</v>
      </c>
      <c r="BA107" s="4">
        <v>1.2974673643133401</v>
      </c>
      <c r="BB107" s="4">
        <v>1.4702289851450308</v>
      </c>
    </row>
    <row r="108" spans="1:54">
      <c r="A108">
        <v>29</v>
      </c>
      <c r="B108" t="s">
        <v>370</v>
      </c>
      <c r="C108" t="s">
        <v>140</v>
      </c>
      <c r="D108">
        <v>6325</v>
      </c>
      <c r="E108" t="s">
        <v>10</v>
      </c>
      <c r="F108" t="s">
        <v>16</v>
      </c>
      <c r="G108" s="4">
        <v>1.2601210633739179</v>
      </c>
      <c r="H108" s="4">
        <v>1.1615152719164807</v>
      </c>
      <c r="I108" s="4">
        <v>1.0228843145263518</v>
      </c>
      <c r="J108" s="4">
        <v>0.99788824471123461</v>
      </c>
      <c r="K108" s="4">
        <v>1.0825989192603744</v>
      </c>
      <c r="L108" s="4">
        <v>1.061722481055372</v>
      </c>
      <c r="M108" s="4">
        <v>1.2201321632443887</v>
      </c>
      <c r="N108" s="4">
        <v>1.2352927113459042</v>
      </c>
      <c r="O108" s="4">
        <v>1.2904755173028344</v>
      </c>
      <c r="P108" s="4">
        <v>1.356294109859276</v>
      </c>
      <c r="Q108" s="4">
        <v>1.3935788570802019</v>
      </c>
      <c r="R108" s="4">
        <v>1.4884667914860976</v>
      </c>
      <c r="S108" s="4">
        <v>1.5011855290258345</v>
      </c>
      <c r="T108" s="4">
        <v>1.5074520310004513</v>
      </c>
      <c r="U108" s="4">
        <v>1.6843954803316032</v>
      </c>
      <c r="V108" s="4">
        <v>1.6321367164368437</v>
      </c>
      <c r="W108" s="4">
        <v>1.6321367164368437</v>
      </c>
      <c r="X108" s="4">
        <v>1.3808068997557392</v>
      </c>
      <c r="Y108" s="4">
        <v>1.2707274290829953</v>
      </c>
      <c r="Z108" s="4">
        <v>1.1971444379680707</v>
      </c>
      <c r="AA108" s="4">
        <v>1.1321954253588384</v>
      </c>
      <c r="AB108" s="4">
        <v>1.1290757202541295</v>
      </c>
      <c r="AC108" s="4">
        <v>1.1645721434807133</v>
      </c>
      <c r="AD108" s="4">
        <v>1.0843772568106507</v>
      </c>
      <c r="AE108" s="4">
        <v>1.6321367164368437</v>
      </c>
      <c r="AF108" s="4">
        <v>1.4417381817478672</v>
      </c>
      <c r="AG108" s="4">
        <v>1.354276879032738</v>
      </c>
      <c r="AH108" s="4">
        <v>1.3850328674868047</v>
      </c>
      <c r="AI108" s="4">
        <v>1.2859111082900099</v>
      </c>
      <c r="AJ108" s="4">
        <v>1.2311885799819877</v>
      </c>
      <c r="AK108" s="4">
        <v>1.262296173395475</v>
      </c>
      <c r="AL108" s="4">
        <v>1.1938408861517955</v>
      </c>
      <c r="AM108" s="4">
        <v>1.6321367164368437</v>
      </c>
      <c r="AN108" s="4">
        <v>1.4589511655466179</v>
      </c>
      <c r="AO108" s="4">
        <v>1.5804524830965283</v>
      </c>
      <c r="AP108" s="4">
        <v>1.6050413040858127</v>
      </c>
      <c r="AQ108" s="4">
        <v>1.7035071284931012</v>
      </c>
      <c r="AR108" s="4">
        <v>1.786134433109823</v>
      </c>
      <c r="AS108" s="4">
        <v>1.8767346183827789</v>
      </c>
      <c r="AT108" s="4">
        <v>1.9813019746687519</v>
      </c>
      <c r="AU108" s="4">
        <v>1.6321367164368437</v>
      </c>
      <c r="AV108" s="4">
        <v>1.3611988490289626</v>
      </c>
      <c r="AW108" s="4">
        <v>1.2612562619502032</v>
      </c>
      <c r="AX108" s="4">
        <v>1.112585668228192</v>
      </c>
      <c r="AY108" s="4">
        <v>1.1430123188831469</v>
      </c>
      <c r="AZ108" s="4">
        <v>1.0776197725004499</v>
      </c>
      <c r="BA108" s="4">
        <v>1.0715297995536111</v>
      </c>
      <c r="BB108" s="4">
        <v>0.99450599654097049</v>
      </c>
    </row>
    <row r="109" spans="1:54">
      <c r="A109">
        <v>27</v>
      </c>
      <c r="B109" t="s">
        <v>381</v>
      </c>
      <c r="C109" t="s">
        <v>141</v>
      </c>
      <c r="D109">
        <v>6223</v>
      </c>
      <c r="E109" t="s">
        <v>10</v>
      </c>
      <c r="F109" t="s">
        <v>16</v>
      </c>
      <c r="G109" s="4">
        <v>1.3726799005697241</v>
      </c>
      <c r="H109" s="4">
        <v>1.4207253944410887</v>
      </c>
      <c r="I109" s="4">
        <v>1.4809226496296237</v>
      </c>
      <c r="J109" s="4">
        <v>1.4320492681550918</v>
      </c>
      <c r="K109" s="4">
        <v>1.5531122988022155</v>
      </c>
      <c r="L109" s="4">
        <v>1.5824518690465241</v>
      </c>
      <c r="M109" s="4">
        <v>1.6346930008849692</v>
      </c>
      <c r="N109" s="4">
        <v>1.6938025472315759</v>
      </c>
      <c r="O109" s="4">
        <v>1.8754667494143324</v>
      </c>
      <c r="P109" s="4">
        <v>1.8757656645605396</v>
      </c>
      <c r="Q109" s="4">
        <v>1.9770800724472486</v>
      </c>
      <c r="R109" s="4">
        <v>2.0703565196873304</v>
      </c>
      <c r="S109" s="4">
        <v>2.2408112403907556</v>
      </c>
      <c r="T109" s="4">
        <v>2.2841671735965168</v>
      </c>
      <c r="U109" s="4">
        <v>2.4316779008804716</v>
      </c>
      <c r="V109" s="4">
        <v>2.4147791990417531</v>
      </c>
      <c r="W109" s="4">
        <v>2.4147791990417531</v>
      </c>
      <c r="X109" s="4">
        <v>2.3819211721009235</v>
      </c>
      <c r="Y109" s="4">
        <v>2.482072655335962</v>
      </c>
      <c r="Z109" s="4">
        <v>2.5854543715252514</v>
      </c>
      <c r="AA109" s="4">
        <v>2.7254057504390552</v>
      </c>
      <c r="AB109" s="4">
        <v>2.9051755073293974</v>
      </c>
      <c r="AC109" s="4">
        <v>3.1564329475216555</v>
      </c>
      <c r="AD109" s="4">
        <v>3.0357421799398185</v>
      </c>
      <c r="AE109" s="4">
        <v>2.4147791990417531</v>
      </c>
      <c r="AF109" s="4">
        <v>2.4487080240955899</v>
      </c>
      <c r="AG109" s="4">
        <v>2.5954543598970155</v>
      </c>
      <c r="AH109" s="4">
        <v>2.8932894073163822</v>
      </c>
      <c r="AI109" s="4">
        <v>3.1124721580391905</v>
      </c>
      <c r="AJ109" s="4">
        <v>3.222020647563522</v>
      </c>
      <c r="AK109" s="4">
        <v>3.5736005213704582</v>
      </c>
      <c r="AL109" s="4">
        <v>3.7174225099256493</v>
      </c>
      <c r="AM109" s="4">
        <v>2.4147791990417531</v>
      </c>
      <c r="AN109" s="4">
        <v>2.5261172572023374</v>
      </c>
      <c r="AO109" s="4">
        <v>2.8226146050803083</v>
      </c>
      <c r="AP109" s="4">
        <v>3.1460656963632059</v>
      </c>
      <c r="AQ109" s="4">
        <v>3.6506279985407946</v>
      </c>
      <c r="AR109" s="4">
        <v>4.1204614403656192</v>
      </c>
      <c r="AS109" s="4">
        <v>4.5869818930555191</v>
      </c>
      <c r="AT109" s="4">
        <v>5.1374263089819241</v>
      </c>
      <c r="AU109" s="4">
        <v>2.4147791990417531</v>
      </c>
      <c r="AV109" s="4">
        <v>2.3677231339131</v>
      </c>
      <c r="AW109" s="4">
        <v>2.477692750276375</v>
      </c>
      <c r="AX109" s="4">
        <v>2.5413216247315416</v>
      </c>
      <c r="AY109" s="4">
        <v>2.8889351286951146</v>
      </c>
      <c r="AZ109" s="4">
        <v>3.0901896349996334</v>
      </c>
      <c r="BA109" s="4">
        <v>3.2151387946217298</v>
      </c>
      <c r="BB109" s="4">
        <v>3.2472240983809781</v>
      </c>
    </row>
    <row r="110" spans="1:54">
      <c r="A110">
        <v>197</v>
      </c>
      <c r="B110" t="s">
        <v>363</v>
      </c>
      <c r="C110" t="s">
        <v>142</v>
      </c>
      <c r="D110">
        <v>5959</v>
      </c>
      <c r="E110" t="s">
        <v>7</v>
      </c>
      <c r="F110" t="s">
        <v>25</v>
      </c>
      <c r="G110" s="4">
        <v>3.7860354086184196</v>
      </c>
      <c r="H110" s="4">
        <v>3.9057120928791265</v>
      </c>
      <c r="I110" s="4">
        <v>3.8282947263327385</v>
      </c>
      <c r="J110" s="4">
        <v>4.0213552639075427</v>
      </c>
      <c r="K110" s="4">
        <v>3.8010127402780016</v>
      </c>
      <c r="L110" s="4">
        <v>4.0709673563751254</v>
      </c>
      <c r="M110" s="4">
        <v>4.2912842132864881</v>
      </c>
      <c r="N110" s="4">
        <v>4.5598579149701894</v>
      </c>
      <c r="O110" s="4">
        <v>4.3241477730328732</v>
      </c>
      <c r="P110" s="4">
        <v>4.0091796662707591</v>
      </c>
      <c r="Q110" s="4">
        <v>3.6759872440526165</v>
      </c>
      <c r="R110" s="4">
        <v>3.6114015435980624</v>
      </c>
      <c r="S110" s="4">
        <v>3.7006973516370132</v>
      </c>
      <c r="T110" s="4">
        <v>3.669761090313894</v>
      </c>
      <c r="U110" s="4">
        <v>3.6801161038557968</v>
      </c>
      <c r="V110" s="4">
        <v>3.4525888297341076</v>
      </c>
      <c r="W110" s="4">
        <v>3.4525888297341076</v>
      </c>
      <c r="X110" s="4">
        <v>2.9225005582669494</v>
      </c>
      <c r="Y110" s="4">
        <v>2.6682348653162111</v>
      </c>
      <c r="Z110" s="4">
        <v>2.3089461737202437</v>
      </c>
      <c r="AA110" s="4">
        <v>2.3224002456308188</v>
      </c>
      <c r="AB110" s="4">
        <v>2.0401123344453325</v>
      </c>
      <c r="AC110" s="4">
        <v>1.9483537140524816</v>
      </c>
      <c r="AD110" s="4">
        <v>1.5907949926393812</v>
      </c>
      <c r="AE110" s="4">
        <v>3.4525888297341076</v>
      </c>
      <c r="AF110" s="4">
        <v>3.0178423655987054</v>
      </c>
      <c r="AG110" s="4">
        <v>2.8925697163681194</v>
      </c>
      <c r="AH110" s="4">
        <v>2.9594165413706888</v>
      </c>
      <c r="AI110" s="4">
        <v>2.8722500562156466</v>
      </c>
      <c r="AJ110" s="4">
        <v>2.840742274466038</v>
      </c>
      <c r="AK110" s="4">
        <v>2.6688484191507178</v>
      </c>
      <c r="AL110" s="4">
        <v>2.5261499723425489</v>
      </c>
      <c r="AM110" s="4">
        <v>3.4525888297341076</v>
      </c>
      <c r="AN110" s="4">
        <v>3.3330657639638885</v>
      </c>
      <c r="AO110" s="4">
        <v>3.3586126694285841</v>
      </c>
      <c r="AP110" s="4">
        <v>3.6143082589032121</v>
      </c>
      <c r="AQ110" s="4">
        <v>3.8519670924795943</v>
      </c>
      <c r="AR110" s="4">
        <v>3.9116333454740735</v>
      </c>
      <c r="AS110" s="4">
        <v>3.8250246383838049</v>
      </c>
      <c r="AT110" s="4">
        <v>3.644045992875089</v>
      </c>
      <c r="AU110" s="4">
        <v>3.4525888297341076</v>
      </c>
      <c r="AV110" s="4">
        <v>2.9305879473673899</v>
      </c>
      <c r="AW110" s="4">
        <v>2.6098829797203575</v>
      </c>
      <c r="AX110" s="4">
        <v>2.4965022839724353</v>
      </c>
      <c r="AY110" s="4">
        <v>2.3811839724506254</v>
      </c>
      <c r="AZ110" s="4">
        <v>2.2403067205599485</v>
      </c>
      <c r="BA110" s="4">
        <v>2.1017105125852273</v>
      </c>
      <c r="BB110" s="4">
        <v>1.8148667333284165</v>
      </c>
    </row>
    <row r="111" spans="1:54">
      <c r="A111">
        <v>158</v>
      </c>
      <c r="B111" t="s">
        <v>357</v>
      </c>
      <c r="C111" t="s">
        <v>143</v>
      </c>
      <c r="D111">
        <v>5689</v>
      </c>
      <c r="E111" t="s">
        <v>24</v>
      </c>
      <c r="F111" t="s">
        <v>11</v>
      </c>
      <c r="G111" s="4">
        <v>4.6709989356662609</v>
      </c>
      <c r="H111" s="4">
        <v>4.5205922551457061</v>
      </c>
      <c r="I111" s="4">
        <v>4.4664537319920727</v>
      </c>
      <c r="J111" s="4">
        <v>4.3528158385400175</v>
      </c>
      <c r="K111" s="4">
        <v>4.0972505840639455</v>
      </c>
      <c r="L111" s="4">
        <v>3.8313681559823096</v>
      </c>
      <c r="M111" s="4">
        <v>3.9165678760996463</v>
      </c>
      <c r="N111" s="4">
        <v>3.6657279206087203</v>
      </c>
      <c r="O111" s="4">
        <v>3.3345496813554392</v>
      </c>
      <c r="P111" s="4">
        <v>3.3538689444050318</v>
      </c>
      <c r="Q111" s="4">
        <v>3.5351292426559708</v>
      </c>
      <c r="R111" s="4">
        <v>3.3478801636662214</v>
      </c>
      <c r="S111" s="4">
        <v>3.0560911399010662</v>
      </c>
      <c r="T111" s="4">
        <v>2.9341608353610087</v>
      </c>
      <c r="U111" s="4">
        <v>2.8939098343345351</v>
      </c>
      <c r="V111" s="4">
        <v>2.8330233854743074</v>
      </c>
      <c r="W111" s="4">
        <v>2.8330233854743074</v>
      </c>
      <c r="X111" s="4">
        <v>2.5744344711714962</v>
      </c>
      <c r="Y111" s="4">
        <v>2.3960691394455331</v>
      </c>
      <c r="Z111" s="4">
        <v>2.3380898410800266</v>
      </c>
      <c r="AA111" s="4">
        <v>2.2740224391958277</v>
      </c>
      <c r="AB111" s="4">
        <v>2.3809111433539321</v>
      </c>
      <c r="AC111" s="4">
        <v>2.2966238832896924</v>
      </c>
      <c r="AD111" s="4">
        <v>2.2112408688245644</v>
      </c>
      <c r="AE111" s="4">
        <v>2.8330233854743074</v>
      </c>
      <c r="AF111" s="4">
        <v>2.522536331598054</v>
      </c>
      <c r="AG111" s="4">
        <v>2.6041823947782792</v>
      </c>
      <c r="AH111" s="4">
        <v>2.6438895888737632</v>
      </c>
      <c r="AI111" s="4">
        <v>2.6239755434967038</v>
      </c>
      <c r="AJ111" s="4">
        <v>2.6502658413279199</v>
      </c>
      <c r="AK111" s="4">
        <v>2.5523943418151753</v>
      </c>
      <c r="AL111" s="4">
        <v>2.5388164780569871</v>
      </c>
      <c r="AM111" s="4">
        <v>2.8330233854743074</v>
      </c>
      <c r="AN111" s="4">
        <v>2.8900241263208031</v>
      </c>
      <c r="AO111" s="4">
        <v>2.8458345664303613</v>
      </c>
      <c r="AP111" s="4">
        <v>2.8508141018882749</v>
      </c>
      <c r="AQ111" s="4">
        <v>2.8342057955696394</v>
      </c>
      <c r="AR111" s="4">
        <v>2.8178149751963706</v>
      </c>
      <c r="AS111" s="4">
        <v>2.6434190526361312</v>
      </c>
      <c r="AT111" s="4">
        <v>2.6229134087894077</v>
      </c>
      <c r="AU111" s="4">
        <v>2.8330233854743074</v>
      </c>
      <c r="AV111" s="4">
        <v>2.507289231783731</v>
      </c>
      <c r="AW111" s="4">
        <v>2.5452851038983657</v>
      </c>
      <c r="AX111" s="4">
        <v>2.6665244419100786</v>
      </c>
      <c r="AY111" s="4">
        <v>2.7807241946576426</v>
      </c>
      <c r="AZ111" s="4">
        <v>2.9508203455695332</v>
      </c>
      <c r="BA111" s="4">
        <v>3.128153745293718</v>
      </c>
      <c r="BB111" s="4">
        <v>3.3042006999761337</v>
      </c>
    </row>
    <row r="112" spans="1:54">
      <c r="A112">
        <v>224</v>
      </c>
      <c r="B112" t="s">
        <v>406</v>
      </c>
      <c r="C112" t="s">
        <v>144</v>
      </c>
      <c r="D112">
        <v>5592</v>
      </c>
      <c r="E112" t="s">
        <v>7</v>
      </c>
      <c r="F112" t="s">
        <v>7</v>
      </c>
      <c r="G112" s="4">
        <v>0.12405566351566928</v>
      </c>
      <c r="H112" s="4">
        <v>0.12445851927648154</v>
      </c>
      <c r="I112" s="4">
        <v>0.12558543848216266</v>
      </c>
      <c r="J112" s="4">
        <v>0.12603584042862481</v>
      </c>
      <c r="K112" s="4">
        <v>0.12725650739523797</v>
      </c>
      <c r="L112" s="4">
        <v>0.12492248421776848</v>
      </c>
      <c r="M112" s="4">
        <v>0.12597614862100859</v>
      </c>
      <c r="N112" s="4">
        <v>0.12933182496737258</v>
      </c>
      <c r="O112" s="4">
        <v>0.13138191938364766</v>
      </c>
      <c r="P112" s="4">
        <v>0.13041833450598905</v>
      </c>
      <c r="Q112" s="4">
        <v>0.13098350599707903</v>
      </c>
      <c r="R112" s="4">
        <v>0.1315399746496686</v>
      </c>
      <c r="S112" s="4">
        <v>0.13274924813187733</v>
      </c>
      <c r="T112" s="4">
        <v>0.13310876031313146</v>
      </c>
      <c r="U112" s="4">
        <v>0.13299450750739081</v>
      </c>
      <c r="V112" s="4">
        <v>0.13288891844857856</v>
      </c>
      <c r="W112" s="4">
        <v>0.13288891844857856</v>
      </c>
      <c r="X112" s="4">
        <v>0.14881552148529434</v>
      </c>
      <c r="Y112" s="4">
        <v>0.1710193624645891</v>
      </c>
      <c r="Z112" s="4">
        <v>0.20159161273412005</v>
      </c>
      <c r="AA112" s="4">
        <v>0.24277802361986187</v>
      </c>
      <c r="AB112" s="4">
        <v>0.29172978806821798</v>
      </c>
      <c r="AC112" s="4">
        <v>0.3540418258407535</v>
      </c>
      <c r="AD112" s="4">
        <v>0.41624727163752773</v>
      </c>
      <c r="AE112" s="4">
        <v>0.13288891844857856</v>
      </c>
      <c r="AF112" s="4">
        <v>0.14780137796639972</v>
      </c>
      <c r="AG112" s="4">
        <v>0.16759465991902467</v>
      </c>
      <c r="AH112" s="4">
        <v>0.19405787272548761</v>
      </c>
      <c r="AI112" s="4">
        <v>0.22788740355204357</v>
      </c>
      <c r="AJ112" s="4">
        <v>0.26554141982419016</v>
      </c>
      <c r="AK112" s="4">
        <v>0.3092554391255587</v>
      </c>
      <c r="AL112" s="4">
        <v>0.34869402532364835</v>
      </c>
      <c r="AM112" s="4">
        <v>0.13288891844857856</v>
      </c>
      <c r="AN112" s="4">
        <v>0.14625745799147793</v>
      </c>
      <c r="AO112" s="4">
        <v>0.16264693149501067</v>
      </c>
      <c r="AP112" s="4">
        <v>0.18355884219643223</v>
      </c>
      <c r="AQ112" s="4">
        <v>0.20855957222803653</v>
      </c>
      <c r="AR112" s="4">
        <v>0.23301248016626069</v>
      </c>
      <c r="AS112" s="4">
        <v>0.25728379524264317</v>
      </c>
      <c r="AT112" s="4">
        <v>0.27417892945576788</v>
      </c>
      <c r="AU112" s="4">
        <v>0.13288891844857856</v>
      </c>
      <c r="AV112" s="4">
        <v>0.14913407841329337</v>
      </c>
      <c r="AW112" s="4">
        <v>0.17215418184693909</v>
      </c>
      <c r="AX112" s="4">
        <v>0.20417977630567224</v>
      </c>
      <c r="AY112" s="4">
        <v>0.24711275132207944</v>
      </c>
      <c r="AZ112" s="4">
        <v>0.29822315157172341</v>
      </c>
      <c r="BA112" s="4">
        <v>0.36333880961976295</v>
      </c>
      <c r="BB112" s="4">
        <v>0.4290364578767577</v>
      </c>
    </row>
    <row r="113" spans="1:54">
      <c r="A113">
        <v>195</v>
      </c>
      <c r="B113" t="s">
        <v>145</v>
      </c>
      <c r="C113" t="s">
        <v>146</v>
      </c>
      <c r="D113">
        <v>5565</v>
      </c>
      <c r="E113" t="s">
        <v>7</v>
      </c>
      <c r="F113" t="s">
        <v>25</v>
      </c>
      <c r="G113" s="4">
        <v>4.1410094736519047</v>
      </c>
      <c r="H113" s="4">
        <v>4.1270261406552686</v>
      </c>
      <c r="I113" s="4">
        <v>4.1515629801460721</v>
      </c>
      <c r="J113" s="4">
        <v>4.0726010901106573</v>
      </c>
      <c r="K113" s="4">
        <v>4.0500433554558057</v>
      </c>
      <c r="L113" s="4">
        <v>4.3867763572312484</v>
      </c>
      <c r="M113" s="4">
        <v>4.6832995089096201</v>
      </c>
      <c r="N113" s="4">
        <v>5.003028384955968</v>
      </c>
      <c r="O113" s="4">
        <v>4.9872116932401998</v>
      </c>
      <c r="P113" s="4">
        <v>4.5293880636504023</v>
      </c>
      <c r="Q113" s="4">
        <v>4.4299001344244164</v>
      </c>
      <c r="R113" s="4">
        <v>4.4726140410092272</v>
      </c>
      <c r="S113" s="4">
        <v>4.5564590242094543</v>
      </c>
      <c r="T113" s="4">
        <v>4.6845124828354461</v>
      </c>
      <c r="U113" s="4">
        <v>4.8853503166796211</v>
      </c>
      <c r="V113" s="4">
        <v>4.9618498825906965</v>
      </c>
      <c r="W113" s="4">
        <v>4.9618498825906965</v>
      </c>
      <c r="X113" s="4">
        <v>4.4051066546173807</v>
      </c>
      <c r="Y113" s="4">
        <v>3.8929862219094189</v>
      </c>
      <c r="Z113" s="4">
        <v>3.4192941809267161</v>
      </c>
      <c r="AA113" s="4">
        <v>3.0916407695090462</v>
      </c>
      <c r="AB113" s="4">
        <v>2.8511055162615144</v>
      </c>
      <c r="AC113" s="4">
        <v>2.5996377665057886</v>
      </c>
      <c r="AD113" s="4">
        <v>2.4786234130203102</v>
      </c>
      <c r="AE113" s="4">
        <v>4.9618498825906965</v>
      </c>
      <c r="AF113" s="4">
        <v>4.2384550435157786</v>
      </c>
      <c r="AG113" s="4">
        <v>4.1909209789828372</v>
      </c>
      <c r="AH113" s="4">
        <v>4.0003775643309298</v>
      </c>
      <c r="AI113" s="4">
        <v>3.7209092860178838</v>
      </c>
      <c r="AJ113" s="4">
        <v>3.0959111067840017</v>
      </c>
      <c r="AK113" s="4">
        <v>2.9203328998228231</v>
      </c>
      <c r="AL113" s="4">
        <v>2.7858808900748535</v>
      </c>
      <c r="AM113" s="4">
        <v>4.9618498825906965</v>
      </c>
      <c r="AN113" s="4">
        <v>4.4633020474027418</v>
      </c>
      <c r="AO113" s="4">
        <v>4.438084041363533</v>
      </c>
      <c r="AP113" s="4">
        <v>4.4023675061969207</v>
      </c>
      <c r="AQ113" s="4">
        <v>4.2931265476305196</v>
      </c>
      <c r="AR113" s="4">
        <v>4.2002875172122893</v>
      </c>
      <c r="AS113" s="4">
        <v>3.9368160113649568</v>
      </c>
      <c r="AT113" s="4">
        <v>3.2151725686122932</v>
      </c>
      <c r="AU113" s="4">
        <v>4.9618498825906965</v>
      </c>
      <c r="AV113" s="4">
        <v>4.176372166682162</v>
      </c>
      <c r="AW113" s="4">
        <v>3.8411494868794551</v>
      </c>
      <c r="AX113" s="4">
        <v>3.4689588478637892</v>
      </c>
      <c r="AY113" s="4">
        <v>2.8954471537232109</v>
      </c>
      <c r="AZ113" s="4">
        <v>2.7113944630658118</v>
      </c>
      <c r="BA113" s="4">
        <v>2.5729425837778663</v>
      </c>
      <c r="BB113" s="4">
        <v>2.4530927012423467</v>
      </c>
    </row>
    <row r="114" spans="1:54">
      <c r="A114">
        <v>153</v>
      </c>
      <c r="B114" t="s">
        <v>376</v>
      </c>
      <c r="C114" t="s">
        <v>147</v>
      </c>
      <c r="D114">
        <v>5481</v>
      </c>
      <c r="E114" t="s">
        <v>24</v>
      </c>
      <c r="F114" t="s">
        <v>11</v>
      </c>
      <c r="G114" s="4">
        <v>2.3833337381371726</v>
      </c>
      <c r="H114" s="4">
        <v>2.1190954391735168</v>
      </c>
      <c r="I114" s="4">
        <v>2.0373147681650834</v>
      </c>
      <c r="J114" s="4">
        <v>1.9077331324292144</v>
      </c>
      <c r="K114" s="4">
        <v>1.8658522302173088</v>
      </c>
      <c r="L114" s="4">
        <v>1.9045187425976287</v>
      </c>
      <c r="M114" s="4">
        <v>1.8475739478183415</v>
      </c>
      <c r="N114" s="4">
        <v>1.7991748204006177</v>
      </c>
      <c r="O114" s="4">
        <v>1.6463096527445615</v>
      </c>
      <c r="P114" s="4">
        <v>1.7123492972288159</v>
      </c>
      <c r="Q114" s="4">
        <v>1.7171261863371883</v>
      </c>
      <c r="R114" s="4">
        <v>1.6611894666063403</v>
      </c>
      <c r="S114" s="4">
        <v>1.5605561266625418</v>
      </c>
      <c r="T114" s="4">
        <v>1.629943319219636</v>
      </c>
      <c r="U114" s="4">
        <v>1.5757578051669163</v>
      </c>
      <c r="V114" s="4">
        <v>1.5612105004227288</v>
      </c>
      <c r="W114" s="4">
        <v>1.5612105004227288</v>
      </c>
      <c r="X114" s="4">
        <v>1.250065807814376</v>
      </c>
      <c r="Y114" s="4">
        <v>1.0669159559894776</v>
      </c>
      <c r="Z114" s="4">
        <v>0.90393053105449972</v>
      </c>
      <c r="AA114" s="4">
        <v>0.8453446446565932</v>
      </c>
      <c r="AB114" s="4">
        <v>0.77421540212141626</v>
      </c>
      <c r="AC114" s="4">
        <v>0.71020959476463508</v>
      </c>
      <c r="AD114" s="4">
        <v>0.60451133298337634</v>
      </c>
      <c r="AE114" s="4">
        <v>1.5612105004227288</v>
      </c>
      <c r="AF114" s="4">
        <v>1.1853707336256989</v>
      </c>
      <c r="AG114" s="4">
        <v>1.1695717829638901</v>
      </c>
      <c r="AH114" s="4">
        <v>1.1093850741558795</v>
      </c>
      <c r="AI114" s="4">
        <v>1.0341533143729631</v>
      </c>
      <c r="AJ114" s="4">
        <v>0.96776913119396313</v>
      </c>
      <c r="AK114" s="4">
        <v>0.84103625748235966</v>
      </c>
      <c r="AL114" s="4">
        <v>0.79434574450252049</v>
      </c>
      <c r="AM114" s="4">
        <v>1.5612105004227288</v>
      </c>
      <c r="AN114" s="4">
        <v>1.4184238460162379</v>
      </c>
      <c r="AO114" s="4">
        <v>1.3647648539976747</v>
      </c>
      <c r="AP114" s="4">
        <v>1.303160275747405</v>
      </c>
      <c r="AQ114" s="4">
        <v>1.2106660523821011</v>
      </c>
      <c r="AR114" s="4">
        <v>1.1556567896481249</v>
      </c>
      <c r="AS114" s="4">
        <v>1.0597340972038922</v>
      </c>
      <c r="AT114" s="4">
        <v>0.92329809014966557</v>
      </c>
      <c r="AU114" s="4">
        <v>1.5612105004227288</v>
      </c>
      <c r="AV114" s="4">
        <v>1.2306783390930334</v>
      </c>
      <c r="AW114" s="4">
        <v>1.0928138671319398</v>
      </c>
      <c r="AX114" s="4">
        <v>1.0144888199849937</v>
      </c>
      <c r="AY114" s="4">
        <v>1.0023477577386892</v>
      </c>
      <c r="AZ114" s="4">
        <v>1.0194038928765043</v>
      </c>
      <c r="BA114" s="4">
        <v>0.97612460763259989</v>
      </c>
      <c r="BB114" s="4">
        <v>0.92534806763969002</v>
      </c>
    </row>
    <row r="115" spans="1:54">
      <c r="A115">
        <v>168</v>
      </c>
      <c r="B115" t="s">
        <v>344</v>
      </c>
      <c r="C115" t="s">
        <v>148</v>
      </c>
      <c r="D115">
        <v>5436</v>
      </c>
      <c r="E115" t="s">
        <v>24</v>
      </c>
      <c r="F115" t="s">
        <v>11</v>
      </c>
      <c r="G115" s="4">
        <v>6.760104359338003</v>
      </c>
      <c r="H115" s="4">
        <v>6.7106607480096674</v>
      </c>
      <c r="I115" s="4">
        <v>6.5679112734752643</v>
      </c>
      <c r="J115" s="4">
        <v>6.4546808476398487</v>
      </c>
      <c r="K115" s="4">
        <v>6.2354640414417668</v>
      </c>
      <c r="L115" s="4">
        <v>6.363958900490406</v>
      </c>
      <c r="M115" s="4">
        <v>6.2938963136628319</v>
      </c>
      <c r="N115" s="4">
        <v>6.0417821608054565</v>
      </c>
      <c r="O115" s="4">
        <v>5.7018522438285935</v>
      </c>
      <c r="P115" s="4">
        <v>5.8249036380429349</v>
      </c>
      <c r="Q115" s="4">
        <v>5.8600777955487064</v>
      </c>
      <c r="R115" s="4">
        <v>5.7658480965168</v>
      </c>
      <c r="S115" s="4">
        <v>5.4813143121305279</v>
      </c>
      <c r="T115" s="4">
        <v>5.0998731474252139</v>
      </c>
      <c r="U115" s="4">
        <v>5.0215198148805715</v>
      </c>
      <c r="V115" s="4">
        <v>5.0727064423768233</v>
      </c>
      <c r="W115" s="4">
        <v>5.0727064423768233</v>
      </c>
      <c r="X115" s="4">
        <v>4.0654670802243666</v>
      </c>
      <c r="Y115" s="4">
        <v>3.4192218453341008</v>
      </c>
      <c r="Z115" s="4">
        <v>2.6195417800366601</v>
      </c>
      <c r="AA115" s="4">
        <v>2.2171698628108256</v>
      </c>
      <c r="AB115" s="4">
        <v>1.8778758197221352</v>
      </c>
      <c r="AC115" s="4">
        <v>1.6036672022690119</v>
      </c>
      <c r="AD115" s="4">
        <v>1.3886153315141849</v>
      </c>
      <c r="AE115" s="4">
        <v>5.0727064423768233</v>
      </c>
      <c r="AF115" s="4">
        <v>3.1741252664371968</v>
      </c>
      <c r="AG115" s="4">
        <v>2.8542304667924578</v>
      </c>
      <c r="AH115" s="4">
        <v>2.4556696058973739</v>
      </c>
      <c r="AI115" s="4">
        <v>2.3023794694988911</v>
      </c>
      <c r="AJ115" s="4">
        <v>2.0930894496231525</v>
      </c>
      <c r="AK115" s="4">
        <v>1.8559290369387176</v>
      </c>
      <c r="AL115" s="4">
        <v>1.7238852241375766</v>
      </c>
      <c r="AM115" s="4">
        <v>5.0727064423768233</v>
      </c>
      <c r="AN115" s="4">
        <v>4.447921001458532</v>
      </c>
      <c r="AO115" s="4">
        <v>3.8643654640325655</v>
      </c>
      <c r="AP115" s="4">
        <v>3.4700094109744173</v>
      </c>
      <c r="AQ115" s="4">
        <v>3.2534052827306783</v>
      </c>
      <c r="AR115" s="4">
        <v>2.9615529262961555</v>
      </c>
      <c r="AS115" s="4">
        <v>2.5582832802272151</v>
      </c>
      <c r="AT115" s="4">
        <v>2.3113464542846747</v>
      </c>
      <c r="AU115" s="4">
        <v>5.0727064423768233</v>
      </c>
      <c r="AV115" s="4">
        <v>3.7812280227758186</v>
      </c>
      <c r="AW115" s="4">
        <v>3.2724129779781443</v>
      </c>
      <c r="AX115" s="4">
        <v>2.8666915149402379</v>
      </c>
      <c r="AY115" s="4">
        <v>2.7603277902648422</v>
      </c>
      <c r="AZ115" s="4">
        <v>2.7218333381454065</v>
      </c>
      <c r="BA115" s="4">
        <v>2.5211003144853192</v>
      </c>
      <c r="BB115" s="4">
        <v>2.4975400863088857</v>
      </c>
    </row>
    <row r="116" spans="1:54">
      <c r="A116">
        <v>151</v>
      </c>
      <c r="B116" t="s">
        <v>377</v>
      </c>
      <c r="C116" t="s">
        <v>149</v>
      </c>
      <c r="D116">
        <v>5200</v>
      </c>
      <c r="E116" t="s">
        <v>24</v>
      </c>
      <c r="F116" t="s">
        <v>11</v>
      </c>
      <c r="G116" s="4">
        <v>2.8102300677819771</v>
      </c>
      <c r="H116" s="4">
        <v>2.5227284315348744</v>
      </c>
      <c r="I116" s="4">
        <v>2.3175920879808505</v>
      </c>
      <c r="J116" s="4">
        <v>2.1396375426323844</v>
      </c>
      <c r="K116" s="4">
        <v>1.8724251923802513</v>
      </c>
      <c r="L116" s="4">
        <v>1.8443170011199173</v>
      </c>
      <c r="M116" s="4">
        <v>1.7655940935321119</v>
      </c>
      <c r="N116" s="4">
        <v>1.7935363651866258</v>
      </c>
      <c r="O116" s="4">
        <v>1.6678414235562162</v>
      </c>
      <c r="P116" s="4">
        <v>1.6383168676144901</v>
      </c>
      <c r="Q116" s="4">
        <v>1.6918884166336798</v>
      </c>
      <c r="R116" s="4">
        <v>1.5920078514387164</v>
      </c>
      <c r="S116" s="4">
        <v>1.5717426904587819</v>
      </c>
      <c r="T116" s="4">
        <v>1.5076115490632216</v>
      </c>
      <c r="U116" s="4">
        <v>1.4352767901808847</v>
      </c>
      <c r="V116" s="4">
        <v>1.3747252621871049</v>
      </c>
      <c r="W116" s="4">
        <v>1.3747252621871049</v>
      </c>
      <c r="X116" s="4">
        <v>1.1326167454584843</v>
      </c>
      <c r="Y116" s="4">
        <v>1.0657695012706356</v>
      </c>
      <c r="Z116" s="4">
        <v>1.0837576673130798</v>
      </c>
      <c r="AA116" s="4">
        <v>1.0949463611286585</v>
      </c>
      <c r="AB116" s="4">
        <v>1.1978625076415301</v>
      </c>
      <c r="AC116" s="4">
        <v>1.2242132246500435</v>
      </c>
      <c r="AD116" s="4">
        <v>1.1914254226598036</v>
      </c>
      <c r="AE116" s="4">
        <v>1.3747252621871049</v>
      </c>
      <c r="AF116" s="4">
        <v>1.1821787992009893</v>
      </c>
      <c r="AG116" s="4">
        <v>1.2118349474742265</v>
      </c>
      <c r="AH116" s="4">
        <v>1.2123229276719996</v>
      </c>
      <c r="AI116" s="4">
        <v>1.2669192205433639</v>
      </c>
      <c r="AJ116" s="4">
        <v>1.3275775312152829</v>
      </c>
      <c r="AK116" s="4">
        <v>1.2992515684363191</v>
      </c>
      <c r="AL116" s="4">
        <v>1.3767596002366411</v>
      </c>
      <c r="AM116" s="4">
        <v>1.3747252621871049</v>
      </c>
      <c r="AN116" s="4">
        <v>1.2817106302534003</v>
      </c>
      <c r="AO116" s="4">
        <v>1.3020756829653719</v>
      </c>
      <c r="AP116" s="4">
        <v>1.2933919220401322</v>
      </c>
      <c r="AQ116" s="4">
        <v>1.3322806213731477</v>
      </c>
      <c r="AR116" s="4">
        <v>1.3601575158448493</v>
      </c>
      <c r="AS116" s="4">
        <v>1.3516223143851858</v>
      </c>
      <c r="AT116" s="4">
        <v>1.3692479064571126</v>
      </c>
      <c r="AU116" s="4">
        <v>1.3747252621871049</v>
      </c>
      <c r="AV116" s="4">
        <v>1.1482867526876017</v>
      </c>
      <c r="AW116" s="4">
        <v>1.1432014543705558</v>
      </c>
      <c r="AX116" s="4">
        <v>1.1727754999495406</v>
      </c>
      <c r="AY116" s="4">
        <v>1.2876352887326048</v>
      </c>
      <c r="AZ116" s="4">
        <v>1.3894539976226019</v>
      </c>
      <c r="BA116" s="4">
        <v>1.5521407167716186</v>
      </c>
      <c r="BB116" s="4">
        <v>1.6093522485838612</v>
      </c>
    </row>
    <row r="117" spans="1:54">
      <c r="A117">
        <v>105</v>
      </c>
      <c r="B117" t="s">
        <v>373</v>
      </c>
      <c r="C117" t="s">
        <v>150</v>
      </c>
      <c r="D117">
        <v>4856</v>
      </c>
      <c r="E117" t="s">
        <v>19</v>
      </c>
      <c r="F117" t="s">
        <v>20</v>
      </c>
      <c r="G117" s="4">
        <v>1.5654798490948076</v>
      </c>
      <c r="H117" s="4">
        <v>1.5252918450511399</v>
      </c>
      <c r="I117" s="4">
        <v>1.4325657081257726</v>
      </c>
      <c r="J117" s="4">
        <v>1.510137520798714</v>
      </c>
      <c r="K117" s="4">
        <v>1.5199547942840945</v>
      </c>
      <c r="L117" s="4">
        <v>1.4960912183291597</v>
      </c>
      <c r="M117" s="4">
        <v>1.4811121364073767</v>
      </c>
      <c r="N117" s="4">
        <v>1.5494371865677541</v>
      </c>
      <c r="O117" s="4">
        <v>1.6596656363601006</v>
      </c>
      <c r="P117" s="4">
        <v>1.7390901083499015</v>
      </c>
      <c r="Q117" s="4">
        <v>1.7613043279436369</v>
      </c>
      <c r="R117" s="4">
        <v>1.7922589238728455</v>
      </c>
      <c r="S117" s="4">
        <v>1.8782406381581451</v>
      </c>
      <c r="T117" s="4">
        <v>1.9296599545366482</v>
      </c>
      <c r="U117" s="4">
        <v>2.0199180579693645</v>
      </c>
      <c r="V117" s="4">
        <v>2.0434938860327456</v>
      </c>
      <c r="W117" s="4">
        <v>2.0434938860327456</v>
      </c>
      <c r="X117" s="4">
        <v>2.1430395031852303</v>
      </c>
      <c r="Y117" s="4">
        <v>2.1763564210396815</v>
      </c>
      <c r="Z117" s="4">
        <v>2.2133626326189551</v>
      </c>
      <c r="AA117" s="4">
        <v>2.2800455736813179</v>
      </c>
      <c r="AB117" s="4">
        <v>2.4112885457344708</v>
      </c>
      <c r="AC117" s="4">
        <v>2.5274502877790983</v>
      </c>
      <c r="AD117" s="4">
        <v>2.5631067047949165</v>
      </c>
      <c r="AE117" s="4">
        <v>2.0434938860327456</v>
      </c>
      <c r="AF117" s="4">
        <v>2.2793118574458231</v>
      </c>
      <c r="AG117" s="4">
        <v>2.4676064890821987</v>
      </c>
      <c r="AH117" s="4">
        <v>2.6317290250451784</v>
      </c>
      <c r="AI117" s="4">
        <v>2.9530581067976294</v>
      </c>
      <c r="AJ117" s="4">
        <v>3.0882704095702591</v>
      </c>
      <c r="AK117" s="4">
        <v>3.2373687684922352</v>
      </c>
      <c r="AL117" s="4">
        <v>3.3478348019954738</v>
      </c>
      <c r="AM117" s="4">
        <v>2.0434938860327456</v>
      </c>
      <c r="AN117" s="4">
        <v>2.3106052436927902</v>
      </c>
      <c r="AO117" s="4">
        <v>2.6290808772587542</v>
      </c>
      <c r="AP117" s="4">
        <v>2.9719315591382136</v>
      </c>
      <c r="AQ117" s="4">
        <v>3.245157017080655</v>
      </c>
      <c r="AR117" s="4">
        <v>3.4917254552746271</v>
      </c>
      <c r="AS117" s="4">
        <v>3.8485332619240205</v>
      </c>
      <c r="AT117" s="4">
        <v>4.1366407068402786</v>
      </c>
      <c r="AU117" s="4">
        <v>2.0434938860327456</v>
      </c>
      <c r="AV117" s="4">
        <v>2.1314873367431617</v>
      </c>
      <c r="AW117" s="4">
        <v>2.2214974489115482</v>
      </c>
      <c r="AX117" s="4">
        <v>2.3260784153654721</v>
      </c>
      <c r="AY117" s="4">
        <v>2.4029330770659607</v>
      </c>
      <c r="AZ117" s="4">
        <v>2.5295922843532304</v>
      </c>
      <c r="BA117" s="4">
        <v>2.6398978504364661</v>
      </c>
      <c r="BB117" s="4">
        <v>2.4932149948856916</v>
      </c>
    </row>
    <row r="118" spans="1:54">
      <c r="A118">
        <v>38</v>
      </c>
      <c r="B118" t="s">
        <v>374</v>
      </c>
      <c r="C118" t="s">
        <v>151</v>
      </c>
      <c r="D118">
        <v>4848</v>
      </c>
      <c r="E118" t="s">
        <v>10</v>
      </c>
      <c r="F118" t="s">
        <v>16</v>
      </c>
      <c r="G118" s="4">
        <v>1.3193085120798684</v>
      </c>
      <c r="H118" s="4">
        <v>1.3559363948742362</v>
      </c>
      <c r="I118" s="4">
        <v>1.3064202631328277</v>
      </c>
      <c r="J118" s="4">
        <v>1.3138027883181351</v>
      </c>
      <c r="K118" s="4">
        <v>1.3805988555331357</v>
      </c>
      <c r="L118" s="4">
        <v>1.2981894624776296</v>
      </c>
      <c r="M118" s="4">
        <v>1.4460944621784892</v>
      </c>
      <c r="N118" s="4">
        <v>1.307882054181966</v>
      </c>
      <c r="O118" s="4">
        <v>1.4108991990788091</v>
      </c>
      <c r="P118" s="4">
        <v>1.4019747454943261</v>
      </c>
      <c r="Q118" s="4">
        <v>1.6566126375676857</v>
      </c>
      <c r="R118" s="4">
        <v>1.6503149994863227</v>
      </c>
      <c r="S118" s="4">
        <v>1.7332620870614952</v>
      </c>
      <c r="T118" s="4">
        <v>1.8190588717100977</v>
      </c>
      <c r="U118" s="4">
        <v>1.9054952289458025</v>
      </c>
      <c r="V118" s="4">
        <v>2.0490785902484352</v>
      </c>
      <c r="W118" s="4">
        <v>2.0490785902484352</v>
      </c>
      <c r="X118" s="4">
        <v>2.1462922199323353</v>
      </c>
      <c r="Y118" s="4">
        <v>2.3245069646155523</v>
      </c>
      <c r="Z118" s="4">
        <v>2.4820416767906521</v>
      </c>
      <c r="AA118" s="4">
        <v>2.5535479951906441</v>
      </c>
      <c r="AB118" s="4">
        <v>2.8100369753767604</v>
      </c>
      <c r="AC118" s="4">
        <v>3.1094897503576333</v>
      </c>
      <c r="AD118" s="4">
        <v>3.4475018168240843</v>
      </c>
      <c r="AE118" s="4">
        <v>2.0490785902484352</v>
      </c>
      <c r="AF118" s="4">
        <v>2.1866446161353208</v>
      </c>
      <c r="AG118" s="4">
        <v>2.3832167599999874</v>
      </c>
      <c r="AH118" s="4">
        <v>2.712778423661792</v>
      </c>
      <c r="AI118" s="4">
        <v>2.9353218486290396</v>
      </c>
      <c r="AJ118" s="4">
        <v>3.1629851670639466</v>
      </c>
      <c r="AK118" s="4">
        <v>3.5360505852689799</v>
      </c>
      <c r="AL118" s="4">
        <v>3.5362935069742201</v>
      </c>
      <c r="AM118" s="4">
        <v>2.0490785902484352</v>
      </c>
      <c r="AN118" s="4">
        <v>2.2295357528467945</v>
      </c>
      <c r="AO118" s="4">
        <v>2.4777592537656745</v>
      </c>
      <c r="AP118" s="4">
        <v>2.7343501882427108</v>
      </c>
      <c r="AQ118" s="4">
        <v>3.0725270938049958</v>
      </c>
      <c r="AR118" s="4">
        <v>3.4180076882156722</v>
      </c>
      <c r="AS118" s="4">
        <v>3.7701962613013107</v>
      </c>
      <c r="AT118" s="4">
        <v>4.1248653152131194</v>
      </c>
      <c r="AU118" s="4">
        <v>2.0490785902484352</v>
      </c>
      <c r="AV118" s="4">
        <v>2.1136200859603607</v>
      </c>
      <c r="AW118" s="4">
        <v>2.3347042862163243</v>
      </c>
      <c r="AX118" s="4">
        <v>2.5180786813906395</v>
      </c>
      <c r="AY118" s="4">
        <v>2.7084634104959799</v>
      </c>
      <c r="AZ118" s="4">
        <v>3.0898442163554729</v>
      </c>
      <c r="BA118" s="4">
        <v>3.3524175323982703</v>
      </c>
      <c r="BB118" s="4">
        <v>3.7735570081305716</v>
      </c>
    </row>
    <row r="119" spans="1:54">
      <c r="A119">
        <v>163</v>
      </c>
      <c r="B119" t="s">
        <v>152</v>
      </c>
      <c r="C119" t="s">
        <v>153</v>
      </c>
      <c r="D119">
        <v>4652</v>
      </c>
      <c r="E119" t="s">
        <v>24</v>
      </c>
      <c r="F119" t="s">
        <v>11</v>
      </c>
      <c r="G119" s="4">
        <v>1.6049672280544451</v>
      </c>
      <c r="H119" s="4">
        <v>1.4838740058917039</v>
      </c>
      <c r="I119" s="4">
        <v>1.5907943386154357</v>
      </c>
      <c r="J119" s="4">
        <v>1.4678530623816803</v>
      </c>
      <c r="K119" s="4">
        <v>1.4200990204736441</v>
      </c>
      <c r="L119" s="4">
        <v>1.1544483031551926</v>
      </c>
      <c r="M119" s="4">
        <v>1.2104082103822944</v>
      </c>
      <c r="N119" s="4">
        <v>1.1662928349273285</v>
      </c>
      <c r="O119" s="4">
        <v>1.1503866602523642</v>
      </c>
      <c r="P119" s="4">
        <v>1.0883621154966163</v>
      </c>
      <c r="Q119" s="4">
        <v>1.0092610403254871</v>
      </c>
      <c r="R119" s="4">
        <v>0.99371750324096519</v>
      </c>
      <c r="S119" s="4">
        <v>0.98373041763257962</v>
      </c>
      <c r="T119" s="4">
        <v>0.98073749675952537</v>
      </c>
      <c r="U119" s="4">
        <v>0.95732610974898447</v>
      </c>
      <c r="V119" s="4">
        <v>0.93629690199132809</v>
      </c>
      <c r="W119" s="4">
        <v>0.93629690199132809</v>
      </c>
      <c r="X119" s="4">
        <v>0.87337502410853307</v>
      </c>
      <c r="Y119" s="4">
        <v>0.85920953060431304</v>
      </c>
      <c r="Z119" s="4">
        <v>0.90182789334761226</v>
      </c>
      <c r="AA119" s="4">
        <v>0.97280530271361787</v>
      </c>
      <c r="AB119" s="4">
        <v>1.1121676628413517</v>
      </c>
      <c r="AC119" s="4">
        <v>1.17960262210222</v>
      </c>
      <c r="AD119" s="4">
        <v>1.2517667914096995</v>
      </c>
      <c r="AE119" s="4">
        <v>0.93629690199132809</v>
      </c>
      <c r="AF119" s="4">
        <v>0.9051864032161604</v>
      </c>
      <c r="AG119" s="4">
        <v>0.9115450622789073</v>
      </c>
      <c r="AH119" s="4">
        <v>0.98783409918174681</v>
      </c>
      <c r="AI119" s="4">
        <v>1.0614455687288009</v>
      </c>
      <c r="AJ119" s="4">
        <v>1.0884709303727176</v>
      </c>
      <c r="AK119" s="4">
        <v>1.185767738236722</v>
      </c>
      <c r="AL119" s="4">
        <v>1.3068808187806176</v>
      </c>
      <c r="AM119" s="4">
        <v>0.93629690199132809</v>
      </c>
      <c r="AN119" s="4">
        <v>0.97094749912748102</v>
      </c>
      <c r="AO119" s="4">
        <v>0.96970751152051426</v>
      </c>
      <c r="AP119" s="4">
        <v>1.0161861403034045</v>
      </c>
      <c r="AQ119" s="4">
        <v>1.0369902414712366</v>
      </c>
      <c r="AR119" s="4">
        <v>1.0814552764573675</v>
      </c>
      <c r="AS119" s="4">
        <v>1.1737942994516961</v>
      </c>
      <c r="AT119" s="4">
        <v>1.2093955812010071</v>
      </c>
      <c r="AU119" s="4">
        <v>0.93629690199132809</v>
      </c>
      <c r="AV119" s="4">
        <v>0.88830177539365907</v>
      </c>
      <c r="AW119" s="4">
        <v>0.92877989262469318</v>
      </c>
      <c r="AX119" s="4">
        <v>1.0094372759936614</v>
      </c>
      <c r="AY119" s="4">
        <v>1.1306412093251759</v>
      </c>
      <c r="AZ119" s="4">
        <v>1.2728273498301239</v>
      </c>
      <c r="BA119" s="4">
        <v>1.437945836026624</v>
      </c>
      <c r="BB119" s="4">
        <v>1.666216420271579</v>
      </c>
    </row>
    <row r="120" spans="1:54">
      <c r="A120">
        <v>72</v>
      </c>
      <c r="B120" t="s">
        <v>154</v>
      </c>
      <c r="C120" t="s">
        <v>155</v>
      </c>
      <c r="D120">
        <v>4615</v>
      </c>
      <c r="E120" t="s">
        <v>79</v>
      </c>
      <c r="F120" t="s">
        <v>11</v>
      </c>
      <c r="G120" s="4">
        <v>0.90879528319513636</v>
      </c>
      <c r="H120" s="4">
        <v>0.89000512872505133</v>
      </c>
      <c r="I120" s="4">
        <v>0.86362534568632943</v>
      </c>
      <c r="J120" s="4">
        <v>0.79421623107097028</v>
      </c>
      <c r="K120" s="4">
        <v>0.74932954025231868</v>
      </c>
      <c r="L120" s="4">
        <v>0.70863399151111661</v>
      </c>
      <c r="M120" s="4">
        <v>0.70500627598121512</v>
      </c>
      <c r="N120" s="4">
        <v>0.70730637816819131</v>
      </c>
      <c r="O120" s="4">
        <v>0.70467592064715223</v>
      </c>
      <c r="P120" s="4">
        <v>0.69404216336987357</v>
      </c>
      <c r="Q120" s="4">
        <v>0.69740876861121925</v>
      </c>
      <c r="R120" s="4">
        <v>0.70708706342970706</v>
      </c>
      <c r="S120" s="4">
        <v>0.72396804015304317</v>
      </c>
      <c r="T120" s="4">
        <v>0.68720380003307446</v>
      </c>
      <c r="U120" s="4">
        <v>0.71396118801974207</v>
      </c>
      <c r="V120" s="4">
        <v>0.72914581319690797</v>
      </c>
      <c r="W120" s="4">
        <v>0.72914581319690797</v>
      </c>
      <c r="X120" s="4">
        <v>0.68810602336081306</v>
      </c>
      <c r="Y120" s="4">
        <v>0.69019521472935952</v>
      </c>
      <c r="Z120" s="4">
        <v>0.72128904624302048</v>
      </c>
      <c r="AA120" s="4">
        <v>0.74853092703326152</v>
      </c>
      <c r="AB120" s="4">
        <v>0.77755650532226839</v>
      </c>
      <c r="AC120" s="4">
        <v>0.85287962341712287</v>
      </c>
      <c r="AD120" s="4">
        <v>0.85857770338841122</v>
      </c>
      <c r="AE120" s="4">
        <v>0.72914581319690797</v>
      </c>
      <c r="AF120" s="4">
        <v>0.68634535476835301</v>
      </c>
      <c r="AG120" s="4">
        <v>0.68359042623205346</v>
      </c>
      <c r="AH120" s="4">
        <v>0.70767670532970461</v>
      </c>
      <c r="AI120" s="4">
        <v>0.73382002858477069</v>
      </c>
      <c r="AJ120" s="4">
        <v>0.74495000344587159</v>
      </c>
      <c r="AK120" s="4">
        <v>0.73971354925708199</v>
      </c>
      <c r="AL120" s="4">
        <v>0.78388260261404896</v>
      </c>
      <c r="AM120" s="4">
        <v>0.72914581319690797</v>
      </c>
      <c r="AN120" s="4">
        <v>0.68014931068235795</v>
      </c>
      <c r="AO120" s="4">
        <v>0.68169135026398764</v>
      </c>
      <c r="AP120" s="4">
        <v>0.69542568228404433</v>
      </c>
      <c r="AQ120" s="4">
        <v>0.70484742690345026</v>
      </c>
      <c r="AR120" s="4">
        <v>0.69225056495621817</v>
      </c>
      <c r="AS120" s="4">
        <v>0.69550197623560994</v>
      </c>
      <c r="AT120" s="4">
        <v>0.69329408249935376</v>
      </c>
      <c r="AU120" s="4">
        <v>0.72914581319690797</v>
      </c>
      <c r="AV120" s="4">
        <v>0.68863915118593777</v>
      </c>
      <c r="AW120" s="4">
        <v>0.70715045786124886</v>
      </c>
      <c r="AX120" s="4">
        <v>0.72472761763677485</v>
      </c>
      <c r="AY120" s="4">
        <v>0.76817349609261087</v>
      </c>
      <c r="AZ120" s="4">
        <v>0.83478187923045677</v>
      </c>
      <c r="BA120" s="4">
        <v>0.87867523257899893</v>
      </c>
      <c r="BB120" s="4">
        <v>0.9330961913345841</v>
      </c>
    </row>
    <row r="121" spans="1:54">
      <c r="A121">
        <v>96</v>
      </c>
      <c r="B121" t="s">
        <v>156</v>
      </c>
      <c r="C121" t="s">
        <v>157</v>
      </c>
      <c r="D121">
        <v>4493</v>
      </c>
      <c r="E121" t="s">
        <v>19</v>
      </c>
      <c r="F121" t="s">
        <v>20</v>
      </c>
      <c r="G121" s="4">
        <v>2.7467635268628512</v>
      </c>
      <c r="H121" s="4">
        <v>2.6741292307862596</v>
      </c>
      <c r="I121" s="4">
        <v>2.6243382138758231</v>
      </c>
      <c r="J121" s="4">
        <v>2.767512189535029</v>
      </c>
      <c r="K121" s="4">
        <v>2.7644452092678051</v>
      </c>
      <c r="L121" s="4">
        <v>2.7078557969247981</v>
      </c>
      <c r="M121" s="4">
        <v>2.6324792605599123</v>
      </c>
      <c r="N121" s="4">
        <v>2.7024250038194562</v>
      </c>
      <c r="O121" s="4">
        <v>2.778457328856923</v>
      </c>
      <c r="P121" s="4">
        <v>2.7931327099280456</v>
      </c>
      <c r="Q121" s="4">
        <v>2.8811236497948727</v>
      </c>
      <c r="R121" s="4">
        <v>2.9659119681228603</v>
      </c>
      <c r="S121" s="4">
        <v>2.9761115365100435</v>
      </c>
      <c r="T121" s="4">
        <v>2.8639171549899056</v>
      </c>
      <c r="U121" s="4">
        <v>2.8417185409018622</v>
      </c>
      <c r="V121" s="4">
        <v>2.8391870223619717</v>
      </c>
      <c r="W121" s="4">
        <v>2.8391870223619717</v>
      </c>
      <c r="X121" s="4">
        <v>2.6685832602622952</v>
      </c>
      <c r="Y121" s="4">
        <v>2.5768944612962543</v>
      </c>
      <c r="Z121" s="4">
        <v>2.3896715096637466</v>
      </c>
      <c r="AA121" s="4">
        <v>2.2982775387062855</v>
      </c>
      <c r="AB121" s="4">
        <v>2.2882005771354557</v>
      </c>
      <c r="AC121" s="4">
        <v>2.2692378661958177</v>
      </c>
      <c r="AD121" s="4">
        <v>2.3529842233596514</v>
      </c>
      <c r="AE121" s="4">
        <v>2.8391870223619717</v>
      </c>
      <c r="AF121" s="4">
        <v>2.8404220042631154</v>
      </c>
      <c r="AG121" s="4">
        <v>2.8681456721657432</v>
      </c>
      <c r="AH121" s="4">
        <v>2.845292944330005</v>
      </c>
      <c r="AI121" s="4">
        <v>2.9820081073643792</v>
      </c>
      <c r="AJ121" s="4">
        <v>2.9521125531579124</v>
      </c>
      <c r="AK121" s="4">
        <v>3.0217081378169723</v>
      </c>
      <c r="AL121" s="4">
        <v>3.1370812020639578</v>
      </c>
      <c r="AM121" s="4">
        <v>2.8391870223619717</v>
      </c>
      <c r="AN121" s="4">
        <v>2.8758239535618229</v>
      </c>
      <c r="AO121" s="4">
        <v>2.9886543085182193</v>
      </c>
      <c r="AP121" s="4">
        <v>3.2037309122405007</v>
      </c>
      <c r="AQ121" s="4">
        <v>3.4001371460288139</v>
      </c>
      <c r="AR121" s="4">
        <v>3.6404623504050089</v>
      </c>
      <c r="AS121" s="4">
        <v>3.9568600999431012</v>
      </c>
      <c r="AT121" s="4">
        <v>4.2664706836838358</v>
      </c>
      <c r="AU121" s="4">
        <v>2.8391870223619717</v>
      </c>
      <c r="AV121" s="4">
        <v>2.6620522368324679</v>
      </c>
      <c r="AW121" s="4">
        <v>2.4840943151073245</v>
      </c>
      <c r="AX121" s="4">
        <v>2.3578434698596293</v>
      </c>
      <c r="AY121" s="4">
        <v>2.2376838286192382</v>
      </c>
      <c r="AZ121" s="4">
        <v>2.2003079729547617</v>
      </c>
      <c r="BA121" s="4">
        <v>2.1748749255678677</v>
      </c>
      <c r="BB121" s="4">
        <v>2.2217141887202976</v>
      </c>
    </row>
    <row r="122" spans="1:54">
      <c r="A122">
        <v>101</v>
      </c>
      <c r="B122" t="s">
        <v>375</v>
      </c>
      <c r="C122" t="s">
        <v>158</v>
      </c>
      <c r="D122">
        <v>4472</v>
      </c>
      <c r="E122" t="s">
        <v>19</v>
      </c>
      <c r="F122" t="s">
        <v>20</v>
      </c>
      <c r="G122" s="4">
        <v>1.3647097842608791</v>
      </c>
      <c r="H122" s="4">
        <v>1.3269473273937877</v>
      </c>
      <c r="I122" s="4">
        <v>1.2368488843323986</v>
      </c>
      <c r="J122" s="4">
        <v>1.3751938286113328</v>
      </c>
      <c r="K122" s="4">
        <v>1.4218441855118069</v>
      </c>
      <c r="L122" s="4">
        <v>1.4587781900493397</v>
      </c>
      <c r="M122" s="4">
        <v>1.4689822886212813</v>
      </c>
      <c r="N122" s="4">
        <v>1.5513269976382775</v>
      </c>
      <c r="O122" s="4">
        <v>1.6477092362711645</v>
      </c>
      <c r="P122" s="4">
        <v>1.6844737384782729</v>
      </c>
      <c r="Q122" s="4">
        <v>1.7325655918489373</v>
      </c>
      <c r="R122" s="4">
        <v>1.7995881376311882</v>
      </c>
      <c r="S122" s="4">
        <v>1.8381542858401536</v>
      </c>
      <c r="T122" s="4">
        <v>1.8030042902061831</v>
      </c>
      <c r="U122" s="4">
        <v>1.8635933135509597</v>
      </c>
      <c r="V122" s="4">
        <v>1.9987470101018798</v>
      </c>
      <c r="W122" s="4">
        <v>1.9987470101018798</v>
      </c>
      <c r="X122" s="4">
        <v>2.0139847852456123</v>
      </c>
      <c r="Y122" s="4">
        <v>2.039131469891946</v>
      </c>
      <c r="Z122" s="4">
        <v>1.9579142773908034</v>
      </c>
      <c r="AA122" s="4">
        <v>2.0274638652192434</v>
      </c>
      <c r="AB122" s="4">
        <v>2.1536480768193029</v>
      </c>
      <c r="AC122" s="4">
        <v>2.3011568519316472</v>
      </c>
      <c r="AD122" s="4">
        <v>2.4180913281859362</v>
      </c>
      <c r="AE122" s="4">
        <v>1.9987470101018798</v>
      </c>
      <c r="AF122" s="4">
        <v>2.2073560067065769</v>
      </c>
      <c r="AG122" s="4">
        <v>2.3961543771909222</v>
      </c>
      <c r="AH122" s="4">
        <v>2.6295045043629774</v>
      </c>
      <c r="AI122" s="4">
        <v>2.7863404476974507</v>
      </c>
      <c r="AJ122" s="4">
        <v>2.9996378397986398</v>
      </c>
      <c r="AK122" s="4">
        <v>3.1638604693115604</v>
      </c>
      <c r="AL122" s="4">
        <v>3.3513438536499973</v>
      </c>
      <c r="AM122" s="4">
        <v>1.9987470101018798</v>
      </c>
      <c r="AN122" s="4">
        <v>2.2203760568223934</v>
      </c>
      <c r="AO122" s="4">
        <v>2.5040334705321117</v>
      </c>
      <c r="AP122" s="4">
        <v>2.8939661369797247</v>
      </c>
      <c r="AQ122" s="4">
        <v>3.2087913624605049</v>
      </c>
      <c r="AR122" s="4">
        <v>3.5502417794890184</v>
      </c>
      <c r="AS122" s="4">
        <v>3.8788449379429051</v>
      </c>
      <c r="AT122" s="4">
        <v>4.2572140477747356</v>
      </c>
      <c r="AU122" s="4">
        <v>1.9987470101018798</v>
      </c>
      <c r="AV122" s="4">
        <v>2.0656879556874057</v>
      </c>
      <c r="AW122" s="4">
        <v>2.0656287214222995</v>
      </c>
      <c r="AX122" s="4">
        <v>2.1239534382286465</v>
      </c>
      <c r="AY122" s="4">
        <v>2.2583459698481985</v>
      </c>
      <c r="AZ122" s="4">
        <v>2.3956261354359496</v>
      </c>
      <c r="BA122" s="4">
        <v>2.5440114529700084</v>
      </c>
      <c r="BB122" s="4">
        <v>2.6669994673155242</v>
      </c>
    </row>
    <row r="123" spans="1:54">
      <c r="A123">
        <v>240</v>
      </c>
      <c r="B123" t="s">
        <v>389</v>
      </c>
      <c r="C123" t="s">
        <v>159</v>
      </c>
      <c r="D123">
        <v>4267</v>
      </c>
      <c r="E123" t="s">
        <v>7</v>
      </c>
      <c r="F123" t="s">
        <v>20</v>
      </c>
      <c r="G123" s="4">
        <v>1.0767221332294044</v>
      </c>
      <c r="H123" s="4">
        <v>1.056695891555812</v>
      </c>
      <c r="I123" s="4">
        <v>1.0666479359871717</v>
      </c>
      <c r="J123" s="4">
        <v>1.088931623017966</v>
      </c>
      <c r="K123" s="4">
        <v>1.0972899342370952</v>
      </c>
      <c r="L123" s="4">
        <v>1.1129184968303449</v>
      </c>
      <c r="M123" s="4">
        <v>1.148047541307547</v>
      </c>
      <c r="N123" s="4">
        <v>1.2273300209723463</v>
      </c>
      <c r="O123" s="4">
        <v>1.2910996924885338</v>
      </c>
      <c r="P123" s="4">
        <v>1.2997553603009719</v>
      </c>
      <c r="Q123" s="4">
        <v>1.3283915410922515</v>
      </c>
      <c r="R123" s="4">
        <v>1.3633240054425115</v>
      </c>
      <c r="S123" s="4">
        <v>1.3772859379942146</v>
      </c>
      <c r="T123" s="4">
        <v>1.472977383855046</v>
      </c>
      <c r="U123" s="4">
        <v>1.5053554940330538</v>
      </c>
      <c r="V123" s="4">
        <v>1.5671206306979126</v>
      </c>
      <c r="W123" s="4">
        <v>1.5671206306979126</v>
      </c>
      <c r="X123" s="4">
        <v>1.5017451857169506</v>
      </c>
      <c r="Y123" s="4">
        <v>1.5819911961168405</v>
      </c>
      <c r="Z123" s="4">
        <v>1.7090249015463606</v>
      </c>
      <c r="AA123" s="4">
        <v>1.8303494785860264</v>
      </c>
      <c r="AB123" s="4">
        <v>1.9894789726641713</v>
      </c>
      <c r="AC123" s="4">
        <v>2.2226910168460248</v>
      </c>
      <c r="AD123" s="4">
        <v>2.7397502903891402</v>
      </c>
      <c r="AE123" s="4">
        <v>1.5671206306979126</v>
      </c>
      <c r="AF123" s="4">
        <v>1.6486755168742599</v>
      </c>
      <c r="AG123" s="4">
        <v>1.8074236328732614</v>
      </c>
      <c r="AH123" s="4">
        <v>1.959939452720429</v>
      </c>
      <c r="AI123" s="4">
        <v>2.2793921983467516</v>
      </c>
      <c r="AJ123" s="4">
        <v>2.5506670918923189</v>
      </c>
      <c r="AK123" s="4">
        <v>3.0874415673196403</v>
      </c>
      <c r="AL123" s="4">
        <v>3.4975885353478717</v>
      </c>
      <c r="AM123" s="4">
        <v>1.5671206306979126</v>
      </c>
      <c r="AN123" s="4">
        <v>1.6436924306529348</v>
      </c>
      <c r="AO123" s="4">
        <v>1.9593872951231741</v>
      </c>
      <c r="AP123" s="4">
        <v>2.3247906039697068</v>
      </c>
      <c r="AQ123" s="4">
        <v>2.8616282252923226</v>
      </c>
      <c r="AR123" s="4">
        <v>2.9970692518456845</v>
      </c>
      <c r="AS123" s="4">
        <v>3.6473663954705136</v>
      </c>
      <c r="AT123" s="4">
        <v>4.3138966469878319</v>
      </c>
      <c r="AU123" s="4">
        <v>1.5671206306979126</v>
      </c>
      <c r="AV123" s="4">
        <v>1.546925167957375</v>
      </c>
      <c r="AW123" s="4">
        <v>1.6217005358372092</v>
      </c>
      <c r="AX123" s="4">
        <v>1.827286002710951</v>
      </c>
      <c r="AY123" s="4">
        <v>2.0523512972374456</v>
      </c>
      <c r="AZ123" s="4">
        <v>2.2265261349931524</v>
      </c>
      <c r="BA123" s="4">
        <v>2.7183680456453017</v>
      </c>
      <c r="BB123" s="4">
        <v>3.1865306225215413</v>
      </c>
    </row>
    <row r="124" spans="1:54">
      <c r="A124">
        <v>179</v>
      </c>
      <c r="B124" t="s">
        <v>369</v>
      </c>
      <c r="C124" t="s">
        <v>160</v>
      </c>
      <c r="D124">
        <v>4233</v>
      </c>
      <c r="E124" t="s">
        <v>24</v>
      </c>
      <c r="F124" t="s">
        <v>11</v>
      </c>
      <c r="G124" s="4">
        <v>2.5583437006525434</v>
      </c>
      <c r="H124" s="4">
        <v>2.481059932624853</v>
      </c>
      <c r="I124" s="4">
        <v>2.4688208462356775</v>
      </c>
      <c r="J124" s="4">
        <v>2.5324778841189515</v>
      </c>
      <c r="K124" s="4">
        <v>2.3641821546788373</v>
      </c>
      <c r="L124" s="4">
        <v>2.3580300543396686</v>
      </c>
      <c r="M124" s="4">
        <v>2.2767748728790349</v>
      </c>
      <c r="N124" s="4">
        <v>2.2487183216772135</v>
      </c>
      <c r="O124" s="4">
        <v>2.2663866666098826</v>
      </c>
      <c r="P124" s="4">
        <v>2.1773914317428802</v>
      </c>
      <c r="Q124" s="4">
        <v>2.2432493752993379</v>
      </c>
      <c r="R124" s="4">
        <v>2.1334014508082872</v>
      </c>
      <c r="S124" s="4">
        <v>2.1601941524744102</v>
      </c>
      <c r="T124" s="4">
        <v>1.9569554459856664</v>
      </c>
      <c r="U124" s="4">
        <v>1.9967032922540635</v>
      </c>
      <c r="V124" s="4">
        <v>2.0214366837481283</v>
      </c>
      <c r="W124" s="4">
        <v>2.0214366837481283</v>
      </c>
      <c r="X124" s="4">
        <v>1.513892787928999</v>
      </c>
      <c r="Y124" s="4">
        <v>1.1853949804092243</v>
      </c>
      <c r="Z124" s="4">
        <v>0.81009720140235542</v>
      </c>
      <c r="AA124" s="4">
        <v>0.70837029285535946</v>
      </c>
      <c r="AB124" s="4">
        <v>0.58716329413955359</v>
      </c>
      <c r="AC124" s="4">
        <v>0.52438324063567865</v>
      </c>
      <c r="AD124" s="4">
        <v>0.43917141192052256</v>
      </c>
      <c r="AE124" s="4">
        <v>2.0214366837481283</v>
      </c>
      <c r="AF124" s="4">
        <v>1.21328006405069</v>
      </c>
      <c r="AG124" s="4">
        <v>1.0489470290730456</v>
      </c>
      <c r="AH124" s="4">
        <v>0.87387349437277784</v>
      </c>
      <c r="AI124" s="4">
        <v>0.80557417305221768</v>
      </c>
      <c r="AJ124" s="4">
        <v>0.7204632867191566</v>
      </c>
      <c r="AK124" s="4">
        <v>0.64395540776801186</v>
      </c>
      <c r="AL124" s="4">
        <v>0.58779836142976594</v>
      </c>
      <c r="AM124" s="4">
        <v>2.0214366837481283</v>
      </c>
      <c r="AN124" s="4">
        <v>1.6619982150626129</v>
      </c>
      <c r="AO124" s="4">
        <v>1.3837016651059495</v>
      </c>
      <c r="AP124" s="4">
        <v>1.1809188742563035</v>
      </c>
      <c r="AQ124" s="4">
        <v>1.1168550019517374</v>
      </c>
      <c r="AR124" s="4">
        <v>0.99982407692705688</v>
      </c>
      <c r="AS124" s="4">
        <v>0.87151316907324006</v>
      </c>
      <c r="AT124" s="4">
        <v>0.83656095716381762</v>
      </c>
      <c r="AU124" s="4">
        <v>2.0214366837481283</v>
      </c>
      <c r="AV124" s="4">
        <v>1.3972014643566932</v>
      </c>
      <c r="AW124" s="4">
        <v>1.1582577317121243</v>
      </c>
      <c r="AX124" s="4">
        <v>0.88973998172922175</v>
      </c>
      <c r="AY124" s="4">
        <v>0.85767738705736052</v>
      </c>
      <c r="AZ124" s="4">
        <v>0.80824713614384514</v>
      </c>
      <c r="BA124" s="4">
        <v>0.71823640688984214</v>
      </c>
      <c r="BB124" s="4">
        <v>0.69357711652305232</v>
      </c>
    </row>
    <row r="125" spans="1:54">
      <c r="A125">
        <v>169</v>
      </c>
      <c r="B125" t="s">
        <v>161</v>
      </c>
      <c r="C125" t="s">
        <v>162</v>
      </c>
      <c r="D125">
        <v>4071</v>
      </c>
      <c r="E125" t="s">
        <v>24</v>
      </c>
      <c r="F125" t="s">
        <v>25</v>
      </c>
      <c r="G125" s="4">
        <v>4.465795743217055</v>
      </c>
      <c r="H125" s="4">
        <v>4.4766285422457779</v>
      </c>
      <c r="I125" s="4">
        <v>4.5087929548463226</v>
      </c>
      <c r="J125" s="4">
        <v>4.4008052354996332</v>
      </c>
      <c r="K125" s="4">
        <v>4.0703476398164193</v>
      </c>
      <c r="L125" s="4">
        <v>4.3343367771464951</v>
      </c>
      <c r="M125" s="4">
        <v>4.2622811714909146</v>
      </c>
      <c r="N125" s="4">
        <v>3.9930185308983681</v>
      </c>
      <c r="O125" s="4">
        <v>3.8505089349093078</v>
      </c>
      <c r="P125" s="4">
        <v>3.9426936144575242</v>
      </c>
      <c r="Q125" s="4">
        <v>4.2853752181556271</v>
      </c>
      <c r="R125" s="4">
        <v>3.8525242517753666</v>
      </c>
      <c r="S125" s="4">
        <v>3.7267971392983612</v>
      </c>
      <c r="T125" s="4">
        <v>3.3518236633888598</v>
      </c>
      <c r="U125" s="4">
        <v>3.3108595698456509</v>
      </c>
      <c r="V125" s="4">
        <v>3.3498623961232568</v>
      </c>
      <c r="W125" s="4">
        <v>3.3498623961232568</v>
      </c>
      <c r="X125" s="4">
        <v>2.492774926354008</v>
      </c>
      <c r="Y125" s="4">
        <v>1.9877060574879009</v>
      </c>
      <c r="Z125" s="4">
        <v>1.4092030421060098</v>
      </c>
      <c r="AA125" s="4">
        <v>1.1134011880489527</v>
      </c>
      <c r="AB125" s="4">
        <v>0.89851748745854731</v>
      </c>
      <c r="AC125" s="4">
        <v>0.77224374537524398</v>
      </c>
      <c r="AD125" s="4">
        <v>0.63531336194529553</v>
      </c>
      <c r="AE125" s="4">
        <v>3.3498623961232568</v>
      </c>
      <c r="AF125" s="4">
        <v>2.1026270843577013</v>
      </c>
      <c r="AG125" s="4">
        <v>1.8893817521866256</v>
      </c>
      <c r="AH125" s="4">
        <v>1.4266577072502296</v>
      </c>
      <c r="AI125" s="4">
        <v>1.2879640820030089</v>
      </c>
      <c r="AJ125" s="4">
        <v>1.0901516740819233</v>
      </c>
      <c r="AK125" s="4">
        <v>0.91047793105438612</v>
      </c>
      <c r="AL125" s="4">
        <v>0.78987817784544734</v>
      </c>
      <c r="AM125" s="4">
        <v>3.3498623961232568</v>
      </c>
      <c r="AN125" s="4">
        <v>2.6947943064762185</v>
      </c>
      <c r="AO125" s="4">
        <v>2.3547714436400802</v>
      </c>
      <c r="AP125" s="4">
        <v>2.1357536305029847</v>
      </c>
      <c r="AQ125" s="4">
        <v>1.9228665697693101</v>
      </c>
      <c r="AR125" s="4">
        <v>1.5761934987035653</v>
      </c>
      <c r="AS125" s="4">
        <v>1.3581715783005635</v>
      </c>
      <c r="AT125" s="4">
        <v>1.1656621747692528</v>
      </c>
      <c r="AU125" s="4">
        <v>3.3498623961232568</v>
      </c>
      <c r="AV125" s="4">
        <v>2.3374010043291058</v>
      </c>
      <c r="AW125" s="4">
        <v>1.8809067965565058</v>
      </c>
      <c r="AX125" s="4">
        <v>1.4364833698208193</v>
      </c>
      <c r="AY125" s="4">
        <v>1.2440045602025855</v>
      </c>
      <c r="AZ125" s="4">
        <v>1.1186230276077604</v>
      </c>
      <c r="BA125" s="4">
        <v>0.98947171839727621</v>
      </c>
      <c r="BB125" s="4">
        <v>0.87425456561731862</v>
      </c>
    </row>
    <row r="126" spans="1:54">
      <c r="A126">
        <v>81</v>
      </c>
      <c r="B126" t="s">
        <v>382</v>
      </c>
      <c r="C126" t="s">
        <v>163</v>
      </c>
      <c r="D126">
        <v>4046</v>
      </c>
      <c r="E126" t="s">
        <v>19</v>
      </c>
      <c r="F126" t="s">
        <v>20</v>
      </c>
      <c r="G126" s="4">
        <v>1.3722830425144259</v>
      </c>
      <c r="H126" s="4">
        <v>1.4038491575430831</v>
      </c>
      <c r="I126" s="4">
        <v>1.416386893411737</v>
      </c>
      <c r="J126" s="4">
        <v>1.4305784565304636</v>
      </c>
      <c r="K126" s="4">
        <v>1.4733266304378936</v>
      </c>
      <c r="L126" s="4">
        <v>1.4678811234618574</v>
      </c>
      <c r="M126" s="4">
        <v>1.513912902155538</v>
      </c>
      <c r="N126" s="4">
        <v>1.5250853984662935</v>
      </c>
      <c r="O126" s="4">
        <v>1.5378235321842475</v>
      </c>
      <c r="P126" s="4">
        <v>1.6060087109271233</v>
      </c>
      <c r="Q126" s="4">
        <v>1.6091523094677829</v>
      </c>
      <c r="R126" s="4">
        <v>1.6811584999129003</v>
      </c>
      <c r="S126" s="4">
        <v>1.7344959538469122</v>
      </c>
      <c r="T126" s="4">
        <v>1.746299012984954</v>
      </c>
      <c r="U126" s="4">
        <v>1.7321972130054655</v>
      </c>
      <c r="V126" s="4">
        <v>1.7917757018073852</v>
      </c>
      <c r="W126" s="4">
        <v>1.7917757018073852</v>
      </c>
      <c r="X126" s="4">
        <v>1.8422133008535801</v>
      </c>
      <c r="Y126" s="4">
        <v>1.9250750660084466</v>
      </c>
      <c r="Z126" s="4">
        <v>1.941224043449832</v>
      </c>
      <c r="AA126" s="4">
        <v>2.0606500493387667</v>
      </c>
      <c r="AB126" s="4">
        <v>2.3085066080338223</v>
      </c>
      <c r="AC126" s="4">
        <v>2.2365887894654666</v>
      </c>
      <c r="AD126" s="4">
        <v>2.4600693153407991</v>
      </c>
      <c r="AE126" s="4">
        <v>1.7917757018073852</v>
      </c>
      <c r="AF126" s="4">
        <v>1.9595430861566672</v>
      </c>
      <c r="AG126" s="4">
        <v>2.2070123485134121</v>
      </c>
      <c r="AH126" s="4">
        <v>2.4133267746692373</v>
      </c>
      <c r="AI126" s="4">
        <v>2.6325318384281795</v>
      </c>
      <c r="AJ126" s="4">
        <v>2.8005138630390052</v>
      </c>
      <c r="AK126" s="4">
        <v>3.1762961546180728</v>
      </c>
      <c r="AL126" s="4">
        <v>3.4246610858108193</v>
      </c>
      <c r="AM126" s="4">
        <v>1.7917757018073852</v>
      </c>
      <c r="AN126" s="4">
        <v>1.9824158135423278</v>
      </c>
      <c r="AO126" s="4">
        <v>2.2768204859133143</v>
      </c>
      <c r="AP126" s="4">
        <v>2.6877627777159319</v>
      </c>
      <c r="AQ126" s="4">
        <v>2.9166987341344721</v>
      </c>
      <c r="AR126" s="4">
        <v>3.3993095436410581</v>
      </c>
      <c r="AS126" s="4">
        <v>3.7258448796875698</v>
      </c>
      <c r="AT126" s="4">
        <v>4.2155594266255161</v>
      </c>
      <c r="AU126" s="4">
        <v>1.7917757018073852</v>
      </c>
      <c r="AV126" s="4">
        <v>1.7884908353789108</v>
      </c>
      <c r="AW126" s="4">
        <v>1.8854157701312733</v>
      </c>
      <c r="AX126" s="4">
        <v>1.9882949428103542</v>
      </c>
      <c r="AY126" s="4">
        <v>2.1485331530952214</v>
      </c>
      <c r="AZ126" s="4">
        <v>2.4181295640005871</v>
      </c>
      <c r="BA126" s="4">
        <v>2.4023660357553402</v>
      </c>
      <c r="BB126" s="4">
        <v>2.613628383379119</v>
      </c>
    </row>
    <row r="127" spans="1:54">
      <c r="A127">
        <v>216</v>
      </c>
      <c r="B127" t="s">
        <v>164</v>
      </c>
      <c r="C127" t="s">
        <v>165</v>
      </c>
      <c r="D127">
        <v>4024</v>
      </c>
      <c r="E127" t="s">
        <v>7</v>
      </c>
      <c r="F127" t="s">
        <v>25</v>
      </c>
      <c r="G127" s="4">
        <v>3.4265907270352369</v>
      </c>
      <c r="H127" s="4">
        <v>3.2768022043362328</v>
      </c>
      <c r="I127" s="4">
        <v>3.3619166127321241</v>
      </c>
      <c r="J127" s="4">
        <v>3.3401275568867148</v>
      </c>
      <c r="K127" s="4">
        <v>3.3311582364117589</v>
      </c>
      <c r="L127" s="4">
        <v>3.2166286844157059</v>
      </c>
      <c r="M127" s="4">
        <v>3.1679383139573987</v>
      </c>
      <c r="N127" s="4">
        <v>3.2922375536759332</v>
      </c>
      <c r="O127" s="4">
        <v>3.358203237558322</v>
      </c>
      <c r="P127" s="4">
        <v>3.5539280183148194</v>
      </c>
      <c r="Q127" s="4">
        <v>3.447292904767647</v>
      </c>
      <c r="R127" s="4">
        <v>3.2411338921862347</v>
      </c>
      <c r="S127" s="4">
        <v>2.9429378439509128</v>
      </c>
      <c r="T127" s="4">
        <v>2.81762463738192</v>
      </c>
      <c r="U127" s="4">
        <v>2.8286116005917177</v>
      </c>
      <c r="V127" s="4">
        <v>2.8067792031907963</v>
      </c>
      <c r="W127" s="4">
        <v>2.8067792031907963</v>
      </c>
      <c r="X127" s="4">
        <v>1.9988941727289737</v>
      </c>
      <c r="Y127" s="4">
        <v>1.5156005216142427</v>
      </c>
      <c r="Z127" s="4">
        <v>1.0453010536895275</v>
      </c>
      <c r="AA127" s="4">
        <v>0.79532997699301422</v>
      </c>
      <c r="AB127" s="4">
        <v>0.59549395017921436</v>
      </c>
      <c r="AC127" s="4">
        <v>0.53128549150726145</v>
      </c>
      <c r="AD127" s="4">
        <v>0.38730145806617716</v>
      </c>
      <c r="AE127" s="4">
        <v>2.8067792031907963</v>
      </c>
      <c r="AF127" s="4">
        <v>1.9699091888026905</v>
      </c>
      <c r="AG127" s="4">
        <v>1.6126363333304694</v>
      </c>
      <c r="AH127" s="4">
        <v>1.3182074821832253</v>
      </c>
      <c r="AI127" s="4">
        <v>1.0795147804344623</v>
      </c>
      <c r="AJ127" s="4">
        <v>0.88802492880226591</v>
      </c>
      <c r="AK127" s="4">
        <v>0.72667666420311161</v>
      </c>
      <c r="AL127" s="4">
        <v>0.60102300964430999</v>
      </c>
      <c r="AM127" s="4">
        <v>2.8067792031907963</v>
      </c>
      <c r="AN127" s="4">
        <v>2.2447378023241007</v>
      </c>
      <c r="AO127" s="4">
        <v>1.9863563906765451</v>
      </c>
      <c r="AP127" s="4">
        <v>1.8130222495587482</v>
      </c>
      <c r="AQ127" s="4">
        <v>1.5870704925593393</v>
      </c>
      <c r="AR127" s="4">
        <v>1.3391042889121041</v>
      </c>
      <c r="AS127" s="4">
        <v>1.1586994776239989</v>
      </c>
      <c r="AT127" s="4">
        <v>0.99746406859629577</v>
      </c>
      <c r="AU127" s="4">
        <v>2.8067792031907963</v>
      </c>
      <c r="AV127" s="4">
        <v>1.9731216912584713</v>
      </c>
      <c r="AW127" s="4">
        <v>1.465071542991466</v>
      </c>
      <c r="AX127" s="4">
        <v>1.0863378086902968</v>
      </c>
      <c r="AY127" s="4">
        <v>0.83419380299845336</v>
      </c>
      <c r="AZ127" s="4">
        <v>0.70610747270701446</v>
      </c>
      <c r="BA127" s="4">
        <v>0.59430544457903278</v>
      </c>
      <c r="BB127" s="4">
        <v>0.47854041057141744</v>
      </c>
    </row>
    <row r="128" spans="1:54">
      <c r="A128">
        <v>40</v>
      </c>
      <c r="B128" t="s">
        <v>384</v>
      </c>
      <c r="C128" t="s">
        <v>166</v>
      </c>
      <c r="D128">
        <v>3968</v>
      </c>
      <c r="E128" t="s">
        <v>10</v>
      </c>
      <c r="F128" t="s">
        <v>16</v>
      </c>
      <c r="G128" s="4">
        <v>0.88339046529489496</v>
      </c>
      <c r="H128" s="4">
        <v>0.85094934330942507</v>
      </c>
      <c r="I128" s="4">
        <v>0.85299221798849301</v>
      </c>
      <c r="J128" s="4">
        <v>0.90495918796858543</v>
      </c>
      <c r="K128" s="4">
        <v>0.98184651888172791</v>
      </c>
      <c r="L128" s="4">
        <v>1.0146947352645901</v>
      </c>
      <c r="M128" s="4">
        <v>1.1124632790572666</v>
      </c>
      <c r="N128" s="4">
        <v>1.1258424978570267</v>
      </c>
      <c r="O128" s="4">
        <v>1.1145502894391981</v>
      </c>
      <c r="P128" s="4">
        <v>1.1006755175519725</v>
      </c>
      <c r="Q128" s="4">
        <v>1.0589903566908285</v>
      </c>
      <c r="R128" s="4">
        <v>1.1133863535639397</v>
      </c>
      <c r="S128" s="4">
        <v>1.1399032071066917</v>
      </c>
      <c r="T128" s="4">
        <v>1.2400562270110842</v>
      </c>
      <c r="U128" s="4">
        <v>1.3098886556464391</v>
      </c>
      <c r="V128" s="4">
        <v>1.314155938598067</v>
      </c>
      <c r="W128" s="4">
        <v>1.314155938598067</v>
      </c>
      <c r="X128" s="4">
        <v>1.3188906393673701</v>
      </c>
      <c r="Y128" s="4">
        <v>1.4000391218859689</v>
      </c>
      <c r="Z128" s="4">
        <v>1.4003578522158846</v>
      </c>
      <c r="AA128" s="4">
        <v>1.4063578351496737</v>
      </c>
      <c r="AB128" s="4">
        <v>1.457440587629268</v>
      </c>
      <c r="AC128" s="4">
        <v>1.5476427845956495</v>
      </c>
      <c r="AD128" s="4">
        <v>1.6902969925934352</v>
      </c>
      <c r="AE128" s="4">
        <v>1.314155938598067</v>
      </c>
      <c r="AF128" s="4">
        <v>1.3319350193657604</v>
      </c>
      <c r="AG128" s="4">
        <v>1.3996702137714749</v>
      </c>
      <c r="AH128" s="4">
        <v>1.5970527478408982</v>
      </c>
      <c r="AI128" s="4">
        <v>1.6395997666476787</v>
      </c>
      <c r="AJ128" s="4">
        <v>1.6093226164024117</v>
      </c>
      <c r="AK128" s="4">
        <v>1.7857642268557161</v>
      </c>
      <c r="AL128" s="4">
        <v>1.8891742111079153</v>
      </c>
      <c r="AM128" s="4">
        <v>1.314155938598067</v>
      </c>
      <c r="AN128" s="4">
        <v>1.3739448816288458</v>
      </c>
      <c r="AO128" s="4">
        <v>1.5278795914657246</v>
      </c>
      <c r="AP128" s="4">
        <v>1.6929245352843358</v>
      </c>
      <c r="AQ128" s="4">
        <v>1.8675107790515699</v>
      </c>
      <c r="AR128" s="4">
        <v>2.0860158337225418</v>
      </c>
      <c r="AS128" s="4">
        <v>2.3056805390359805</v>
      </c>
      <c r="AT128" s="4">
        <v>2.493037262683814</v>
      </c>
      <c r="AU128" s="4">
        <v>1.314155938598067</v>
      </c>
      <c r="AV128" s="4">
        <v>1.305565743675182</v>
      </c>
      <c r="AW128" s="4">
        <v>1.4048695582570572</v>
      </c>
      <c r="AX128" s="4">
        <v>1.4642043087398262</v>
      </c>
      <c r="AY128" s="4">
        <v>1.5685687720936283</v>
      </c>
      <c r="AZ128" s="4">
        <v>1.750797047711802</v>
      </c>
      <c r="BA128" s="4">
        <v>1.8149555339292482</v>
      </c>
      <c r="BB128" s="4">
        <v>2.002422414592492</v>
      </c>
    </row>
    <row r="129" spans="1:54">
      <c r="A129">
        <v>203</v>
      </c>
      <c r="B129" t="s">
        <v>387</v>
      </c>
      <c r="C129" t="s">
        <v>167</v>
      </c>
      <c r="D129">
        <v>3836</v>
      </c>
      <c r="E129" t="s">
        <v>7</v>
      </c>
      <c r="F129" t="s">
        <v>20</v>
      </c>
      <c r="G129" s="4">
        <v>0.7187629063352784</v>
      </c>
      <c r="H129" s="4">
        <v>0.6522301549538122</v>
      </c>
      <c r="I129" s="4">
        <v>0.72086839480927201</v>
      </c>
      <c r="J129" s="4">
        <v>0.7240757178451992</v>
      </c>
      <c r="K129" s="4">
        <v>0.76825310787654588</v>
      </c>
      <c r="L129" s="4">
        <v>0.82702108017507747</v>
      </c>
      <c r="M129" s="4">
        <v>0.8794224003981338</v>
      </c>
      <c r="N129" s="4">
        <v>0.91009685091955184</v>
      </c>
      <c r="O129" s="4">
        <v>1.0701399042280604</v>
      </c>
      <c r="P129" s="4">
        <v>0</v>
      </c>
      <c r="Q129" s="4">
        <v>0</v>
      </c>
      <c r="R129" s="4">
        <v>0</v>
      </c>
      <c r="S129" s="4">
        <v>0</v>
      </c>
      <c r="T129" s="4">
        <v>1.1407216196771348</v>
      </c>
      <c r="U129" s="4">
        <v>1.2033245297980626</v>
      </c>
      <c r="V129" s="4">
        <v>1.3128797303997917</v>
      </c>
      <c r="W129" s="4">
        <v>1.3128797303997917</v>
      </c>
      <c r="X129" s="4">
        <v>1.5655093363586619</v>
      </c>
      <c r="Y129" s="4">
        <v>1.6786742157450509</v>
      </c>
      <c r="Z129" s="4">
        <v>1.9414251101611448</v>
      </c>
      <c r="AA129" s="4">
        <v>2.2914441245748498</v>
      </c>
      <c r="AB129" s="4">
        <v>2.6329238533298547</v>
      </c>
      <c r="AC129" s="4">
        <v>3.164336539865269</v>
      </c>
      <c r="AD129" s="4">
        <v>3.7369455916491594</v>
      </c>
      <c r="AE129" s="4">
        <v>1.3128797303997917</v>
      </c>
      <c r="AF129" s="4">
        <v>1.5814878263381398</v>
      </c>
      <c r="AG129" s="4">
        <v>1.9046592322073559</v>
      </c>
      <c r="AH129" s="4">
        <v>2.06486659929792</v>
      </c>
      <c r="AI129" s="4">
        <v>2.4503564129854514</v>
      </c>
      <c r="AJ129" s="4">
        <v>2.9084449602268774</v>
      </c>
      <c r="AK129" s="4">
        <v>3.4112721063662472</v>
      </c>
      <c r="AL129" s="4">
        <v>3.9193670724500902</v>
      </c>
      <c r="AM129" s="4">
        <v>1.3128797303997917</v>
      </c>
      <c r="AN129" s="4">
        <v>1.5874444855531038</v>
      </c>
      <c r="AO129" s="4">
        <v>1.9111487747131846</v>
      </c>
      <c r="AP129" s="4">
        <v>2.2879685551631335</v>
      </c>
      <c r="AQ129" s="4">
        <v>2.68419376596013</v>
      </c>
      <c r="AR129" s="4">
        <v>3.1188099262462727</v>
      </c>
      <c r="AS129" s="4">
        <v>3.2263914499664783</v>
      </c>
      <c r="AT129" s="4">
        <v>3.526119764111737</v>
      </c>
      <c r="AU129" s="4">
        <v>1.3128797303997917</v>
      </c>
      <c r="AV129" s="4">
        <v>1.5629179079772824</v>
      </c>
      <c r="AW129" s="4">
        <v>1.6924802623618149</v>
      </c>
      <c r="AX129" s="4">
        <v>1.9844041304120503</v>
      </c>
      <c r="AY129" s="4">
        <v>2.3533753374261295</v>
      </c>
      <c r="AZ129" s="4">
        <v>2.7937451185070961</v>
      </c>
      <c r="BA129" s="4">
        <v>3.4578683707109978</v>
      </c>
      <c r="BB129" s="4">
        <v>4.1423898100605596</v>
      </c>
    </row>
    <row r="130" spans="1:54">
      <c r="A130">
        <v>178</v>
      </c>
      <c r="B130" t="s">
        <v>168</v>
      </c>
      <c r="C130" t="s">
        <v>169</v>
      </c>
      <c r="D130">
        <v>3429</v>
      </c>
      <c r="E130" t="s">
        <v>24</v>
      </c>
      <c r="F130" t="s">
        <v>11</v>
      </c>
      <c r="G130" s="4">
        <v>4.0511639952051004</v>
      </c>
      <c r="H130" s="4">
        <v>4.2017030498435268</v>
      </c>
      <c r="I130" s="4">
        <v>4.3031780947837364</v>
      </c>
      <c r="J130" s="4">
        <v>4.3782071058219847</v>
      </c>
      <c r="K130" s="4">
        <v>4.4038954822769494</v>
      </c>
      <c r="L130" s="4">
        <v>4.5779417173694483</v>
      </c>
      <c r="M130" s="4">
        <v>4.5404968172411673</v>
      </c>
      <c r="N130" s="4">
        <v>4.7004328392507331</v>
      </c>
      <c r="O130" s="4">
        <v>4.5349313146458954</v>
      </c>
      <c r="P130" s="4">
        <v>4.726584710259754</v>
      </c>
      <c r="Q130" s="4">
        <v>4.9645599194453576</v>
      </c>
      <c r="R130" s="4">
        <v>4.9905147953948257</v>
      </c>
      <c r="S130" s="4">
        <v>4.8839249077478311</v>
      </c>
      <c r="T130" s="4">
        <v>4.5736483572008213</v>
      </c>
      <c r="U130" s="4">
        <v>4.4909220912669268</v>
      </c>
      <c r="V130" s="4">
        <v>4.3387893421245645</v>
      </c>
      <c r="W130" s="4">
        <v>4.3387893421245645</v>
      </c>
      <c r="X130" s="4">
        <v>3.4256738823964303</v>
      </c>
      <c r="Y130" s="4">
        <v>2.5559502931276645</v>
      </c>
      <c r="Z130" s="4">
        <v>1.8474902287312005</v>
      </c>
      <c r="AA130" s="4">
        <v>1.5313029190101715</v>
      </c>
      <c r="AB130" s="4">
        <v>1.2677856746955489</v>
      </c>
      <c r="AC130" s="4">
        <v>1.1186916340892121</v>
      </c>
      <c r="AD130" s="4">
        <v>0.92350069316565386</v>
      </c>
      <c r="AE130" s="4">
        <v>4.3387893421245645</v>
      </c>
      <c r="AF130" s="4">
        <v>2.7112354020483953</v>
      </c>
      <c r="AG130" s="4">
        <v>2.2137588358989824</v>
      </c>
      <c r="AH130" s="4">
        <v>1.8928808366660794</v>
      </c>
      <c r="AI130" s="4">
        <v>1.7137884169077071</v>
      </c>
      <c r="AJ130" s="4">
        <v>1.4675450505181722</v>
      </c>
      <c r="AK130" s="4">
        <v>1.2840429110343912</v>
      </c>
      <c r="AL130" s="4">
        <v>1.1395365571464695</v>
      </c>
      <c r="AM130" s="4">
        <v>4.3387893421245645</v>
      </c>
      <c r="AN130" s="4">
        <v>3.6228125326957645</v>
      </c>
      <c r="AO130" s="4">
        <v>2.8565026261067197</v>
      </c>
      <c r="AP130" s="4">
        <v>2.4525241050964444</v>
      </c>
      <c r="AQ130" s="4">
        <v>2.2831487903992551</v>
      </c>
      <c r="AR130" s="4">
        <v>2.0337067720714237</v>
      </c>
      <c r="AS130" s="4">
        <v>1.7631825403600179</v>
      </c>
      <c r="AT130" s="4">
        <v>1.6264963234186114</v>
      </c>
      <c r="AU130" s="4">
        <v>4.3387893421245645</v>
      </c>
      <c r="AV130" s="4">
        <v>3.2123901604075815</v>
      </c>
      <c r="AW130" s="4">
        <v>2.5325591257498226</v>
      </c>
      <c r="AX130" s="4">
        <v>1.9698467410563858</v>
      </c>
      <c r="AY130" s="4">
        <v>1.8320817588642084</v>
      </c>
      <c r="AZ130" s="4">
        <v>1.6686681727989636</v>
      </c>
      <c r="BA130" s="4">
        <v>1.443761957702365</v>
      </c>
      <c r="BB130" s="4">
        <v>1.3359982564026682</v>
      </c>
    </row>
    <row r="131" spans="1:54">
      <c r="A131">
        <v>143</v>
      </c>
      <c r="B131" t="s">
        <v>401</v>
      </c>
      <c r="C131" t="s">
        <v>170</v>
      </c>
      <c r="D131">
        <v>3412</v>
      </c>
      <c r="E131" t="s">
        <v>15</v>
      </c>
      <c r="F131" t="s">
        <v>16</v>
      </c>
      <c r="G131" s="4">
        <v>0.75729320977427284</v>
      </c>
      <c r="H131" s="4">
        <v>0.72190358863668413</v>
      </c>
      <c r="I131" s="4">
        <v>0.6975542310163102</v>
      </c>
      <c r="J131" s="4">
        <v>0.64048651108608112</v>
      </c>
      <c r="K131" s="4">
        <v>0.58604727814438873</v>
      </c>
      <c r="L131" s="4">
        <v>0.57259402643656565</v>
      </c>
      <c r="M131" s="4">
        <v>0.60958475922951028</v>
      </c>
      <c r="N131" s="4">
        <v>0.66511217331340355</v>
      </c>
      <c r="O131" s="4">
        <v>0.65156191530734842</v>
      </c>
      <c r="P131" s="4">
        <v>0.61884202835632118</v>
      </c>
      <c r="Q131" s="4">
        <v>0.64951682155842061</v>
      </c>
      <c r="R131" s="4">
        <v>0.65400752817164809</v>
      </c>
      <c r="S131" s="4">
        <v>0.67014394070910077</v>
      </c>
      <c r="T131" s="4">
        <v>0.6446492318816579</v>
      </c>
      <c r="U131" s="4">
        <v>0.61913020954151232</v>
      </c>
      <c r="V131" s="4">
        <v>0.62353930523353118</v>
      </c>
      <c r="W131" s="4">
        <v>0.62353930523353118</v>
      </c>
      <c r="X131" s="4">
        <v>0.53667421005057681</v>
      </c>
      <c r="Y131" s="4">
        <v>0.48059638281214639</v>
      </c>
      <c r="Z131" s="4">
        <v>0.3950342958005652</v>
      </c>
      <c r="AA131" s="4">
        <v>0.39921190805534923</v>
      </c>
      <c r="AB131" s="4">
        <v>0.44047781201040276</v>
      </c>
      <c r="AC131" s="4">
        <v>0.41763623779544728</v>
      </c>
      <c r="AD131" s="4">
        <v>0.41832540335345647</v>
      </c>
      <c r="AE131" s="4">
        <v>0.62353930523353118</v>
      </c>
      <c r="AF131" s="4">
        <v>0.52562407333388794</v>
      </c>
      <c r="AG131" s="4">
        <v>0.50204803595605407</v>
      </c>
      <c r="AH131" s="4">
        <v>0.49864142184609145</v>
      </c>
      <c r="AI131" s="4">
        <v>0.48463600493542114</v>
      </c>
      <c r="AJ131" s="4">
        <v>0.50796487786194999</v>
      </c>
      <c r="AK131" s="4">
        <v>0.46323379404896964</v>
      </c>
      <c r="AL131" s="4">
        <v>0.46012354191793825</v>
      </c>
      <c r="AM131" s="4">
        <v>0.62353930523353118</v>
      </c>
      <c r="AN131" s="4">
        <v>0.60963558965135634</v>
      </c>
      <c r="AO131" s="4">
        <v>0.59146341355431298</v>
      </c>
      <c r="AP131" s="4">
        <v>0.60969812825503544</v>
      </c>
      <c r="AQ131" s="4">
        <v>0.61294080084538516</v>
      </c>
      <c r="AR131" s="4">
        <v>0.60179279901913729</v>
      </c>
      <c r="AS131" s="4">
        <v>0.63005338594854055</v>
      </c>
      <c r="AT131" s="4">
        <v>0.64395322436744873</v>
      </c>
      <c r="AU131" s="4">
        <v>0.62353930523353118</v>
      </c>
      <c r="AV131" s="4">
        <v>0.55474488742399486</v>
      </c>
      <c r="AW131" s="4">
        <v>0.54319704661786361</v>
      </c>
      <c r="AX131" s="4">
        <v>0.47718680923804146</v>
      </c>
      <c r="AY131" s="4">
        <v>0.48101166245704985</v>
      </c>
      <c r="AZ131" s="4">
        <v>0.4804690498711216</v>
      </c>
      <c r="BA131" s="4">
        <v>0.48566758988716863</v>
      </c>
      <c r="BB131" s="4">
        <v>0.51021624281563116</v>
      </c>
    </row>
    <row r="132" spans="1:54">
      <c r="A132">
        <v>13</v>
      </c>
      <c r="B132" t="s">
        <v>171</v>
      </c>
      <c r="C132" t="s">
        <v>172</v>
      </c>
      <c r="D132">
        <v>3382</v>
      </c>
      <c r="E132" t="s">
        <v>10</v>
      </c>
      <c r="F132" t="s">
        <v>11</v>
      </c>
      <c r="G132" s="4">
        <v>2.0886480276668449</v>
      </c>
      <c r="H132" s="4">
        <v>2.1670006105968249</v>
      </c>
      <c r="I132" s="4">
        <v>1.9058807485196523</v>
      </c>
      <c r="J132" s="4">
        <v>1.8061061881771963</v>
      </c>
      <c r="K132" s="4">
        <v>1.7552738053247652</v>
      </c>
      <c r="L132" s="4">
        <v>1.7432686616703494</v>
      </c>
      <c r="M132" s="4">
        <v>1.8523238508423276</v>
      </c>
      <c r="N132" s="4">
        <v>1.7999271025327721</v>
      </c>
      <c r="O132" s="4">
        <v>1.7669478162302377</v>
      </c>
      <c r="P132" s="4">
        <v>1.7114411679857171</v>
      </c>
      <c r="Q132" s="4">
        <v>1.5784269845989043</v>
      </c>
      <c r="R132" s="4">
        <v>1.7392522006170201</v>
      </c>
      <c r="S132" s="4">
        <v>1.6180063843686889</v>
      </c>
      <c r="T132" s="4">
        <v>1.6962512955334716</v>
      </c>
      <c r="U132" s="4">
        <v>1.679839042643533</v>
      </c>
      <c r="V132" s="4">
        <v>1.5811729613779828</v>
      </c>
      <c r="W132" s="4">
        <v>1.5811729613779828</v>
      </c>
      <c r="X132" s="4">
        <v>1.3333255268869622</v>
      </c>
      <c r="Y132" s="4">
        <v>1.3076367966547091</v>
      </c>
      <c r="Z132" s="4">
        <v>1.2468986188201991</v>
      </c>
      <c r="AA132" s="4">
        <v>1.1456731998874481</v>
      </c>
      <c r="AB132" s="4">
        <v>1.1004955054545023</v>
      </c>
      <c r="AC132" s="4">
        <v>1.0971092727103366</v>
      </c>
      <c r="AD132" s="4">
        <v>1.0008913909781747</v>
      </c>
      <c r="AE132" s="4">
        <v>1.5811729613779828</v>
      </c>
      <c r="AF132" s="4">
        <v>1.4102618770882784</v>
      </c>
      <c r="AG132" s="4">
        <v>1.299324015551969</v>
      </c>
      <c r="AH132" s="4">
        <v>1.2595792301127935</v>
      </c>
      <c r="AI132" s="4">
        <v>1.1689274026444316</v>
      </c>
      <c r="AJ132" s="4">
        <v>1.0889456868131444</v>
      </c>
      <c r="AK132" s="4">
        <v>1.0152832047743279</v>
      </c>
      <c r="AL132" s="4">
        <v>0.94361479251996316</v>
      </c>
      <c r="AM132" s="4">
        <v>1.5811729613779828</v>
      </c>
      <c r="AN132" s="4">
        <v>1.4359671620246341</v>
      </c>
      <c r="AO132" s="4">
        <v>1.4103663136256563</v>
      </c>
      <c r="AP132" s="4">
        <v>1.3615509340082537</v>
      </c>
      <c r="AQ132" s="4">
        <v>1.2820665442713743</v>
      </c>
      <c r="AR132" s="4">
        <v>1.2402209120630225</v>
      </c>
      <c r="AS132" s="4">
        <v>1.1552524952732603</v>
      </c>
      <c r="AT132" s="4">
        <v>1.1243853218752757</v>
      </c>
      <c r="AU132" s="4">
        <v>1.5811729613779828</v>
      </c>
      <c r="AV132" s="4">
        <v>1.3924486205065796</v>
      </c>
      <c r="AW132" s="4">
        <v>1.3209493650137771</v>
      </c>
      <c r="AX132" s="4">
        <v>1.2425553038580779</v>
      </c>
      <c r="AY132" s="4">
        <v>1.2116258745357791</v>
      </c>
      <c r="AZ132" s="4">
        <v>1.1275863542576701</v>
      </c>
      <c r="BA132" s="4">
        <v>1.0225920594415532</v>
      </c>
      <c r="BB132" s="4">
        <v>0.95553442272295952</v>
      </c>
    </row>
    <row r="133" spans="1:54">
      <c r="A133">
        <v>89</v>
      </c>
      <c r="B133" t="s">
        <v>380</v>
      </c>
      <c r="C133" t="s">
        <v>173</v>
      </c>
      <c r="D133">
        <v>3343</v>
      </c>
      <c r="E133" t="s">
        <v>19</v>
      </c>
      <c r="F133" t="s">
        <v>20</v>
      </c>
      <c r="G133" s="4">
        <v>1.2893762794412567</v>
      </c>
      <c r="H133" s="4">
        <v>1.2907742135356599</v>
      </c>
      <c r="I133" s="4">
        <v>1.2738160162707304</v>
      </c>
      <c r="J133" s="4">
        <v>1.2993824259755087</v>
      </c>
      <c r="K133" s="4">
        <v>1.3609659266708471</v>
      </c>
      <c r="L133" s="4">
        <v>1.377660948482001</v>
      </c>
      <c r="M133" s="4">
        <v>1.4151350463839856</v>
      </c>
      <c r="N133" s="4">
        <v>1.4499223007741253</v>
      </c>
      <c r="O133" s="4">
        <v>1.5379140022973634</v>
      </c>
      <c r="P133" s="4">
        <v>1.6278629470580297</v>
      </c>
      <c r="Q133" s="4">
        <v>1.6676906794930439</v>
      </c>
      <c r="R133" s="4">
        <v>1.7288567579052905</v>
      </c>
      <c r="S133" s="4">
        <v>1.786843400597439</v>
      </c>
      <c r="T133" s="4">
        <v>1.8313798593594408</v>
      </c>
      <c r="U133" s="4">
        <v>1.8288500703566837</v>
      </c>
      <c r="V133" s="4">
        <v>1.8045321125467761</v>
      </c>
      <c r="W133" s="4">
        <v>1.8045321125467761</v>
      </c>
      <c r="X133" s="4">
        <v>1.7065554631683715</v>
      </c>
      <c r="Y133" s="4">
        <v>1.6420044994016529</v>
      </c>
      <c r="Z133" s="4">
        <v>1.5233036627355148</v>
      </c>
      <c r="AA133" s="4">
        <v>1.3856707310355556</v>
      </c>
      <c r="AB133" s="4">
        <v>1.3608554184938244</v>
      </c>
      <c r="AC133" s="4">
        <v>1.449718187492455</v>
      </c>
      <c r="AD133" s="4">
        <v>1.3457658881907231</v>
      </c>
      <c r="AE133" s="4">
        <v>1.8045321125467761</v>
      </c>
      <c r="AF133" s="4">
        <v>1.8557330263167422</v>
      </c>
      <c r="AG133" s="4">
        <v>1.8836629789929646</v>
      </c>
      <c r="AH133" s="4">
        <v>1.9572398487524938</v>
      </c>
      <c r="AI133" s="4">
        <v>2.033466213085743</v>
      </c>
      <c r="AJ133" s="4">
        <v>2.0886665604783183</v>
      </c>
      <c r="AK133" s="4">
        <v>2.3305117610894643</v>
      </c>
      <c r="AL133" s="4">
        <v>2.3520687105383549</v>
      </c>
      <c r="AM133" s="4">
        <v>1.8045321125467761</v>
      </c>
      <c r="AN133" s="4">
        <v>1.9266918648737001</v>
      </c>
      <c r="AO133" s="4">
        <v>2.1036818260192196</v>
      </c>
      <c r="AP133" s="4">
        <v>2.2848759295900924</v>
      </c>
      <c r="AQ133" s="4">
        <v>2.5452829038854925</v>
      </c>
      <c r="AR133" s="4">
        <v>2.8393188366069912</v>
      </c>
      <c r="AS133" s="4">
        <v>3.236902576781552</v>
      </c>
      <c r="AT133" s="4">
        <v>3.6551493922877967</v>
      </c>
      <c r="AU133" s="4">
        <v>1.8045321125467761</v>
      </c>
      <c r="AV133" s="4">
        <v>1.6447374507623094</v>
      </c>
      <c r="AW133" s="4">
        <v>1.5882099585151659</v>
      </c>
      <c r="AX133" s="4">
        <v>1.5110107237668799</v>
      </c>
      <c r="AY133" s="4">
        <v>1.4782263591380178</v>
      </c>
      <c r="AZ133" s="4">
        <v>1.4467128271028553</v>
      </c>
      <c r="BA133" s="4">
        <v>1.6205933788007674</v>
      </c>
      <c r="BB133" s="4">
        <v>1.5506727222274037</v>
      </c>
    </row>
    <row r="134" spans="1:54">
      <c r="A134">
        <v>211</v>
      </c>
      <c r="B134" t="s">
        <v>174</v>
      </c>
      <c r="C134" t="s">
        <v>175</v>
      </c>
      <c r="D134">
        <v>2998</v>
      </c>
      <c r="E134" t="s">
        <v>7</v>
      </c>
      <c r="F134" t="s">
        <v>7</v>
      </c>
      <c r="G134" s="4">
        <v>0.9494467227738147</v>
      </c>
      <c r="H134" s="4">
        <v>1.0525492772525686</v>
      </c>
      <c r="I134" s="4">
        <v>1.1455754895651884</v>
      </c>
      <c r="J134" s="4">
        <v>1.1215033263466789</v>
      </c>
      <c r="K134" s="4">
        <v>0.98160357268556087</v>
      </c>
      <c r="L134" s="4">
        <v>0.82255384105950691</v>
      </c>
      <c r="M134" s="4">
        <v>0.8516180355502595</v>
      </c>
      <c r="N134" s="4">
        <v>0.86519892363093698</v>
      </c>
      <c r="O134" s="4">
        <v>0.89270602134121924</v>
      </c>
      <c r="P134" s="4">
        <v>0.91885841276655777</v>
      </c>
      <c r="Q134" s="4">
        <v>0.97758556855306267</v>
      </c>
      <c r="R134" s="4">
        <v>0.98150050039514003</v>
      </c>
      <c r="S134" s="4">
        <v>0.96524534846039567</v>
      </c>
      <c r="T134" s="4">
        <v>0.93103176522284292</v>
      </c>
      <c r="U134" s="4">
        <v>0.96307950752084337</v>
      </c>
      <c r="V134" s="4">
        <v>1.0236984549195276</v>
      </c>
      <c r="W134" s="4">
        <v>1.0236984549195276</v>
      </c>
      <c r="X134" s="4">
        <v>0.89878740223923637</v>
      </c>
      <c r="Y134" s="4">
        <v>0.70298411203096156</v>
      </c>
      <c r="Z134" s="4">
        <v>0.5522683928255453</v>
      </c>
      <c r="AA134" s="4">
        <v>0.42875100786758813</v>
      </c>
      <c r="AB134" s="4">
        <v>0.36030648546443367</v>
      </c>
      <c r="AC134" s="4">
        <v>0.3277616113927555</v>
      </c>
      <c r="AD134" s="4">
        <v>0.27877388235163714</v>
      </c>
      <c r="AE134" s="4">
        <v>1.0236984549195276</v>
      </c>
      <c r="AF134" s="4">
        <v>0.85092648170578644</v>
      </c>
      <c r="AG134" s="4">
        <v>0.83711984272983986</v>
      </c>
      <c r="AH134" s="4">
        <v>0.75708220004229165</v>
      </c>
      <c r="AI134" s="4">
        <v>0.59169131389079177</v>
      </c>
      <c r="AJ134" s="4">
        <v>0.50977522814054799</v>
      </c>
      <c r="AK134" s="4">
        <v>0.45389859300280544</v>
      </c>
      <c r="AL134" s="4">
        <v>0.39094433319802446</v>
      </c>
      <c r="AM134" s="4">
        <v>1.0236984549195276</v>
      </c>
      <c r="AN134" s="4">
        <v>0.97167212924674706</v>
      </c>
      <c r="AO134" s="4">
        <v>0.96214970144397383</v>
      </c>
      <c r="AP134" s="4">
        <v>0.98052989684226954</v>
      </c>
      <c r="AQ134" s="4">
        <v>0.9457535619939359</v>
      </c>
      <c r="AR134" s="4">
        <v>0.90632437251863951</v>
      </c>
      <c r="AS134" s="4">
        <v>0.81866563411032645</v>
      </c>
      <c r="AT134" s="4">
        <v>0.68586886053240137</v>
      </c>
      <c r="AU134" s="4">
        <v>1.0236984549195276</v>
      </c>
      <c r="AV134" s="4">
        <v>0.85773085947377781</v>
      </c>
      <c r="AW134" s="4">
        <v>0.77068747535816862</v>
      </c>
      <c r="AX134" s="4">
        <v>0.60141826604520132</v>
      </c>
      <c r="AY134" s="4">
        <v>0.54450826226886773</v>
      </c>
      <c r="AZ134" s="4">
        <v>0.47784286644369689</v>
      </c>
      <c r="BA134" s="4">
        <v>0.40189611156130445</v>
      </c>
      <c r="BB134" s="4">
        <v>0.37884634010453516</v>
      </c>
    </row>
    <row r="135" spans="1:54">
      <c r="A135">
        <v>157</v>
      </c>
      <c r="B135" t="s">
        <v>359</v>
      </c>
      <c r="C135" t="s">
        <v>176</v>
      </c>
      <c r="D135">
        <v>2932</v>
      </c>
      <c r="E135" t="s">
        <v>24</v>
      </c>
      <c r="F135" t="s">
        <v>11</v>
      </c>
      <c r="G135" s="4">
        <v>3.9595590439862085</v>
      </c>
      <c r="H135" s="4">
        <v>4.0982177940947269</v>
      </c>
      <c r="I135" s="4">
        <v>4.0973005009929206</v>
      </c>
      <c r="J135" s="4">
        <v>4.0552717503739197</v>
      </c>
      <c r="K135" s="4">
        <v>3.9426013620156501</v>
      </c>
      <c r="L135" s="4">
        <v>4.3528927795215751</v>
      </c>
      <c r="M135" s="4">
        <v>4.6768071033897147</v>
      </c>
      <c r="N135" s="4">
        <v>4.6679378219762873</v>
      </c>
      <c r="O135" s="4">
        <v>4.281433122292265</v>
      </c>
      <c r="P135" s="4">
        <v>4.0931992350272131</v>
      </c>
      <c r="Q135" s="4">
        <v>4.0646116619417869</v>
      </c>
      <c r="R135" s="4">
        <v>4.0145384512378284</v>
      </c>
      <c r="S135" s="4">
        <v>3.7210018002160608</v>
      </c>
      <c r="T135" s="4">
        <v>3.8233749065535489</v>
      </c>
      <c r="U135" s="4">
        <v>3.553389494086209</v>
      </c>
      <c r="V135" s="4">
        <v>3.5073727196005864</v>
      </c>
      <c r="W135" s="4">
        <v>3.5073727196005864</v>
      </c>
      <c r="X135" s="4">
        <v>2.5416157171696372</v>
      </c>
      <c r="Y135" s="4">
        <v>1.8805769795058351</v>
      </c>
      <c r="Z135" s="4">
        <v>1.3717342933820735</v>
      </c>
      <c r="AA135" s="4">
        <v>1.0359905756884775</v>
      </c>
      <c r="AB135" s="4">
        <v>0.86679092778310862</v>
      </c>
      <c r="AC135" s="4">
        <v>0.70968127868215936</v>
      </c>
      <c r="AD135" s="4">
        <v>0.59842058539819309</v>
      </c>
      <c r="AE135" s="4">
        <v>3.5073727196005864</v>
      </c>
      <c r="AF135" s="4">
        <v>2.1559684930883152</v>
      </c>
      <c r="AG135" s="4">
        <v>1.7539480329771857</v>
      </c>
      <c r="AH135" s="4">
        <v>1.342671983078084</v>
      </c>
      <c r="AI135" s="4">
        <v>1.1141333206898094</v>
      </c>
      <c r="AJ135" s="4">
        <v>0.94440924054708575</v>
      </c>
      <c r="AK135" s="4">
        <v>0.80877428631814297</v>
      </c>
      <c r="AL135" s="4">
        <v>0.71259411535266759</v>
      </c>
      <c r="AM135" s="4">
        <v>3.5073727196005864</v>
      </c>
      <c r="AN135" s="4">
        <v>2.7919411994382615</v>
      </c>
      <c r="AO135" s="4">
        <v>2.179490322424956</v>
      </c>
      <c r="AP135" s="4">
        <v>1.8019722956856141</v>
      </c>
      <c r="AQ135" s="4">
        <v>1.5208181259017701</v>
      </c>
      <c r="AR135" s="4">
        <v>1.3451570201178529</v>
      </c>
      <c r="AS135" s="4">
        <v>1.1363731063355291</v>
      </c>
      <c r="AT135" s="4">
        <v>0.98380808327980673</v>
      </c>
      <c r="AU135" s="4">
        <v>3.5073727196005864</v>
      </c>
      <c r="AV135" s="4">
        <v>2.2813679603719894</v>
      </c>
      <c r="AW135" s="4">
        <v>1.7491686619968441</v>
      </c>
      <c r="AX135" s="4">
        <v>1.4055536564548528</v>
      </c>
      <c r="AY135" s="4">
        <v>1.1819372715074645</v>
      </c>
      <c r="AZ135" s="4">
        <v>1.0773622251452426</v>
      </c>
      <c r="BA135" s="4">
        <v>0.93692559819179722</v>
      </c>
      <c r="BB135" s="4">
        <v>0.8933345676671568</v>
      </c>
    </row>
    <row r="136" spans="1:54">
      <c r="A136">
        <v>198</v>
      </c>
      <c r="B136" t="s">
        <v>365</v>
      </c>
      <c r="C136" t="s">
        <v>177</v>
      </c>
      <c r="D136">
        <v>2926</v>
      </c>
      <c r="E136" t="s">
        <v>7</v>
      </c>
      <c r="F136" t="s">
        <v>25</v>
      </c>
      <c r="G136" s="4">
        <v>3.2169170934170026</v>
      </c>
      <c r="H136" s="4">
        <v>3.2067368321160705</v>
      </c>
      <c r="I136" s="4">
        <v>3.2905758242098431</v>
      </c>
      <c r="J136" s="4">
        <v>3.3683334476067177</v>
      </c>
      <c r="K136" s="4">
        <v>3.3346107922443076</v>
      </c>
      <c r="L136" s="4">
        <v>3.2862280865740003</v>
      </c>
      <c r="M136" s="4">
        <v>3.3067620314149684</v>
      </c>
      <c r="N136" s="4">
        <v>3.4115038803137123</v>
      </c>
      <c r="O136" s="4">
        <v>3.5407757995051448</v>
      </c>
      <c r="P136" s="4">
        <v>3.6317857993849256</v>
      </c>
      <c r="Q136" s="4">
        <v>3.4855357686037287</v>
      </c>
      <c r="R136" s="4">
        <v>3.3902065699714061</v>
      </c>
      <c r="S136" s="4">
        <v>3.2092793022233246</v>
      </c>
      <c r="T136" s="4">
        <v>3.1115621270978555</v>
      </c>
      <c r="U136" s="4">
        <v>3.1690102566954894</v>
      </c>
      <c r="V136" s="4">
        <v>3.1799065548140835</v>
      </c>
      <c r="W136" s="4">
        <v>3.1799065548140835</v>
      </c>
      <c r="X136" s="4">
        <v>2.6399293212674722</v>
      </c>
      <c r="Y136" s="4">
        <v>2.214458426658592</v>
      </c>
      <c r="Z136" s="4">
        <v>1.8995642417764491</v>
      </c>
      <c r="AA136" s="4">
        <v>1.540486693209697</v>
      </c>
      <c r="AB136" s="4">
        <v>1.2793243002696641</v>
      </c>
      <c r="AC136" s="4">
        <v>1.2861917540510792</v>
      </c>
      <c r="AD136" s="4">
        <v>1.0435247923098159</v>
      </c>
      <c r="AE136" s="4">
        <v>3.1799065548140835</v>
      </c>
      <c r="AF136" s="4">
        <v>2.5856661924597204</v>
      </c>
      <c r="AG136" s="4">
        <v>2.323801969312755</v>
      </c>
      <c r="AH136" s="4">
        <v>2.2545851300309523</v>
      </c>
      <c r="AI136" s="4">
        <v>2.0969434132354667</v>
      </c>
      <c r="AJ136" s="4">
        <v>1.7284652170762171</v>
      </c>
      <c r="AK136" s="4">
        <v>1.6267882782745009</v>
      </c>
      <c r="AL136" s="4">
        <v>1.4766527335981769</v>
      </c>
      <c r="AM136" s="4">
        <v>3.1799065548140835</v>
      </c>
      <c r="AN136" s="4">
        <v>2.7926365404097253</v>
      </c>
      <c r="AO136" s="4">
        <v>2.6986928887355579</v>
      </c>
      <c r="AP136" s="4">
        <v>2.6428237158974559</v>
      </c>
      <c r="AQ136" s="4">
        <v>2.4508365451926721</v>
      </c>
      <c r="AR136" s="4">
        <v>2.4362186902069922</v>
      </c>
      <c r="AS136" s="4">
        <v>2.335507011985833</v>
      </c>
      <c r="AT136" s="4">
        <v>2.1437395788962905</v>
      </c>
      <c r="AU136" s="4">
        <v>3.1799065548140835</v>
      </c>
      <c r="AV136" s="4">
        <v>2.6112544158553761</v>
      </c>
      <c r="AW136" s="4">
        <v>2.1621108474684974</v>
      </c>
      <c r="AX136" s="4">
        <v>1.9883481550407089</v>
      </c>
      <c r="AY136" s="4">
        <v>1.5812031352989278</v>
      </c>
      <c r="AZ136" s="4">
        <v>1.5085118592879594</v>
      </c>
      <c r="BA136" s="4">
        <v>1.4310544450262088</v>
      </c>
      <c r="BB136" s="4">
        <v>1.3605431496944147</v>
      </c>
    </row>
    <row r="137" spans="1:54">
      <c r="A137">
        <v>18</v>
      </c>
      <c r="B137" t="s">
        <v>178</v>
      </c>
      <c r="C137" t="s">
        <v>179</v>
      </c>
      <c r="D137">
        <v>2891</v>
      </c>
      <c r="E137" t="s">
        <v>10</v>
      </c>
      <c r="F137" t="s">
        <v>16</v>
      </c>
      <c r="G137" s="4">
        <v>1.3762810731481305</v>
      </c>
      <c r="H137" s="4">
        <v>1.4143807373505024</v>
      </c>
      <c r="I137" s="4">
        <v>1.3742334877418629</v>
      </c>
      <c r="J137" s="4">
        <v>1.3244293443126778</v>
      </c>
      <c r="K137" s="4">
        <v>1.3276552778633202</v>
      </c>
      <c r="L137" s="4">
        <v>1.2609227765077511</v>
      </c>
      <c r="M137" s="4">
        <v>1.3418205668210792</v>
      </c>
      <c r="N137" s="4">
        <v>1.5220190306092432</v>
      </c>
      <c r="O137" s="4">
        <v>1.6523103580206557</v>
      </c>
      <c r="P137" s="4">
        <v>1.7099223166275328</v>
      </c>
      <c r="Q137" s="4">
        <v>1.44511466262635</v>
      </c>
      <c r="R137" s="4">
        <v>1.5829450532070153</v>
      </c>
      <c r="S137" s="4">
        <v>1.4726213085736424</v>
      </c>
      <c r="T137" s="4">
        <v>1.5650760693370511</v>
      </c>
      <c r="U137" s="4">
        <v>1.7519600277227507</v>
      </c>
      <c r="V137" s="4">
        <v>1.7383599259790239</v>
      </c>
      <c r="W137" s="4">
        <v>1.7383599259790239</v>
      </c>
      <c r="X137" s="4">
        <v>1.5856262345437708</v>
      </c>
      <c r="Y137" s="4">
        <v>1.5466909442681747</v>
      </c>
      <c r="Z137" s="4">
        <v>1.5597894621319337</v>
      </c>
      <c r="AA137" s="4">
        <v>1.5380208646136335</v>
      </c>
      <c r="AB137" s="4">
        <v>1.5124138089501413</v>
      </c>
      <c r="AC137" s="4">
        <v>1.4833084891241199</v>
      </c>
      <c r="AD137" s="4">
        <v>1.4659549732470896</v>
      </c>
      <c r="AE137" s="4">
        <v>1.7383599259790239</v>
      </c>
      <c r="AF137" s="4">
        <v>1.5935026581653171</v>
      </c>
      <c r="AG137" s="4">
        <v>1.5488713908444607</v>
      </c>
      <c r="AH137" s="4">
        <v>1.6163665601999759</v>
      </c>
      <c r="AI137" s="4">
        <v>1.5974536650171001</v>
      </c>
      <c r="AJ137" s="4">
        <v>1.6540986170741707</v>
      </c>
      <c r="AK137" s="4">
        <v>1.6644656088962297</v>
      </c>
      <c r="AL137" s="4">
        <v>1.6427263171234567</v>
      </c>
      <c r="AM137" s="4">
        <v>1.7383599259790239</v>
      </c>
      <c r="AN137" s="4">
        <v>1.6712981780784975</v>
      </c>
      <c r="AO137" s="4">
        <v>1.7116937752431209</v>
      </c>
      <c r="AP137" s="4">
        <v>1.8154785572441414</v>
      </c>
      <c r="AQ137" s="4">
        <v>1.9041478059916559</v>
      </c>
      <c r="AR137" s="4">
        <v>2.0624775314904995</v>
      </c>
      <c r="AS137" s="4">
        <v>2.1805272586420492</v>
      </c>
      <c r="AT137" s="4">
        <v>2.3066246652274214</v>
      </c>
      <c r="AU137" s="4">
        <v>1.7383599259790239</v>
      </c>
      <c r="AV137" s="4">
        <v>1.567600449449758</v>
      </c>
      <c r="AW137" s="4">
        <v>1.4907698573230499</v>
      </c>
      <c r="AX137" s="4">
        <v>1.461153825515499</v>
      </c>
      <c r="AY137" s="4">
        <v>1.4658072968390843</v>
      </c>
      <c r="AZ137" s="4">
        <v>1.4745926017904842</v>
      </c>
      <c r="BA137" s="4">
        <v>1.3372944076035382</v>
      </c>
      <c r="BB137" s="4">
        <v>1.2900883098456069</v>
      </c>
    </row>
    <row r="138" spans="1:54">
      <c r="A138">
        <v>188</v>
      </c>
      <c r="B138" t="s">
        <v>180</v>
      </c>
      <c r="C138" t="s">
        <v>181</v>
      </c>
      <c r="D138">
        <v>2891</v>
      </c>
      <c r="E138" t="s">
        <v>24</v>
      </c>
      <c r="F138" t="s">
        <v>11</v>
      </c>
      <c r="G138" s="4">
        <v>2.370347046449349</v>
      </c>
      <c r="H138" s="4">
        <v>2.2368796053276845</v>
      </c>
      <c r="I138" s="4">
        <v>2.2657307936591384</v>
      </c>
      <c r="J138" s="4">
        <v>2.452910683526357</v>
      </c>
      <c r="K138" s="4">
        <v>2.4775931331511534</v>
      </c>
      <c r="L138" s="4">
        <v>2.4127990621546118</v>
      </c>
      <c r="M138" s="4">
        <v>2.3440611752654066</v>
      </c>
      <c r="N138" s="4">
        <v>2.3039159072925868</v>
      </c>
      <c r="O138" s="4">
        <v>2.4395169444235068</v>
      </c>
      <c r="P138" s="4">
        <v>2.4613416645083981</v>
      </c>
      <c r="Q138" s="4">
        <v>2.5642299208478327</v>
      </c>
      <c r="R138" s="4">
        <v>2.6847588438935683</v>
      </c>
      <c r="S138" s="4">
        <v>2.7529161099152457</v>
      </c>
      <c r="T138" s="4">
        <v>2.7659616145592523</v>
      </c>
      <c r="U138" s="4">
        <v>2.8288349307819201</v>
      </c>
      <c r="V138" s="4">
        <v>2.9094524810583176</v>
      </c>
      <c r="W138" s="4">
        <v>2.9094524810583176</v>
      </c>
      <c r="X138" s="4">
        <v>2.5943312184702703</v>
      </c>
      <c r="Y138" s="4">
        <v>2.2169344597773266</v>
      </c>
      <c r="Z138" s="4">
        <v>1.7771264016066688</v>
      </c>
      <c r="AA138" s="4">
        <v>1.465405495074956</v>
      </c>
      <c r="AB138" s="4">
        <v>1.3094370920581597</v>
      </c>
      <c r="AC138" s="4">
        <v>1.277162497169652</v>
      </c>
      <c r="AD138" s="4">
        <v>1.0854328814618317</v>
      </c>
      <c r="AE138" s="4">
        <v>2.9094524810583176</v>
      </c>
      <c r="AF138" s="4">
        <v>2.2095219198755798</v>
      </c>
      <c r="AG138" s="4">
        <v>2.0272255175010052</v>
      </c>
      <c r="AH138" s="4">
        <v>1.8661086566626917</v>
      </c>
      <c r="AI138" s="4">
        <v>1.8751027215828695</v>
      </c>
      <c r="AJ138" s="4">
        <v>1.7280775114465452</v>
      </c>
      <c r="AK138" s="4">
        <v>1.4744723236452921</v>
      </c>
      <c r="AL138" s="4">
        <v>1.374269894266049</v>
      </c>
      <c r="AM138" s="4">
        <v>2.9094524810583176</v>
      </c>
      <c r="AN138" s="4">
        <v>2.701314827027784</v>
      </c>
      <c r="AO138" s="4">
        <v>2.5551885335046043</v>
      </c>
      <c r="AP138" s="4">
        <v>2.3609699330869693</v>
      </c>
      <c r="AQ138" s="4">
        <v>2.4194132672771609</v>
      </c>
      <c r="AR138" s="4">
        <v>2.3255843321723924</v>
      </c>
      <c r="AS138" s="4">
        <v>2.2117776237184672</v>
      </c>
      <c r="AT138" s="4">
        <v>2.1277099325131239</v>
      </c>
      <c r="AU138" s="4">
        <v>2.9094524810583176</v>
      </c>
      <c r="AV138" s="4">
        <v>2.3833432734565396</v>
      </c>
      <c r="AW138" s="4">
        <v>2.2294139801897863</v>
      </c>
      <c r="AX138" s="4">
        <v>1.8910552953546731</v>
      </c>
      <c r="AY138" s="4">
        <v>1.7139519670670931</v>
      </c>
      <c r="AZ138" s="4">
        <v>1.6941812060330093</v>
      </c>
      <c r="BA138" s="4">
        <v>1.618126296893345</v>
      </c>
      <c r="BB138" s="4">
        <v>1.559153116200239</v>
      </c>
    </row>
    <row r="139" spans="1:54">
      <c r="A139">
        <v>215</v>
      </c>
      <c r="B139" t="s">
        <v>400</v>
      </c>
      <c r="C139" t="s">
        <v>182</v>
      </c>
      <c r="D139">
        <v>2566</v>
      </c>
      <c r="E139" t="s">
        <v>7</v>
      </c>
      <c r="F139" t="s">
        <v>20</v>
      </c>
      <c r="G139" s="4">
        <v>6.4466404231848157E-2</v>
      </c>
      <c r="H139" s="4">
        <v>7.3383127915312318E-2</v>
      </c>
      <c r="I139" s="4">
        <v>8.7667667414596306E-2</v>
      </c>
      <c r="J139" s="4">
        <v>0.10337120101096342</v>
      </c>
      <c r="K139" s="4">
        <v>0.1259788093406827</v>
      </c>
      <c r="L139" s="4">
        <v>0.15000942959634458</v>
      </c>
      <c r="M139" s="4">
        <v>0.17024899844146302</v>
      </c>
      <c r="N139" s="4">
        <v>0.20311898226379749</v>
      </c>
      <c r="O139" s="4">
        <v>0.23829255025435744</v>
      </c>
      <c r="P139" s="4">
        <v>0.26511269674141313</v>
      </c>
      <c r="Q139" s="4">
        <v>0.27695725385373171</v>
      </c>
      <c r="R139" s="4">
        <v>0.29282286179101574</v>
      </c>
      <c r="S139" s="4">
        <v>0.31506131436982043</v>
      </c>
      <c r="T139" s="4">
        <v>0.32569063196222747</v>
      </c>
      <c r="U139" s="4">
        <v>0.34357348354946726</v>
      </c>
      <c r="V139" s="4">
        <v>0.36150578582251375</v>
      </c>
      <c r="W139" s="4">
        <v>0.36150578582251375</v>
      </c>
      <c r="X139" s="4">
        <v>0.50493905796982996</v>
      </c>
      <c r="Y139" s="4">
        <v>0.69758171769135258</v>
      </c>
      <c r="Z139" s="4">
        <v>0.89875207481489283</v>
      </c>
      <c r="AA139" s="4">
        <v>1.2016182988681228</v>
      </c>
      <c r="AB139" s="4">
        <v>1.5564722511385265</v>
      </c>
      <c r="AC139" s="4">
        <v>2.2933063991893485</v>
      </c>
      <c r="AD139" s="4">
        <v>3.2147995639294979</v>
      </c>
      <c r="AE139" s="4">
        <v>0.36150578582251375</v>
      </c>
      <c r="AF139" s="4">
        <v>0.53927071034506879</v>
      </c>
      <c r="AG139" s="4">
        <v>0.74510334763287833</v>
      </c>
      <c r="AH139" s="4">
        <v>1.0601847130617725</v>
      </c>
      <c r="AI139" s="4">
        <v>1.4595696893341821</v>
      </c>
      <c r="AJ139" s="4">
        <v>2.0836303825145679</v>
      </c>
      <c r="AK139" s="4">
        <v>2.9998931960009436</v>
      </c>
      <c r="AL139" s="4">
        <v>4.2246732022434204</v>
      </c>
      <c r="AM139" s="4">
        <v>0.36150578582251375</v>
      </c>
      <c r="AN139" s="4">
        <v>0.54579810259905237</v>
      </c>
      <c r="AO139" s="4">
        <v>0.7548916761501463</v>
      </c>
      <c r="AP139" s="4">
        <v>1.064538877171497</v>
      </c>
      <c r="AQ139" s="4">
        <v>1.5456367210457784</v>
      </c>
      <c r="AR139" s="4">
        <v>2.1912991150827814</v>
      </c>
      <c r="AS139" s="4">
        <v>3.1118385214690245</v>
      </c>
      <c r="AT139" s="4">
        <v>4.1420810269218888</v>
      </c>
      <c r="AU139" s="4">
        <v>0.36150578582251375</v>
      </c>
      <c r="AV139" s="4">
        <v>0.53066397468591431</v>
      </c>
      <c r="AW139" s="4">
        <v>0.74836906262142755</v>
      </c>
      <c r="AX139" s="4">
        <v>1.0015614950680876</v>
      </c>
      <c r="AY139" s="4">
        <v>1.4370140309757324</v>
      </c>
      <c r="AZ139" s="4">
        <v>2.0177620970641592</v>
      </c>
      <c r="BA139" s="4">
        <v>3.1788551327696468</v>
      </c>
      <c r="BB139" s="4">
        <v>4.3728702430300359</v>
      </c>
    </row>
    <row r="140" spans="1:54">
      <c r="A140">
        <v>124</v>
      </c>
      <c r="B140" t="s">
        <v>394</v>
      </c>
      <c r="C140" t="s">
        <v>12</v>
      </c>
      <c r="D140">
        <v>2315</v>
      </c>
      <c r="E140" t="s">
        <v>19</v>
      </c>
      <c r="F140" t="s">
        <v>20</v>
      </c>
      <c r="G140" s="4">
        <v>0.44530416241655163</v>
      </c>
      <c r="H140" s="4">
        <v>0.4794068522588894</v>
      </c>
      <c r="I140" s="4">
        <v>0.50483761700131002</v>
      </c>
      <c r="J140" s="4">
        <v>0.4898856805344094</v>
      </c>
      <c r="K140" s="4">
        <v>0.47459120721518488</v>
      </c>
      <c r="L140" s="4">
        <v>0.45909340163220275</v>
      </c>
      <c r="M140" s="4">
        <v>0.47787527047139311</v>
      </c>
      <c r="N140" s="4">
        <v>0.48525246019059187</v>
      </c>
      <c r="O140" s="4">
        <v>0.52913591336618604</v>
      </c>
      <c r="P140" s="4">
        <v>0.55219037855539166</v>
      </c>
      <c r="Q140" s="4">
        <v>0.59227101171632768</v>
      </c>
      <c r="R140" s="4">
        <v>0.58909792657780458</v>
      </c>
      <c r="S140" s="4">
        <v>0.58767750976758137</v>
      </c>
      <c r="T140" s="4">
        <v>0.56330789247506508</v>
      </c>
      <c r="U140" s="4">
        <v>0.56197849172997971</v>
      </c>
      <c r="V140" s="4">
        <v>0.55518918524780103</v>
      </c>
      <c r="W140" s="4">
        <v>0.55518918524780103</v>
      </c>
      <c r="X140" s="4">
        <v>0.51325909636292177</v>
      </c>
      <c r="Y140" s="4">
        <v>0.53653891657281438</v>
      </c>
      <c r="Z140" s="4">
        <v>0.52345917383824758</v>
      </c>
      <c r="AA140" s="4">
        <v>0.58619862601542871</v>
      </c>
      <c r="AB140" s="4">
        <v>0.58247390353739836</v>
      </c>
      <c r="AC140" s="4">
        <v>0.64955619830639622</v>
      </c>
      <c r="AD140" s="4">
        <v>0.74851264651881932</v>
      </c>
      <c r="AE140" s="4">
        <v>0.55518918524780103</v>
      </c>
      <c r="AF140" s="4">
        <v>0.55704872819877127</v>
      </c>
      <c r="AG140" s="4">
        <v>0.56886981828256511</v>
      </c>
      <c r="AH140" s="4">
        <v>0.61062408562112835</v>
      </c>
      <c r="AI140" s="4">
        <v>0.65556283677200544</v>
      </c>
      <c r="AJ140" s="4">
        <v>0.73047915451628376</v>
      </c>
      <c r="AK140" s="4">
        <v>0.72341009845357951</v>
      </c>
      <c r="AL140" s="4">
        <v>0.7582297096076952</v>
      </c>
      <c r="AM140" s="4">
        <v>0.55518918524780103</v>
      </c>
      <c r="AN140" s="4">
        <v>0.53727953150986318</v>
      </c>
      <c r="AO140" s="4">
        <v>0.60327453095417549</v>
      </c>
      <c r="AP140" s="4">
        <v>0.63729001240470595</v>
      </c>
      <c r="AQ140" s="4">
        <v>0.69703207112116983</v>
      </c>
      <c r="AR140" s="4">
        <v>0.72021534759460204</v>
      </c>
      <c r="AS140" s="4">
        <v>0.79390452471045925</v>
      </c>
      <c r="AT140" s="4">
        <v>0.86726559789045898</v>
      </c>
      <c r="AU140" s="4">
        <v>0.55518918524780103</v>
      </c>
      <c r="AV140" s="4">
        <v>0.55341143145303995</v>
      </c>
      <c r="AW140" s="4">
        <v>0.56253767318880743</v>
      </c>
      <c r="AX140" s="4">
        <v>0.56302671562220186</v>
      </c>
      <c r="AY140" s="4">
        <v>0.60199181051085904</v>
      </c>
      <c r="AZ140" s="4">
        <v>0.60249478858676531</v>
      </c>
      <c r="BA140" s="4">
        <v>0.60256443448135699</v>
      </c>
      <c r="BB140" s="4">
        <v>0.60890810563399456</v>
      </c>
    </row>
    <row r="141" spans="1:54">
      <c r="A141">
        <v>125</v>
      </c>
      <c r="B141" t="s">
        <v>395</v>
      </c>
      <c r="C141" t="s">
        <v>183</v>
      </c>
      <c r="D141">
        <v>2121</v>
      </c>
      <c r="E141" t="s">
        <v>19</v>
      </c>
      <c r="F141" t="s">
        <v>20</v>
      </c>
      <c r="G141" s="4">
        <v>0.47160568553935428</v>
      </c>
      <c r="H141" s="4">
        <v>0.52171879703750479</v>
      </c>
      <c r="I141" s="4">
        <v>0.54486498645949299</v>
      </c>
      <c r="J141" s="4">
        <v>0.50037540348852072</v>
      </c>
      <c r="K141" s="4">
        <v>0.49116218051674765</v>
      </c>
      <c r="L141" s="4">
        <v>0.4642983908158721</v>
      </c>
      <c r="M141" s="4">
        <v>0.47209576985620683</v>
      </c>
      <c r="N141" s="4">
        <v>0.47548528173271631</v>
      </c>
      <c r="O141" s="4">
        <v>0.50581058225067654</v>
      </c>
      <c r="P141" s="4">
        <v>0.54672824818517585</v>
      </c>
      <c r="Q141" s="4">
        <v>0.57525878815334852</v>
      </c>
      <c r="R141" s="4">
        <v>0.61031024322146044</v>
      </c>
      <c r="S141" s="4">
        <v>0.6105650025260233</v>
      </c>
      <c r="T141" s="4">
        <v>0.59542433549458962</v>
      </c>
      <c r="U141" s="4">
        <v>0.60794802622939814</v>
      </c>
      <c r="V141" s="4">
        <v>0.62748411792562753</v>
      </c>
      <c r="W141" s="4">
        <v>0.62748411792562753</v>
      </c>
      <c r="X141" s="4">
        <v>0.53778310081909098</v>
      </c>
      <c r="Y141" s="4">
        <v>0.54578099199476149</v>
      </c>
      <c r="Z141" s="4">
        <v>0.51828321955117751</v>
      </c>
      <c r="AA141" s="4">
        <v>0.51621100168999823</v>
      </c>
      <c r="AB141" s="4">
        <v>0.52106822242540585</v>
      </c>
      <c r="AC141" s="4">
        <v>0.57515475319087417</v>
      </c>
      <c r="AD141" s="4">
        <v>0.65101733378816984</v>
      </c>
      <c r="AE141" s="4">
        <v>0.62748411792562753</v>
      </c>
      <c r="AF141" s="4">
        <v>0.64340044010657149</v>
      </c>
      <c r="AG141" s="4">
        <v>0.66312828709230132</v>
      </c>
      <c r="AH141" s="4">
        <v>0.66667273759227907</v>
      </c>
      <c r="AI141" s="4">
        <v>0.68809227002283746</v>
      </c>
      <c r="AJ141" s="4">
        <v>0.69219866256944018</v>
      </c>
      <c r="AK141" s="4">
        <v>0.6427235302070673</v>
      </c>
      <c r="AL141" s="4">
        <v>0.65599809783938579</v>
      </c>
      <c r="AM141" s="4">
        <v>0.62748411792562753</v>
      </c>
      <c r="AN141" s="4">
        <v>0.61692049687432493</v>
      </c>
      <c r="AO141" s="4">
        <v>0.66423584334435826</v>
      </c>
      <c r="AP141" s="4">
        <v>0.69635214060192907</v>
      </c>
      <c r="AQ141" s="4">
        <v>0.71005763586693116</v>
      </c>
      <c r="AR141" s="4">
        <v>0.72809994144299917</v>
      </c>
      <c r="AS141" s="4">
        <v>0.78669001667686922</v>
      </c>
      <c r="AT141" s="4">
        <v>0.78869758173457316</v>
      </c>
      <c r="AU141" s="4">
        <v>0.62748411792562753</v>
      </c>
      <c r="AV141" s="4">
        <v>0.58910449270070719</v>
      </c>
      <c r="AW141" s="4">
        <v>0.58256760266400009</v>
      </c>
      <c r="AX141" s="4">
        <v>0.55757867969194186</v>
      </c>
      <c r="AY141" s="4">
        <v>0.55619815980625043</v>
      </c>
      <c r="AZ141" s="4">
        <v>0.5744072050055079</v>
      </c>
      <c r="BA141" s="4">
        <v>0.57207893216883177</v>
      </c>
      <c r="BB141" s="4">
        <v>0.58154376775768135</v>
      </c>
    </row>
    <row r="142" spans="1:54">
      <c r="A142">
        <v>185</v>
      </c>
      <c r="B142" t="s">
        <v>424</v>
      </c>
      <c r="C142" t="s">
        <v>184</v>
      </c>
      <c r="D142">
        <v>2079</v>
      </c>
      <c r="E142" t="s">
        <v>24</v>
      </c>
      <c r="F142" t="s">
        <v>11</v>
      </c>
      <c r="G142" s="4">
        <v>1.8368513875286379</v>
      </c>
      <c r="H142" s="4">
        <v>1.8082983748336665</v>
      </c>
      <c r="I142" s="4">
        <v>1.7339874112385527</v>
      </c>
      <c r="J142" s="4">
        <v>1.6983760615283419</v>
      </c>
      <c r="K142" s="4">
        <v>1.6284764586287601</v>
      </c>
      <c r="L142" s="4">
        <v>1.6110106883205093</v>
      </c>
      <c r="M142" s="4">
        <v>1.6245383607814239</v>
      </c>
      <c r="N142" s="4">
        <v>1.6668893470131076</v>
      </c>
      <c r="O142" s="4">
        <v>1.6590446688210561</v>
      </c>
      <c r="P142" s="4">
        <v>1.7071941058587912</v>
      </c>
      <c r="Q142" s="4">
        <v>1.7803439104474836</v>
      </c>
      <c r="R142" s="4">
        <v>1.7934073629188234</v>
      </c>
      <c r="S142" s="4">
        <v>1.8071848675746167</v>
      </c>
      <c r="T142" s="4">
        <v>1.6660359060323402</v>
      </c>
      <c r="U142" s="4">
        <v>1.6191837689769613</v>
      </c>
      <c r="V142" s="4">
        <v>1.6071360445929714</v>
      </c>
      <c r="W142" s="4">
        <v>1.6071360445929714</v>
      </c>
      <c r="X142" s="4">
        <v>1.2948704349150049</v>
      </c>
      <c r="Y142" s="4">
        <v>0.92943484367639873</v>
      </c>
      <c r="Z142" s="4">
        <v>0.67874033001920575</v>
      </c>
      <c r="AA142" s="4">
        <v>0.57641631986731556</v>
      </c>
      <c r="AB142" s="4">
        <v>0.4790153449376684</v>
      </c>
      <c r="AC142" s="4">
        <v>0.45715293344627461</v>
      </c>
      <c r="AD142" s="4">
        <v>0.38099080589109652</v>
      </c>
      <c r="AE142" s="4">
        <v>1.6071360445929714</v>
      </c>
      <c r="AF142" s="4">
        <v>1.0134949947397098</v>
      </c>
      <c r="AG142" s="4">
        <v>0.87386882732836169</v>
      </c>
      <c r="AH142" s="4">
        <v>0.69552643442209683</v>
      </c>
      <c r="AI142" s="4">
        <v>0.65561693721585967</v>
      </c>
      <c r="AJ142" s="4">
        <v>0.56099520957542048</v>
      </c>
      <c r="AK142" s="4">
        <v>0.50967148782872684</v>
      </c>
      <c r="AL142" s="4">
        <v>0.45994026248090092</v>
      </c>
      <c r="AM142" s="4">
        <v>1.6071360445929714</v>
      </c>
      <c r="AN142" s="4">
        <v>1.3479869857144609</v>
      </c>
      <c r="AO142" s="4">
        <v>1.1713288990216724</v>
      </c>
      <c r="AP142" s="4">
        <v>0.9246392536793071</v>
      </c>
      <c r="AQ142" s="4">
        <v>0.88659926491002217</v>
      </c>
      <c r="AR142" s="4">
        <v>0.78216113077668292</v>
      </c>
      <c r="AS142" s="4">
        <v>0.70060263922227828</v>
      </c>
      <c r="AT142" s="4">
        <v>0.64327315607171487</v>
      </c>
      <c r="AU142" s="4">
        <v>1.6071360445929714</v>
      </c>
      <c r="AV142" s="4">
        <v>1.1668693342789866</v>
      </c>
      <c r="AW142" s="4">
        <v>0.92793669388040945</v>
      </c>
      <c r="AX142" s="4">
        <v>0.74840067777709496</v>
      </c>
      <c r="AY142" s="4">
        <v>0.70098538284288714</v>
      </c>
      <c r="AZ142" s="4">
        <v>0.67428237540460534</v>
      </c>
      <c r="BA142" s="4">
        <v>0.63453314141845152</v>
      </c>
      <c r="BB142" s="4">
        <v>0.60463888650035147</v>
      </c>
    </row>
    <row r="143" spans="1:54">
      <c r="A143">
        <v>174</v>
      </c>
      <c r="B143" t="s">
        <v>383</v>
      </c>
      <c r="C143" t="s">
        <v>185</v>
      </c>
      <c r="D143">
        <v>2071</v>
      </c>
      <c r="E143" t="s">
        <v>24</v>
      </c>
      <c r="F143" t="s">
        <v>11</v>
      </c>
      <c r="G143" s="4">
        <v>2.3288298495365698</v>
      </c>
      <c r="H143" s="4">
        <v>2.2682201043627805</v>
      </c>
      <c r="I143" s="4">
        <v>2.1429666715598121</v>
      </c>
      <c r="J143" s="4">
        <v>2.1186510192320571</v>
      </c>
      <c r="K143" s="4">
        <v>2.0328772591256539</v>
      </c>
      <c r="L143" s="4">
        <v>1.9125934207937052</v>
      </c>
      <c r="M143" s="4">
        <v>1.8583000574648483</v>
      </c>
      <c r="N143" s="4">
        <v>1.7626854150270177</v>
      </c>
      <c r="O143" s="4">
        <v>1.6793244434878127</v>
      </c>
      <c r="P143" s="4">
        <v>1.6665934604762056</v>
      </c>
      <c r="Q143" s="4">
        <v>1.6937769620639389</v>
      </c>
      <c r="R143" s="4">
        <v>1.6481222831306086</v>
      </c>
      <c r="S143" s="4">
        <v>1.7019032803551568</v>
      </c>
      <c r="T143" s="4">
        <v>1.6261353794671611</v>
      </c>
      <c r="U143" s="4">
        <v>1.5504280090548499</v>
      </c>
      <c r="V143" s="4">
        <v>1.5924368781031151</v>
      </c>
      <c r="W143" s="4">
        <v>1.5924368781031151</v>
      </c>
      <c r="X143" s="4">
        <v>1.418339714956363</v>
      </c>
      <c r="Y143" s="4">
        <v>1.2842380462321388</v>
      </c>
      <c r="Z143" s="4">
        <v>1.0481268849232657</v>
      </c>
      <c r="AA143" s="4">
        <v>1.0181667433820247</v>
      </c>
      <c r="AB143" s="4">
        <v>0.94540929083834002</v>
      </c>
      <c r="AC143" s="4">
        <v>0.90335623110752228</v>
      </c>
      <c r="AD143" s="4">
        <v>0.8698984791492389</v>
      </c>
      <c r="AE143" s="4">
        <v>1.5924368781031151</v>
      </c>
      <c r="AF143" s="4">
        <v>1.2507646066085909</v>
      </c>
      <c r="AG143" s="4">
        <v>1.211836879488815</v>
      </c>
      <c r="AH143" s="4">
        <v>1.1537613695219808</v>
      </c>
      <c r="AI143" s="4">
        <v>1.1237776838089224</v>
      </c>
      <c r="AJ143" s="4">
        <v>1.0858536962487797</v>
      </c>
      <c r="AK143" s="4">
        <v>1.0756181322890783</v>
      </c>
      <c r="AL143" s="4">
        <v>1.0560921804380221</v>
      </c>
      <c r="AM143" s="4">
        <v>1.5924368781031151</v>
      </c>
      <c r="AN143" s="4">
        <v>1.5250126719889443</v>
      </c>
      <c r="AO143" s="4">
        <v>1.4272508158306076</v>
      </c>
      <c r="AP143" s="4">
        <v>1.3570054023527625</v>
      </c>
      <c r="AQ143" s="4">
        <v>1.3542048764700938</v>
      </c>
      <c r="AR143" s="4">
        <v>1.3142285026194431</v>
      </c>
      <c r="AS143" s="4">
        <v>1.2469928210950074</v>
      </c>
      <c r="AT143" s="4">
        <v>1.2173333290413624</v>
      </c>
      <c r="AU143" s="4">
        <v>1.5924368781031151</v>
      </c>
      <c r="AV143" s="4">
        <v>1.3144413869174332</v>
      </c>
      <c r="AW143" s="4">
        <v>1.251827961037427</v>
      </c>
      <c r="AX143" s="4">
        <v>1.1394572727711734</v>
      </c>
      <c r="AY143" s="4">
        <v>1.1744511681070959</v>
      </c>
      <c r="AZ143" s="4">
        <v>1.2270769837671756</v>
      </c>
      <c r="BA143" s="4">
        <v>1.2347408047880444</v>
      </c>
      <c r="BB143" s="4">
        <v>1.3057450849714896</v>
      </c>
    </row>
    <row r="144" spans="1:54">
      <c r="A144">
        <v>127</v>
      </c>
      <c r="B144" t="s">
        <v>386</v>
      </c>
      <c r="C144" t="s">
        <v>186</v>
      </c>
      <c r="D144">
        <v>2059</v>
      </c>
      <c r="E144" t="s">
        <v>19</v>
      </c>
      <c r="F144" t="s">
        <v>20</v>
      </c>
      <c r="G144" s="4">
        <v>0.54708815464852412</v>
      </c>
      <c r="H144" s="4">
        <v>0.57202205738445555</v>
      </c>
      <c r="I144" s="4">
        <v>0.59225743358579697</v>
      </c>
      <c r="J144" s="4">
        <v>0.58959375161938488</v>
      </c>
      <c r="K144" s="4">
        <v>0.58042071667020467</v>
      </c>
      <c r="L144" s="4">
        <v>0.61051879642080087</v>
      </c>
      <c r="M144" s="4">
        <v>0.64535334525432442</v>
      </c>
      <c r="N144" s="4">
        <v>0.67812679882034665</v>
      </c>
      <c r="O144" s="4">
        <v>0.74319216392615117</v>
      </c>
      <c r="P144" s="4">
        <v>0.81199932964540533</v>
      </c>
      <c r="Q144" s="4">
        <v>0.87743594359362265</v>
      </c>
      <c r="R144" s="4">
        <v>0.89193389915158716</v>
      </c>
      <c r="S144" s="4">
        <v>0.90434420565136975</v>
      </c>
      <c r="T144" s="4">
        <v>0.93044914126981948</v>
      </c>
      <c r="U144" s="4">
        <v>0.94215932144061243</v>
      </c>
      <c r="V144" s="4">
        <v>0.95530503256486898</v>
      </c>
      <c r="W144" s="4">
        <v>0.95530503256486898</v>
      </c>
      <c r="X144" s="4">
        <v>0.72151829982226845</v>
      </c>
      <c r="Y144" s="4">
        <v>0.54411130661189411</v>
      </c>
      <c r="Z144" s="4">
        <v>0.39889809956636318</v>
      </c>
      <c r="AA144" s="4">
        <v>0.36954509243233097</v>
      </c>
      <c r="AB144" s="4">
        <v>0.30430545105924311</v>
      </c>
      <c r="AC144" s="4">
        <v>0.29006164626973574</v>
      </c>
      <c r="AD144" s="4">
        <v>0.28216625029919656</v>
      </c>
      <c r="AE144" s="4">
        <v>0.95530503256486898</v>
      </c>
      <c r="AF144" s="4">
        <v>0.84369133256075335</v>
      </c>
      <c r="AG144" s="4">
        <v>0.71488438015642752</v>
      </c>
      <c r="AH144" s="4">
        <v>0.62734089298390139</v>
      </c>
      <c r="AI144" s="4">
        <v>0.54358608270138975</v>
      </c>
      <c r="AJ144" s="4">
        <v>0.46863013383340779</v>
      </c>
      <c r="AK144" s="4">
        <v>0.40927985672184292</v>
      </c>
      <c r="AL144" s="4">
        <v>0.39252065989328444</v>
      </c>
      <c r="AM144" s="4">
        <v>0.95530503256486898</v>
      </c>
      <c r="AN144" s="4">
        <v>0.818361769205183</v>
      </c>
      <c r="AO144" s="4">
        <v>0.76646899267180435</v>
      </c>
      <c r="AP144" s="4">
        <v>0.73036927258720064</v>
      </c>
      <c r="AQ144" s="4">
        <v>0.67964392785581462</v>
      </c>
      <c r="AR144" s="4">
        <v>0.6491124645026024</v>
      </c>
      <c r="AS144" s="4">
        <v>0.63785716153394634</v>
      </c>
      <c r="AT144" s="4">
        <v>0.66860392480917696</v>
      </c>
      <c r="AU144" s="4">
        <v>0.95530503256486898</v>
      </c>
      <c r="AV144" s="4">
        <v>0.71137045175588698</v>
      </c>
      <c r="AW144" s="4">
        <v>0.55352026491242345</v>
      </c>
      <c r="AX144" s="4">
        <v>0.41673124048197319</v>
      </c>
      <c r="AY144" s="4">
        <v>0.38826975594257068</v>
      </c>
      <c r="AZ144" s="4">
        <v>0.30608136666363667</v>
      </c>
      <c r="BA144" s="4">
        <v>0.27486363479225789</v>
      </c>
      <c r="BB144" s="4">
        <v>0.25045081881565495</v>
      </c>
    </row>
    <row r="145" spans="1:54">
      <c r="A145">
        <v>156</v>
      </c>
      <c r="B145" t="s">
        <v>379</v>
      </c>
      <c r="C145" t="s">
        <v>187</v>
      </c>
      <c r="D145">
        <v>1998</v>
      </c>
      <c r="E145" t="s">
        <v>24</v>
      </c>
      <c r="F145" t="s">
        <v>11</v>
      </c>
      <c r="G145" s="4">
        <v>2.2637016513682093</v>
      </c>
      <c r="H145" s="4">
        <v>2.2960657435276608</v>
      </c>
      <c r="I145" s="4">
        <v>2.2798897250753227</v>
      </c>
      <c r="J145" s="4">
        <v>2.2022849028797449</v>
      </c>
      <c r="K145" s="4">
        <v>2.0704321972829534</v>
      </c>
      <c r="L145" s="4">
        <v>2.2065712086898785</v>
      </c>
      <c r="M145" s="4">
        <v>2.3418106150604427</v>
      </c>
      <c r="N145" s="4">
        <v>2.204889138836859</v>
      </c>
      <c r="O145" s="4">
        <v>1.8980918045009028</v>
      </c>
      <c r="P145" s="4">
        <v>1.9778396345571676</v>
      </c>
      <c r="Q145" s="4">
        <v>1.9209214433870987</v>
      </c>
      <c r="R145" s="4">
        <v>1.8209960997848327</v>
      </c>
      <c r="S145" s="4">
        <v>1.6049922957756846</v>
      </c>
      <c r="T145" s="4">
        <v>1.6574252985173112</v>
      </c>
      <c r="U145" s="4">
        <v>1.5389296836060502</v>
      </c>
      <c r="V145" s="4">
        <v>1.4468956988038915</v>
      </c>
      <c r="W145" s="4">
        <v>1.4468956988038915</v>
      </c>
      <c r="X145" s="4">
        <v>1.0602813997624623</v>
      </c>
      <c r="Y145" s="4">
        <v>0.78866976328416627</v>
      </c>
      <c r="Z145" s="4">
        <v>0.59065116611805468</v>
      </c>
      <c r="AA145" s="4">
        <v>0.45655129191156979</v>
      </c>
      <c r="AB145" s="4">
        <v>0.36725781507274347</v>
      </c>
      <c r="AC145" s="4">
        <v>0.30713753252202736</v>
      </c>
      <c r="AD145" s="4">
        <v>0.25486613010355835</v>
      </c>
      <c r="AE145" s="4">
        <v>1.4468956988038915</v>
      </c>
      <c r="AF145" s="4">
        <v>0.90766801999011415</v>
      </c>
      <c r="AG145" s="4">
        <v>0.78255127661241775</v>
      </c>
      <c r="AH145" s="4">
        <v>0.60709333031997159</v>
      </c>
      <c r="AI145" s="4">
        <v>0.51705355162662747</v>
      </c>
      <c r="AJ145" s="4">
        <v>0.42843630612189015</v>
      </c>
      <c r="AK145" s="4">
        <v>0.35823632763795527</v>
      </c>
      <c r="AL145" s="4">
        <v>0.31620818239325915</v>
      </c>
      <c r="AM145" s="4">
        <v>1.4468956988038915</v>
      </c>
      <c r="AN145" s="4">
        <v>1.1920357034586784</v>
      </c>
      <c r="AO145" s="4">
        <v>0.93588039691005287</v>
      </c>
      <c r="AP145" s="4">
        <v>0.78220700052801639</v>
      </c>
      <c r="AQ145" s="4">
        <v>0.66674339820260609</v>
      </c>
      <c r="AR145" s="4">
        <v>0.57303630623545032</v>
      </c>
      <c r="AS145" s="4">
        <v>0.49006088286086069</v>
      </c>
      <c r="AT145" s="4">
        <v>0.41773347360316482</v>
      </c>
      <c r="AU145" s="4">
        <v>1.4468956988038915</v>
      </c>
      <c r="AV145" s="4">
        <v>0.95735875736805676</v>
      </c>
      <c r="AW145" s="4">
        <v>0.74225508808075835</v>
      </c>
      <c r="AX145" s="4">
        <v>0.61640687386318216</v>
      </c>
      <c r="AY145" s="4">
        <v>0.5229498760899125</v>
      </c>
      <c r="AZ145" s="4">
        <v>0.47798202177777926</v>
      </c>
      <c r="BA145" s="4">
        <v>0.41340854652131309</v>
      </c>
      <c r="BB145" s="4">
        <v>0.39959095602528716</v>
      </c>
    </row>
    <row r="146" spans="1:54">
      <c r="A146">
        <v>107</v>
      </c>
      <c r="B146" t="s">
        <v>392</v>
      </c>
      <c r="C146" t="s">
        <v>188</v>
      </c>
      <c r="D146">
        <v>1948</v>
      </c>
      <c r="E146" t="s">
        <v>19</v>
      </c>
      <c r="F146" t="s">
        <v>20</v>
      </c>
      <c r="G146" s="4">
        <v>0.74193255425084925</v>
      </c>
      <c r="H146" s="4">
        <v>0.74283439478785618</v>
      </c>
      <c r="I146" s="4">
        <v>0.71052337420857925</v>
      </c>
      <c r="J146" s="4">
        <v>0.73224336746426966</v>
      </c>
      <c r="K146" s="4">
        <v>0.72371302413306515</v>
      </c>
      <c r="L146" s="4">
        <v>0.67183785461675061</v>
      </c>
      <c r="M146" s="4">
        <v>0.64618395103699755</v>
      </c>
      <c r="N146" s="4">
        <v>0.67772906067763872</v>
      </c>
      <c r="O146" s="4">
        <v>0.71457968341295719</v>
      </c>
      <c r="P146" s="4">
        <v>0.7479834640131755</v>
      </c>
      <c r="Q146" s="4">
        <v>0.73128412196511083</v>
      </c>
      <c r="R146" s="4">
        <v>0.74054879169879939</v>
      </c>
      <c r="S146" s="4">
        <v>0.74564347899956873</v>
      </c>
      <c r="T146" s="4">
        <v>0.7198445822370072</v>
      </c>
      <c r="U146" s="4">
        <v>0.75663239176048613</v>
      </c>
      <c r="V146" s="4">
        <v>0.78709305275583541</v>
      </c>
      <c r="W146" s="4">
        <v>0.78709305275583541</v>
      </c>
      <c r="X146" s="4">
        <v>0.75784594864572918</v>
      </c>
      <c r="Y146" s="4">
        <v>0.76011891347255445</v>
      </c>
      <c r="Z146" s="4">
        <v>0.77060905350713982</v>
      </c>
      <c r="AA146" s="4">
        <v>0.78550495340326598</v>
      </c>
      <c r="AB146" s="4">
        <v>0.78931844141102825</v>
      </c>
      <c r="AC146" s="4">
        <v>0.84827078903059761</v>
      </c>
      <c r="AD146" s="4">
        <v>0.94677669731068692</v>
      </c>
      <c r="AE146" s="4">
        <v>0.78709305275583541</v>
      </c>
      <c r="AF146" s="4">
        <v>0.79361094267894106</v>
      </c>
      <c r="AG146" s="4">
        <v>0.80340919594584037</v>
      </c>
      <c r="AH146" s="4">
        <v>0.85469140082415918</v>
      </c>
      <c r="AI146" s="4">
        <v>0.94198465282337407</v>
      </c>
      <c r="AJ146" s="4">
        <v>0.98736201388141831</v>
      </c>
      <c r="AK146" s="4">
        <v>1.0772122989684418</v>
      </c>
      <c r="AL146" s="4">
        <v>1.100444592400371</v>
      </c>
      <c r="AM146" s="4">
        <v>0.78709305275583541</v>
      </c>
      <c r="AN146" s="4">
        <v>0.81876813399273329</v>
      </c>
      <c r="AO146" s="4">
        <v>0.84556036012971958</v>
      </c>
      <c r="AP146" s="4">
        <v>0.94188562119297004</v>
      </c>
      <c r="AQ146" s="4">
        <v>1.0045441771731434</v>
      </c>
      <c r="AR146" s="4">
        <v>1.0814703490726723</v>
      </c>
      <c r="AS146" s="4">
        <v>1.198925765594284</v>
      </c>
      <c r="AT146" s="4">
        <v>1.2703659629051509</v>
      </c>
      <c r="AU146" s="4">
        <v>0.78709305275583541</v>
      </c>
      <c r="AV146" s="4">
        <v>0.74796364329905107</v>
      </c>
      <c r="AW146" s="4">
        <v>0.76322298120531573</v>
      </c>
      <c r="AX146" s="4">
        <v>0.79179012957573469</v>
      </c>
      <c r="AY146" s="4">
        <v>0.85872867320108748</v>
      </c>
      <c r="AZ146" s="4">
        <v>0.81927613574783809</v>
      </c>
      <c r="BA146" s="4">
        <v>0.87115241630142803</v>
      </c>
      <c r="BB146" s="4">
        <v>0.93692997639938214</v>
      </c>
    </row>
    <row r="147" spans="1:54">
      <c r="A147">
        <v>90</v>
      </c>
      <c r="B147" t="s">
        <v>390</v>
      </c>
      <c r="C147" t="s">
        <v>189</v>
      </c>
      <c r="D147">
        <v>1737</v>
      </c>
      <c r="E147" t="s">
        <v>19</v>
      </c>
      <c r="F147" t="s">
        <v>20</v>
      </c>
      <c r="G147" s="4">
        <v>0.64953071057311562</v>
      </c>
      <c r="H147" s="4">
        <v>0.65361482342714361</v>
      </c>
      <c r="I147" s="4">
        <v>0.6528189434346614</v>
      </c>
      <c r="J147" s="4">
        <v>0.69219403108167354</v>
      </c>
      <c r="K147" s="4">
        <v>0.71137966480845849</v>
      </c>
      <c r="L147" s="4">
        <v>0.7045543902954674</v>
      </c>
      <c r="M147" s="4">
        <v>0.73315699199226914</v>
      </c>
      <c r="N147" s="4">
        <v>0.77296594624921733</v>
      </c>
      <c r="O147" s="4">
        <v>0.7858135280473949</v>
      </c>
      <c r="P147" s="4">
        <v>0.77201282487190193</v>
      </c>
      <c r="Q147" s="4">
        <v>0.75585564820550555</v>
      </c>
      <c r="R147" s="4">
        <v>0.79360587318618825</v>
      </c>
      <c r="S147" s="4">
        <v>0.77631113927355977</v>
      </c>
      <c r="T147" s="4">
        <v>0.7599613431102481</v>
      </c>
      <c r="U147" s="4">
        <v>0.78148344621719878</v>
      </c>
      <c r="V147" s="4">
        <v>0.82583369470095813</v>
      </c>
      <c r="W147" s="4">
        <v>0.82583369470095813</v>
      </c>
      <c r="X147" s="4">
        <v>0.81187518380380208</v>
      </c>
      <c r="Y147" s="4">
        <v>0.78172164212944906</v>
      </c>
      <c r="Z147" s="4">
        <v>0.72750310600838353</v>
      </c>
      <c r="AA147" s="4">
        <v>0.70413598439259606</v>
      </c>
      <c r="AB147" s="4">
        <v>0.72427494115106972</v>
      </c>
      <c r="AC147" s="4">
        <v>0.7461446525326324</v>
      </c>
      <c r="AD147" s="4">
        <v>0.72823420414837059</v>
      </c>
      <c r="AE147" s="4">
        <v>0.82583369470095813</v>
      </c>
      <c r="AF147" s="4">
        <v>0.83984940859957458</v>
      </c>
      <c r="AG147" s="4">
        <v>0.90797451260399653</v>
      </c>
      <c r="AH147" s="4">
        <v>0.93993049416533514</v>
      </c>
      <c r="AI147" s="4">
        <v>0.92882958679157113</v>
      </c>
      <c r="AJ147" s="4">
        <v>0.96136860880247288</v>
      </c>
      <c r="AK147" s="4">
        <v>0.97915988926112574</v>
      </c>
      <c r="AL147" s="4">
        <v>0.98000524675515477</v>
      </c>
      <c r="AM147" s="4">
        <v>0.82583369470095813</v>
      </c>
      <c r="AN147" s="4">
        <v>0.85138019730835213</v>
      </c>
      <c r="AO147" s="4">
        <v>0.91583981075846543</v>
      </c>
      <c r="AP147" s="4">
        <v>1.0136900371473501</v>
      </c>
      <c r="AQ147" s="4">
        <v>1.0673420626508738</v>
      </c>
      <c r="AR147" s="4">
        <v>1.1381473448067072</v>
      </c>
      <c r="AS147" s="4">
        <v>1.2124595346312019</v>
      </c>
      <c r="AT147" s="4">
        <v>1.3208704304091421</v>
      </c>
      <c r="AU147" s="4">
        <v>0.82583369470095813</v>
      </c>
      <c r="AV147" s="4">
        <v>0.77756004340662932</v>
      </c>
      <c r="AW147" s="4">
        <v>0.78310473086240706</v>
      </c>
      <c r="AX147" s="4">
        <v>0.76844516375736394</v>
      </c>
      <c r="AY147" s="4">
        <v>0.76784893571903856</v>
      </c>
      <c r="AZ147" s="4">
        <v>0.80071866189048024</v>
      </c>
      <c r="BA147" s="4">
        <v>0.83651644071000131</v>
      </c>
      <c r="BB147" s="4">
        <v>0.78668322106204647</v>
      </c>
    </row>
    <row r="148" spans="1:54">
      <c r="A148">
        <v>214</v>
      </c>
      <c r="B148" t="s">
        <v>397</v>
      </c>
      <c r="C148" t="s">
        <v>190</v>
      </c>
      <c r="D148">
        <v>1372</v>
      </c>
      <c r="E148" t="s">
        <v>7</v>
      </c>
      <c r="F148" t="s">
        <v>20</v>
      </c>
      <c r="G148" s="4">
        <v>0.27279046171417148</v>
      </c>
      <c r="H148" s="4">
        <v>0.26814743669750624</v>
      </c>
      <c r="I148" s="4">
        <v>0.32018372331758599</v>
      </c>
      <c r="J148" s="4">
        <v>0.37423869568955653</v>
      </c>
      <c r="K148" s="4">
        <v>0.40934484706405427</v>
      </c>
      <c r="L148" s="4">
        <v>0.42587821642333518</v>
      </c>
      <c r="M148" s="4">
        <v>0.45257869472236656</v>
      </c>
      <c r="N148" s="4">
        <v>0.48910887808445147</v>
      </c>
      <c r="O148" s="4">
        <v>0.51584866085164738</v>
      </c>
      <c r="P148" s="4">
        <v>0.53547326775815429</v>
      </c>
      <c r="Q148" s="4">
        <v>0.54261767293779961</v>
      </c>
      <c r="R148" s="4">
        <v>0.56340650772805134</v>
      </c>
      <c r="S148" s="4">
        <v>0.57193447768288885</v>
      </c>
      <c r="T148" s="4">
        <v>0.5578212365236328</v>
      </c>
      <c r="U148" s="4">
        <v>0.5492527296123767</v>
      </c>
      <c r="V148" s="4">
        <v>0.56158769090668548</v>
      </c>
      <c r="W148" s="4">
        <v>0.56158769090668548</v>
      </c>
      <c r="X148" s="4">
        <v>0.68215590879528532</v>
      </c>
      <c r="Y148" s="4">
        <v>0.82514270915298349</v>
      </c>
      <c r="Z148" s="4">
        <v>1.0457117529763955</v>
      </c>
      <c r="AA148" s="4">
        <v>1.3605010288716568</v>
      </c>
      <c r="AB148" s="4">
        <v>1.6956042045910502</v>
      </c>
      <c r="AC148" s="4">
        <v>2.2121672930760803</v>
      </c>
      <c r="AD148" s="4">
        <v>2.7284219391160662</v>
      </c>
      <c r="AE148" s="4">
        <v>0.56158769090668548</v>
      </c>
      <c r="AF148" s="4">
        <v>0.69742716749336853</v>
      </c>
      <c r="AG148" s="4">
        <v>0.84192251418323827</v>
      </c>
      <c r="AH148" s="4">
        <v>1.1095052963664835</v>
      </c>
      <c r="AI148" s="4">
        <v>1.4451454690245269</v>
      </c>
      <c r="AJ148" s="4">
        <v>1.8717354311745242</v>
      </c>
      <c r="AK148" s="4">
        <v>2.4018483405721787</v>
      </c>
      <c r="AL148" s="4">
        <v>2.962579386956218</v>
      </c>
      <c r="AM148" s="4">
        <v>0.56158769090668548</v>
      </c>
      <c r="AN148" s="4">
        <v>0.69938642162512832</v>
      </c>
      <c r="AO148" s="4">
        <v>0.89107398335602572</v>
      </c>
      <c r="AP148" s="4">
        <v>1.1742384652167297</v>
      </c>
      <c r="AQ148" s="4">
        <v>1.4460929971601946</v>
      </c>
      <c r="AR148" s="4">
        <v>1.8415087242545574</v>
      </c>
      <c r="AS148" s="4">
        <v>2.3148020520983801</v>
      </c>
      <c r="AT148" s="4">
        <v>2.7544001079785563</v>
      </c>
      <c r="AU148" s="4">
        <v>0.56158769090668548</v>
      </c>
      <c r="AV148" s="4">
        <v>0.693066522147046</v>
      </c>
      <c r="AW148" s="4">
        <v>0.84609494166781929</v>
      </c>
      <c r="AX148" s="4">
        <v>1.0929566380251983</v>
      </c>
      <c r="AY148" s="4">
        <v>1.4482795990791393</v>
      </c>
      <c r="AZ148" s="4">
        <v>1.8728892922044227</v>
      </c>
      <c r="BA148" s="4">
        <v>2.5455319728966517</v>
      </c>
      <c r="BB148" s="4">
        <v>3.168563202061828</v>
      </c>
    </row>
    <row r="149" spans="1:54">
      <c r="A149">
        <v>37</v>
      </c>
      <c r="B149" t="s">
        <v>407</v>
      </c>
      <c r="C149" t="s">
        <v>191</v>
      </c>
      <c r="D149">
        <v>1370</v>
      </c>
      <c r="E149" t="s">
        <v>10</v>
      </c>
      <c r="F149" t="s">
        <v>16</v>
      </c>
      <c r="G149" s="4">
        <v>8.2549170246872E-2</v>
      </c>
      <c r="H149" s="4">
        <v>8.3494990776313574E-2</v>
      </c>
      <c r="I149" s="4">
        <v>8.1768295894984577E-2</v>
      </c>
      <c r="J149" s="4">
        <v>8.5646043281398909E-2</v>
      </c>
      <c r="K149" s="4">
        <v>8.4109131206926452E-2</v>
      </c>
      <c r="L149" s="4">
        <v>8.2778672718229696E-2</v>
      </c>
      <c r="M149" s="4">
        <v>8.0589383475734744E-2</v>
      </c>
      <c r="N149" s="4">
        <v>8.104903704789268E-2</v>
      </c>
      <c r="O149" s="4">
        <v>8.4618654791206838E-2</v>
      </c>
      <c r="P149" s="4">
        <v>8.0493726281992042E-2</v>
      </c>
      <c r="Q149" s="4">
        <v>7.9349253198935946E-2</v>
      </c>
      <c r="R149" s="4">
        <v>7.804716562043218E-2</v>
      </c>
      <c r="S149" s="4">
        <v>7.6537815227934416E-2</v>
      </c>
      <c r="T149" s="4">
        <v>8.050375411702812E-2</v>
      </c>
      <c r="U149" s="4">
        <v>8.4119670619403147E-2</v>
      </c>
      <c r="V149" s="4">
        <v>8.7411965605624725E-2</v>
      </c>
      <c r="W149" s="4">
        <v>8.7411965605624725E-2</v>
      </c>
      <c r="X149" s="4">
        <v>8.4971030589351085E-2</v>
      </c>
      <c r="Y149" s="4">
        <v>8.6018462239489696E-2</v>
      </c>
      <c r="Z149" s="4">
        <v>8.708520432820073E-2</v>
      </c>
      <c r="AA149" s="4">
        <v>8.8515601011033618E-2</v>
      </c>
      <c r="AB149" s="4">
        <v>8.9826910786934944E-2</v>
      </c>
      <c r="AC149" s="4">
        <v>9.0323107405457514E-2</v>
      </c>
      <c r="AD149" s="4">
        <v>9.062277145738401E-2</v>
      </c>
      <c r="AE149" s="4">
        <v>8.7411965605624725E-2</v>
      </c>
      <c r="AF149" s="4">
        <v>8.8919192906390623E-2</v>
      </c>
      <c r="AG149" s="4">
        <v>8.5907527256187929E-2</v>
      </c>
      <c r="AH149" s="4">
        <v>8.6295255144459584E-2</v>
      </c>
      <c r="AI149" s="4">
        <v>8.6604512442738535E-2</v>
      </c>
      <c r="AJ149" s="4">
        <v>8.6203120609498821E-2</v>
      </c>
      <c r="AK149" s="4">
        <v>8.4584675842902815E-2</v>
      </c>
      <c r="AL149" s="4">
        <v>8.2688268446101942E-2</v>
      </c>
      <c r="AM149" s="4">
        <v>8.7411965605624725E-2</v>
      </c>
      <c r="AN149" s="4">
        <v>8.8973648442757486E-2</v>
      </c>
      <c r="AO149" s="4">
        <v>8.6775773829182029E-2</v>
      </c>
      <c r="AP149" s="4">
        <v>8.7545299544515606E-2</v>
      </c>
      <c r="AQ149" s="4">
        <v>8.7891103728929346E-2</v>
      </c>
      <c r="AR149" s="4">
        <v>8.7337341013324077E-2</v>
      </c>
      <c r="AS149" s="4">
        <v>8.5639461240022779E-2</v>
      </c>
      <c r="AT149" s="4">
        <v>8.3198541852815583E-2</v>
      </c>
      <c r="AU149" s="4">
        <v>8.7411965605624725E-2</v>
      </c>
      <c r="AV149" s="4">
        <v>8.491083231010238E-2</v>
      </c>
      <c r="AW149" s="4">
        <v>8.560098936038793E-2</v>
      </c>
      <c r="AX149" s="4">
        <v>8.633348429458168E-2</v>
      </c>
      <c r="AY149" s="4">
        <v>8.7234247654617195E-2</v>
      </c>
      <c r="AZ149" s="4">
        <v>8.7909997490291769E-2</v>
      </c>
      <c r="BA149" s="4">
        <v>8.7808534053470569E-2</v>
      </c>
      <c r="BB149" s="4">
        <v>8.719738386316099E-2</v>
      </c>
    </row>
    <row r="150" spans="1:54">
      <c r="A150">
        <v>155</v>
      </c>
      <c r="B150" t="s">
        <v>192</v>
      </c>
      <c r="C150" t="s">
        <v>193</v>
      </c>
      <c r="D150">
        <v>1315</v>
      </c>
      <c r="E150" t="s">
        <v>24</v>
      </c>
      <c r="F150" t="s">
        <v>11</v>
      </c>
      <c r="G150" s="4">
        <v>2.1012520695480137</v>
      </c>
      <c r="H150" s="4">
        <v>2.0854192930447417</v>
      </c>
      <c r="I150" s="4">
        <v>1.9851335138678561</v>
      </c>
      <c r="J150" s="4">
        <v>1.8725217991914118</v>
      </c>
      <c r="K150" s="4">
        <v>1.7583883532004145</v>
      </c>
      <c r="L150" s="4">
        <v>1.7560406714833228</v>
      </c>
      <c r="M150" s="4">
        <v>1.7401646256600189</v>
      </c>
      <c r="N150" s="4">
        <v>1.6677236728037497</v>
      </c>
      <c r="O150" s="4">
        <v>1.4400559525132588</v>
      </c>
      <c r="P150" s="4">
        <v>1.4297060950911973</v>
      </c>
      <c r="Q150" s="4">
        <v>1.2849266045023515</v>
      </c>
      <c r="R150" s="4">
        <v>1.2402421788018405</v>
      </c>
      <c r="S150" s="4">
        <v>1.1017559060714994</v>
      </c>
      <c r="T150" s="4">
        <v>1.0673219044056439</v>
      </c>
      <c r="U150" s="4">
        <v>1.0219864400571561</v>
      </c>
      <c r="V150" s="4">
        <v>0.95664077090000121</v>
      </c>
      <c r="W150" s="4">
        <v>0.95664077090000121</v>
      </c>
      <c r="X150" s="4">
        <v>0.78733793328185331</v>
      </c>
      <c r="Y150" s="4">
        <v>0.63733102183581725</v>
      </c>
      <c r="Z150" s="4">
        <v>0.50510801225324253</v>
      </c>
      <c r="AA150" s="4">
        <v>0.42114879349067558</v>
      </c>
      <c r="AB150" s="4">
        <v>0.35530464899495434</v>
      </c>
      <c r="AC150" s="4">
        <v>0.31739142910763596</v>
      </c>
      <c r="AD150" s="4">
        <v>0.26903249838464915</v>
      </c>
      <c r="AE150" s="4">
        <v>0.95664077090000121</v>
      </c>
      <c r="AF150" s="4">
        <v>0.69985386538172845</v>
      </c>
      <c r="AG150" s="4">
        <v>0.65185851172080067</v>
      </c>
      <c r="AH150" s="4">
        <v>0.55177767890347795</v>
      </c>
      <c r="AI150" s="4">
        <v>0.48435783984666381</v>
      </c>
      <c r="AJ150" s="4">
        <v>0.42280197518209384</v>
      </c>
      <c r="AK150" s="4">
        <v>0.37332879965022181</v>
      </c>
      <c r="AL150" s="4">
        <v>0.33554537895490338</v>
      </c>
      <c r="AM150" s="4">
        <v>0.95664077090000121</v>
      </c>
      <c r="AN150" s="4">
        <v>0.87263279645292502</v>
      </c>
      <c r="AO150" s="4">
        <v>0.76245504956992649</v>
      </c>
      <c r="AP150" s="4">
        <v>0.67633862759378638</v>
      </c>
      <c r="AQ150" s="4">
        <v>0.60500269007362251</v>
      </c>
      <c r="AR150" s="4">
        <v>0.54603748561831511</v>
      </c>
      <c r="AS150" s="4">
        <v>0.48090703112336747</v>
      </c>
      <c r="AT150" s="4">
        <v>0.4166251682922873</v>
      </c>
      <c r="AU150" s="4">
        <v>0.95664077090000121</v>
      </c>
      <c r="AV150" s="4">
        <v>0.7288032297896091</v>
      </c>
      <c r="AW150" s="4">
        <v>0.61860856372374362</v>
      </c>
      <c r="AX150" s="4">
        <v>0.54887429406634036</v>
      </c>
      <c r="AY150" s="4">
        <v>0.48728191552363487</v>
      </c>
      <c r="AZ150" s="4">
        <v>0.45994138221658309</v>
      </c>
      <c r="BA150" s="4">
        <v>0.41256618589556282</v>
      </c>
      <c r="BB150" s="4">
        <v>0.3993518924108781</v>
      </c>
    </row>
    <row r="151" spans="1:54">
      <c r="A151">
        <v>121</v>
      </c>
      <c r="B151" t="s">
        <v>408</v>
      </c>
      <c r="C151" t="s">
        <v>194</v>
      </c>
      <c r="D151">
        <v>1259</v>
      </c>
      <c r="E151" t="s">
        <v>19</v>
      </c>
      <c r="F151" t="s">
        <v>20</v>
      </c>
      <c r="G151" s="4">
        <v>6.726848370813418E-2</v>
      </c>
      <c r="H151" s="4">
        <v>6.8937093795706714E-2</v>
      </c>
      <c r="I151" s="4">
        <v>7.1457813812720303E-2</v>
      </c>
      <c r="J151" s="4">
        <v>7.3100919979129403E-2</v>
      </c>
      <c r="K151" s="4">
        <v>7.3434793658052167E-2</v>
      </c>
      <c r="L151" s="4">
        <v>7.6872365550080063E-2</v>
      </c>
      <c r="M151" s="4">
        <v>7.8649241276646673E-2</v>
      </c>
      <c r="N151" s="4">
        <v>7.8750728063905817E-2</v>
      </c>
      <c r="O151" s="4">
        <v>8.2698822723477769E-2</v>
      </c>
      <c r="P151" s="4">
        <v>8.5311308569359492E-2</v>
      </c>
      <c r="Q151" s="4">
        <v>8.5119018902839266E-2</v>
      </c>
      <c r="R151" s="4">
        <v>8.5101203667071079E-2</v>
      </c>
      <c r="S151" s="4">
        <v>8.7070591989439727E-2</v>
      </c>
      <c r="T151" s="4">
        <v>8.6741319471732539E-2</v>
      </c>
      <c r="U151" s="4">
        <v>8.9645064529866772E-2</v>
      </c>
      <c r="V151" s="4">
        <v>9.095427605615343E-2</v>
      </c>
      <c r="W151" s="4">
        <v>9.095427605615343E-2</v>
      </c>
      <c r="X151" s="4">
        <v>9.3180440303116563E-2</v>
      </c>
      <c r="Y151" s="4">
        <v>9.5503908953843017E-2</v>
      </c>
      <c r="Z151" s="4">
        <v>9.3782824584630053E-2</v>
      </c>
      <c r="AA151" s="4">
        <v>9.6142867096766532E-2</v>
      </c>
      <c r="AB151" s="4">
        <v>9.7601570158876286E-2</v>
      </c>
      <c r="AC151" s="4">
        <v>9.7545440536338762E-2</v>
      </c>
      <c r="AD151" s="4">
        <v>9.6551819563875443E-2</v>
      </c>
      <c r="AE151" s="4">
        <v>9.095427605615343E-2</v>
      </c>
      <c r="AF151" s="4">
        <v>9.3354373829564088E-2</v>
      </c>
      <c r="AG151" s="4">
        <v>9.5846611066694926E-2</v>
      </c>
      <c r="AH151" s="4">
        <v>9.8379295311746329E-2</v>
      </c>
      <c r="AI151" s="4">
        <v>9.6073804808322671E-2</v>
      </c>
      <c r="AJ151" s="4">
        <v>9.6373006718165455E-2</v>
      </c>
      <c r="AK151" s="4">
        <v>9.4591773738378584E-2</v>
      </c>
      <c r="AL151" s="4">
        <v>9.152235955121496E-2</v>
      </c>
      <c r="AM151" s="4">
        <v>9.095427605615343E-2</v>
      </c>
      <c r="AN151" s="4">
        <v>9.3105838134326033E-2</v>
      </c>
      <c r="AO151" s="4">
        <v>9.5650228650895952E-2</v>
      </c>
      <c r="AP151" s="4">
        <v>9.8135651081268427E-2</v>
      </c>
      <c r="AQ151" s="4">
        <v>9.9688314783938081E-2</v>
      </c>
      <c r="AR151" s="4">
        <v>9.9632899571699157E-2</v>
      </c>
      <c r="AS151" s="4">
        <v>9.7147595254106822E-2</v>
      </c>
      <c r="AT151" s="4">
        <v>8.9485569577941668E-2</v>
      </c>
      <c r="AU151" s="4">
        <v>9.095427605615343E-2</v>
      </c>
      <c r="AV151" s="4">
        <v>9.3105763859737331E-2</v>
      </c>
      <c r="AW151" s="4">
        <v>9.5251343172258265E-2</v>
      </c>
      <c r="AX151" s="4">
        <v>9.3365596264949155E-2</v>
      </c>
      <c r="AY151" s="4">
        <v>9.5373659693083618E-2</v>
      </c>
      <c r="AZ151" s="4">
        <v>9.6525431021233635E-2</v>
      </c>
      <c r="BA151" s="4">
        <v>9.6133416633630231E-2</v>
      </c>
      <c r="BB151" s="4">
        <v>9.4566044227775717E-2</v>
      </c>
    </row>
    <row r="152" spans="1:54">
      <c r="A152">
        <v>209</v>
      </c>
      <c r="B152" t="s">
        <v>391</v>
      </c>
      <c r="C152" t="s">
        <v>195</v>
      </c>
      <c r="D152">
        <v>1196</v>
      </c>
      <c r="E152" t="s">
        <v>7</v>
      </c>
      <c r="F152" t="s">
        <v>7</v>
      </c>
      <c r="G152" s="4">
        <v>0.50518257698201885</v>
      </c>
      <c r="H152" s="4">
        <v>0.52791081303107001</v>
      </c>
      <c r="I152" s="4">
        <v>0.55143168259598441</v>
      </c>
      <c r="J152" s="4">
        <v>0.5757876471194473</v>
      </c>
      <c r="K152" s="4">
        <v>0.56083998223563214</v>
      </c>
      <c r="L152" s="4">
        <v>0.57926652093132169</v>
      </c>
      <c r="M152" s="4">
        <v>0.59063107109720736</v>
      </c>
      <c r="N152" s="4">
        <v>0.62850207876697983</v>
      </c>
      <c r="O152" s="4">
        <v>0.65308308446756524</v>
      </c>
      <c r="P152" s="4">
        <v>0.67496026073301685</v>
      </c>
      <c r="Q152" s="4">
        <v>0.71510377222712607</v>
      </c>
      <c r="R152" s="4">
        <v>0.77560877586016364</v>
      </c>
      <c r="S152" s="4">
        <v>0.8298685643884347</v>
      </c>
      <c r="T152" s="4">
        <v>0.88133475261444605</v>
      </c>
      <c r="U152" s="4">
        <v>0.91897998553962024</v>
      </c>
      <c r="V152" s="4">
        <v>0.95840914113320508</v>
      </c>
      <c r="W152" s="4">
        <v>0.95840914113320508</v>
      </c>
      <c r="X152" s="4">
        <v>0.97299188090957411</v>
      </c>
      <c r="Y152" s="4">
        <v>0.95137889371223172</v>
      </c>
      <c r="Z152" s="4">
        <v>0.92875405903453534</v>
      </c>
      <c r="AA152" s="4">
        <v>0.91313606423084137</v>
      </c>
      <c r="AB152" s="4">
        <v>0.90368620492293494</v>
      </c>
      <c r="AC152" s="4">
        <v>0.89943426847588159</v>
      </c>
      <c r="AD152" s="4">
        <v>0.82145762237856357</v>
      </c>
      <c r="AE152" s="4">
        <v>0.95840914113320508</v>
      </c>
      <c r="AF152" s="4">
        <v>0.99188103836074726</v>
      </c>
      <c r="AG152" s="4">
        <v>1.0073631249363617</v>
      </c>
      <c r="AH152" s="4">
        <v>1.0196425878103437</v>
      </c>
      <c r="AI152" s="4">
        <v>1.0017633666934551</v>
      </c>
      <c r="AJ152" s="4">
        <v>0.99052416677128741</v>
      </c>
      <c r="AK152" s="4">
        <v>1.0110700304683258</v>
      </c>
      <c r="AL152" s="4">
        <v>0.99481724299822116</v>
      </c>
      <c r="AM152" s="4">
        <v>0.95840914113320508</v>
      </c>
      <c r="AN152" s="4">
        <v>1.0355929996078381</v>
      </c>
      <c r="AO152" s="4">
        <v>1.095237348071868</v>
      </c>
      <c r="AP152" s="4">
        <v>1.162014231797406</v>
      </c>
      <c r="AQ152" s="4">
        <v>1.2227228618028327</v>
      </c>
      <c r="AR152" s="4">
        <v>1.2900517267169822</v>
      </c>
      <c r="AS152" s="4">
        <v>1.3508245921210389</v>
      </c>
      <c r="AT152" s="4">
        <v>1.4200640051053601</v>
      </c>
      <c r="AU152" s="4">
        <v>0.95840914113320508</v>
      </c>
      <c r="AV152" s="4">
        <v>0.97413813868993682</v>
      </c>
      <c r="AW152" s="4">
        <v>0.95141073643907226</v>
      </c>
      <c r="AX152" s="4">
        <v>0.91329229854016092</v>
      </c>
      <c r="AY152" s="4">
        <v>0.87014441574940393</v>
      </c>
      <c r="AZ152" s="4">
        <v>0.85146320668943754</v>
      </c>
      <c r="BA152" s="4">
        <v>0.84524930477339344</v>
      </c>
      <c r="BB152" s="4">
        <v>0.75436784951436608</v>
      </c>
    </row>
    <row r="153" spans="1:54">
      <c r="A153">
        <v>104</v>
      </c>
      <c r="B153" t="s">
        <v>399</v>
      </c>
      <c r="C153" t="s">
        <v>196</v>
      </c>
      <c r="D153">
        <v>1169</v>
      </c>
      <c r="E153" t="s">
        <v>19</v>
      </c>
      <c r="F153" t="s">
        <v>20</v>
      </c>
      <c r="G153" s="4">
        <v>0.33073039258892112</v>
      </c>
      <c r="H153" s="4">
        <v>0.30710589408316258</v>
      </c>
      <c r="I153" s="4">
        <v>0.2794989020578158</v>
      </c>
      <c r="J153" s="4">
        <v>0.28190116791369241</v>
      </c>
      <c r="K153" s="4">
        <v>0.28003484020178038</v>
      </c>
      <c r="L153" s="4">
        <v>0.26378142476556726</v>
      </c>
      <c r="M153" s="4">
        <v>0.25879293954278648</v>
      </c>
      <c r="N153" s="4">
        <v>0.26924617306184689</v>
      </c>
      <c r="O153" s="4">
        <v>0.28234097407238895</v>
      </c>
      <c r="P153" s="4">
        <v>0.29478939393026304</v>
      </c>
      <c r="Q153" s="4">
        <v>0.29957147401615758</v>
      </c>
      <c r="R153" s="4">
        <v>0.31539551296980012</v>
      </c>
      <c r="S153" s="4">
        <v>0.31665625627000693</v>
      </c>
      <c r="T153" s="4">
        <v>0.31297713741347327</v>
      </c>
      <c r="U153" s="4">
        <v>0.33056736093627881</v>
      </c>
      <c r="V153" s="4">
        <v>0.36337657122746259</v>
      </c>
      <c r="W153" s="4">
        <v>0.36337657122746259</v>
      </c>
      <c r="X153" s="4">
        <v>0.36584876211961859</v>
      </c>
      <c r="Y153" s="4">
        <v>0.38425654912524454</v>
      </c>
      <c r="Z153" s="4">
        <v>0.40368886868228154</v>
      </c>
      <c r="AA153" s="4">
        <v>0.43242865939566055</v>
      </c>
      <c r="AB153" s="4">
        <v>0.43897060354601292</v>
      </c>
      <c r="AC153" s="4">
        <v>0.48811199600264016</v>
      </c>
      <c r="AD153" s="4">
        <v>0.53558983712294517</v>
      </c>
      <c r="AE153" s="4">
        <v>0.36337657122746259</v>
      </c>
      <c r="AF153" s="4">
        <v>0.39438235554415929</v>
      </c>
      <c r="AG153" s="4">
        <v>0.42941827532618537</v>
      </c>
      <c r="AH153" s="4">
        <v>0.47422365461234423</v>
      </c>
      <c r="AI153" s="4">
        <v>0.54097529816639733</v>
      </c>
      <c r="AJ153" s="4">
        <v>0.58950145888797822</v>
      </c>
      <c r="AK153" s="4">
        <v>0.6652545943943079</v>
      </c>
      <c r="AL153" s="4">
        <v>0.70271480400629271</v>
      </c>
      <c r="AM153" s="4">
        <v>0.36337657122746259</v>
      </c>
      <c r="AN153" s="4">
        <v>0.41240309369078193</v>
      </c>
      <c r="AO153" s="4">
        <v>0.46131065701023594</v>
      </c>
      <c r="AP153" s="4">
        <v>0.53868090784009992</v>
      </c>
      <c r="AQ153" s="4">
        <v>0.60664484547169417</v>
      </c>
      <c r="AR153" s="4">
        <v>0.66705765512560833</v>
      </c>
      <c r="AS153" s="4">
        <v>0.75127402232682639</v>
      </c>
      <c r="AT153" s="4">
        <v>0.80803339442744626</v>
      </c>
      <c r="AU153" s="4">
        <v>0.36337657122746259</v>
      </c>
      <c r="AV153" s="4">
        <v>0.36063748193062106</v>
      </c>
      <c r="AW153" s="4">
        <v>0.38235699543612828</v>
      </c>
      <c r="AX153" s="4">
        <v>0.41666231234779227</v>
      </c>
      <c r="AY153" s="4">
        <v>0.47104742968758012</v>
      </c>
      <c r="AZ153" s="4">
        <v>0.47109972349556878</v>
      </c>
      <c r="BA153" s="4">
        <v>0.52869033233296259</v>
      </c>
      <c r="BB153" s="4">
        <v>0.57327879521784575</v>
      </c>
    </row>
    <row r="154" spans="1:54">
      <c r="A154">
        <v>218</v>
      </c>
      <c r="B154" t="s">
        <v>398</v>
      </c>
      <c r="C154" t="s">
        <v>197</v>
      </c>
      <c r="D154">
        <v>1161</v>
      </c>
      <c r="E154" t="s">
        <v>7</v>
      </c>
      <c r="F154" t="s">
        <v>11</v>
      </c>
      <c r="G154" s="4">
        <v>0.34439739607161063</v>
      </c>
      <c r="H154" s="4">
        <v>0.34126812348279334</v>
      </c>
      <c r="I154" s="4">
        <v>0.33823160334070279</v>
      </c>
      <c r="J154" s="4">
        <v>0.32950009446968748</v>
      </c>
      <c r="K154" s="4">
        <v>0.31979160799971595</v>
      </c>
      <c r="L154" s="4">
        <v>0.34394175207887595</v>
      </c>
      <c r="M154" s="4">
        <v>0.35475878850112269</v>
      </c>
      <c r="N154" s="4">
        <v>0.37244655805459242</v>
      </c>
      <c r="O154" s="4">
        <v>0.33810935456361985</v>
      </c>
      <c r="P154" s="4">
        <v>0.33157813298485711</v>
      </c>
      <c r="Q154" s="4">
        <v>0.31079681065998593</v>
      </c>
      <c r="R154" s="4">
        <v>0.30778000898081415</v>
      </c>
      <c r="S154" s="4">
        <v>0.3018880927220769</v>
      </c>
      <c r="T154" s="4">
        <v>0.30916393634575651</v>
      </c>
      <c r="U154" s="4">
        <v>0.32580354890574637</v>
      </c>
      <c r="V154" s="4">
        <v>0.32612928713368267</v>
      </c>
      <c r="W154" s="4">
        <v>0.32612928713368267</v>
      </c>
      <c r="X154" s="4">
        <v>0.30396038202785675</v>
      </c>
      <c r="Y154" s="4">
        <v>0.28998046832432472</v>
      </c>
      <c r="Z154" s="4">
        <v>0.28288585231682223</v>
      </c>
      <c r="AA154" s="4">
        <v>0.30127550773080725</v>
      </c>
      <c r="AB154" s="4">
        <v>0.28983210992095393</v>
      </c>
      <c r="AC154" s="4">
        <v>0.3519179133313069</v>
      </c>
      <c r="AD154" s="4">
        <v>0.35049370807017166</v>
      </c>
      <c r="AE154" s="4">
        <v>0.32612928713368267</v>
      </c>
      <c r="AF154" s="4">
        <v>0.29663535371172028</v>
      </c>
      <c r="AG154" s="4">
        <v>0.3141806179211587</v>
      </c>
      <c r="AH154" s="4">
        <v>0.32782750617376766</v>
      </c>
      <c r="AI154" s="4">
        <v>0.35159712252655073</v>
      </c>
      <c r="AJ154" s="4">
        <v>0.37438518399797471</v>
      </c>
      <c r="AK154" s="4">
        <v>0.39520807493633148</v>
      </c>
      <c r="AL154" s="4">
        <v>0.41239134138173117</v>
      </c>
      <c r="AM154" s="4">
        <v>0.32612928713368267</v>
      </c>
      <c r="AN154" s="4">
        <v>0.32032200922320853</v>
      </c>
      <c r="AO154" s="4">
        <v>0.34240535934978533</v>
      </c>
      <c r="AP154" s="4">
        <v>0.35556797494559828</v>
      </c>
      <c r="AQ154" s="4">
        <v>0.3876596455282037</v>
      </c>
      <c r="AR154" s="4">
        <v>0.42494020283695078</v>
      </c>
      <c r="AS154" s="4">
        <v>0.44613955183160603</v>
      </c>
      <c r="AT154" s="4">
        <v>0.47775471604552078</v>
      </c>
      <c r="AU154" s="4">
        <v>0.32612928713368267</v>
      </c>
      <c r="AV154" s="4">
        <v>0.30426112165371522</v>
      </c>
      <c r="AW154" s="4">
        <v>0.31290811152425441</v>
      </c>
      <c r="AX154" s="4">
        <v>0.30875771994057893</v>
      </c>
      <c r="AY154" s="4">
        <v>0.33147948283830508</v>
      </c>
      <c r="AZ154" s="4">
        <v>0.37300357385654537</v>
      </c>
      <c r="BA154" s="4">
        <v>0.41328382137753966</v>
      </c>
      <c r="BB154" s="4">
        <v>0.47298874630896559</v>
      </c>
    </row>
    <row r="155" spans="1:54">
      <c r="A155">
        <v>126</v>
      </c>
      <c r="B155" t="s">
        <v>426</v>
      </c>
      <c r="C155" t="s">
        <v>198</v>
      </c>
      <c r="D155">
        <v>1104</v>
      </c>
      <c r="E155" t="s">
        <v>19</v>
      </c>
      <c r="F155" t="s">
        <v>20</v>
      </c>
      <c r="G155" s="4">
        <v>0.40352173557561211</v>
      </c>
      <c r="H155" s="4">
        <v>0.41356561173166828</v>
      </c>
      <c r="I155" s="4">
        <v>0.39161580077599456</v>
      </c>
      <c r="J155" s="4">
        <v>0.40408741922947278</v>
      </c>
      <c r="K155" s="4">
        <v>0.42677518466761472</v>
      </c>
      <c r="L155" s="4">
        <v>0.45805243570168513</v>
      </c>
      <c r="M155" s="4">
        <v>0.46156762337160312</v>
      </c>
      <c r="N155" s="4">
        <v>0.47171357793876822</v>
      </c>
      <c r="O155" s="4">
        <v>0.46991506117539578</v>
      </c>
      <c r="P155" s="4">
        <v>0.49295481746202663</v>
      </c>
      <c r="Q155" s="4">
        <v>0.47663399381637572</v>
      </c>
      <c r="R155" s="4">
        <v>0.47612433433495255</v>
      </c>
      <c r="S155" s="4">
        <v>0.47047598635261562</v>
      </c>
      <c r="T155" s="4">
        <v>0.47254340592960004</v>
      </c>
      <c r="U155" s="4">
        <v>0.47406587212777984</v>
      </c>
      <c r="V155" s="4">
        <v>0.44410014856524715</v>
      </c>
      <c r="W155" s="4">
        <v>0.44410014856524715</v>
      </c>
      <c r="X155" s="4">
        <v>0.38280845545114567</v>
      </c>
      <c r="Y155" s="4">
        <v>0.35663947987129035</v>
      </c>
      <c r="Z155" s="4">
        <v>0.3246167478246228</v>
      </c>
      <c r="AA155" s="4">
        <v>0.32677884370047189</v>
      </c>
      <c r="AB155" s="4">
        <v>0.32916941565405533</v>
      </c>
      <c r="AC155" s="4">
        <v>0.33235333996042526</v>
      </c>
      <c r="AD155" s="4">
        <v>0.36122130978544242</v>
      </c>
      <c r="AE155" s="4">
        <v>0.44410014856524715</v>
      </c>
      <c r="AF155" s="4">
        <v>0.42736497817019664</v>
      </c>
      <c r="AG155" s="4">
        <v>0.40572741161350073</v>
      </c>
      <c r="AH155" s="4">
        <v>0.40828340941539026</v>
      </c>
      <c r="AI155" s="4">
        <v>0.40009378778437965</v>
      </c>
      <c r="AJ155" s="4">
        <v>0.39717832907201955</v>
      </c>
      <c r="AK155" s="4">
        <v>0.39690072128767795</v>
      </c>
      <c r="AL155" s="4">
        <v>0.40795016032818671</v>
      </c>
      <c r="AM155" s="4">
        <v>0.44410014856524715</v>
      </c>
      <c r="AN155" s="4">
        <v>0.44743566673671531</v>
      </c>
      <c r="AO155" s="4">
        <v>0.46807223620581173</v>
      </c>
      <c r="AP155" s="4">
        <v>0.48832786245974541</v>
      </c>
      <c r="AQ155" s="4">
        <v>0.50802316339551901</v>
      </c>
      <c r="AR155" s="4">
        <v>0.51311587386643154</v>
      </c>
      <c r="AS155" s="4">
        <v>0.55159191911949279</v>
      </c>
      <c r="AT155" s="4">
        <v>0.58591251374688669</v>
      </c>
      <c r="AU155" s="4">
        <v>0.44410014856524715</v>
      </c>
      <c r="AV155" s="4">
        <v>0.39762566737633992</v>
      </c>
      <c r="AW155" s="4">
        <v>0.36510536991293779</v>
      </c>
      <c r="AX155" s="4">
        <v>0.32834401538551145</v>
      </c>
      <c r="AY155" s="4">
        <v>0.3281965765702673</v>
      </c>
      <c r="AZ155" s="4">
        <v>0.32509961127618686</v>
      </c>
      <c r="BA155" s="4">
        <v>0.2990580199085171</v>
      </c>
      <c r="BB155" s="4">
        <v>0.30960381551052646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27A0-2CF2-43C0-B238-FC16F857CEE7}">
  <dimension ref="A1:BB155"/>
  <sheetViews>
    <sheetView topLeftCell="T1" zoomScale="80" zoomScaleNormal="80" workbookViewId="0">
      <selection activeCell="AR16" sqref="A1:BB155"/>
    </sheetView>
  </sheetViews>
  <sheetFormatPr defaultRowHeight="13.8"/>
  <cols>
    <col min="2" max="2" width="35.44140625" customWidth="1"/>
    <col min="4" max="6" width="9" customWidth="1"/>
    <col min="7" max="7" width="9" style="4"/>
    <col min="8" max="21" width="9" style="4" customWidth="1"/>
    <col min="22" max="22" width="9" style="4"/>
    <col min="23" max="25" width="9" style="4" customWidth="1"/>
    <col min="26" max="26" width="9" style="4"/>
    <col min="27" max="29" width="9" style="4" customWidth="1"/>
    <col min="30" max="30" width="9" style="4"/>
    <col min="31" max="33" width="9" style="4" customWidth="1"/>
    <col min="34" max="34" width="9" style="4"/>
    <col min="35" max="37" width="9" style="4" customWidth="1"/>
    <col min="38" max="38" width="9" style="4"/>
    <col min="39" max="41" width="9" style="4" customWidth="1"/>
    <col min="42" max="42" width="9" style="4"/>
    <col min="43" max="45" width="9" style="4" customWidth="1"/>
    <col min="46" max="46" width="9" style="4"/>
    <col min="47" max="49" width="9" style="4" customWidth="1"/>
    <col min="50" max="50" width="9" style="4"/>
    <col min="51" max="53" width="9" style="4" customWidth="1"/>
    <col min="54" max="54" width="9" style="4"/>
  </cols>
  <sheetData>
    <row r="1" spans="1:54">
      <c r="A1" t="s">
        <v>0</v>
      </c>
      <c r="B1" t="s">
        <v>1</v>
      </c>
      <c r="C1" t="s">
        <v>2</v>
      </c>
      <c r="D1" t="s">
        <v>3</v>
      </c>
      <c r="E1" t="s">
        <v>4</v>
      </c>
      <c r="F1" t="s">
        <v>5</v>
      </c>
      <c r="G1" s="4">
        <v>2000</v>
      </c>
      <c r="H1" s="4">
        <v>2001</v>
      </c>
      <c r="I1" s="4">
        <v>2002</v>
      </c>
      <c r="J1" s="4">
        <v>2003</v>
      </c>
      <c r="K1" s="4">
        <v>2004</v>
      </c>
      <c r="L1" s="4">
        <v>2005</v>
      </c>
      <c r="M1" s="4">
        <v>2006</v>
      </c>
      <c r="N1" s="4">
        <v>2007</v>
      </c>
      <c r="O1" s="4">
        <v>2008</v>
      </c>
      <c r="P1" s="4">
        <v>2009</v>
      </c>
      <c r="Q1" s="4">
        <v>2010</v>
      </c>
      <c r="R1" s="4">
        <v>2011</v>
      </c>
      <c r="S1" s="4">
        <v>2012</v>
      </c>
      <c r="T1" s="4">
        <v>2013</v>
      </c>
      <c r="U1" s="4">
        <v>2014</v>
      </c>
      <c r="V1" s="4">
        <v>2015</v>
      </c>
      <c r="W1" s="4" t="s">
        <v>233</v>
      </c>
      <c r="X1" s="4" t="s">
        <v>234</v>
      </c>
      <c r="Y1" s="4" t="s">
        <v>235</v>
      </c>
      <c r="Z1" s="4" t="s">
        <v>236</v>
      </c>
      <c r="AA1" s="4" t="s">
        <v>237</v>
      </c>
      <c r="AB1" s="4" t="s">
        <v>238</v>
      </c>
      <c r="AC1" s="4" t="s">
        <v>239</v>
      </c>
      <c r="AD1" s="4" t="s">
        <v>270</v>
      </c>
      <c r="AE1" s="4" t="s">
        <v>241</v>
      </c>
      <c r="AF1" s="4" t="s">
        <v>242</v>
      </c>
      <c r="AG1" s="4" t="s">
        <v>243</v>
      </c>
      <c r="AH1" s="4" t="s">
        <v>244</v>
      </c>
      <c r="AI1" s="4" t="s">
        <v>245</v>
      </c>
      <c r="AJ1" s="4" t="s">
        <v>246</v>
      </c>
      <c r="AK1" s="4" t="s">
        <v>247</v>
      </c>
      <c r="AL1" s="4" t="s">
        <v>240</v>
      </c>
      <c r="AM1" s="4" t="s">
        <v>248</v>
      </c>
      <c r="AN1" s="4" t="s">
        <v>249</v>
      </c>
      <c r="AO1" s="4" t="s">
        <v>250</v>
      </c>
      <c r="AP1" s="4" t="s">
        <v>251</v>
      </c>
      <c r="AQ1" s="4" t="s">
        <v>252</v>
      </c>
      <c r="AR1" s="4" t="s">
        <v>253</v>
      </c>
      <c r="AS1" s="4" t="s">
        <v>254</v>
      </c>
      <c r="AT1" s="4" t="s">
        <v>255</v>
      </c>
      <c r="AU1" s="4" t="s">
        <v>256</v>
      </c>
      <c r="AV1" s="4" t="s">
        <v>257</v>
      </c>
      <c r="AW1" s="4" t="s">
        <v>258</v>
      </c>
      <c r="AX1" s="4" t="s">
        <v>259</v>
      </c>
      <c r="AY1" s="4" t="s">
        <v>260</v>
      </c>
      <c r="AZ1" s="4" t="s">
        <v>261</v>
      </c>
      <c r="BA1" s="4" t="s">
        <v>262</v>
      </c>
      <c r="BB1" s="4" t="s">
        <v>263</v>
      </c>
    </row>
    <row r="2" spans="1:54">
      <c r="A2">
        <v>247</v>
      </c>
      <c r="B2" t="s">
        <v>310</v>
      </c>
      <c r="C2" t="s">
        <v>6</v>
      </c>
      <c r="D2">
        <v>1406848</v>
      </c>
      <c r="E2" t="s">
        <v>7</v>
      </c>
      <c r="F2" t="s">
        <v>7</v>
      </c>
      <c r="G2" s="4">
        <v>1366.9381506431948</v>
      </c>
      <c r="H2" s="4">
        <v>1434.5539790934336</v>
      </c>
      <c r="I2" s="4">
        <v>1475.1133851826075</v>
      </c>
      <c r="J2" s="4">
        <v>1509.4846499059502</v>
      </c>
      <c r="K2" s="4">
        <v>1544.3697334469853</v>
      </c>
      <c r="L2" s="4">
        <v>1565.3973910623586</v>
      </c>
      <c r="M2" s="4">
        <v>1560.1580927481989</v>
      </c>
      <c r="N2" s="4">
        <v>1563.6005008941511</v>
      </c>
      <c r="O2" s="4">
        <v>1579.8740004026145</v>
      </c>
      <c r="P2" s="4">
        <v>1613.0476863233212</v>
      </c>
      <c r="Q2" s="4">
        <v>1666.4154046532324</v>
      </c>
      <c r="R2" s="4">
        <v>1695.4411007504359</v>
      </c>
      <c r="S2" s="4">
        <v>1694.4013952566156</v>
      </c>
      <c r="T2" s="4">
        <v>1668.5483628448396</v>
      </c>
      <c r="U2" s="4">
        <v>1645.1495331445576</v>
      </c>
      <c r="V2" s="4">
        <v>1606.873201187097</v>
      </c>
      <c r="W2" s="4">
        <v>1606.873201187097</v>
      </c>
      <c r="X2" s="4">
        <v>1510.2513074710141</v>
      </c>
      <c r="Y2" s="4">
        <v>1475.0236932574132</v>
      </c>
      <c r="Z2" s="4">
        <v>1323.8353121095079</v>
      </c>
      <c r="AA2" s="4">
        <v>1358.3743031944241</v>
      </c>
      <c r="AB2" s="4">
        <v>1426.9895922141436</v>
      </c>
      <c r="AC2" s="4">
        <v>1506.3998037435838</v>
      </c>
      <c r="AD2" s="4">
        <v>1710.268652741272</v>
      </c>
      <c r="AE2" s="4">
        <v>1606.873201187097</v>
      </c>
      <c r="AF2" s="4">
        <v>1553.6267663468741</v>
      </c>
      <c r="AG2" s="4">
        <v>1574.1421323596101</v>
      </c>
      <c r="AH2" s="4">
        <v>1489.3072676379288</v>
      </c>
      <c r="AI2" s="4">
        <v>1575.3078441284797</v>
      </c>
      <c r="AJ2" s="4">
        <v>1681.9538275203154</v>
      </c>
      <c r="AK2" s="4">
        <v>1842.595810314195</v>
      </c>
      <c r="AL2" s="4">
        <v>2019.0432244593178</v>
      </c>
      <c r="AM2" s="4">
        <v>1606.873201187097</v>
      </c>
      <c r="AN2" s="4">
        <v>1682.4520875373287</v>
      </c>
      <c r="AO2" s="4">
        <v>1787.3766340232469</v>
      </c>
      <c r="AP2" s="4">
        <v>1948.2963295436211</v>
      </c>
      <c r="AQ2" s="4">
        <v>2138.1005506874812</v>
      </c>
      <c r="AR2" s="4">
        <v>2094.767394463282</v>
      </c>
      <c r="AS2" s="4">
        <v>2269.6239858159606</v>
      </c>
      <c r="AT2" s="4">
        <v>2480.7968422111348</v>
      </c>
      <c r="AU2" s="4">
        <v>1606.873201187097</v>
      </c>
      <c r="AV2" s="4">
        <v>1480.8830291489878</v>
      </c>
      <c r="AW2" s="4">
        <v>1483.2666492011917</v>
      </c>
      <c r="AX2" s="4">
        <v>1374.5422730793478</v>
      </c>
      <c r="AY2" s="4">
        <v>1472.9493453467676</v>
      </c>
      <c r="AZ2" s="4">
        <v>1707.7389846596441</v>
      </c>
      <c r="BA2" s="4">
        <v>1882.1087079038957</v>
      </c>
      <c r="BB2" s="4">
        <v>2160.9795177721276</v>
      </c>
    </row>
    <row r="3" spans="1:54">
      <c r="A3">
        <v>237</v>
      </c>
      <c r="B3" t="s">
        <v>309</v>
      </c>
      <c r="C3" t="s">
        <v>8</v>
      </c>
      <c r="D3">
        <v>1310152</v>
      </c>
      <c r="E3" t="s">
        <v>7</v>
      </c>
      <c r="F3" t="s">
        <v>7</v>
      </c>
      <c r="G3" s="4">
        <v>793.70657009515196</v>
      </c>
      <c r="H3" s="4">
        <v>839.72448043975533</v>
      </c>
      <c r="I3" s="4">
        <v>866.22803919312059</v>
      </c>
      <c r="J3" s="4">
        <v>865.72364643555068</v>
      </c>
      <c r="K3" s="4">
        <v>819.4417361244499</v>
      </c>
      <c r="L3" s="4">
        <v>839.14407418654469</v>
      </c>
      <c r="M3" s="4">
        <v>887.82154505493793</v>
      </c>
      <c r="N3" s="4">
        <v>949.95163462586811</v>
      </c>
      <c r="O3" s="4">
        <v>1015.3732968550553</v>
      </c>
      <c r="P3" s="4">
        <v>1013.6121999908875</v>
      </c>
      <c r="Q3" s="4">
        <v>1038.8607709427667</v>
      </c>
      <c r="R3" s="4">
        <v>1104.5046932938742</v>
      </c>
      <c r="S3" s="4">
        <v>1160.4838180909751</v>
      </c>
      <c r="T3" s="4">
        <v>1199.0098680879796</v>
      </c>
      <c r="U3" s="4">
        <v>1202.0207611317319</v>
      </c>
      <c r="V3" s="4">
        <v>1236.6411570914327</v>
      </c>
      <c r="W3" s="4">
        <v>1236.6411570914327</v>
      </c>
      <c r="X3" s="4">
        <v>1287.6624815428379</v>
      </c>
      <c r="Y3" s="4">
        <v>1286.3030196477323</v>
      </c>
      <c r="Z3" s="4">
        <v>1287.2903688523838</v>
      </c>
      <c r="AA3" s="4">
        <v>1271.8884201828062</v>
      </c>
      <c r="AB3" s="4">
        <v>1238.5250282498371</v>
      </c>
      <c r="AC3" s="4">
        <v>1160.3854310112633</v>
      </c>
      <c r="AD3" s="4">
        <v>1182.3058903945062</v>
      </c>
      <c r="AE3" s="4">
        <v>1236.6411570914327</v>
      </c>
      <c r="AF3" s="4">
        <v>1372.8241387180565</v>
      </c>
      <c r="AG3" s="4">
        <v>1498.1639028608465</v>
      </c>
      <c r="AH3" s="4">
        <v>1624.8418258065662</v>
      </c>
      <c r="AI3" s="4">
        <v>1708.2058340440435</v>
      </c>
      <c r="AJ3" s="4">
        <v>1790.6643548088889</v>
      </c>
      <c r="AK3" s="4">
        <v>1794.697626128625</v>
      </c>
      <c r="AL3" s="4">
        <v>1790.0633046232931</v>
      </c>
      <c r="AM3" s="4">
        <v>1236.6411570914327</v>
      </c>
      <c r="AN3" s="4">
        <v>1383.7562661837451</v>
      </c>
      <c r="AO3" s="4">
        <v>1531.7313718997277</v>
      </c>
      <c r="AP3" s="4">
        <v>1700.5356600658824</v>
      </c>
      <c r="AQ3" s="4">
        <v>1859.7548125893347</v>
      </c>
      <c r="AR3" s="4">
        <v>2006.2340156852611</v>
      </c>
      <c r="AS3" s="4">
        <v>2170.9801681861049</v>
      </c>
      <c r="AT3" s="4">
        <v>2336.0398228879312</v>
      </c>
      <c r="AU3" s="4">
        <v>1236.6411570914327</v>
      </c>
      <c r="AV3" s="4">
        <v>1333.1521523388788</v>
      </c>
      <c r="AW3" s="4">
        <v>1388.1340374762062</v>
      </c>
      <c r="AX3" s="4">
        <v>1455.0323619686224</v>
      </c>
      <c r="AY3" s="4">
        <v>1502.7881271739832</v>
      </c>
      <c r="AZ3" s="4">
        <v>1560.7086023824322</v>
      </c>
      <c r="BA3" s="4">
        <v>1448.5290543897843</v>
      </c>
      <c r="BB3" s="4">
        <v>1438.9216052745132</v>
      </c>
    </row>
    <row r="4" spans="1:54">
      <c r="A4">
        <v>44</v>
      </c>
      <c r="B4" t="s">
        <v>308</v>
      </c>
      <c r="C4" t="s">
        <v>9</v>
      </c>
      <c r="D4">
        <v>320878</v>
      </c>
      <c r="E4" t="s">
        <v>10</v>
      </c>
      <c r="F4" t="s">
        <v>11</v>
      </c>
      <c r="G4" s="4">
        <v>150.65039938194064</v>
      </c>
      <c r="H4" s="4">
        <v>151.25807283994041</v>
      </c>
      <c r="I4" s="4">
        <v>145.92099517849101</v>
      </c>
      <c r="J4" s="4">
        <v>139.38742847860419</v>
      </c>
      <c r="K4" s="4">
        <v>131.76578707694409</v>
      </c>
      <c r="L4" s="4">
        <v>127.80285667612686</v>
      </c>
      <c r="M4" s="4">
        <v>129.2877409057005</v>
      </c>
      <c r="N4" s="4">
        <v>123.20447768365017</v>
      </c>
      <c r="O4" s="4">
        <v>122.20900599415026</v>
      </c>
      <c r="P4" s="4">
        <v>112.90161662491806</v>
      </c>
      <c r="Q4" s="4">
        <v>113.32099930534129</v>
      </c>
      <c r="R4" s="4">
        <v>113.65288547419242</v>
      </c>
      <c r="S4" s="4">
        <v>116.27046905037382</v>
      </c>
      <c r="T4" s="4">
        <v>110.07297617698377</v>
      </c>
      <c r="U4" s="4">
        <v>111.12426976444158</v>
      </c>
      <c r="V4" s="4">
        <v>109.10618115064368</v>
      </c>
      <c r="W4" s="4">
        <v>109.10618115064368</v>
      </c>
      <c r="X4" s="4">
        <v>106.61941459482237</v>
      </c>
      <c r="Y4" s="4">
        <v>104.38193217946137</v>
      </c>
      <c r="Z4" s="4">
        <v>98.767825655710297</v>
      </c>
      <c r="AA4" s="4">
        <v>110.61278955226705</v>
      </c>
      <c r="AB4" s="4">
        <v>122.67227520677744</v>
      </c>
      <c r="AC4" s="4">
        <v>136.98592714143129</v>
      </c>
      <c r="AD4" s="4">
        <v>153.26002217464108</v>
      </c>
      <c r="AE4" s="4">
        <v>109.10618115064368</v>
      </c>
      <c r="AF4" s="4">
        <v>107.49492070448808</v>
      </c>
      <c r="AG4" s="4">
        <v>109.97861749307766</v>
      </c>
      <c r="AH4" s="4">
        <v>115.17008380285213</v>
      </c>
      <c r="AI4" s="4">
        <v>122.89044524786011</v>
      </c>
      <c r="AJ4" s="4">
        <v>134.78852704093421</v>
      </c>
      <c r="AK4" s="4">
        <v>146.42948770032615</v>
      </c>
      <c r="AL4" s="4">
        <v>157.94463331340756</v>
      </c>
      <c r="AM4" s="4">
        <v>109.10618115064368</v>
      </c>
      <c r="AN4" s="4">
        <v>115.57411938821818</v>
      </c>
      <c r="AO4" s="4">
        <v>117.33146467839042</v>
      </c>
      <c r="AP4" s="4">
        <v>125.14695505136672</v>
      </c>
      <c r="AQ4" s="4">
        <v>132.80005258443018</v>
      </c>
      <c r="AR4" s="4">
        <v>139.86445964837546</v>
      </c>
      <c r="AS4" s="4">
        <v>150.45335452886764</v>
      </c>
      <c r="AT4" s="4">
        <v>168.75692044935684</v>
      </c>
      <c r="AU4" s="4">
        <v>109.10618115064368</v>
      </c>
      <c r="AV4" s="4">
        <v>109.07026455824413</v>
      </c>
      <c r="AW4" s="4">
        <v>111.95610518702959</v>
      </c>
      <c r="AX4" s="4">
        <v>121.71772126424159</v>
      </c>
      <c r="AY4" s="4">
        <v>141.21959811922815</v>
      </c>
      <c r="AZ4" s="4">
        <v>161.11156984900077</v>
      </c>
      <c r="BA4" s="4">
        <v>181.86438645936829</v>
      </c>
      <c r="BB4" s="4">
        <v>213.30878026947605</v>
      </c>
    </row>
    <row r="5" spans="1:54">
      <c r="A5">
        <v>238</v>
      </c>
      <c r="B5" t="s">
        <v>307</v>
      </c>
      <c r="C5" t="s">
        <v>13</v>
      </c>
      <c r="D5">
        <v>258383</v>
      </c>
      <c r="E5" t="s">
        <v>7</v>
      </c>
      <c r="F5" t="s">
        <v>7</v>
      </c>
      <c r="G5" s="4">
        <v>133.14113692806364</v>
      </c>
      <c r="H5" s="4">
        <v>134.91462299399632</v>
      </c>
      <c r="I5" s="4">
        <v>133.90292249698908</v>
      </c>
      <c r="J5" s="4">
        <v>137.43422096043648</v>
      </c>
      <c r="K5" s="4">
        <v>136.67886512126131</v>
      </c>
      <c r="L5" s="4">
        <v>148.99171746591736</v>
      </c>
      <c r="M5" s="4">
        <v>152.5722275246149</v>
      </c>
      <c r="N5" s="4">
        <v>158.86164865930877</v>
      </c>
      <c r="O5" s="4">
        <v>157.61415373612584</v>
      </c>
      <c r="P5" s="4">
        <v>166.74095389452955</v>
      </c>
      <c r="Q5" s="4">
        <v>173.9053600666486</v>
      </c>
      <c r="R5" s="4">
        <v>183.15254961094473</v>
      </c>
      <c r="S5" s="4">
        <v>188.2417424647507</v>
      </c>
      <c r="T5" s="4">
        <v>197.28011128434608</v>
      </c>
      <c r="U5" s="4">
        <v>213.63554887129422</v>
      </c>
      <c r="V5" s="4">
        <v>224.22915466762322</v>
      </c>
      <c r="W5" s="4">
        <v>224.22915466762322</v>
      </c>
      <c r="X5" s="4">
        <v>220.2815547448337</v>
      </c>
      <c r="Y5" s="4">
        <v>221.07731023675265</v>
      </c>
      <c r="Z5" s="4">
        <v>213.34709795365907</v>
      </c>
      <c r="AA5" s="4">
        <v>230.78207193352571</v>
      </c>
      <c r="AB5" s="4">
        <v>228.19886989673935</v>
      </c>
      <c r="AC5" s="4">
        <v>247.86505618715313</v>
      </c>
      <c r="AD5" s="4">
        <v>303.21200654974734</v>
      </c>
      <c r="AE5" s="4">
        <v>224.22915466762322</v>
      </c>
      <c r="AF5" s="4">
        <v>235.24904802908469</v>
      </c>
      <c r="AG5" s="4">
        <v>245.90390149214301</v>
      </c>
      <c r="AH5" s="4">
        <v>256.98728843765713</v>
      </c>
      <c r="AI5" s="4">
        <v>264.46659998870308</v>
      </c>
      <c r="AJ5" s="4">
        <v>276.61328837654423</v>
      </c>
      <c r="AK5" s="4">
        <v>283.67637610441079</v>
      </c>
      <c r="AL5" s="4">
        <v>324.78357596518902</v>
      </c>
      <c r="AM5" s="4">
        <v>224.22915466762322</v>
      </c>
      <c r="AN5" s="4">
        <v>242.12265292998481</v>
      </c>
      <c r="AO5" s="4">
        <v>263.93265091817096</v>
      </c>
      <c r="AP5" s="4">
        <v>289.81773190178706</v>
      </c>
      <c r="AQ5" s="4">
        <v>316.21402941454846</v>
      </c>
      <c r="AR5" s="4">
        <v>344.08243869772815</v>
      </c>
      <c r="AS5" s="4">
        <v>376.65047130322529</v>
      </c>
      <c r="AT5" s="4">
        <v>436.22480233734512</v>
      </c>
      <c r="AU5" s="4">
        <v>224.22915466762322</v>
      </c>
      <c r="AV5" s="4">
        <v>231.55598825659348</v>
      </c>
      <c r="AW5" s="4">
        <v>238.13177439167086</v>
      </c>
      <c r="AX5" s="4">
        <v>249.97399687499365</v>
      </c>
      <c r="AY5" s="4">
        <v>262.09815872289818</v>
      </c>
      <c r="AZ5" s="4">
        <v>268.82172136961117</v>
      </c>
      <c r="BA5" s="4">
        <v>296.76294577715817</v>
      </c>
      <c r="BB5" s="4">
        <v>349.18241848506159</v>
      </c>
    </row>
    <row r="6" spans="1:54">
      <c r="A6">
        <v>138</v>
      </c>
      <c r="B6" t="s">
        <v>306</v>
      </c>
      <c r="C6" t="s">
        <v>14</v>
      </c>
      <c r="D6">
        <v>204472</v>
      </c>
      <c r="E6" t="s">
        <v>15</v>
      </c>
      <c r="F6" t="s">
        <v>16</v>
      </c>
      <c r="G6" s="4">
        <v>46.887617459962463</v>
      </c>
      <c r="H6" s="4">
        <v>45.878569136651713</v>
      </c>
      <c r="I6" s="4">
        <v>45.14972059368224</v>
      </c>
      <c r="J6" s="4">
        <v>45.664427615958921</v>
      </c>
      <c r="K6" s="4">
        <v>45.338105419867759</v>
      </c>
      <c r="L6" s="4">
        <v>44.155478187054605</v>
      </c>
      <c r="M6" s="4">
        <v>45.738157661458892</v>
      </c>
      <c r="N6" s="4">
        <v>46.224282724995085</v>
      </c>
      <c r="O6" s="4">
        <v>49.885982331244072</v>
      </c>
      <c r="P6" s="4">
        <v>51.650683088795326</v>
      </c>
      <c r="Q6" s="4">
        <v>55.138907607612431</v>
      </c>
      <c r="R6" s="4">
        <v>55.50275192631856</v>
      </c>
      <c r="S6" s="4">
        <v>55.700225386335276</v>
      </c>
      <c r="T6" s="4">
        <v>54.483265185433815</v>
      </c>
      <c r="U6" s="4">
        <v>56.824110891246058</v>
      </c>
      <c r="V6" s="4">
        <v>59.251493025886674</v>
      </c>
      <c r="W6" s="4">
        <v>59.251493025886674</v>
      </c>
      <c r="X6" s="4">
        <v>65.733294088985204</v>
      </c>
      <c r="Y6" s="4">
        <v>69.821396645240867</v>
      </c>
      <c r="Z6" s="4">
        <v>70.795767389912612</v>
      </c>
      <c r="AA6" s="4">
        <v>77.366971384302488</v>
      </c>
      <c r="AB6" s="4">
        <v>81.574199710533023</v>
      </c>
      <c r="AC6" s="4">
        <v>81.573084193516991</v>
      </c>
      <c r="AD6" s="4">
        <v>91.16588745078991</v>
      </c>
      <c r="AE6" s="4">
        <v>59.251493025886674</v>
      </c>
      <c r="AF6" s="4">
        <v>70.444450231000104</v>
      </c>
      <c r="AG6" s="4">
        <v>75.875000332081541</v>
      </c>
      <c r="AH6" s="4">
        <v>84.194577451945662</v>
      </c>
      <c r="AI6" s="4">
        <v>91.151031365249509</v>
      </c>
      <c r="AJ6" s="4">
        <v>95.956694336045643</v>
      </c>
      <c r="AK6" s="4">
        <v>104.52295378786641</v>
      </c>
      <c r="AL6" s="4">
        <v>109.03604971356498</v>
      </c>
      <c r="AM6" s="4">
        <v>59.251493025886674</v>
      </c>
      <c r="AN6" s="4">
        <v>72.161282274606819</v>
      </c>
      <c r="AO6" s="4">
        <v>85.858821378781656</v>
      </c>
      <c r="AP6" s="4">
        <v>96.330032324359166</v>
      </c>
      <c r="AQ6" s="4">
        <v>105.91461938641292</v>
      </c>
      <c r="AR6" s="4">
        <v>113.37932544662684</v>
      </c>
      <c r="AS6" s="4">
        <v>121.4585350773239</v>
      </c>
      <c r="AT6" s="4">
        <v>132.67841816213908</v>
      </c>
      <c r="AU6" s="4">
        <v>59.251493025886674</v>
      </c>
      <c r="AV6" s="4">
        <v>67.971957238365235</v>
      </c>
      <c r="AW6" s="4">
        <v>71.754862726319999</v>
      </c>
      <c r="AX6" s="4">
        <v>75.828204880219815</v>
      </c>
      <c r="AY6" s="4">
        <v>82.860227828802181</v>
      </c>
      <c r="AZ6" s="4">
        <v>88.402856309888932</v>
      </c>
      <c r="BA6" s="4">
        <v>93.141124385391507</v>
      </c>
      <c r="BB6" s="4">
        <v>97.056133574132545</v>
      </c>
    </row>
    <row r="7" spans="1:54">
      <c r="A7">
        <v>220</v>
      </c>
      <c r="B7" t="s">
        <v>305</v>
      </c>
      <c r="C7" t="s">
        <v>17</v>
      </c>
      <c r="D7">
        <v>199427</v>
      </c>
      <c r="E7" t="s">
        <v>7</v>
      </c>
      <c r="F7" t="s">
        <v>7</v>
      </c>
      <c r="G7" s="4">
        <v>111.72867582345981</v>
      </c>
      <c r="H7" s="4">
        <v>119.57425891057471</v>
      </c>
      <c r="I7" s="4">
        <v>123.18023173858009</v>
      </c>
      <c r="J7" s="4">
        <v>126.9574127457436</v>
      </c>
      <c r="K7" s="4">
        <v>125.77563329990259</v>
      </c>
      <c r="L7" s="4">
        <v>126.67483236254361</v>
      </c>
      <c r="M7" s="4">
        <v>126.18931388737002</v>
      </c>
      <c r="N7" s="4">
        <v>132.07638000898066</v>
      </c>
      <c r="O7" s="4">
        <v>137.34325612375059</v>
      </c>
      <c r="P7" s="4">
        <v>142.75817663656915</v>
      </c>
      <c r="Q7" s="4">
        <v>146.46492044240543</v>
      </c>
      <c r="R7" s="4">
        <v>152.81767692967145</v>
      </c>
      <c r="S7" s="4">
        <v>157.11175586694907</v>
      </c>
      <c r="T7" s="4">
        <v>160.82593090868104</v>
      </c>
      <c r="U7" s="4">
        <v>162.29650197781342</v>
      </c>
      <c r="V7" s="4">
        <v>167.45265204738629</v>
      </c>
      <c r="W7" s="4">
        <v>167.45265204738629</v>
      </c>
      <c r="X7" s="4">
        <v>173.15700916348209</v>
      </c>
      <c r="Y7" s="4">
        <v>171.00913123265843</v>
      </c>
      <c r="Z7" s="4">
        <v>168.16324285720492</v>
      </c>
      <c r="AA7" s="4">
        <v>162.26501027769751</v>
      </c>
      <c r="AB7" s="4">
        <v>163.54975948610524</v>
      </c>
      <c r="AC7" s="4">
        <v>171.71663291227546</v>
      </c>
      <c r="AD7" s="4">
        <v>178.78251930986261</v>
      </c>
      <c r="AE7" s="4">
        <v>167.45265204738629</v>
      </c>
      <c r="AF7" s="4">
        <v>187.98532256450937</v>
      </c>
      <c r="AG7" s="4">
        <v>201.96928623450827</v>
      </c>
      <c r="AH7" s="4">
        <v>216.45514048360809</v>
      </c>
      <c r="AI7" s="4">
        <v>229.2063615318032</v>
      </c>
      <c r="AJ7" s="4">
        <v>244.19918013207453</v>
      </c>
      <c r="AK7" s="4">
        <v>247.86681031346043</v>
      </c>
      <c r="AL7" s="4">
        <v>253.76533571415735</v>
      </c>
      <c r="AM7" s="4">
        <v>167.45265204738629</v>
      </c>
      <c r="AN7" s="4">
        <v>191.56129084742901</v>
      </c>
      <c r="AO7" s="4">
        <v>210.41064522114115</v>
      </c>
      <c r="AP7" s="4">
        <v>235.49762087285004</v>
      </c>
      <c r="AQ7" s="4">
        <v>262.03875360485063</v>
      </c>
      <c r="AR7" s="4">
        <v>288.2096351460674</v>
      </c>
      <c r="AS7" s="4">
        <v>325.23405841250309</v>
      </c>
      <c r="AT7" s="4">
        <v>351.83917560096234</v>
      </c>
      <c r="AU7" s="4">
        <v>167.45265204738629</v>
      </c>
      <c r="AV7" s="4">
        <v>175.42265891039659</v>
      </c>
      <c r="AW7" s="4">
        <v>176.26483861870332</v>
      </c>
      <c r="AX7" s="4">
        <v>174.86515340298959</v>
      </c>
      <c r="AY7" s="4">
        <v>179.42873532474715</v>
      </c>
      <c r="AZ7" s="4">
        <v>180.08377029546924</v>
      </c>
      <c r="BA7" s="4">
        <v>184.63142554608845</v>
      </c>
      <c r="BB7" s="4">
        <v>187.07900809638218</v>
      </c>
    </row>
    <row r="8" spans="1:54">
      <c r="A8">
        <v>94</v>
      </c>
      <c r="B8" t="s">
        <v>304</v>
      </c>
      <c r="C8" t="s">
        <v>18</v>
      </c>
      <c r="D8">
        <v>181137</v>
      </c>
      <c r="E8" t="s">
        <v>19</v>
      </c>
      <c r="F8" t="s">
        <v>20</v>
      </c>
      <c r="G8" s="4">
        <v>58.7918230735756</v>
      </c>
      <c r="H8" s="4">
        <v>60.116273129650573</v>
      </c>
      <c r="I8" s="4">
        <v>59.674772484356382</v>
      </c>
      <c r="J8" s="4">
        <v>60.441967556605753</v>
      </c>
      <c r="K8" s="4">
        <v>60.672342678389583</v>
      </c>
      <c r="L8" s="4">
        <v>59.734490050708551</v>
      </c>
      <c r="M8" s="4">
        <v>60.043842365563776</v>
      </c>
      <c r="N8" s="4">
        <v>60.197024103883464</v>
      </c>
      <c r="O8" s="4">
        <v>60.295470242562018</v>
      </c>
      <c r="P8" s="4">
        <v>60.549260080851177</v>
      </c>
      <c r="Q8" s="4">
        <v>60.230829459736242</v>
      </c>
      <c r="R8" s="4">
        <v>62.59706131377412</v>
      </c>
      <c r="S8" s="4">
        <v>63.613704953199388</v>
      </c>
      <c r="T8" s="4">
        <v>63.921434490029789</v>
      </c>
      <c r="U8" s="4">
        <v>65.330233648445159</v>
      </c>
      <c r="V8" s="4">
        <v>67.76414560363294</v>
      </c>
      <c r="W8" s="4">
        <v>67.76414560363294</v>
      </c>
      <c r="X8" s="4">
        <v>70.86143958250382</v>
      </c>
      <c r="Y8" s="4">
        <v>67.473427696262121</v>
      </c>
      <c r="Z8" s="4">
        <v>67.33720568819777</v>
      </c>
      <c r="AA8" s="4">
        <v>67.447017981369271</v>
      </c>
      <c r="AB8" s="4">
        <v>69.320843299079627</v>
      </c>
      <c r="AC8" s="4">
        <v>72.618060791299527</v>
      </c>
      <c r="AD8" s="4">
        <v>76.099542550190492</v>
      </c>
      <c r="AE8" s="4">
        <v>67.76414560363294</v>
      </c>
      <c r="AF8" s="4">
        <v>74.793866119963624</v>
      </c>
      <c r="AG8" s="4">
        <v>79.787305362457275</v>
      </c>
      <c r="AH8" s="4">
        <v>86.185109406952861</v>
      </c>
      <c r="AI8" s="4">
        <v>90.717497769000957</v>
      </c>
      <c r="AJ8" s="4">
        <v>96.693100366457116</v>
      </c>
      <c r="AK8" s="4">
        <v>101.09990749548747</v>
      </c>
      <c r="AL8" s="4">
        <v>106.48233193785471</v>
      </c>
      <c r="AM8" s="4">
        <v>67.76414560363294</v>
      </c>
      <c r="AN8" s="4">
        <v>76.128315708682251</v>
      </c>
      <c r="AO8" s="4">
        <v>85.991850503475575</v>
      </c>
      <c r="AP8" s="4">
        <v>97.154354866343596</v>
      </c>
      <c r="AQ8" s="4">
        <v>108.29545073960374</v>
      </c>
      <c r="AR8" s="4">
        <v>119.51349116210901</v>
      </c>
      <c r="AS8" s="4">
        <v>130.64454447359913</v>
      </c>
      <c r="AT8" s="4">
        <v>141.49910967877668</v>
      </c>
      <c r="AU8" s="4">
        <v>67.76414560363294</v>
      </c>
      <c r="AV8" s="4">
        <v>70.836326823221938</v>
      </c>
      <c r="AW8" s="4">
        <v>71.126351297148418</v>
      </c>
      <c r="AX8" s="4">
        <v>70.209210225828997</v>
      </c>
      <c r="AY8" s="4">
        <v>71.675646585424673</v>
      </c>
      <c r="AZ8" s="4">
        <v>75.282352394254332</v>
      </c>
      <c r="BA8" s="4">
        <v>78.182341809414112</v>
      </c>
      <c r="BB8" s="4">
        <v>80.100328787526351</v>
      </c>
    </row>
    <row r="9" spans="1:54">
      <c r="A9">
        <v>223</v>
      </c>
      <c r="B9" t="s">
        <v>303</v>
      </c>
      <c r="C9" t="s">
        <v>21</v>
      </c>
      <c r="D9">
        <v>156256</v>
      </c>
      <c r="E9" t="s">
        <v>7</v>
      </c>
      <c r="F9" t="s">
        <v>7</v>
      </c>
      <c r="G9" s="4">
        <v>77.20438464757801</v>
      </c>
      <c r="H9" s="4">
        <v>83.408136743370861</v>
      </c>
      <c r="I9" s="4">
        <v>88.675682689588726</v>
      </c>
      <c r="J9" s="4">
        <v>93.231615368211536</v>
      </c>
      <c r="K9" s="4">
        <v>96.752977904748661</v>
      </c>
      <c r="L9" s="4">
        <v>103.00837998402311</v>
      </c>
      <c r="M9" s="4">
        <v>109.65255810482674</v>
      </c>
      <c r="N9" s="4">
        <v>112.66670300303656</v>
      </c>
      <c r="O9" s="4">
        <v>116.01411340701351</v>
      </c>
      <c r="P9" s="4">
        <v>117.65001782960489</v>
      </c>
      <c r="Q9" s="4">
        <v>122.24046222687434</v>
      </c>
      <c r="R9" s="4">
        <v>119.40741455297385</v>
      </c>
      <c r="S9" s="4">
        <v>116.31996456111229</v>
      </c>
      <c r="T9" s="4">
        <v>116.83807910412625</v>
      </c>
      <c r="U9" s="4">
        <v>117.52859308863756</v>
      </c>
      <c r="V9" s="4">
        <v>118.26579596486985</v>
      </c>
      <c r="W9" s="4">
        <v>118.26579596486985</v>
      </c>
      <c r="X9" s="4">
        <v>130.8575968304923</v>
      </c>
      <c r="Y9" s="4">
        <v>141.55966876772254</v>
      </c>
      <c r="Z9" s="4">
        <v>146.41065751549357</v>
      </c>
      <c r="AA9" s="4">
        <v>153.05319475404445</v>
      </c>
      <c r="AB9" s="4">
        <v>153.41007502890571</v>
      </c>
      <c r="AC9" s="4">
        <v>170.27051151401758</v>
      </c>
      <c r="AD9" s="4">
        <v>173.51314232676842</v>
      </c>
      <c r="AE9" s="4">
        <v>118.26579596486985</v>
      </c>
      <c r="AF9" s="4">
        <v>140.67520521066254</v>
      </c>
      <c r="AG9" s="4">
        <v>160.60461662993112</v>
      </c>
      <c r="AH9" s="4">
        <v>183.82121077651834</v>
      </c>
      <c r="AI9" s="4">
        <v>203.7907938111814</v>
      </c>
      <c r="AJ9" s="4">
        <v>222.01437047649691</v>
      </c>
      <c r="AK9" s="4">
        <v>239.64136527737017</v>
      </c>
      <c r="AL9" s="4">
        <v>247.60101400976632</v>
      </c>
      <c r="AM9" s="4">
        <v>118.26579596486985</v>
      </c>
      <c r="AN9" s="4">
        <v>143.1011023245475</v>
      </c>
      <c r="AO9" s="4">
        <v>166.42760090800874</v>
      </c>
      <c r="AP9" s="4">
        <v>192.65869349153064</v>
      </c>
      <c r="AQ9" s="4">
        <v>220.21056973719271</v>
      </c>
      <c r="AR9" s="4">
        <v>249.12213793436288</v>
      </c>
      <c r="AS9" s="4">
        <v>284.49956021056181</v>
      </c>
      <c r="AT9" s="4">
        <v>315.97692392221023</v>
      </c>
      <c r="AU9" s="4">
        <v>118.26579596486985</v>
      </c>
      <c r="AV9" s="4">
        <v>137.60938330040051</v>
      </c>
      <c r="AW9" s="4">
        <v>149.74929071941341</v>
      </c>
      <c r="AX9" s="4">
        <v>165.43745017440389</v>
      </c>
      <c r="AY9" s="4">
        <v>172.30334651593631</v>
      </c>
      <c r="AZ9" s="4">
        <v>188.76783681214218</v>
      </c>
      <c r="BA9" s="4">
        <v>194.63783708941403</v>
      </c>
      <c r="BB9" s="4">
        <v>194.34189452397095</v>
      </c>
    </row>
    <row r="10" spans="1:54">
      <c r="A10">
        <v>148</v>
      </c>
      <c r="B10" t="s">
        <v>22</v>
      </c>
      <c r="C10" t="s">
        <v>23</v>
      </c>
      <c r="D10">
        <v>144985</v>
      </c>
      <c r="E10" t="s">
        <v>24</v>
      </c>
      <c r="F10" t="s">
        <v>25</v>
      </c>
      <c r="G10" s="4">
        <v>217.4132920899182</v>
      </c>
      <c r="H10" s="4">
        <v>219.90450641869793</v>
      </c>
      <c r="I10" s="4">
        <v>222.9215808778427</v>
      </c>
      <c r="J10" s="4">
        <v>222.65696905790446</v>
      </c>
      <c r="K10" s="4">
        <v>204.65383665486203</v>
      </c>
      <c r="L10" s="4">
        <v>209.62716049788409</v>
      </c>
      <c r="M10" s="4">
        <v>193.37158118362987</v>
      </c>
      <c r="N10" s="4">
        <v>186.71036303218827</v>
      </c>
      <c r="O10" s="4">
        <v>185.72976510518288</v>
      </c>
      <c r="P10" s="4">
        <v>188.38330331099851</v>
      </c>
      <c r="Q10" s="4">
        <v>185.13954843298686</v>
      </c>
      <c r="R10" s="4">
        <v>171.08518587443783</v>
      </c>
      <c r="S10" s="4">
        <v>155.26334430752615</v>
      </c>
      <c r="T10" s="4">
        <v>153.92904134382553</v>
      </c>
      <c r="U10" s="4">
        <v>152.64144206110831</v>
      </c>
      <c r="V10" s="4">
        <v>152.22696168340195</v>
      </c>
      <c r="W10" s="4">
        <v>152.22696168340195</v>
      </c>
      <c r="X10" s="4">
        <v>119.11993619574275</v>
      </c>
      <c r="Y10" s="4">
        <v>96.34079864912097</v>
      </c>
      <c r="Z10" s="4">
        <v>81.776619334800543</v>
      </c>
      <c r="AA10" s="4">
        <v>71.570711637692227</v>
      </c>
      <c r="AB10" s="4">
        <v>62.732808630632917</v>
      </c>
      <c r="AC10" s="4">
        <v>57.488324004637455</v>
      </c>
      <c r="AD10" s="4">
        <v>50.771446431912956</v>
      </c>
      <c r="AE10" s="4">
        <v>152.22696168340195</v>
      </c>
      <c r="AF10" s="4">
        <v>129.98324045650313</v>
      </c>
      <c r="AG10" s="4">
        <v>104.88303061372517</v>
      </c>
      <c r="AH10" s="4">
        <v>93.792101748237044</v>
      </c>
      <c r="AI10" s="4">
        <v>81.735998487628436</v>
      </c>
      <c r="AJ10" s="4">
        <v>72.100972088852075</v>
      </c>
      <c r="AK10" s="4">
        <v>64.851628540271832</v>
      </c>
      <c r="AL10" s="4">
        <v>56.431120796812237</v>
      </c>
      <c r="AM10" s="4">
        <v>152.22696168340195</v>
      </c>
      <c r="AN10" s="4">
        <v>124.82200795177522</v>
      </c>
      <c r="AO10" s="4">
        <v>112.57209154890774</v>
      </c>
      <c r="AP10" s="4">
        <v>102.26761791835173</v>
      </c>
      <c r="AQ10" s="4">
        <v>93.50220988902467</v>
      </c>
      <c r="AR10" s="4">
        <v>85.096682864226139</v>
      </c>
      <c r="AS10" s="4">
        <v>76.592135922574315</v>
      </c>
      <c r="AT10" s="4">
        <v>66.816431876582627</v>
      </c>
      <c r="AU10" s="4">
        <v>152.22696168340195</v>
      </c>
      <c r="AV10" s="4">
        <v>113.87891513412227</v>
      </c>
      <c r="AW10" s="4">
        <v>97.213947681509325</v>
      </c>
      <c r="AX10" s="4">
        <v>87.608619705481303</v>
      </c>
      <c r="AY10" s="4">
        <v>81.173071541537766</v>
      </c>
      <c r="AZ10" s="4">
        <v>71.967706635182196</v>
      </c>
      <c r="BA10" s="4">
        <v>67.145686747034532</v>
      </c>
      <c r="BB10" s="4">
        <v>61.168483793836089</v>
      </c>
    </row>
    <row r="11" spans="1:54">
      <c r="A11">
        <v>233</v>
      </c>
      <c r="B11" t="s">
        <v>26</v>
      </c>
      <c r="C11" t="s">
        <v>27</v>
      </c>
      <c r="D11">
        <v>127985</v>
      </c>
      <c r="E11" t="s">
        <v>7</v>
      </c>
      <c r="F11" t="s">
        <v>11</v>
      </c>
      <c r="G11" s="4">
        <v>65.580196580662772</v>
      </c>
      <c r="H11" s="4">
        <v>66.718266463661564</v>
      </c>
      <c r="I11" s="4">
        <v>63.947959942512838</v>
      </c>
      <c r="J11" s="4">
        <v>61.46998331823854</v>
      </c>
      <c r="K11" s="4">
        <v>62.467264683945551</v>
      </c>
      <c r="L11" s="4">
        <v>63.871858355167383</v>
      </c>
      <c r="M11" s="4">
        <v>65.360039195343617</v>
      </c>
      <c r="N11" s="4">
        <v>66.506118184455815</v>
      </c>
      <c r="O11" s="4">
        <v>65.713988690774286</v>
      </c>
      <c r="P11" s="4">
        <v>64.749651046003081</v>
      </c>
      <c r="Q11" s="4">
        <v>63.072441107278848</v>
      </c>
      <c r="R11" s="4">
        <v>63.111854101381411</v>
      </c>
      <c r="S11" s="4">
        <v>62.932160616389133</v>
      </c>
      <c r="T11" s="4">
        <v>63.246899338525196</v>
      </c>
      <c r="U11" s="4">
        <v>62.902264274702063</v>
      </c>
      <c r="V11" s="4">
        <v>61.321479803323008</v>
      </c>
      <c r="W11" s="4">
        <v>61.321479803323008</v>
      </c>
      <c r="X11" s="4">
        <v>68.736973312695284</v>
      </c>
      <c r="Y11" s="4">
        <v>70.952659969152833</v>
      </c>
      <c r="Z11" s="4">
        <v>71.230387724780655</v>
      </c>
      <c r="AA11" s="4">
        <v>74.493323408540533</v>
      </c>
      <c r="AB11" s="4">
        <v>72.763948688380481</v>
      </c>
      <c r="AC11" s="4">
        <v>73.777676816178342</v>
      </c>
      <c r="AD11" s="4">
        <v>78.395426289622648</v>
      </c>
      <c r="AE11" s="4">
        <v>61.321479803323008</v>
      </c>
      <c r="AF11" s="4">
        <v>66.125836065743542</v>
      </c>
      <c r="AG11" s="4">
        <v>68.504245152350549</v>
      </c>
      <c r="AH11" s="4">
        <v>72.582438474288594</v>
      </c>
      <c r="AI11" s="4">
        <v>73.646898316372386</v>
      </c>
      <c r="AJ11" s="4">
        <v>74.711985456589289</v>
      </c>
      <c r="AK11" s="4">
        <v>75.733851154147288</v>
      </c>
      <c r="AL11" s="4">
        <v>76.383229330731794</v>
      </c>
      <c r="AM11" s="4">
        <v>61.321479803323008</v>
      </c>
      <c r="AN11" s="4">
        <v>70.566166932784853</v>
      </c>
      <c r="AO11" s="4">
        <v>78.507016354301683</v>
      </c>
      <c r="AP11" s="4">
        <v>84.581918812818842</v>
      </c>
      <c r="AQ11" s="4">
        <v>85.734819377549272</v>
      </c>
      <c r="AR11" s="4">
        <v>85.952144987454389</v>
      </c>
      <c r="AS11" s="4">
        <v>84.702473952194211</v>
      </c>
      <c r="AT11" s="4">
        <v>86.010132238687007</v>
      </c>
      <c r="AU11" s="4">
        <v>61.321479803323008</v>
      </c>
      <c r="AV11" s="4">
        <v>67.103448756212799</v>
      </c>
      <c r="AW11" s="4">
        <v>71.774304034130424</v>
      </c>
      <c r="AX11" s="4">
        <v>73.320815220086828</v>
      </c>
      <c r="AY11" s="4">
        <v>80.376845507524379</v>
      </c>
      <c r="AZ11" s="4">
        <v>88.258358388059051</v>
      </c>
      <c r="BA11" s="4">
        <v>94.422432349131554</v>
      </c>
      <c r="BB11" s="4">
        <v>97.771293754114595</v>
      </c>
    </row>
    <row r="12" spans="1:54">
      <c r="A12">
        <v>10</v>
      </c>
      <c r="B12" t="s">
        <v>302</v>
      </c>
      <c r="C12" t="s">
        <v>28</v>
      </c>
      <c r="D12">
        <v>121858</v>
      </c>
      <c r="E12" t="s">
        <v>10</v>
      </c>
      <c r="F12" t="s">
        <v>16</v>
      </c>
      <c r="G12" s="4">
        <v>34.925951096638535</v>
      </c>
      <c r="H12" s="4">
        <v>32.746251011499808</v>
      </c>
      <c r="I12" s="4">
        <v>29.295332105015252</v>
      </c>
      <c r="J12" s="4">
        <v>29.067586977945712</v>
      </c>
      <c r="K12" s="4">
        <v>29.061816380217156</v>
      </c>
      <c r="L12" s="4">
        <v>28.329072290883822</v>
      </c>
      <c r="M12" s="4">
        <v>28.696893811514329</v>
      </c>
      <c r="N12" s="4">
        <v>28.057766144593902</v>
      </c>
      <c r="O12" s="4">
        <v>31.381533981261157</v>
      </c>
      <c r="P12" s="4">
        <v>32.54197971954909</v>
      </c>
      <c r="Q12" s="4">
        <v>34.479626153666402</v>
      </c>
      <c r="R12" s="4">
        <v>34.461422598343439</v>
      </c>
      <c r="S12" s="4">
        <v>37.359957188462545</v>
      </c>
      <c r="T12" s="4">
        <v>38.857405425732225</v>
      </c>
      <c r="U12" s="4">
        <v>40.255011184054787</v>
      </c>
      <c r="V12" s="4">
        <v>39.804129300810168</v>
      </c>
      <c r="W12" s="4">
        <v>39.804129300810168</v>
      </c>
      <c r="X12" s="4">
        <v>42.119090030821326</v>
      </c>
      <c r="Y12" s="4">
        <v>42.6592415375653</v>
      </c>
      <c r="Z12" s="4">
        <v>42.107325936570966</v>
      </c>
      <c r="AA12" s="4">
        <v>45.854519535635163</v>
      </c>
      <c r="AB12" s="4">
        <v>48.340403441690832</v>
      </c>
      <c r="AC12" s="4">
        <v>53.186371474443021</v>
      </c>
      <c r="AD12" s="4">
        <v>63.375384332064627</v>
      </c>
      <c r="AE12" s="4">
        <v>39.804129300810168</v>
      </c>
      <c r="AF12" s="4">
        <v>42.600950896255952</v>
      </c>
      <c r="AG12" s="4">
        <v>45.764960570697646</v>
      </c>
      <c r="AH12" s="4">
        <v>51.083637293978938</v>
      </c>
      <c r="AI12" s="4">
        <v>56.520592625913565</v>
      </c>
      <c r="AJ12" s="4">
        <v>61.538263217557727</v>
      </c>
      <c r="AK12" s="4">
        <v>66.667187248090755</v>
      </c>
      <c r="AL12" s="4">
        <v>71.993424598316835</v>
      </c>
      <c r="AM12" s="4">
        <v>39.804129300810168</v>
      </c>
      <c r="AN12" s="4">
        <v>45.622529547037246</v>
      </c>
      <c r="AO12" s="4">
        <v>51.980352612681841</v>
      </c>
      <c r="AP12" s="4">
        <v>59.779683924546077</v>
      </c>
      <c r="AQ12" s="4">
        <v>68.435016371723236</v>
      </c>
      <c r="AR12" s="4">
        <v>78.737496060035539</v>
      </c>
      <c r="AS12" s="4">
        <v>86.793444737222728</v>
      </c>
      <c r="AT12" s="4">
        <v>100.51196665834414</v>
      </c>
      <c r="AU12" s="4">
        <v>39.804129300810168</v>
      </c>
      <c r="AV12" s="4">
        <v>42.514172737515182</v>
      </c>
      <c r="AW12" s="4">
        <v>44.525640192319116</v>
      </c>
      <c r="AX12" s="4">
        <v>49.730437739601847</v>
      </c>
      <c r="AY12" s="4">
        <v>53.576747587030866</v>
      </c>
      <c r="AZ12" s="4">
        <v>56.378244229971259</v>
      </c>
      <c r="BA12" s="4">
        <v>65.079929086622457</v>
      </c>
      <c r="BB12" s="4">
        <v>71.305575103934942</v>
      </c>
    </row>
    <row r="13" spans="1:54">
      <c r="A13">
        <v>239</v>
      </c>
      <c r="B13" t="s">
        <v>301</v>
      </c>
      <c r="C13" t="s">
        <v>29</v>
      </c>
      <c r="D13">
        <v>102113</v>
      </c>
      <c r="E13" t="s">
        <v>7</v>
      </c>
      <c r="F13" t="s">
        <v>7</v>
      </c>
      <c r="G13" s="4">
        <v>19.072567725158933</v>
      </c>
      <c r="H13" s="4">
        <v>18.909770736975002</v>
      </c>
      <c r="I13" s="4">
        <v>18.986880431893923</v>
      </c>
      <c r="J13" s="4">
        <v>21.609994471490889</v>
      </c>
      <c r="K13" s="4">
        <v>24.229053597517247</v>
      </c>
      <c r="L13" s="4">
        <v>26.506323448794458</v>
      </c>
      <c r="M13" s="4">
        <v>27.411189019403597</v>
      </c>
      <c r="N13" s="4">
        <v>27.663162069472147</v>
      </c>
      <c r="O13" s="4">
        <v>28.221817082562492</v>
      </c>
      <c r="P13" s="4">
        <v>28.186595429786724</v>
      </c>
      <c r="Q13" s="4">
        <v>28.730282681400865</v>
      </c>
      <c r="R13" s="4">
        <v>28.57504731214706</v>
      </c>
      <c r="S13" s="4">
        <v>29.729817588361659</v>
      </c>
      <c r="T13" s="4">
        <v>29.925348985184701</v>
      </c>
      <c r="U13" s="4">
        <v>30.254508638665627</v>
      </c>
      <c r="V13" s="4">
        <v>30.646424256994028</v>
      </c>
      <c r="W13" s="4">
        <v>30.646424256994028</v>
      </c>
      <c r="X13" s="4">
        <v>33.510875126166525</v>
      </c>
      <c r="Y13" s="4">
        <v>33.693343771591955</v>
      </c>
      <c r="Z13" s="4">
        <v>37.164640894624526</v>
      </c>
      <c r="AA13" s="4">
        <v>41.882187272737077</v>
      </c>
      <c r="AB13" s="4">
        <v>48.124636723607232</v>
      </c>
      <c r="AC13" s="4">
        <v>59.556584452081935</v>
      </c>
      <c r="AD13" s="4">
        <v>80.70873413363914</v>
      </c>
      <c r="AE13" s="4">
        <v>30.646424256994028</v>
      </c>
      <c r="AF13" s="4">
        <v>32.47392979886564</v>
      </c>
      <c r="AG13" s="4">
        <v>35.597524669194925</v>
      </c>
      <c r="AH13" s="4">
        <v>38.576945039308136</v>
      </c>
      <c r="AI13" s="4">
        <v>42.90660281027251</v>
      </c>
      <c r="AJ13" s="4">
        <v>49.22990322342423</v>
      </c>
      <c r="AK13" s="4">
        <v>58.4316693437898</v>
      </c>
      <c r="AL13" s="4">
        <v>76.924385144470122</v>
      </c>
      <c r="AM13" s="4">
        <v>30.646424256994028</v>
      </c>
      <c r="AN13" s="4">
        <v>35.24878081424454</v>
      </c>
      <c r="AO13" s="4">
        <v>40.120664621202842</v>
      </c>
      <c r="AP13" s="4">
        <v>45.144368814626546</v>
      </c>
      <c r="AQ13" s="4">
        <v>53.562506033697161</v>
      </c>
      <c r="AR13" s="4">
        <v>63.27712920916462</v>
      </c>
      <c r="AS13" s="4">
        <v>75.739170642763966</v>
      </c>
      <c r="AT13" s="4">
        <v>98.498408701093069</v>
      </c>
      <c r="AU13" s="4">
        <v>30.646424256994028</v>
      </c>
      <c r="AV13" s="4">
        <v>32.92983575997939</v>
      </c>
      <c r="AW13" s="4">
        <v>35.285881212435442</v>
      </c>
      <c r="AX13" s="4">
        <v>38.510570228624999</v>
      </c>
      <c r="AY13" s="4">
        <v>41.993602106664206</v>
      </c>
      <c r="AZ13" s="4">
        <v>51.349847644981608</v>
      </c>
      <c r="BA13" s="4">
        <v>62.018704397052815</v>
      </c>
      <c r="BB13" s="4">
        <v>82.970486873588442</v>
      </c>
    </row>
    <row r="14" spans="1:54">
      <c r="A14">
        <v>86</v>
      </c>
      <c r="B14" t="s">
        <v>300</v>
      </c>
      <c r="C14" t="s">
        <v>30</v>
      </c>
      <c r="D14">
        <v>100835</v>
      </c>
      <c r="E14" t="s">
        <v>19</v>
      </c>
      <c r="F14" t="s">
        <v>20</v>
      </c>
      <c r="G14" s="4">
        <v>19.944965280421773</v>
      </c>
      <c r="H14" s="4">
        <v>20.692217652699739</v>
      </c>
      <c r="I14" s="4">
        <v>20.646105423939961</v>
      </c>
      <c r="J14" s="4">
        <v>19.75585631040444</v>
      </c>
      <c r="K14" s="4">
        <v>19.385951549177605</v>
      </c>
      <c r="L14" s="4">
        <v>19.615267836636406</v>
      </c>
      <c r="M14" s="4">
        <v>20.091223718421897</v>
      </c>
      <c r="N14" s="4">
        <v>20.737141028496019</v>
      </c>
      <c r="O14" s="4">
        <v>21.157979975875559</v>
      </c>
      <c r="P14" s="4">
        <v>22.004475230293099</v>
      </c>
      <c r="Q14" s="4">
        <v>22.936283194826608</v>
      </c>
      <c r="R14" s="4">
        <v>24.038298389545684</v>
      </c>
      <c r="S14" s="4">
        <v>24.793825639413576</v>
      </c>
      <c r="T14" s="4">
        <v>24.398435051510891</v>
      </c>
      <c r="U14" s="4">
        <v>24.671984047609861</v>
      </c>
      <c r="V14" s="4">
        <v>24.943418764182738</v>
      </c>
      <c r="W14" s="4">
        <v>24.943418764182738</v>
      </c>
      <c r="X14" s="4">
        <v>26.100037881947816</v>
      </c>
      <c r="Y14" s="4">
        <v>25.720701991107077</v>
      </c>
      <c r="Z14" s="4">
        <v>26.026582514311354</v>
      </c>
      <c r="AA14" s="4">
        <v>27.458032772145074</v>
      </c>
      <c r="AB14" s="4">
        <v>28.666667096715976</v>
      </c>
      <c r="AC14" s="4">
        <v>29.631148436622148</v>
      </c>
      <c r="AD14" s="4">
        <v>33.225664233797531</v>
      </c>
      <c r="AE14" s="4">
        <v>24.943418764182738</v>
      </c>
      <c r="AF14" s="4">
        <v>31.026786693094987</v>
      </c>
      <c r="AG14" s="4">
        <v>37.756532420381994</v>
      </c>
      <c r="AH14" s="4">
        <v>42.835991211250509</v>
      </c>
      <c r="AI14" s="4">
        <v>46.342942078270823</v>
      </c>
      <c r="AJ14" s="4">
        <v>52.000039367667867</v>
      </c>
      <c r="AK14" s="4">
        <v>55.849704345870371</v>
      </c>
      <c r="AL14" s="4">
        <v>60.920955613760782</v>
      </c>
      <c r="AM14" s="4">
        <v>24.943418764182738</v>
      </c>
      <c r="AN14" s="4">
        <v>31.848693043477081</v>
      </c>
      <c r="AO14" s="4">
        <v>38.756144390269739</v>
      </c>
      <c r="AP14" s="4">
        <v>46.011052255192219</v>
      </c>
      <c r="AQ14" s="4">
        <v>54.111914673561962</v>
      </c>
      <c r="AR14" s="4">
        <v>64.465650786596612</v>
      </c>
      <c r="AS14" s="4">
        <v>72.977955138566543</v>
      </c>
      <c r="AT14" s="4">
        <v>83.596861067823468</v>
      </c>
      <c r="AU14" s="4">
        <v>24.943418764182738</v>
      </c>
      <c r="AV14" s="4">
        <v>27.916424108239177</v>
      </c>
      <c r="AW14" s="4">
        <v>29.886495214215159</v>
      </c>
      <c r="AX14" s="4">
        <v>30.271169588469306</v>
      </c>
      <c r="AY14" s="4">
        <v>31.588011229624467</v>
      </c>
      <c r="AZ14" s="4">
        <v>32.576155489509766</v>
      </c>
      <c r="BA14" s="4">
        <v>35.611276494320634</v>
      </c>
      <c r="BB14" s="4">
        <v>37.29125460542884</v>
      </c>
    </row>
    <row r="15" spans="1:54">
      <c r="A15">
        <v>246</v>
      </c>
      <c r="B15" t="s">
        <v>299</v>
      </c>
      <c r="C15" t="s">
        <v>31</v>
      </c>
      <c r="D15">
        <v>92677</v>
      </c>
      <c r="E15" t="s">
        <v>7</v>
      </c>
      <c r="F15" t="s">
        <v>7</v>
      </c>
      <c r="G15" s="4">
        <v>47.018389277195354</v>
      </c>
      <c r="H15" s="4">
        <v>48.580460962568011</v>
      </c>
      <c r="I15" s="4">
        <v>48.737800774970246</v>
      </c>
      <c r="J15" s="4">
        <v>51.615174090767837</v>
      </c>
      <c r="K15" s="4">
        <v>54.064514718824149</v>
      </c>
      <c r="L15" s="4">
        <v>58.032053770339694</v>
      </c>
      <c r="M15" s="4">
        <v>61.272623509888348</v>
      </c>
      <c r="N15" s="4">
        <v>64.293914239502882</v>
      </c>
      <c r="O15" s="4">
        <v>65.566406473670256</v>
      </c>
      <c r="P15" s="4">
        <v>66.334506889406669</v>
      </c>
      <c r="Q15" s="4">
        <v>69.661939416507195</v>
      </c>
      <c r="R15" s="4">
        <v>72.783174562772871</v>
      </c>
      <c r="S15" s="4">
        <v>75.075046646298105</v>
      </c>
      <c r="T15" s="4">
        <v>75.090920386601752</v>
      </c>
      <c r="U15" s="4">
        <v>75.367290636015866</v>
      </c>
      <c r="V15" s="4">
        <v>75.090186688305891</v>
      </c>
      <c r="W15" s="4">
        <v>75.090186688305891</v>
      </c>
      <c r="X15" s="4">
        <v>69.313333664842446</v>
      </c>
      <c r="Y15" s="4">
        <v>68.687109796251221</v>
      </c>
      <c r="Z15" s="4">
        <v>68.158467821465223</v>
      </c>
      <c r="AA15" s="4">
        <v>73.9395858790364</v>
      </c>
      <c r="AB15" s="4">
        <v>74.393465184533213</v>
      </c>
      <c r="AC15" s="4">
        <v>78.858996570957842</v>
      </c>
      <c r="AD15" s="4">
        <v>93.923979863274752</v>
      </c>
      <c r="AE15" s="4">
        <v>75.090186688305891</v>
      </c>
      <c r="AF15" s="4">
        <v>74.396478993791078</v>
      </c>
      <c r="AG15" s="4">
        <v>71.841169037000782</v>
      </c>
      <c r="AH15" s="4">
        <v>77.655806335056724</v>
      </c>
      <c r="AI15" s="4">
        <v>83.547190474081972</v>
      </c>
      <c r="AJ15" s="4">
        <v>91.765264359761815</v>
      </c>
      <c r="AK15" s="4">
        <v>102.72220237057348</v>
      </c>
      <c r="AL15" s="4">
        <v>108.39878145428628</v>
      </c>
      <c r="AM15" s="4">
        <v>75.090186688305891</v>
      </c>
      <c r="AN15" s="4">
        <v>80.7579787042378</v>
      </c>
      <c r="AO15" s="4">
        <v>86.805454821094543</v>
      </c>
      <c r="AP15" s="4">
        <v>98.450643733951921</v>
      </c>
      <c r="AQ15" s="4">
        <v>111.7515360179094</v>
      </c>
      <c r="AR15" s="4">
        <v>129.3792586340879</v>
      </c>
      <c r="AS15" s="4">
        <v>147.35811644113076</v>
      </c>
      <c r="AT15" s="4">
        <v>173.36861457860351</v>
      </c>
      <c r="AU15" s="4">
        <v>75.090186688305891</v>
      </c>
      <c r="AV15" s="4">
        <v>73.041127654124168</v>
      </c>
      <c r="AW15" s="4">
        <v>72.597935706689583</v>
      </c>
      <c r="AX15" s="4">
        <v>78.115902029156672</v>
      </c>
      <c r="AY15" s="4">
        <v>79.965305386376784</v>
      </c>
      <c r="AZ15" s="4">
        <v>82.286459137535829</v>
      </c>
      <c r="BA15" s="4">
        <v>88.854351315899308</v>
      </c>
      <c r="BB15" s="4">
        <v>104.01054078876089</v>
      </c>
    </row>
    <row r="16" spans="1:54">
      <c r="A16">
        <v>78</v>
      </c>
      <c r="B16" t="s">
        <v>298</v>
      </c>
      <c r="C16" t="s">
        <v>32</v>
      </c>
      <c r="D16">
        <v>92443</v>
      </c>
      <c r="E16" t="s">
        <v>19</v>
      </c>
      <c r="F16" t="s">
        <v>20</v>
      </c>
      <c r="G16" s="4">
        <v>45.262533407758127</v>
      </c>
      <c r="H16" s="4">
        <v>48.740992475772259</v>
      </c>
      <c r="I16" s="4">
        <v>52.392884972506344</v>
      </c>
      <c r="J16" s="4">
        <v>56.55204807873838</v>
      </c>
      <c r="K16" s="4">
        <v>57.100274725056011</v>
      </c>
      <c r="L16" s="4">
        <v>56.625075099528068</v>
      </c>
      <c r="M16" s="4">
        <v>58.030677739998296</v>
      </c>
      <c r="N16" s="4">
        <v>58.217296405943422</v>
      </c>
      <c r="O16" s="4">
        <v>59.878808650741348</v>
      </c>
      <c r="P16" s="4">
        <v>63.107918899738721</v>
      </c>
      <c r="Q16" s="4">
        <v>65.279642272694275</v>
      </c>
      <c r="R16" s="4">
        <v>65.606939042481528</v>
      </c>
      <c r="S16" s="4">
        <v>67.848336100209863</v>
      </c>
      <c r="T16" s="4">
        <v>66.91851224684153</v>
      </c>
      <c r="U16" s="4">
        <v>69.27233061697217</v>
      </c>
      <c r="V16" s="4">
        <v>72.046951191503894</v>
      </c>
      <c r="W16" s="4">
        <v>72.046951191503894</v>
      </c>
      <c r="X16" s="4">
        <v>77.047866251762997</v>
      </c>
      <c r="Y16" s="4">
        <v>73.688559887263594</v>
      </c>
      <c r="Z16" s="4">
        <v>71.604955111327541</v>
      </c>
      <c r="AA16" s="4">
        <v>74.396407249939585</v>
      </c>
      <c r="AB16" s="4">
        <v>73.473949639097597</v>
      </c>
      <c r="AC16" s="4">
        <v>83.578502496584974</v>
      </c>
      <c r="AD16" s="4">
        <v>74.085601060127672</v>
      </c>
      <c r="AE16" s="4">
        <v>72.046951191503894</v>
      </c>
      <c r="AF16" s="4">
        <v>72.108329563765267</v>
      </c>
      <c r="AG16" s="4">
        <v>75.156158090246578</v>
      </c>
      <c r="AH16" s="4">
        <v>75.538523763421566</v>
      </c>
      <c r="AI16" s="4">
        <v>79.187637758454031</v>
      </c>
      <c r="AJ16" s="4">
        <v>79.300496243005213</v>
      </c>
      <c r="AK16" s="4">
        <v>80.422524390828087</v>
      </c>
      <c r="AL16" s="4">
        <v>78.815632366160372</v>
      </c>
      <c r="AM16" s="4">
        <v>72.046951191503894</v>
      </c>
      <c r="AN16" s="4">
        <v>77.98977647944956</v>
      </c>
      <c r="AO16" s="4">
        <v>83.942067025170914</v>
      </c>
      <c r="AP16" s="4">
        <v>87.924779176799973</v>
      </c>
      <c r="AQ16" s="4">
        <v>94.289700289560287</v>
      </c>
      <c r="AR16" s="4">
        <v>101.25240816332611</v>
      </c>
      <c r="AS16" s="4">
        <v>106.28197922807068</v>
      </c>
      <c r="AT16" s="4">
        <v>110.6100786797391</v>
      </c>
      <c r="AU16" s="4">
        <v>72.046951191503894</v>
      </c>
      <c r="AV16" s="4">
        <v>74.654323030162701</v>
      </c>
      <c r="AW16" s="4">
        <v>75.178519046184903</v>
      </c>
      <c r="AX16" s="4">
        <v>74.143433088821197</v>
      </c>
      <c r="AY16" s="4">
        <v>76.387822436205667</v>
      </c>
      <c r="AZ16" s="4">
        <v>79.103504456985078</v>
      </c>
      <c r="BA16" s="4">
        <v>81.041868337820986</v>
      </c>
      <c r="BB16" s="4">
        <v>76.035511445948146</v>
      </c>
    </row>
    <row r="17" spans="1:54">
      <c r="A17">
        <v>160</v>
      </c>
      <c r="B17" t="s">
        <v>297</v>
      </c>
      <c r="C17" t="s">
        <v>33</v>
      </c>
      <c r="D17">
        <v>81787</v>
      </c>
      <c r="E17" t="s">
        <v>24</v>
      </c>
      <c r="F17" t="s">
        <v>11</v>
      </c>
      <c r="G17" s="4">
        <v>66.618947423674541</v>
      </c>
      <c r="H17" s="4">
        <v>64.268853274529278</v>
      </c>
      <c r="I17" s="4">
        <v>63.827654303489524</v>
      </c>
      <c r="J17" s="4">
        <v>61.629026302384098</v>
      </c>
      <c r="K17" s="4">
        <v>56.26831495156113</v>
      </c>
      <c r="L17" s="4">
        <v>53.678489952294292</v>
      </c>
      <c r="M17" s="4">
        <v>52.44422511590674</v>
      </c>
      <c r="N17" s="4">
        <v>51.92718810884233</v>
      </c>
      <c r="O17" s="4">
        <v>51.279391878835732</v>
      </c>
      <c r="P17" s="4">
        <v>54.29931679364455</v>
      </c>
      <c r="Q17" s="4">
        <v>55.08562856453301</v>
      </c>
      <c r="R17" s="4">
        <v>54.447164969566415</v>
      </c>
      <c r="S17" s="4">
        <v>53.318192541088841</v>
      </c>
      <c r="T17" s="4">
        <v>52.381471031363958</v>
      </c>
      <c r="U17" s="4">
        <v>51.437692780613162</v>
      </c>
      <c r="V17" s="4">
        <v>51.640392806501382</v>
      </c>
      <c r="W17" s="4">
        <v>51.640392806501382</v>
      </c>
      <c r="X17" s="4">
        <v>48.087927242943444</v>
      </c>
      <c r="Y17" s="4">
        <v>45.182125788741914</v>
      </c>
      <c r="Z17" s="4">
        <v>41.086520075022918</v>
      </c>
      <c r="AA17" s="4">
        <v>40.304104536859171</v>
      </c>
      <c r="AB17" s="4">
        <v>40.089494227557076</v>
      </c>
      <c r="AC17" s="4">
        <v>43.594324683165532</v>
      </c>
      <c r="AD17" s="4">
        <v>42.61657014775615</v>
      </c>
      <c r="AE17" s="4">
        <v>51.640392806501382</v>
      </c>
      <c r="AF17" s="4">
        <v>46.888839653736319</v>
      </c>
      <c r="AG17" s="4">
        <v>45.974931217594253</v>
      </c>
      <c r="AH17" s="4">
        <v>44.751892705973482</v>
      </c>
      <c r="AI17" s="4">
        <v>43.389565938451867</v>
      </c>
      <c r="AJ17" s="4">
        <v>43.284828625248331</v>
      </c>
      <c r="AK17" s="4">
        <v>45.015030632373374</v>
      </c>
      <c r="AL17" s="4">
        <v>44.847160500933654</v>
      </c>
      <c r="AM17" s="4">
        <v>51.640392806501382</v>
      </c>
      <c r="AN17" s="4">
        <v>53.632046433208046</v>
      </c>
      <c r="AO17" s="4">
        <v>48.702285889182861</v>
      </c>
      <c r="AP17" s="4">
        <v>47.345975413552992</v>
      </c>
      <c r="AQ17" s="4">
        <v>44.088955145156973</v>
      </c>
      <c r="AR17" s="4">
        <v>43.729255017622393</v>
      </c>
      <c r="AS17" s="4">
        <v>44.208363792926498</v>
      </c>
      <c r="AT17" s="4">
        <v>41.943522168359664</v>
      </c>
      <c r="AU17" s="4">
        <v>51.640392806501382</v>
      </c>
      <c r="AV17" s="4">
        <v>48.38624111211417</v>
      </c>
      <c r="AW17" s="4">
        <v>46.90028701921328</v>
      </c>
      <c r="AX17" s="4">
        <v>43.257668209588175</v>
      </c>
      <c r="AY17" s="4">
        <v>45.419974314416322</v>
      </c>
      <c r="AZ17" s="4">
        <v>51.142518428067916</v>
      </c>
      <c r="BA17" s="4">
        <v>52.877425854152122</v>
      </c>
      <c r="BB17" s="4">
        <v>59.61292542553894</v>
      </c>
    </row>
    <row r="18" spans="1:54">
      <c r="A18">
        <v>243</v>
      </c>
      <c r="B18" t="s">
        <v>296</v>
      </c>
      <c r="C18" t="s">
        <v>34</v>
      </c>
      <c r="D18">
        <v>78529</v>
      </c>
      <c r="E18" t="s">
        <v>7</v>
      </c>
      <c r="F18" t="s">
        <v>11</v>
      </c>
      <c r="G18" s="4">
        <v>23.396082963570269</v>
      </c>
      <c r="H18" s="4">
        <v>24.220224792168011</v>
      </c>
      <c r="I18" s="4">
        <v>24.611887945403236</v>
      </c>
      <c r="J18" s="4">
        <v>24.261358432529907</v>
      </c>
      <c r="K18" s="4">
        <v>23.214093008663522</v>
      </c>
      <c r="L18" s="4">
        <v>23.458493939791595</v>
      </c>
      <c r="M18" s="4">
        <v>24.302723930133332</v>
      </c>
      <c r="N18" s="4">
        <v>25.980215452295798</v>
      </c>
      <c r="O18" s="4">
        <v>27.979556971279813</v>
      </c>
      <c r="P18" s="4">
        <v>30.939846094407343</v>
      </c>
      <c r="Q18" s="4">
        <v>33.13563009784432</v>
      </c>
      <c r="R18" s="4">
        <v>34.338864126122196</v>
      </c>
      <c r="S18" s="4">
        <v>34.776555495346564</v>
      </c>
      <c r="T18" s="4">
        <v>35.200838454032642</v>
      </c>
      <c r="U18" s="4">
        <v>37.190604274013296</v>
      </c>
      <c r="V18" s="4">
        <v>38.661627146427357</v>
      </c>
      <c r="W18" s="4">
        <v>38.661627146427357</v>
      </c>
      <c r="X18" s="4">
        <v>40.738532181732076</v>
      </c>
      <c r="Y18" s="4">
        <v>38.250800435640876</v>
      </c>
      <c r="Z18" s="4">
        <v>31.728111983419993</v>
      </c>
      <c r="AA18" s="4">
        <v>32.910920128579825</v>
      </c>
      <c r="AB18" s="4">
        <v>33.472049188903476</v>
      </c>
      <c r="AC18" s="4">
        <v>38.110752283611141</v>
      </c>
      <c r="AD18" s="4">
        <v>38.765878529020227</v>
      </c>
      <c r="AE18" s="4">
        <v>38.661627146427357</v>
      </c>
      <c r="AF18" s="4">
        <v>37.676248656588335</v>
      </c>
      <c r="AG18" s="4">
        <v>40.067065039877967</v>
      </c>
      <c r="AH18" s="4">
        <v>41.608078598503099</v>
      </c>
      <c r="AI18" s="4">
        <v>40.121666205986706</v>
      </c>
      <c r="AJ18" s="4">
        <v>41.761789796345724</v>
      </c>
      <c r="AK18" s="4">
        <v>42.144084795362922</v>
      </c>
      <c r="AL18" s="4">
        <v>44.442536683941825</v>
      </c>
      <c r="AM18" s="4">
        <v>38.661627146427357</v>
      </c>
      <c r="AN18" s="4">
        <v>42.459944459939209</v>
      </c>
      <c r="AO18" s="4">
        <v>46.343104436356633</v>
      </c>
      <c r="AP18" s="4">
        <v>48.828109235213169</v>
      </c>
      <c r="AQ18" s="4">
        <v>52.810605703885614</v>
      </c>
      <c r="AR18" s="4">
        <v>56.312015695485222</v>
      </c>
      <c r="AS18" s="4">
        <v>53.78436315822799</v>
      </c>
      <c r="AT18" s="4">
        <v>55.116620729202914</v>
      </c>
      <c r="AU18" s="4">
        <v>38.661627146427357</v>
      </c>
      <c r="AV18" s="4">
        <v>38.667902083308569</v>
      </c>
      <c r="AW18" s="4">
        <v>38.560477426106026</v>
      </c>
      <c r="AX18" s="4">
        <v>35.113336927362134</v>
      </c>
      <c r="AY18" s="4">
        <v>36.781559972201521</v>
      </c>
      <c r="AZ18" s="4">
        <v>40.531035603396688</v>
      </c>
      <c r="BA18" s="4">
        <v>43.256891832829943</v>
      </c>
      <c r="BB18" s="4">
        <v>46.036165023435252</v>
      </c>
    </row>
    <row r="19" spans="1:54">
      <c r="A19">
        <v>219</v>
      </c>
      <c r="B19" t="s">
        <v>295</v>
      </c>
      <c r="C19" t="s">
        <v>35</v>
      </c>
      <c r="D19">
        <v>78492</v>
      </c>
      <c r="E19" t="s">
        <v>7</v>
      </c>
      <c r="F19" t="s">
        <v>20</v>
      </c>
      <c r="G19" s="4">
        <v>27.621197056224251</v>
      </c>
      <c r="H19" s="4">
        <v>27.730974118624328</v>
      </c>
      <c r="I19" s="4">
        <v>28.45205937528765</v>
      </c>
      <c r="J19" s="4">
        <v>28.684782953674613</v>
      </c>
      <c r="K19" s="4">
        <v>28.531555831173641</v>
      </c>
      <c r="L19" s="4">
        <v>28.063815325244914</v>
      </c>
      <c r="M19" s="4">
        <v>28.86412440777249</v>
      </c>
      <c r="N19" s="4">
        <v>30.451708992516917</v>
      </c>
      <c r="O19" s="4">
        <v>31.84178254693499</v>
      </c>
      <c r="P19" s="4">
        <v>32.50853607031123</v>
      </c>
      <c r="Q19" s="4">
        <v>32.589901969208256</v>
      </c>
      <c r="R19" s="4">
        <v>32.492460586685354</v>
      </c>
      <c r="S19" s="4">
        <v>33.010947484311792</v>
      </c>
      <c r="T19" s="4">
        <v>33.435118591892831</v>
      </c>
      <c r="U19" s="4">
        <v>34.633734348453601</v>
      </c>
      <c r="V19" s="4">
        <v>36.229169851747081</v>
      </c>
      <c r="W19" s="4">
        <v>36.229169851747081</v>
      </c>
      <c r="X19" s="4">
        <v>40.447783932234536</v>
      </c>
      <c r="Y19" s="4">
        <v>41.108658006387962</v>
      </c>
      <c r="Z19" s="4">
        <v>45.57473228262829</v>
      </c>
      <c r="AA19" s="4">
        <v>51.113542274714213</v>
      </c>
      <c r="AB19" s="4">
        <v>51.468900368099852</v>
      </c>
      <c r="AC19" s="4">
        <v>59.062186409206532</v>
      </c>
      <c r="AD19" s="4">
        <v>67.023190182803347</v>
      </c>
      <c r="AE19" s="4">
        <v>36.229169851747081</v>
      </c>
      <c r="AF19" s="4">
        <v>39.6761834286064</v>
      </c>
      <c r="AG19" s="4">
        <v>45.428796699342946</v>
      </c>
      <c r="AH19" s="4">
        <v>49.656347960151457</v>
      </c>
      <c r="AI19" s="4">
        <v>55.302672247413689</v>
      </c>
      <c r="AJ19" s="4">
        <v>61.068391537437719</v>
      </c>
      <c r="AK19" s="4">
        <v>62.165656280653458</v>
      </c>
      <c r="AL19" s="4">
        <v>66.672316857343787</v>
      </c>
      <c r="AM19" s="4">
        <v>36.229169851747081</v>
      </c>
      <c r="AN19" s="4">
        <v>40.388564991909298</v>
      </c>
      <c r="AO19" s="4">
        <v>45.528730131932313</v>
      </c>
      <c r="AP19" s="4">
        <v>53.650206208283016</v>
      </c>
      <c r="AQ19" s="4">
        <v>59.708799888229557</v>
      </c>
      <c r="AR19" s="4">
        <v>68.186512010452645</v>
      </c>
      <c r="AS19" s="4">
        <v>73.76793506941253</v>
      </c>
      <c r="AT19" s="4">
        <v>79.389997831567712</v>
      </c>
      <c r="AU19" s="4">
        <v>36.229169851747081</v>
      </c>
      <c r="AV19" s="4">
        <v>38.539141380205784</v>
      </c>
      <c r="AW19" s="4">
        <v>42.306328976391768</v>
      </c>
      <c r="AX19" s="4">
        <v>46.201106462895268</v>
      </c>
      <c r="AY19" s="4">
        <v>53.749332476432294</v>
      </c>
      <c r="AZ19" s="4">
        <v>52.793345188680263</v>
      </c>
      <c r="BA19" s="4">
        <v>62.10641037832012</v>
      </c>
      <c r="BB19" s="4">
        <v>68.070342900803155</v>
      </c>
    </row>
    <row r="20" spans="1:54">
      <c r="A20">
        <v>111</v>
      </c>
      <c r="B20" t="s">
        <v>294</v>
      </c>
      <c r="C20" t="s">
        <v>36</v>
      </c>
      <c r="D20">
        <v>76245</v>
      </c>
      <c r="E20" t="s">
        <v>19</v>
      </c>
      <c r="F20" t="s">
        <v>20</v>
      </c>
      <c r="G20" s="4">
        <v>22.271543288775121</v>
      </c>
      <c r="H20" s="4">
        <v>22.609976319824057</v>
      </c>
      <c r="I20" s="4">
        <v>21.527392795987861</v>
      </c>
      <c r="J20" s="4">
        <v>22.783993951938164</v>
      </c>
      <c r="K20" s="4">
        <v>22.866572197513886</v>
      </c>
      <c r="L20" s="4">
        <v>22.574901904074235</v>
      </c>
      <c r="M20" s="4">
        <v>22.560361473087529</v>
      </c>
      <c r="N20" s="4">
        <v>23.237217269710357</v>
      </c>
      <c r="O20" s="4">
        <v>24.879796181865295</v>
      </c>
      <c r="P20" s="4">
        <v>25.810860891190231</v>
      </c>
      <c r="Q20" s="4">
        <v>26.758121025109521</v>
      </c>
      <c r="R20" s="4">
        <v>28.780911220076305</v>
      </c>
      <c r="S20" s="4">
        <v>30.338187412409503</v>
      </c>
      <c r="T20" s="4">
        <v>30.7721664217941</v>
      </c>
      <c r="U20" s="4">
        <v>31.513661373169004</v>
      </c>
      <c r="V20" s="4">
        <v>32.206503506798704</v>
      </c>
      <c r="W20" s="4">
        <v>32.206503506798704</v>
      </c>
      <c r="X20" s="4">
        <v>37.022859865261339</v>
      </c>
      <c r="Y20" s="4">
        <v>36.765858959059535</v>
      </c>
      <c r="Z20" s="4">
        <v>37.100173549954377</v>
      </c>
      <c r="AA20" s="4">
        <v>38.728786547402862</v>
      </c>
      <c r="AB20" s="4">
        <v>40.743725914449058</v>
      </c>
      <c r="AC20" s="4">
        <v>42.241442132736573</v>
      </c>
      <c r="AD20" s="4">
        <v>45.112415660623256</v>
      </c>
      <c r="AE20" s="4">
        <v>32.206503506798704</v>
      </c>
      <c r="AF20" s="4">
        <v>37.603127717515591</v>
      </c>
      <c r="AG20" s="4">
        <v>42.708173586680111</v>
      </c>
      <c r="AH20" s="4">
        <v>46.952590558603099</v>
      </c>
      <c r="AI20" s="4">
        <v>49.971044265859625</v>
      </c>
      <c r="AJ20" s="4">
        <v>54.097016425701483</v>
      </c>
      <c r="AK20" s="4">
        <v>56.934603742906205</v>
      </c>
      <c r="AL20" s="4">
        <v>60.954027442132158</v>
      </c>
      <c r="AM20" s="4">
        <v>32.206503506798704</v>
      </c>
      <c r="AN20" s="4">
        <v>38.266401134036066</v>
      </c>
      <c r="AO20" s="4">
        <v>43.953412624852071</v>
      </c>
      <c r="AP20" s="4">
        <v>50.150372528603668</v>
      </c>
      <c r="AQ20" s="4">
        <v>56.534532746024297</v>
      </c>
      <c r="AR20" s="4">
        <v>62.52086489974748</v>
      </c>
      <c r="AS20" s="4">
        <v>68.970809892411211</v>
      </c>
      <c r="AT20" s="4">
        <v>75.630158978074604</v>
      </c>
      <c r="AU20" s="4">
        <v>32.206503506798704</v>
      </c>
      <c r="AV20" s="4">
        <v>36.284235317489426</v>
      </c>
      <c r="AW20" s="4">
        <v>37.454650711852089</v>
      </c>
      <c r="AX20" s="4">
        <v>39.119074990799518</v>
      </c>
      <c r="AY20" s="4">
        <v>41.796966701449826</v>
      </c>
      <c r="AZ20" s="4">
        <v>42.670141070315438</v>
      </c>
      <c r="BA20" s="4">
        <v>46.005451231355067</v>
      </c>
      <c r="BB20" s="4">
        <v>47.329431429281023</v>
      </c>
    </row>
    <row r="21" spans="1:54">
      <c r="A21">
        <v>241</v>
      </c>
      <c r="B21" t="s">
        <v>293</v>
      </c>
      <c r="C21" t="s">
        <v>37</v>
      </c>
      <c r="D21">
        <v>68715</v>
      </c>
      <c r="E21" t="s">
        <v>7</v>
      </c>
      <c r="F21" t="s">
        <v>7</v>
      </c>
      <c r="G21" s="4">
        <v>27.590986810641468</v>
      </c>
      <c r="H21" s="4">
        <v>27.062958195511062</v>
      </c>
      <c r="I21" s="4">
        <v>27.10234250720918</v>
      </c>
      <c r="J21" s="4">
        <v>28.04208056164833</v>
      </c>
      <c r="K21" s="4">
        <v>28.840690257703827</v>
      </c>
      <c r="L21" s="4">
        <v>29.823786420978525</v>
      </c>
      <c r="M21" s="4">
        <v>30.530063737562617</v>
      </c>
      <c r="N21" s="4">
        <v>30.592396411729908</v>
      </c>
      <c r="O21" s="4">
        <v>31.188620832963288</v>
      </c>
      <c r="P21" s="4">
        <v>30.451785252303431</v>
      </c>
      <c r="Q21" s="4">
        <v>31.513789311008384</v>
      </c>
      <c r="R21" s="4">
        <v>31.735461809879649</v>
      </c>
      <c r="S21" s="4">
        <v>32.871380123650383</v>
      </c>
      <c r="T21" s="4">
        <v>33.488224438547753</v>
      </c>
      <c r="U21" s="4">
        <v>34.230179838379037</v>
      </c>
      <c r="V21" s="4">
        <v>35.053696067707165</v>
      </c>
      <c r="W21" s="4">
        <v>35.053696067707165</v>
      </c>
      <c r="X21" s="4">
        <v>36.597840618829544</v>
      </c>
      <c r="Y21" s="4">
        <v>38.42004377952685</v>
      </c>
      <c r="Z21" s="4">
        <v>36.755476709405499</v>
      </c>
      <c r="AA21" s="4">
        <v>39.68067044223308</v>
      </c>
      <c r="AB21" s="4">
        <v>42.262479609262492</v>
      </c>
      <c r="AC21" s="4">
        <v>43.4836297092655</v>
      </c>
      <c r="AD21" s="4">
        <v>48.283713493725358</v>
      </c>
      <c r="AE21" s="4">
        <v>35.053696067707165</v>
      </c>
      <c r="AF21" s="4">
        <v>39.28564353210438</v>
      </c>
      <c r="AG21" s="4">
        <v>40.122982014319774</v>
      </c>
      <c r="AH21" s="4">
        <v>40.46960485630769</v>
      </c>
      <c r="AI21" s="4">
        <v>42.453892429135394</v>
      </c>
      <c r="AJ21" s="4">
        <v>45.084670319060962</v>
      </c>
      <c r="AK21" s="4">
        <v>47.824509604781525</v>
      </c>
      <c r="AL21" s="4">
        <v>50.923164983510866</v>
      </c>
      <c r="AM21" s="4">
        <v>35.053696067707165</v>
      </c>
      <c r="AN21" s="4">
        <v>40.393450358178654</v>
      </c>
      <c r="AO21" s="4">
        <v>45.961059702893557</v>
      </c>
      <c r="AP21" s="4">
        <v>52.167313647059842</v>
      </c>
      <c r="AQ21" s="4">
        <v>57.487664606102882</v>
      </c>
      <c r="AR21" s="4">
        <v>58.688063043746013</v>
      </c>
      <c r="AS21" s="4">
        <v>62.885693424492672</v>
      </c>
      <c r="AT21" s="4">
        <v>68.673140680342911</v>
      </c>
      <c r="AU21" s="4">
        <v>35.053696067707165</v>
      </c>
      <c r="AV21" s="4">
        <v>37.150532702198639</v>
      </c>
      <c r="AW21" s="4">
        <v>40.353829208154465</v>
      </c>
      <c r="AX21" s="4">
        <v>40.834571261279706</v>
      </c>
      <c r="AY21" s="4">
        <v>43.273215317864704</v>
      </c>
      <c r="AZ21" s="4">
        <v>47.225162221039461</v>
      </c>
      <c r="BA21" s="4">
        <v>50.537642337262895</v>
      </c>
      <c r="BB21" s="4">
        <v>54.369208932626563</v>
      </c>
    </row>
    <row r="22" spans="1:54">
      <c r="A22">
        <v>154</v>
      </c>
      <c r="B22" t="s">
        <v>292</v>
      </c>
      <c r="C22" t="s">
        <v>38</v>
      </c>
      <c r="D22">
        <v>65860</v>
      </c>
      <c r="E22" t="s">
        <v>24</v>
      </c>
      <c r="F22" t="s">
        <v>11</v>
      </c>
      <c r="G22" s="4">
        <v>59.198702538928764</v>
      </c>
      <c r="H22" s="4">
        <v>54.132481765712491</v>
      </c>
      <c r="I22" s="4">
        <v>55.178513389083236</v>
      </c>
      <c r="J22" s="4">
        <v>53.903245693223184</v>
      </c>
      <c r="K22" s="4">
        <v>50.377552264470459</v>
      </c>
      <c r="L22" s="4">
        <v>43.14037996257521</v>
      </c>
      <c r="M22" s="4">
        <v>41.889271094323618</v>
      </c>
      <c r="N22" s="4">
        <v>41.824205155657317</v>
      </c>
      <c r="O22" s="4">
        <v>40.883740405885213</v>
      </c>
      <c r="P22" s="4">
        <v>38.716303436032092</v>
      </c>
      <c r="Q22" s="4">
        <v>36.743780079559713</v>
      </c>
      <c r="R22" s="4">
        <v>35.661147116992503</v>
      </c>
      <c r="S22" s="4">
        <v>36.915386799119133</v>
      </c>
      <c r="T22" s="4">
        <v>37.012777051160462</v>
      </c>
      <c r="U22" s="4">
        <v>36.323449078623241</v>
      </c>
      <c r="V22" s="4">
        <v>36.133258197367404</v>
      </c>
      <c r="W22" s="4">
        <v>36.133258197367404</v>
      </c>
      <c r="X22" s="4">
        <v>37.583580181099933</v>
      </c>
      <c r="Y22" s="4">
        <v>40.4539999952448</v>
      </c>
      <c r="Z22" s="4">
        <v>39.360931079964239</v>
      </c>
      <c r="AA22" s="4">
        <v>42.375300186402029</v>
      </c>
      <c r="AB22" s="4">
        <v>47.239078358169905</v>
      </c>
      <c r="AC22" s="4">
        <v>52.012246824107137</v>
      </c>
      <c r="AD22" s="4">
        <v>53.636292814405081</v>
      </c>
      <c r="AE22" s="4">
        <v>36.133258197367404</v>
      </c>
      <c r="AF22" s="4">
        <v>36.768688301384579</v>
      </c>
      <c r="AG22" s="4">
        <v>38.070536530581506</v>
      </c>
      <c r="AH22" s="4">
        <v>40.943753122059057</v>
      </c>
      <c r="AI22" s="4">
        <v>41.956477644434543</v>
      </c>
      <c r="AJ22" s="4">
        <v>45.457835485712735</v>
      </c>
      <c r="AK22" s="4">
        <v>49.04748814374782</v>
      </c>
      <c r="AL22" s="4">
        <v>52.743361212231136</v>
      </c>
      <c r="AM22" s="4">
        <v>36.133258197367404</v>
      </c>
      <c r="AN22" s="4">
        <v>39.630052100797599</v>
      </c>
      <c r="AO22" s="4">
        <v>39.24048154462551</v>
      </c>
      <c r="AP22" s="4">
        <v>40.685632498107118</v>
      </c>
      <c r="AQ22" s="4">
        <v>42.052844670069263</v>
      </c>
      <c r="AR22" s="4">
        <v>44.543285249847806</v>
      </c>
      <c r="AS22" s="4">
        <v>45.796438978068636</v>
      </c>
      <c r="AT22" s="4">
        <v>47.066097776992741</v>
      </c>
      <c r="AU22" s="4">
        <v>36.133258197367404</v>
      </c>
      <c r="AV22" s="4">
        <v>37.378633083178066</v>
      </c>
      <c r="AW22" s="4">
        <v>39.028748733690229</v>
      </c>
      <c r="AX22" s="4">
        <v>40.705592536212016</v>
      </c>
      <c r="AY22" s="4">
        <v>44.734216998243895</v>
      </c>
      <c r="AZ22" s="4">
        <v>52.388190611812483</v>
      </c>
      <c r="BA22" s="4">
        <v>59.059949213322412</v>
      </c>
      <c r="BB22" s="4">
        <v>64.799381658278378</v>
      </c>
    </row>
    <row r="23" spans="1:54">
      <c r="A23">
        <v>165</v>
      </c>
      <c r="B23" t="s">
        <v>291</v>
      </c>
      <c r="C23" t="s">
        <v>39</v>
      </c>
      <c r="D23">
        <v>64453</v>
      </c>
      <c r="E23" t="s">
        <v>24</v>
      </c>
      <c r="F23" t="s">
        <v>11</v>
      </c>
      <c r="G23" s="4">
        <v>30.493524924928824</v>
      </c>
      <c r="H23" s="4">
        <v>28.756306796919375</v>
      </c>
      <c r="I23" s="4">
        <v>29.428982060471228</v>
      </c>
      <c r="J23" s="4">
        <v>28.418690654914752</v>
      </c>
      <c r="K23" s="4">
        <v>26.564043222872812</v>
      </c>
      <c r="L23" s="4">
        <v>25.510822576890675</v>
      </c>
      <c r="M23" s="4">
        <v>25.324136451609789</v>
      </c>
      <c r="N23" s="4">
        <v>25.282739412706295</v>
      </c>
      <c r="O23" s="4">
        <v>25.447573116346788</v>
      </c>
      <c r="P23" s="4">
        <v>25.963873673286866</v>
      </c>
      <c r="Q23" s="4">
        <v>25.979574048910116</v>
      </c>
      <c r="R23" s="4">
        <v>25.274995257669211</v>
      </c>
      <c r="S23" s="4">
        <v>25.836962541499283</v>
      </c>
      <c r="T23" s="4">
        <v>24.481832955025403</v>
      </c>
      <c r="U23" s="4">
        <v>23.558284327669451</v>
      </c>
      <c r="V23" s="4">
        <v>23.102343158791999</v>
      </c>
      <c r="W23" s="4">
        <v>23.102343158791999</v>
      </c>
      <c r="X23" s="4">
        <v>23.630592568291799</v>
      </c>
      <c r="Y23" s="4">
        <v>23.409083460317706</v>
      </c>
      <c r="Z23" s="4">
        <v>22.127201957226895</v>
      </c>
      <c r="AA23" s="4">
        <v>24.333574415844442</v>
      </c>
      <c r="AB23" s="4">
        <v>25.691205015546501</v>
      </c>
      <c r="AC23" s="4">
        <v>29.862197464760907</v>
      </c>
      <c r="AD23" s="4">
        <v>29.369177605039109</v>
      </c>
      <c r="AE23" s="4">
        <v>23.102343158791999</v>
      </c>
      <c r="AF23" s="4">
        <v>22.954098137988542</v>
      </c>
      <c r="AG23" s="4">
        <v>23.887621843322496</v>
      </c>
      <c r="AH23" s="4">
        <v>24.712914726742117</v>
      </c>
      <c r="AI23" s="4">
        <v>25.88739478935636</v>
      </c>
      <c r="AJ23" s="4">
        <v>27.185147638168974</v>
      </c>
      <c r="AK23" s="4">
        <v>30.504524078167471</v>
      </c>
      <c r="AL23" s="4">
        <v>30.631889417398316</v>
      </c>
      <c r="AM23" s="4">
        <v>23.102343158791999</v>
      </c>
      <c r="AN23" s="4">
        <v>24.845668846514759</v>
      </c>
      <c r="AO23" s="4">
        <v>24.041179576409881</v>
      </c>
      <c r="AP23" s="4">
        <v>25.150422643408401</v>
      </c>
      <c r="AQ23" s="4">
        <v>25.671520617726582</v>
      </c>
      <c r="AR23" s="4">
        <v>27.088238213306187</v>
      </c>
      <c r="AS23" s="4">
        <v>28.772201296754403</v>
      </c>
      <c r="AT23" s="4">
        <v>28.594750929805087</v>
      </c>
      <c r="AU23" s="4">
        <v>23.102343158791999</v>
      </c>
      <c r="AV23" s="4">
        <v>22.984815799113328</v>
      </c>
      <c r="AW23" s="4">
        <v>23.263025245825453</v>
      </c>
      <c r="AX23" s="4">
        <v>23.208770315431654</v>
      </c>
      <c r="AY23" s="4">
        <v>25.130841220101342</v>
      </c>
      <c r="AZ23" s="4">
        <v>30.866256694033336</v>
      </c>
      <c r="BA23" s="4">
        <v>33.867278783179252</v>
      </c>
      <c r="BB23" s="4">
        <v>38.25685292555373</v>
      </c>
    </row>
    <row r="24" spans="1:54">
      <c r="A24">
        <v>182</v>
      </c>
      <c r="B24" t="s">
        <v>290</v>
      </c>
      <c r="C24" t="s">
        <v>40</v>
      </c>
      <c r="D24">
        <v>60578</v>
      </c>
      <c r="E24" t="s">
        <v>24</v>
      </c>
      <c r="F24" t="s">
        <v>11</v>
      </c>
      <c r="G24" s="4">
        <v>52.073389749572783</v>
      </c>
      <c r="H24" s="4">
        <v>48.893215835726217</v>
      </c>
      <c r="I24" s="4">
        <v>47.222648785154945</v>
      </c>
      <c r="J24" s="4">
        <v>48.06474644233969</v>
      </c>
      <c r="K24" s="4">
        <v>44.954935848128585</v>
      </c>
      <c r="L24" s="4">
        <v>43.28380382149313</v>
      </c>
      <c r="M24" s="4">
        <v>41.806434207690621</v>
      </c>
      <c r="N24" s="4">
        <v>41.209303301029998</v>
      </c>
      <c r="O24" s="4">
        <v>41.881779698968671</v>
      </c>
      <c r="P24" s="4">
        <v>41.908372896681058</v>
      </c>
      <c r="Q24" s="4">
        <v>41.684996578289713</v>
      </c>
      <c r="R24" s="4">
        <v>40.707475866869927</v>
      </c>
      <c r="S24" s="4">
        <v>40.91769157061718</v>
      </c>
      <c r="T24" s="4">
        <v>39.483215725430554</v>
      </c>
      <c r="U24" s="4">
        <v>39.373372410913028</v>
      </c>
      <c r="V24" s="4">
        <v>40.044990877062759</v>
      </c>
      <c r="W24" s="4">
        <v>40.044990877062759</v>
      </c>
      <c r="X24" s="4">
        <v>38.816048467563689</v>
      </c>
      <c r="Y24" s="4">
        <v>37.640367165553492</v>
      </c>
      <c r="Z24" s="4">
        <v>33.517629022825766</v>
      </c>
      <c r="AA24" s="4">
        <v>35.71592129597061</v>
      </c>
      <c r="AB24" s="4">
        <v>34.89634221692237</v>
      </c>
      <c r="AC24" s="4">
        <v>38.833537294573226</v>
      </c>
      <c r="AD24" s="4">
        <v>38.021693140359829</v>
      </c>
      <c r="AE24" s="4">
        <v>40.044990877062759</v>
      </c>
      <c r="AF24" s="4">
        <v>37.652320988387054</v>
      </c>
      <c r="AG24" s="4">
        <v>38.075254674380531</v>
      </c>
      <c r="AH24" s="4">
        <v>37.819700023527851</v>
      </c>
      <c r="AI24" s="4">
        <v>38.982780954847023</v>
      </c>
      <c r="AJ24" s="4">
        <v>39.032705619348583</v>
      </c>
      <c r="AK24" s="4">
        <v>42.043751687648516</v>
      </c>
      <c r="AL24" s="4">
        <v>42.120493923866931</v>
      </c>
      <c r="AM24" s="4">
        <v>40.044990877062759</v>
      </c>
      <c r="AN24" s="4">
        <v>41.783401592553297</v>
      </c>
      <c r="AO24" s="4">
        <v>39.540165872554333</v>
      </c>
      <c r="AP24" s="4">
        <v>38.996921748202354</v>
      </c>
      <c r="AQ24" s="4">
        <v>40.084557498812842</v>
      </c>
      <c r="AR24" s="4">
        <v>39.449865647082731</v>
      </c>
      <c r="AS24" s="4">
        <v>40.207626867929179</v>
      </c>
      <c r="AT24" s="4">
        <v>41.539423024613178</v>
      </c>
      <c r="AU24" s="4">
        <v>40.044990877062759</v>
      </c>
      <c r="AV24" s="4">
        <v>38.497791651099583</v>
      </c>
      <c r="AW24" s="4">
        <v>38.226789484855516</v>
      </c>
      <c r="AX24" s="4">
        <v>36.612431407725964</v>
      </c>
      <c r="AY24" s="4">
        <v>38.156419161407911</v>
      </c>
      <c r="AZ24" s="4">
        <v>45.143243808210059</v>
      </c>
      <c r="BA24" s="4">
        <v>45.327320869920491</v>
      </c>
      <c r="BB24" s="4">
        <v>52.071360363605713</v>
      </c>
    </row>
    <row r="25" spans="1:54">
      <c r="A25">
        <v>128</v>
      </c>
      <c r="B25" t="s">
        <v>289</v>
      </c>
      <c r="C25" t="s">
        <v>41</v>
      </c>
      <c r="D25">
        <v>55386</v>
      </c>
      <c r="E25" t="s">
        <v>19</v>
      </c>
      <c r="F25" t="s">
        <v>20</v>
      </c>
      <c r="G25" s="4">
        <v>15.26679470179616</v>
      </c>
      <c r="H25" s="4">
        <v>15.074245592136561</v>
      </c>
      <c r="I25" s="4">
        <v>14.858204760497904</v>
      </c>
      <c r="J25" s="4">
        <v>14.714948713325214</v>
      </c>
      <c r="K25" s="4">
        <v>14.375555621717314</v>
      </c>
      <c r="L25" s="4">
        <v>15.003789531643703</v>
      </c>
      <c r="M25" s="4">
        <v>15.643408304343648</v>
      </c>
      <c r="N25" s="4">
        <v>16.061598350388543</v>
      </c>
      <c r="O25" s="4">
        <v>16.353521835013836</v>
      </c>
      <c r="P25" s="4">
        <v>17.383590926583768</v>
      </c>
      <c r="Q25" s="4">
        <v>17.923209382199015</v>
      </c>
      <c r="R25" s="4">
        <v>17.85725784520492</v>
      </c>
      <c r="S25" s="4">
        <v>17.402391121517365</v>
      </c>
      <c r="T25" s="4">
        <v>17.345363692483467</v>
      </c>
      <c r="U25" s="4">
        <v>18.071430722435519</v>
      </c>
      <c r="V25" s="4">
        <v>18.676074884636478</v>
      </c>
      <c r="W25" s="4">
        <v>18.676074884636478</v>
      </c>
      <c r="X25" s="4">
        <v>18.249165039912157</v>
      </c>
      <c r="Y25" s="4">
        <v>17.428211628235672</v>
      </c>
      <c r="Z25" s="4">
        <v>15.63230002823029</v>
      </c>
      <c r="AA25" s="4">
        <v>15.843772139520354</v>
      </c>
      <c r="AB25" s="4">
        <v>15.479838635533211</v>
      </c>
      <c r="AC25" s="4">
        <v>15.573586607410608</v>
      </c>
      <c r="AD25" s="4">
        <v>16.766414279782172</v>
      </c>
      <c r="AE25" s="4">
        <v>18.676074884636478</v>
      </c>
      <c r="AF25" s="4">
        <v>19.74472721106974</v>
      </c>
      <c r="AG25" s="4">
        <v>19.558286322425911</v>
      </c>
      <c r="AH25" s="4">
        <v>19.891249506934749</v>
      </c>
      <c r="AI25" s="4">
        <v>18.477403837649454</v>
      </c>
      <c r="AJ25" s="4">
        <v>18.144155582596117</v>
      </c>
      <c r="AK25" s="4">
        <v>17.100883610531369</v>
      </c>
      <c r="AL25" s="4">
        <v>16.311355656387413</v>
      </c>
      <c r="AM25" s="4">
        <v>18.676074884636478</v>
      </c>
      <c r="AN25" s="4">
        <v>19.799484135677073</v>
      </c>
      <c r="AO25" s="4">
        <v>20.516967529968156</v>
      </c>
      <c r="AP25" s="4">
        <v>20.774084579373969</v>
      </c>
      <c r="AQ25" s="4">
        <v>21.118441172389357</v>
      </c>
      <c r="AR25" s="4">
        <v>21.001555445769529</v>
      </c>
      <c r="AS25" s="4">
        <v>21.245551832556625</v>
      </c>
      <c r="AT25" s="4">
        <v>21.724587823305235</v>
      </c>
      <c r="AU25" s="4">
        <v>18.676074884636478</v>
      </c>
      <c r="AV25" s="4">
        <v>18.510297501548312</v>
      </c>
      <c r="AW25" s="4">
        <v>17.178637172784089</v>
      </c>
      <c r="AX25" s="4">
        <v>16.518565380256845</v>
      </c>
      <c r="AY25" s="4">
        <v>16.641412920344372</v>
      </c>
      <c r="AZ25" s="4">
        <v>15.463350023731934</v>
      </c>
      <c r="BA25" s="4">
        <v>15.785928510386007</v>
      </c>
      <c r="BB25" s="4">
        <v>15.522539411753524</v>
      </c>
    </row>
    <row r="26" spans="1:54">
      <c r="A26">
        <v>232</v>
      </c>
      <c r="B26" t="s">
        <v>288</v>
      </c>
      <c r="C26" t="s">
        <v>42</v>
      </c>
      <c r="D26">
        <v>52681</v>
      </c>
      <c r="E26" t="s">
        <v>7</v>
      </c>
      <c r="F26" t="s">
        <v>7</v>
      </c>
      <c r="G26" s="4">
        <v>30.016558579738806</v>
      </c>
      <c r="H26" s="4">
        <v>31.499536525155634</v>
      </c>
      <c r="I26" s="4">
        <v>32.131223840701765</v>
      </c>
      <c r="J26" s="4">
        <v>33.29296727175381</v>
      </c>
      <c r="K26" s="4">
        <v>33.667284543801358</v>
      </c>
      <c r="L26" s="4">
        <v>34.367632879319494</v>
      </c>
      <c r="M26" s="4">
        <v>35.174783484627127</v>
      </c>
      <c r="N26" s="4">
        <v>34.861091192988837</v>
      </c>
      <c r="O26" s="4">
        <v>36.150815275115775</v>
      </c>
      <c r="P26" s="4">
        <v>35.814648349751131</v>
      </c>
      <c r="Q26" s="4">
        <v>35.884904701258264</v>
      </c>
      <c r="R26" s="4">
        <v>36.334222089654773</v>
      </c>
      <c r="S26" s="4">
        <v>37.67507847191974</v>
      </c>
      <c r="T26" s="4">
        <v>39.464954022807447</v>
      </c>
      <c r="U26" s="4">
        <v>39.397917304537394</v>
      </c>
      <c r="V26" s="4">
        <v>39.295885233871346</v>
      </c>
      <c r="W26" s="4">
        <v>39.295885233871346</v>
      </c>
      <c r="X26" s="4">
        <v>38.870962395456253</v>
      </c>
      <c r="Y26" s="4">
        <v>39.361911769419962</v>
      </c>
      <c r="Z26" s="4">
        <v>38.032841371082021</v>
      </c>
      <c r="AA26" s="4">
        <v>37.406966538779287</v>
      </c>
      <c r="AB26" s="4">
        <v>35.757793687121136</v>
      </c>
      <c r="AC26" s="4">
        <v>33.724884863282909</v>
      </c>
      <c r="AD26" s="4">
        <v>30.121498295057947</v>
      </c>
      <c r="AE26" s="4">
        <v>39.295885233871346</v>
      </c>
      <c r="AF26" s="4">
        <v>43.268429081074792</v>
      </c>
      <c r="AG26" s="4">
        <v>45.287932133035717</v>
      </c>
      <c r="AH26" s="4">
        <v>48.761485271802307</v>
      </c>
      <c r="AI26" s="4">
        <v>49.855187311660927</v>
      </c>
      <c r="AJ26" s="4">
        <v>48.221925655893216</v>
      </c>
      <c r="AK26" s="4">
        <v>48.194294220050637</v>
      </c>
      <c r="AL26" s="4">
        <v>44.039149434183308</v>
      </c>
      <c r="AM26" s="4">
        <v>39.295885233871346</v>
      </c>
      <c r="AN26" s="4">
        <v>43.324349765402012</v>
      </c>
      <c r="AO26" s="4">
        <v>48.210525356286553</v>
      </c>
      <c r="AP26" s="4">
        <v>52.851157369363193</v>
      </c>
      <c r="AQ26" s="4">
        <v>56.938335736389078</v>
      </c>
      <c r="AR26" s="4">
        <v>58.454551072065819</v>
      </c>
      <c r="AS26" s="4">
        <v>61.726888914217355</v>
      </c>
      <c r="AT26" s="4">
        <v>62.607467424006998</v>
      </c>
      <c r="AU26" s="4">
        <v>39.295885233871346</v>
      </c>
      <c r="AV26" s="4">
        <v>41.171505927523256</v>
      </c>
      <c r="AW26" s="4">
        <v>42.699795205185559</v>
      </c>
      <c r="AX26" s="4">
        <v>45.457674600061729</v>
      </c>
      <c r="AY26" s="4">
        <v>42.756601189691857</v>
      </c>
      <c r="AZ26" s="4">
        <v>43.777559426862275</v>
      </c>
      <c r="BA26" s="4">
        <v>41.412786413584541</v>
      </c>
      <c r="BB26" s="4">
        <v>34.965134719578543</v>
      </c>
    </row>
    <row r="27" spans="1:54">
      <c r="A27">
        <v>113</v>
      </c>
      <c r="B27" t="s">
        <v>43</v>
      </c>
      <c r="C27" t="s">
        <v>44</v>
      </c>
      <c r="D27">
        <v>51483</v>
      </c>
      <c r="E27" t="s">
        <v>19</v>
      </c>
      <c r="F27" t="s">
        <v>20</v>
      </c>
      <c r="G27" s="4">
        <v>4.0363689454521037</v>
      </c>
      <c r="H27" s="4">
        <v>4.4228925628162008</v>
      </c>
      <c r="I27" s="4">
        <v>4.5628961203242939</v>
      </c>
      <c r="J27" s="4">
        <v>4.2335833177455999</v>
      </c>
      <c r="K27" s="4">
        <v>4.1632116223920148</v>
      </c>
      <c r="L27" s="4">
        <v>4.1147387761237075</v>
      </c>
      <c r="M27" s="4">
        <v>4.3694717553341036</v>
      </c>
      <c r="N27" s="4">
        <v>4.4907067157143228</v>
      </c>
      <c r="O27" s="4">
        <v>4.9414616540055203</v>
      </c>
      <c r="P27" s="4">
        <v>5.1650394828867867</v>
      </c>
      <c r="Q27" s="4">
        <v>5.7043777885384719</v>
      </c>
      <c r="R27" s="4">
        <v>6.2004036490254446</v>
      </c>
      <c r="S27" s="4">
        <v>6.6075369783991489</v>
      </c>
      <c r="T27" s="4">
        <v>6.6463910566923428</v>
      </c>
      <c r="U27" s="4">
        <v>6.8776293161322224</v>
      </c>
      <c r="V27" s="4">
        <v>7.165365549865653</v>
      </c>
      <c r="W27" s="4">
        <v>7.165365549865653</v>
      </c>
      <c r="X27" s="4">
        <v>7.7772732098158457</v>
      </c>
      <c r="Y27" s="4">
        <v>7.5905790434752278</v>
      </c>
      <c r="Z27" s="4">
        <v>7.9584877714773246</v>
      </c>
      <c r="AA27" s="4">
        <v>8.4732647937717882</v>
      </c>
      <c r="AB27" s="4">
        <v>9.315279319239897</v>
      </c>
      <c r="AC27" s="4">
        <v>9.4677181619358493</v>
      </c>
      <c r="AD27" s="4">
        <v>9.3441848970312869</v>
      </c>
      <c r="AE27" s="4">
        <v>7.165365549865653</v>
      </c>
      <c r="AF27" s="4">
        <v>8.5973705938747802</v>
      </c>
      <c r="AG27" s="4">
        <v>10.527508102741885</v>
      </c>
      <c r="AH27" s="4">
        <v>11.626531168191152</v>
      </c>
      <c r="AI27" s="4">
        <v>12.807561410655838</v>
      </c>
      <c r="AJ27" s="4">
        <v>13.826294147009481</v>
      </c>
      <c r="AK27" s="4">
        <v>14.824275831256326</v>
      </c>
      <c r="AL27" s="4">
        <v>16.07158080578656</v>
      </c>
      <c r="AM27" s="4">
        <v>7.165365549865653</v>
      </c>
      <c r="AN27" s="4">
        <v>8.6843352147299253</v>
      </c>
      <c r="AO27" s="4">
        <v>10.255645890136249</v>
      </c>
      <c r="AP27" s="4">
        <v>12.036480589293816</v>
      </c>
      <c r="AQ27" s="4">
        <v>14.001856373337324</v>
      </c>
      <c r="AR27" s="4">
        <v>16.420929575351238</v>
      </c>
      <c r="AS27" s="4">
        <v>18.594636888501807</v>
      </c>
      <c r="AT27" s="4">
        <v>20.545421747472833</v>
      </c>
      <c r="AU27" s="4">
        <v>7.165365549865653</v>
      </c>
      <c r="AV27" s="4">
        <v>8.1742098144903537</v>
      </c>
      <c r="AW27" s="4">
        <v>8.3868348131465584</v>
      </c>
      <c r="AX27" s="4">
        <v>8.8373872507547127</v>
      </c>
      <c r="AY27" s="4">
        <v>9.7335186486400236</v>
      </c>
      <c r="AZ27" s="4">
        <v>10.58311475077951</v>
      </c>
      <c r="BA27" s="4">
        <v>11.451830825434557</v>
      </c>
      <c r="BB27" s="4">
        <v>11.091011125536138</v>
      </c>
    </row>
    <row r="28" spans="1:54">
      <c r="A28">
        <v>234</v>
      </c>
      <c r="B28" t="s">
        <v>45</v>
      </c>
      <c r="C28" t="s">
        <v>46</v>
      </c>
      <c r="D28">
        <v>50823</v>
      </c>
      <c r="E28" t="s">
        <v>7</v>
      </c>
      <c r="F28" t="s">
        <v>7</v>
      </c>
      <c r="G28" s="4">
        <v>18.141184678077547</v>
      </c>
      <c r="H28" s="4">
        <v>18.371373571120017</v>
      </c>
      <c r="I28" s="4">
        <v>18.449621685806623</v>
      </c>
      <c r="J28" s="4">
        <v>17.88024648207433</v>
      </c>
      <c r="K28" s="4">
        <v>17.473899930561572</v>
      </c>
      <c r="L28" s="4">
        <v>17.065189552945746</v>
      </c>
      <c r="M28" s="4">
        <v>17.297162641276536</v>
      </c>
      <c r="N28" s="4">
        <v>17.287003365196682</v>
      </c>
      <c r="O28" s="4">
        <v>17.390520423611775</v>
      </c>
      <c r="P28" s="4">
        <v>16.905943965485161</v>
      </c>
      <c r="Q28" s="4">
        <v>16.709876315511501</v>
      </c>
      <c r="R28" s="4">
        <v>16.121976165908759</v>
      </c>
      <c r="S28" s="4">
        <v>16.903787756032795</v>
      </c>
      <c r="T28" s="4">
        <v>17.617269881879995</v>
      </c>
      <c r="U28" s="4">
        <v>18.206199919315583</v>
      </c>
      <c r="V28" s="4">
        <v>18.643239787019969</v>
      </c>
      <c r="W28" s="4">
        <v>18.643239787019969</v>
      </c>
      <c r="X28" s="4">
        <v>21.486186606438906</v>
      </c>
      <c r="Y28" s="4">
        <v>23.002558747150982</v>
      </c>
      <c r="Z28" s="4">
        <v>24.222782345853215</v>
      </c>
      <c r="AA28" s="4">
        <v>26.700528196929255</v>
      </c>
      <c r="AB28" s="4">
        <v>28.46191430446801</v>
      </c>
      <c r="AC28" s="4">
        <v>29.717661586510992</v>
      </c>
      <c r="AD28" s="4">
        <v>35.355116780411947</v>
      </c>
      <c r="AE28" s="4">
        <v>18.643239787019969</v>
      </c>
      <c r="AF28" s="4">
        <v>20.511073854540911</v>
      </c>
      <c r="AG28" s="4">
        <v>22.764694662093781</v>
      </c>
      <c r="AH28" s="4">
        <v>26.324102970284713</v>
      </c>
      <c r="AI28" s="4">
        <v>28.39474849658685</v>
      </c>
      <c r="AJ28" s="4">
        <v>31.026863072460184</v>
      </c>
      <c r="AK28" s="4">
        <v>35.846364362079463</v>
      </c>
      <c r="AL28" s="4">
        <v>39.473795451326218</v>
      </c>
      <c r="AM28" s="4">
        <v>18.643239787019969</v>
      </c>
      <c r="AN28" s="4">
        <v>22.404422923575193</v>
      </c>
      <c r="AO28" s="4">
        <v>27.090912663345954</v>
      </c>
      <c r="AP28" s="4">
        <v>32.004149208026554</v>
      </c>
      <c r="AQ28" s="4">
        <v>37.154338688223312</v>
      </c>
      <c r="AR28" s="4">
        <v>41.257958699942748</v>
      </c>
      <c r="AS28" s="4">
        <v>47.75332682877773</v>
      </c>
      <c r="AT28" s="4">
        <v>54.063417222051136</v>
      </c>
      <c r="AU28" s="4">
        <v>18.643239787019969</v>
      </c>
      <c r="AV28" s="4">
        <v>21.045415119920563</v>
      </c>
      <c r="AW28" s="4">
        <v>23.632106301653248</v>
      </c>
      <c r="AX28" s="4">
        <v>25.769276277218157</v>
      </c>
      <c r="AY28" s="4">
        <v>29.229498403161251</v>
      </c>
      <c r="AZ28" s="4">
        <v>35.315557620275257</v>
      </c>
      <c r="BA28" s="4">
        <v>39.940096598020318</v>
      </c>
      <c r="BB28" s="4">
        <v>47.984203175352683</v>
      </c>
    </row>
    <row r="29" spans="1:54">
      <c r="A29">
        <v>110</v>
      </c>
      <c r="B29" t="s">
        <v>287</v>
      </c>
      <c r="C29" t="s">
        <v>47</v>
      </c>
      <c r="D29">
        <v>47878</v>
      </c>
      <c r="E29" t="s">
        <v>19</v>
      </c>
      <c r="F29" t="s">
        <v>20</v>
      </c>
      <c r="G29" s="4">
        <v>4.1944346129847583</v>
      </c>
      <c r="H29" s="4">
        <v>4.6052334991494579</v>
      </c>
      <c r="I29" s="4">
        <v>4.7494353422267581</v>
      </c>
      <c r="J29" s="4">
        <v>4.419087282300902</v>
      </c>
      <c r="K29" s="4">
        <v>4.1635212668591084</v>
      </c>
      <c r="L29" s="4">
        <v>4.1606363943939817</v>
      </c>
      <c r="M29" s="4">
        <v>4.4696539365715982</v>
      </c>
      <c r="N29" s="4">
        <v>4.7123946057674511</v>
      </c>
      <c r="O29" s="4">
        <v>5.3104511586911114</v>
      </c>
      <c r="P29" s="4">
        <v>5.8422057136050594</v>
      </c>
      <c r="Q29" s="4">
        <v>6.741576538613991</v>
      </c>
      <c r="R29" s="4">
        <v>7.3691133550629466</v>
      </c>
      <c r="S29" s="4">
        <v>7.7968129955155678</v>
      </c>
      <c r="T29" s="4">
        <v>7.6900071864224993</v>
      </c>
      <c r="U29" s="4">
        <v>7.8071886496371778</v>
      </c>
      <c r="V29" s="4">
        <v>7.9890028497921319</v>
      </c>
      <c r="W29" s="4">
        <v>7.9890028497921319</v>
      </c>
      <c r="X29" s="4">
        <v>8.7386988486001798</v>
      </c>
      <c r="Y29" s="4">
        <v>8.6766354395400498</v>
      </c>
      <c r="Z29" s="4">
        <v>9.1689929623234825</v>
      </c>
      <c r="AA29" s="4">
        <v>10.255345974797825</v>
      </c>
      <c r="AB29" s="4">
        <v>10.87441088928265</v>
      </c>
      <c r="AC29" s="4">
        <v>11.565206513879401</v>
      </c>
      <c r="AD29" s="4">
        <v>10.669561330372428</v>
      </c>
      <c r="AE29" s="4">
        <v>7.9890028497921319</v>
      </c>
      <c r="AF29" s="4">
        <v>9.5355140515924379</v>
      </c>
      <c r="AG29" s="4">
        <v>11.77264460400248</v>
      </c>
      <c r="AH29" s="4">
        <v>13.2635977350938</v>
      </c>
      <c r="AI29" s="4">
        <v>14.540477106980555</v>
      </c>
      <c r="AJ29" s="4">
        <v>15.992884037497333</v>
      </c>
      <c r="AK29" s="4">
        <v>17.086883825933551</v>
      </c>
      <c r="AL29" s="4">
        <v>18.49488199257102</v>
      </c>
      <c r="AM29" s="4">
        <v>7.9890028497921319</v>
      </c>
      <c r="AN29" s="4">
        <v>9.6910133799468081</v>
      </c>
      <c r="AO29" s="4">
        <v>11.751801214640789</v>
      </c>
      <c r="AP29" s="4">
        <v>14.267049460737496</v>
      </c>
      <c r="AQ29" s="4">
        <v>16.799394001435061</v>
      </c>
      <c r="AR29" s="4">
        <v>20.151786849063825</v>
      </c>
      <c r="AS29" s="4">
        <v>22.409556748674305</v>
      </c>
      <c r="AT29" s="4">
        <v>24.504557439014963</v>
      </c>
      <c r="AU29" s="4">
        <v>7.9890028497921319</v>
      </c>
      <c r="AV29" s="4">
        <v>9.2887049263234687</v>
      </c>
      <c r="AW29" s="4">
        <v>9.8550166102191632</v>
      </c>
      <c r="AX29" s="4">
        <v>10.498276198183806</v>
      </c>
      <c r="AY29" s="4">
        <v>12.062549402219824</v>
      </c>
      <c r="AZ29" s="4">
        <v>12.683559068313158</v>
      </c>
      <c r="BA29" s="4">
        <v>14.49074804755274</v>
      </c>
      <c r="BB29" s="4">
        <v>13.921276990722479</v>
      </c>
    </row>
    <row r="30" spans="1:54">
      <c r="A30">
        <v>146</v>
      </c>
      <c r="B30" t="s">
        <v>286</v>
      </c>
      <c r="C30" t="s">
        <v>48</v>
      </c>
      <c r="D30">
        <v>47521</v>
      </c>
      <c r="E30" t="s">
        <v>15</v>
      </c>
      <c r="F30" t="s">
        <v>16</v>
      </c>
      <c r="G30" s="4">
        <v>13.631200095304479</v>
      </c>
      <c r="H30" s="4">
        <v>12.804326375401748</v>
      </c>
      <c r="I30" s="4">
        <v>13.171173390790335</v>
      </c>
      <c r="J30" s="4">
        <v>12.666027858900733</v>
      </c>
      <c r="K30" s="4">
        <v>12.986460964005742</v>
      </c>
      <c r="L30" s="4">
        <v>12.39075220779783</v>
      </c>
      <c r="M30" s="4">
        <v>12.989905790262007</v>
      </c>
      <c r="N30" s="4">
        <v>12.957704829513613</v>
      </c>
      <c r="O30" s="4">
        <v>13.063276969385795</v>
      </c>
      <c r="P30" s="4">
        <v>13.955743900664842</v>
      </c>
      <c r="Q30" s="4">
        <v>14.173505564500482</v>
      </c>
      <c r="R30" s="4">
        <v>13.995822516189403</v>
      </c>
      <c r="S30" s="4">
        <v>13.792425984762218</v>
      </c>
      <c r="T30" s="4">
        <v>13.712879708832107</v>
      </c>
      <c r="U30" s="4">
        <v>13.713782075237074</v>
      </c>
      <c r="V30" s="4">
        <v>14.367033288575984</v>
      </c>
      <c r="W30" s="4">
        <v>14.367033288575984</v>
      </c>
      <c r="X30" s="4">
        <v>17.435346726223855</v>
      </c>
      <c r="Y30" s="4">
        <v>20.129731650850985</v>
      </c>
      <c r="Z30" s="4">
        <v>22.115863335639794</v>
      </c>
      <c r="AA30" s="4">
        <v>24.24930934948846</v>
      </c>
      <c r="AB30" s="4">
        <v>26.818371167645736</v>
      </c>
      <c r="AC30" s="4">
        <v>27.355947611074079</v>
      </c>
      <c r="AD30" s="4">
        <v>31.489602145373837</v>
      </c>
      <c r="AE30" s="4">
        <v>14.367033288575984</v>
      </c>
      <c r="AF30" s="4">
        <v>17.395892928526031</v>
      </c>
      <c r="AG30" s="4">
        <v>20.487207892101932</v>
      </c>
      <c r="AH30" s="4">
        <v>23.830042074086599</v>
      </c>
      <c r="AI30" s="4">
        <v>26.47335045036845</v>
      </c>
      <c r="AJ30" s="4">
        <v>29.568731151015403</v>
      </c>
      <c r="AK30" s="4">
        <v>31.3442214414329</v>
      </c>
      <c r="AL30" s="4">
        <v>34.046485004362253</v>
      </c>
      <c r="AM30" s="4">
        <v>14.367033288575984</v>
      </c>
      <c r="AN30" s="4">
        <v>18.226516367091943</v>
      </c>
      <c r="AO30" s="4">
        <v>22.121823891547489</v>
      </c>
      <c r="AP30" s="4">
        <v>26.168888318983292</v>
      </c>
      <c r="AQ30" s="4">
        <v>29.64411247967632</v>
      </c>
      <c r="AR30" s="4">
        <v>33.692034695059263</v>
      </c>
      <c r="AS30" s="4">
        <v>37.127928009367459</v>
      </c>
      <c r="AT30" s="4">
        <v>40.706697679057186</v>
      </c>
      <c r="AU30" s="4">
        <v>14.367033288575984</v>
      </c>
      <c r="AV30" s="4">
        <v>17.527539750372913</v>
      </c>
      <c r="AW30" s="4">
        <v>20.177389368633083</v>
      </c>
      <c r="AX30" s="4">
        <v>22.403222232588639</v>
      </c>
      <c r="AY30" s="4">
        <v>26.54841275956775</v>
      </c>
      <c r="AZ30" s="4">
        <v>28.73844489544501</v>
      </c>
      <c r="BA30" s="4">
        <v>30.828252325020259</v>
      </c>
      <c r="BB30" s="4">
        <v>33.503006883635578</v>
      </c>
    </row>
    <row r="31" spans="1:54">
      <c r="A31">
        <v>131</v>
      </c>
      <c r="B31" t="s">
        <v>285</v>
      </c>
      <c r="C31" t="s">
        <v>49</v>
      </c>
      <c r="D31">
        <v>46672</v>
      </c>
      <c r="E31" t="s">
        <v>24</v>
      </c>
      <c r="F31" t="s">
        <v>11</v>
      </c>
      <c r="G31" s="4">
        <v>22.051156757676736</v>
      </c>
      <c r="H31" s="4">
        <v>21.907127704578688</v>
      </c>
      <c r="I31" s="4">
        <v>21.351057661562454</v>
      </c>
      <c r="J31" s="4">
        <v>21.256083855962693</v>
      </c>
      <c r="K31" s="4">
        <v>20.235173172508212</v>
      </c>
      <c r="L31" s="4">
        <v>20.124981518054692</v>
      </c>
      <c r="M31" s="4">
        <v>19.485060330209262</v>
      </c>
      <c r="N31" s="4">
        <v>18.982822020110369</v>
      </c>
      <c r="O31" s="4">
        <v>18.366438741640106</v>
      </c>
      <c r="P31" s="4">
        <v>17.189535325184348</v>
      </c>
      <c r="Q31" s="4">
        <v>17.406867919260922</v>
      </c>
      <c r="R31" s="4">
        <v>17.3140027509398</v>
      </c>
      <c r="S31" s="4">
        <v>17.469864319999726</v>
      </c>
      <c r="T31" s="4">
        <v>16.377910875947261</v>
      </c>
      <c r="U31" s="4">
        <v>16.567865472278108</v>
      </c>
      <c r="V31" s="4">
        <v>17.677500979275251</v>
      </c>
      <c r="W31" s="4">
        <v>17.677500979275251</v>
      </c>
      <c r="X31" s="4">
        <v>20.603599605009283</v>
      </c>
      <c r="Y31" s="4">
        <v>19.691845816950778</v>
      </c>
      <c r="Z31" s="4">
        <v>19.719283839756372</v>
      </c>
      <c r="AA31" s="4">
        <v>23.519542515739936</v>
      </c>
      <c r="AB31" s="4">
        <v>23.927551380561699</v>
      </c>
      <c r="AC31" s="4">
        <v>27.47627938476769</v>
      </c>
      <c r="AD31" s="4">
        <v>28.191574919429346</v>
      </c>
      <c r="AE31" s="4">
        <v>17.677500979275251</v>
      </c>
      <c r="AF31" s="4">
        <v>18.101921427170304</v>
      </c>
      <c r="AG31" s="4">
        <v>20.053714068532869</v>
      </c>
      <c r="AH31" s="4">
        <v>20.343438545090383</v>
      </c>
      <c r="AI31" s="4">
        <v>20.749506257688932</v>
      </c>
      <c r="AJ31" s="4">
        <v>22.692932204693207</v>
      </c>
      <c r="AK31" s="4">
        <v>26.881427743289219</v>
      </c>
      <c r="AL31" s="4">
        <v>27.334026303025464</v>
      </c>
      <c r="AM31" s="4">
        <v>17.677500979275251</v>
      </c>
      <c r="AN31" s="4">
        <v>18.790495944791555</v>
      </c>
      <c r="AO31" s="4">
        <v>19.720450904891809</v>
      </c>
      <c r="AP31" s="4">
        <v>19.99439007226999</v>
      </c>
      <c r="AQ31" s="4">
        <v>21.396339224178437</v>
      </c>
      <c r="AR31" s="4">
        <v>22.172322699237426</v>
      </c>
      <c r="AS31" s="4">
        <v>24.844063686630275</v>
      </c>
      <c r="AT31" s="4">
        <v>27.009790618083219</v>
      </c>
      <c r="AU31" s="4">
        <v>17.677500979275251</v>
      </c>
      <c r="AV31" s="4">
        <v>17.97331479842596</v>
      </c>
      <c r="AW31" s="4">
        <v>18.515788136291224</v>
      </c>
      <c r="AX31" s="4">
        <v>19.433707716958839</v>
      </c>
      <c r="AY31" s="4">
        <v>20.677217880372737</v>
      </c>
      <c r="AZ31" s="4">
        <v>24.749000394614466</v>
      </c>
      <c r="BA31" s="4">
        <v>29.236577714091634</v>
      </c>
      <c r="BB31" s="4">
        <v>34.062286184128347</v>
      </c>
    </row>
    <row r="32" spans="1:54">
      <c r="A32">
        <v>177</v>
      </c>
      <c r="B32" t="s">
        <v>50</v>
      </c>
      <c r="C32" t="s">
        <v>51</v>
      </c>
      <c r="D32">
        <v>44922</v>
      </c>
      <c r="E32" t="s">
        <v>24</v>
      </c>
      <c r="F32" t="s">
        <v>25</v>
      </c>
      <c r="G32" s="4">
        <v>85.497843334448987</v>
      </c>
      <c r="H32" s="4">
        <v>84.627431056516855</v>
      </c>
      <c r="I32" s="4">
        <v>84.212872717478049</v>
      </c>
      <c r="J32" s="4">
        <v>81.367585520409719</v>
      </c>
      <c r="K32" s="4">
        <v>81.051093074122392</v>
      </c>
      <c r="L32" s="4">
        <v>84.813087558695955</v>
      </c>
      <c r="M32" s="4">
        <v>82.579896142655571</v>
      </c>
      <c r="N32" s="4">
        <v>80.897604184331328</v>
      </c>
      <c r="O32" s="4">
        <v>79.110899165287123</v>
      </c>
      <c r="P32" s="4">
        <v>75.209460267048968</v>
      </c>
      <c r="Q32" s="4">
        <v>75.338059287607223</v>
      </c>
      <c r="R32" s="4">
        <v>71.904238573663108</v>
      </c>
      <c r="S32" s="4">
        <v>69.048524524257786</v>
      </c>
      <c r="T32" s="4">
        <v>65.961990987971689</v>
      </c>
      <c r="U32" s="4">
        <v>61.304840303463756</v>
      </c>
      <c r="V32" s="4">
        <v>70.935561096770371</v>
      </c>
      <c r="W32" s="4">
        <v>70.935561096770371</v>
      </c>
      <c r="X32" s="4">
        <v>57.254033198065081</v>
      </c>
      <c r="Y32" s="4">
        <v>43.776827331468297</v>
      </c>
      <c r="Z32" s="4">
        <v>31.946326769426882</v>
      </c>
      <c r="AA32" s="4">
        <v>27.569044502021089</v>
      </c>
      <c r="AB32" s="4">
        <v>23.320686246559028</v>
      </c>
      <c r="AC32" s="4">
        <v>21.637063990898863</v>
      </c>
      <c r="AD32" s="4">
        <v>17.57633421690997</v>
      </c>
      <c r="AE32" s="4">
        <v>70.935561096770371</v>
      </c>
      <c r="AF32" s="4">
        <v>53.173608255815488</v>
      </c>
      <c r="AG32" s="4">
        <v>43.291213829666511</v>
      </c>
      <c r="AH32" s="4">
        <v>33.605132950177442</v>
      </c>
      <c r="AI32" s="4">
        <v>28.556609772802634</v>
      </c>
      <c r="AJ32" s="4">
        <v>26.064267233863902</v>
      </c>
      <c r="AK32" s="4">
        <v>22.496993685944943</v>
      </c>
      <c r="AL32" s="4">
        <v>20.654748942604499</v>
      </c>
      <c r="AM32" s="4">
        <v>70.935561096770371</v>
      </c>
      <c r="AN32" s="4">
        <v>60.537815817189902</v>
      </c>
      <c r="AO32" s="4">
        <v>50.25041585361339</v>
      </c>
      <c r="AP32" s="4">
        <v>43.195589219637526</v>
      </c>
      <c r="AQ32" s="4">
        <v>38.324960204332633</v>
      </c>
      <c r="AR32" s="4">
        <v>32.02477397993519</v>
      </c>
      <c r="AS32" s="4">
        <v>27.398923461039161</v>
      </c>
      <c r="AT32" s="4">
        <v>23.137380575405935</v>
      </c>
      <c r="AU32" s="4">
        <v>70.935561096770371</v>
      </c>
      <c r="AV32" s="4">
        <v>54.581567353796416</v>
      </c>
      <c r="AW32" s="4">
        <v>44.532264467569618</v>
      </c>
      <c r="AX32" s="4">
        <v>32.939469551044155</v>
      </c>
      <c r="AY32" s="4">
        <v>30.688264725579824</v>
      </c>
      <c r="AZ32" s="4">
        <v>27.934874680068525</v>
      </c>
      <c r="BA32" s="4">
        <v>25.610215072610892</v>
      </c>
      <c r="BB32" s="4">
        <v>23.41254300312772</v>
      </c>
    </row>
    <row r="33" spans="1:54">
      <c r="A33">
        <v>142</v>
      </c>
      <c r="B33" t="s">
        <v>52</v>
      </c>
      <c r="C33" t="s">
        <v>53</v>
      </c>
      <c r="D33">
        <v>43075</v>
      </c>
      <c r="E33" t="s">
        <v>15</v>
      </c>
      <c r="F33" t="s">
        <v>16</v>
      </c>
      <c r="G33" s="4">
        <v>10.341038791213053</v>
      </c>
      <c r="H33" s="4">
        <v>10.2373204397132</v>
      </c>
      <c r="I33" s="4">
        <v>10.605971370392879</v>
      </c>
      <c r="J33" s="4">
        <v>10.25362094929088</v>
      </c>
      <c r="K33" s="4">
        <v>9.6502211441939725</v>
      </c>
      <c r="L33" s="4">
        <v>9.2134851602194452</v>
      </c>
      <c r="M33" s="4">
        <v>9.8718046189169453</v>
      </c>
      <c r="N33" s="4">
        <v>10.569498901585197</v>
      </c>
      <c r="O33" s="4">
        <v>10.676330920307212</v>
      </c>
      <c r="P33" s="4">
        <v>10.436386615332976</v>
      </c>
      <c r="Q33" s="4">
        <v>10.973214073535306</v>
      </c>
      <c r="R33" s="4">
        <v>10.719722999592564</v>
      </c>
      <c r="S33" s="4">
        <v>10.802135729520435</v>
      </c>
      <c r="T33" s="4">
        <v>10.264058584969892</v>
      </c>
      <c r="U33" s="4">
        <v>10.429266106474319</v>
      </c>
      <c r="V33" s="4">
        <v>10.531765946117455</v>
      </c>
      <c r="W33" s="4">
        <v>10.531765946117455</v>
      </c>
      <c r="X33" s="4">
        <v>11.273211111792456</v>
      </c>
      <c r="Y33" s="4">
        <v>11.077573026674109</v>
      </c>
      <c r="Z33" s="4">
        <v>10.291076625154831</v>
      </c>
      <c r="AA33" s="4">
        <v>10.753735373761222</v>
      </c>
      <c r="AB33" s="4">
        <v>11.1010422624367</v>
      </c>
      <c r="AC33" s="4">
        <v>11.964784092934719</v>
      </c>
      <c r="AD33" s="4">
        <v>11.928629270340355</v>
      </c>
      <c r="AE33" s="4">
        <v>10.531765946117455</v>
      </c>
      <c r="AF33" s="4">
        <v>10.858682595217646</v>
      </c>
      <c r="AG33" s="4">
        <v>12.319497316343702</v>
      </c>
      <c r="AH33" s="4">
        <v>11.202874499342048</v>
      </c>
      <c r="AI33" s="4">
        <v>11.808790181240569</v>
      </c>
      <c r="AJ33" s="4">
        <v>11.296351158494934</v>
      </c>
      <c r="AK33" s="4">
        <v>11.477950104108647</v>
      </c>
      <c r="AL33" s="4">
        <v>12.189616776577157</v>
      </c>
      <c r="AM33" s="4">
        <v>10.531765946117455</v>
      </c>
      <c r="AN33" s="4">
        <v>11.614313660749854</v>
      </c>
      <c r="AO33" s="4">
        <v>12.013686844091392</v>
      </c>
      <c r="AP33" s="4">
        <v>12.482230347313495</v>
      </c>
      <c r="AQ33" s="4">
        <v>13.097807910992586</v>
      </c>
      <c r="AR33" s="4">
        <v>13.702608685874331</v>
      </c>
      <c r="AS33" s="4">
        <v>14.333927474659626</v>
      </c>
      <c r="AT33" s="4">
        <v>14.608177649758682</v>
      </c>
      <c r="AU33" s="4">
        <v>10.531765946117455</v>
      </c>
      <c r="AV33" s="4">
        <v>11.524083014753389</v>
      </c>
      <c r="AW33" s="4">
        <v>11.947608148076649</v>
      </c>
      <c r="AX33" s="4">
        <v>13.742645221367932</v>
      </c>
      <c r="AY33" s="4">
        <v>11.627477158476179</v>
      </c>
      <c r="AZ33" s="4">
        <v>12.027582028552757</v>
      </c>
      <c r="BA33" s="4">
        <v>12.305059931325831</v>
      </c>
      <c r="BB33" s="4">
        <v>14.201528130446535</v>
      </c>
    </row>
    <row r="34" spans="1:54">
      <c r="A34">
        <v>74</v>
      </c>
      <c r="B34" t="s">
        <v>284</v>
      </c>
      <c r="C34" t="s">
        <v>54</v>
      </c>
      <c r="D34">
        <v>39728</v>
      </c>
      <c r="E34" t="s">
        <v>19</v>
      </c>
      <c r="F34" t="s">
        <v>20</v>
      </c>
      <c r="G34" s="4">
        <v>12.683583070323603</v>
      </c>
      <c r="H34" s="4">
        <v>12.629043997540574</v>
      </c>
      <c r="I34" s="4">
        <v>12.516485786205022</v>
      </c>
      <c r="J34" s="4">
        <v>12.625104066667685</v>
      </c>
      <c r="K34" s="4">
        <v>12.63607140096758</v>
      </c>
      <c r="L34" s="4">
        <v>12.829621803387715</v>
      </c>
      <c r="M34" s="4">
        <v>13.30419561689984</v>
      </c>
      <c r="N34" s="4">
        <v>13.712992524490021</v>
      </c>
      <c r="O34" s="4">
        <v>13.626666014788684</v>
      </c>
      <c r="P34" s="4">
        <v>13.903206917540052</v>
      </c>
      <c r="Q34" s="4">
        <v>13.715334090534784</v>
      </c>
      <c r="R34" s="4">
        <v>14.366206352688023</v>
      </c>
      <c r="S34" s="4">
        <v>14.246102657945702</v>
      </c>
      <c r="T34" s="4">
        <v>14.788323798766239</v>
      </c>
      <c r="U34" s="4">
        <v>15.514858507826393</v>
      </c>
      <c r="V34" s="4">
        <v>16.535415382719513</v>
      </c>
      <c r="W34" s="4">
        <v>16.535415382719513</v>
      </c>
      <c r="X34" s="4">
        <v>19.617641766979379</v>
      </c>
      <c r="Y34" s="4">
        <v>21.108795884970213</v>
      </c>
      <c r="Z34" s="4">
        <v>19.914164387529159</v>
      </c>
      <c r="AA34" s="4">
        <v>22.743307599541609</v>
      </c>
      <c r="AB34" s="4">
        <v>21.505588116930234</v>
      </c>
      <c r="AC34" s="4">
        <v>23.66043616431482</v>
      </c>
      <c r="AD34" s="4">
        <v>26.635221753552507</v>
      </c>
      <c r="AE34" s="4">
        <v>16.535415382719513</v>
      </c>
      <c r="AF34" s="4">
        <v>19.124359547906369</v>
      </c>
      <c r="AG34" s="4">
        <v>20.91116437188191</v>
      </c>
      <c r="AH34" s="4">
        <v>22.079630988047281</v>
      </c>
      <c r="AI34" s="4">
        <v>23.063182601366151</v>
      </c>
      <c r="AJ34" s="4">
        <v>24.775458705114481</v>
      </c>
      <c r="AK34" s="4">
        <v>26.031061158394643</v>
      </c>
      <c r="AL34" s="4">
        <v>25.746627594073207</v>
      </c>
      <c r="AM34" s="4">
        <v>16.535415382719513</v>
      </c>
      <c r="AN34" s="4">
        <v>20.048964256513553</v>
      </c>
      <c r="AO34" s="4">
        <v>21.731981131212208</v>
      </c>
      <c r="AP34" s="4">
        <v>23.956001308892152</v>
      </c>
      <c r="AQ34" s="4">
        <v>26.888933558528006</v>
      </c>
      <c r="AR34" s="4">
        <v>29.542158310520534</v>
      </c>
      <c r="AS34" s="4">
        <v>31.748542994059893</v>
      </c>
      <c r="AT34" s="4">
        <v>33.63798335388443</v>
      </c>
      <c r="AU34" s="4">
        <v>16.535415382719513</v>
      </c>
      <c r="AV34" s="4">
        <v>18.435429395105288</v>
      </c>
      <c r="AW34" s="4">
        <v>20.05145519989302</v>
      </c>
      <c r="AX34" s="4">
        <v>21.949479007826834</v>
      </c>
      <c r="AY34" s="4">
        <v>22.560600389364321</v>
      </c>
      <c r="AZ34" s="4">
        <v>24.327426854613563</v>
      </c>
      <c r="BA34" s="4">
        <v>27.284209841324714</v>
      </c>
      <c r="BB34" s="4">
        <v>28.318016732529955</v>
      </c>
    </row>
    <row r="35" spans="1:54">
      <c r="A35">
        <v>83</v>
      </c>
      <c r="B35" t="s">
        <v>283</v>
      </c>
      <c r="C35" t="s">
        <v>55</v>
      </c>
      <c r="D35">
        <v>38903</v>
      </c>
      <c r="E35" t="s">
        <v>19</v>
      </c>
      <c r="F35" t="s">
        <v>20</v>
      </c>
      <c r="G35" s="4">
        <v>14.867010030603399</v>
      </c>
      <c r="H35" s="4">
        <v>15.188353823450839</v>
      </c>
      <c r="I35" s="4">
        <v>15.397679054149485</v>
      </c>
      <c r="J35" s="4">
        <v>15.797961390400443</v>
      </c>
      <c r="K35" s="4">
        <v>16.053655782033378</v>
      </c>
      <c r="L35" s="4">
        <v>16.123383473935124</v>
      </c>
      <c r="M35" s="4">
        <v>16.218778758026147</v>
      </c>
      <c r="N35" s="4">
        <v>16.308510529700381</v>
      </c>
      <c r="O35" s="4">
        <v>17.103951655247268</v>
      </c>
      <c r="P35" s="4">
        <v>17.700253570491807</v>
      </c>
      <c r="Q35" s="4">
        <v>18.515326389211765</v>
      </c>
      <c r="R35" s="4">
        <v>18.909339691178424</v>
      </c>
      <c r="S35" s="4">
        <v>19.331400294125061</v>
      </c>
      <c r="T35" s="4">
        <v>18.86026269825712</v>
      </c>
      <c r="U35" s="4">
        <v>19.00897914889444</v>
      </c>
      <c r="V35" s="4">
        <v>19.384217715676897</v>
      </c>
      <c r="W35" s="4">
        <v>19.384217715676897</v>
      </c>
      <c r="X35" s="4">
        <v>21.164804728153598</v>
      </c>
      <c r="Y35" s="4">
        <v>21.130156192829915</v>
      </c>
      <c r="Z35" s="4">
        <v>20.527005484203091</v>
      </c>
      <c r="AA35" s="4">
        <v>20.489126076218351</v>
      </c>
      <c r="AB35" s="4">
        <v>19.851650013548294</v>
      </c>
      <c r="AC35" s="4">
        <v>19.373803045825522</v>
      </c>
      <c r="AD35" s="4">
        <v>17.263354690530743</v>
      </c>
      <c r="AE35" s="4">
        <v>19.384217715676897</v>
      </c>
      <c r="AF35" s="4">
        <v>21.741154103128011</v>
      </c>
      <c r="AG35" s="4">
        <v>23.830451758631803</v>
      </c>
      <c r="AH35" s="4">
        <v>25.38205329472213</v>
      </c>
      <c r="AI35" s="4">
        <v>24.829811465168742</v>
      </c>
      <c r="AJ35" s="4">
        <v>25.300485577183132</v>
      </c>
      <c r="AK35" s="4">
        <v>24.591369964965853</v>
      </c>
      <c r="AL35" s="4">
        <v>24.524330966094844</v>
      </c>
      <c r="AM35" s="4">
        <v>19.384217715676897</v>
      </c>
      <c r="AN35" s="4">
        <v>22.662752017117334</v>
      </c>
      <c r="AO35" s="4">
        <v>26.136545728479796</v>
      </c>
      <c r="AP35" s="4">
        <v>29.369105214538223</v>
      </c>
      <c r="AQ35" s="4">
        <v>32.125736099084108</v>
      </c>
      <c r="AR35" s="4">
        <v>35.574383387028234</v>
      </c>
      <c r="AS35" s="4">
        <v>38.481824108059421</v>
      </c>
      <c r="AT35" s="4">
        <v>40.788961738962378</v>
      </c>
      <c r="AU35" s="4">
        <v>19.384217715676897</v>
      </c>
      <c r="AV35" s="4">
        <v>21.153185977104457</v>
      </c>
      <c r="AW35" s="4">
        <v>21.186942593769917</v>
      </c>
      <c r="AX35" s="4">
        <v>20.464041838283279</v>
      </c>
      <c r="AY35" s="4">
        <v>20.148908224836909</v>
      </c>
      <c r="AZ35" s="4">
        <v>19.617338473542699</v>
      </c>
      <c r="BA35" s="4">
        <v>19.128772245930907</v>
      </c>
      <c r="BB35" s="4">
        <v>16.623714443462983</v>
      </c>
    </row>
    <row r="36" spans="1:54">
      <c r="A36">
        <v>103</v>
      </c>
      <c r="B36" t="s">
        <v>282</v>
      </c>
      <c r="C36" t="s">
        <v>56</v>
      </c>
      <c r="D36">
        <v>38225</v>
      </c>
      <c r="E36" t="s">
        <v>19</v>
      </c>
      <c r="F36" t="s">
        <v>20</v>
      </c>
      <c r="G36" s="4">
        <v>5.2633070223490943</v>
      </c>
      <c r="H36" s="4">
        <v>5.5679830165297473</v>
      </c>
      <c r="I36" s="4">
        <v>5.4674728943467485</v>
      </c>
      <c r="J36" s="4">
        <v>5.2249941979992522</v>
      </c>
      <c r="K36" s="4">
        <v>5.0349130382845173</v>
      </c>
      <c r="L36" s="4">
        <v>4.9661450511509759</v>
      </c>
      <c r="M36" s="4">
        <v>5.0057229836357093</v>
      </c>
      <c r="N36" s="4">
        <v>5.1143447366518613</v>
      </c>
      <c r="O36" s="4">
        <v>5.1227230628921072</v>
      </c>
      <c r="P36" s="4">
        <v>5.1722072892441409</v>
      </c>
      <c r="Q36" s="4">
        <v>5.4123357859232337</v>
      </c>
      <c r="R36" s="4">
        <v>5.838131280983351</v>
      </c>
      <c r="S36" s="4">
        <v>6.1860143329058932</v>
      </c>
      <c r="T36" s="4">
        <v>6.3078682379431781</v>
      </c>
      <c r="U36" s="4">
        <v>6.5768578532642836</v>
      </c>
      <c r="V36" s="4">
        <v>6.8634967650496472</v>
      </c>
      <c r="W36" s="4">
        <v>6.8634967650496472</v>
      </c>
      <c r="X36" s="4">
        <v>7.24246093998073</v>
      </c>
      <c r="Y36" s="4">
        <v>7.1836518971351673</v>
      </c>
      <c r="Z36" s="4">
        <v>7.2838534473868419</v>
      </c>
      <c r="AA36" s="4">
        <v>8.3036194396713601</v>
      </c>
      <c r="AB36" s="4">
        <v>8.9934498123778912</v>
      </c>
      <c r="AC36" s="4">
        <v>9.4356192861519119</v>
      </c>
      <c r="AD36" s="4">
        <v>10.172926213407855</v>
      </c>
      <c r="AE36" s="4">
        <v>6.8634967650496472</v>
      </c>
      <c r="AF36" s="4">
        <v>8.4161501046822558</v>
      </c>
      <c r="AG36" s="4">
        <v>10.44380516624037</v>
      </c>
      <c r="AH36" s="4">
        <v>12.000395357364935</v>
      </c>
      <c r="AI36" s="4">
        <v>13.514050833451364</v>
      </c>
      <c r="AJ36" s="4">
        <v>15.667879333634367</v>
      </c>
      <c r="AK36" s="4">
        <v>17.241127249569065</v>
      </c>
      <c r="AL36" s="4">
        <v>19.252327116156433</v>
      </c>
      <c r="AM36" s="4">
        <v>6.8634967650496472</v>
      </c>
      <c r="AN36" s="4">
        <v>8.5353524025253087</v>
      </c>
      <c r="AO36" s="4">
        <v>10.611051271757054</v>
      </c>
      <c r="AP36" s="4">
        <v>13.212137498381608</v>
      </c>
      <c r="AQ36" s="4">
        <v>16.093738076092553</v>
      </c>
      <c r="AR36" s="4">
        <v>19.632415831542239</v>
      </c>
      <c r="AS36" s="4">
        <v>23.189869148323545</v>
      </c>
      <c r="AT36" s="4">
        <v>26.921854182463125</v>
      </c>
      <c r="AU36" s="4">
        <v>6.8634967650496472</v>
      </c>
      <c r="AV36" s="4">
        <v>7.6445909830294623</v>
      </c>
      <c r="AW36" s="4">
        <v>8.1506940443892173</v>
      </c>
      <c r="AX36" s="4">
        <v>8.3808637545237019</v>
      </c>
      <c r="AY36" s="4">
        <v>9.6757699451850598</v>
      </c>
      <c r="AZ36" s="4">
        <v>10.129192960710807</v>
      </c>
      <c r="BA36" s="4">
        <v>11.557459735848687</v>
      </c>
      <c r="BB36" s="4">
        <v>12.149016533520809</v>
      </c>
    </row>
    <row r="37" spans="1:54">
      <c r="A37">
        <v>162</v>
      </c>
      <c r="B37" t="s">
        <v>281</v>
      </c>
      <c r="C37" t="s">
        <v>57</v>
      </c>
      <c r="D37">
        <v>38034</v>
      </c>
      <c r="E37" t="s">
        <v>24</v>
      </c>
      <c r="F37" t="s">
        <v>11</v>
      </c>
      <c r="G37" s="4">
        <v>47.759592574372185</v>
      </c>
      <c r="H37" s="4">
        <v>47.328734609630303</v>
      </c>
      <c r="I37" s="4">
        <v>46.064035768337135</v>
      </c>
      <c r="J37" s="4">
        <v>45.120549309862731</v>
      </c>
      <c r="K37" s="4">
        <v>44.08061752579745</v>
      </c>
      <c r="L37" s="4">
        <v>44.330714355526332</v>
      </c>
      <c r="M37" s="4">
        <v>45.280608778249288</v>
      </c>
      <c r="N37" s="4">
        <v>44.040356149530268</v>
      </c>
      <c r="O37" s="4">
        <v>42.748394553139839</v>
      </c>
      <c r="P37" s="4">
        <v>44.604421316197076</v>
      </c>
      <c r="Q37" s="4">
        <v>44.202346305925289</v>
      </c>
      <c r="R37" s="4">
        <v>43.696870923529524</v>
      </c>
      <c r="S37" s="4">
        <v>42.303867067053169</v>
      </c>
      <c r="T37" s="4">
        <v>41.071403385517705</v>
      </c>
      <c r="U37" s="4">
        <v>39.503692232323047</v>
      </c>
      <c r="V37" s="4">
        <v>39.793544955814106</v>
      </c>
      <c r="W37" s="4">
        <v>39.793544955814106</v>
      </c>
      <c r="X37" s="4">
        <v>37.755378991792739</v>
      </c>
      <c r="Y37" s="4">
        <v>34.226137283935309</v>
      </c>
      <c r="Z37" s="4">
        <v>30.665001481211281</v>
      </c>
      <c r="AA37" s="4">
        <v>28.53224279148488</v>
      </c>
      <c r="AB37" s="4">
        <v>27.401408933944555</v>
      </c>
      <c r="AC37" s="4">
        <v>26.918964252724535</v>
      </c>
      <c r="AD37" s="4">
        <v>23.791627030373714</v>
      </c>
      <c r="AE37" s="4">
        <v>39.793544955814106</v>
      </c>
      <c r="AF37" s="4">
        <v>33.158446065098381</v>
      </c>
      <c r="AG37" s="4">
        <v>30.955581581926072</v>
      </c>
      <c r="AH37" s="4">
        <v>29.16295677670362</v>
      </c>
      <c r="AI37" s="4">
        <v>27.562197112546059</v>
      </c>
      <c r="AJ37" s="4">
        <v>27.233351141848168</v>
      </c>
      <c r="AK37" s="4">
        <v>25.908882938965853</v>
      </c>
      <c r="AL37" s="4">
        <v>24.795721084228695</v>
      </c>
      <c r="AM37" s="4">
        <v>39.793544955814106</v>
      </c>
      <c r="AN37" s="4">
        <v>39.852314203280606</v>
      </c>
      <c r="AO37" s="4">
        <v>37.598042453754104</v>
      </c>
      <c r="AP37" s="4">
        <v>36.0614439846523</v>
      </c>
      <c r="AQ37" s="4">
        <v>34.831594502581396</v>
      </c>
      <c r="AR37" s="4">
        <v>34.521929966196616</v>
      </c>
      <c r="AS37" s="4">
        <v>31.852214610954075</v>
      </c>
      <c r="AT37" s="4">
        <v>28.667168573864277</v>
      </c>
      <c r="AU37" s="4">
        <v>39.793544955814106</v>
      </c>
      <c r="AV37" s="4">
        <v>35.401480891313881</v>
      </c>
      <c r="AW37" s="4">
        <v>33.710926227432843</v>
      </c>
      <c r="AX37" s="4">
        <v>30.531287307765979</v>
      </c>
      <c r="AY37" s="4">
        <v>31.724906304755653</v>
      </c>
      <c r="AZ37" s="4">
        <v>32.834518421725264</v>
      </c>
      <c r="BA37" s="4">
        <v>32.884712515812581</v>
      </c>
      <c r="BB37" s="4">
        <v>34.215922606750979</v>
      </c>
    </row>
    <row r="38" spans="1:54">
      <c r="A38">
        <v>3</v>
      </c>
      <c r="B38" t="s">
        <v>58</v>
      </c>
      <c r="C38" t="s">
        <v>59</v>
      </c>
      <c r="D38">
        <v>36027</v>
      </c>
      <c r="E38" t="s">
        <v>10</v>
      </c>
      <c r="F38" t="s">
        <v>11</v>
      </c>
      <c r="G38" s="4">
        <v>13.975548018006297</v>
      </c>
      <c r="H38" s="4">
        <v>14.189142077225101</v>
      </c>
      <c r="I38" s="4">
        <v>14.516623788228873</v>
      </c>
      <c r="J38" s="4">
        <v>13.830056648653287</v>
      </c>
      <c r="K38" s="4">
        <v>13.267311580989722</v>
      </c>
      <c r="L38" s="4">
        <v>12.79128817486019</v>
      </c>
      <c r="M38" s="4">
        <v>12.665310201778821</v>
      </c>
      <c r="N38" s="4">
        <v>12.222364998799195</v>
      </c>
      <c r="O38" s="4">
        <v>11.778966880360281</v>
      </c>
      <c r="P38" s="4">
        <v>11.388395401380441</v>
      </c>
      <c r="Q38" s="4">
        <v>11.002918401332598</v>
      </c>
      <c r="R38" s="4">
        <v>11.024873987563989</v>
      </c>
      <c r="S38" s="4">
        <v>11.201214964549038</v>
      </c>
      <c r="T38" s="4">
        <v>11.431125335312407</v>
      </c>
      <c r="U38" s="4">
        <v>11.710118199521672</v>
      </c>
      <c r="V38" s="4">
        <v>11.525759064933865</v>
      </c>
      <c r="W38" s="4">
        <v>11.525759064933865</v>
      </c>
      <c r="X38" s="4">
        <v>11.560798329774045</v>
      </c>
      <c r="Y38" s="4">
        <v>11.778772677218699</v>
      </c>
      <c r="Z38" s="4">
        <v>11.73810970934114</v>
      </c>
      <c r="AA38" s="4">
        <v>13.049456870344903</v>
      </c>
      <c r="AB38" s="4">
        <v>14.744625082784319</v>
      </c>
      <c r="AC38" s="4">
        <v>16.640800994025117</v>
      </c>
      <c r="AD38" s="4">
        <v>17.41387767491301</v>
      </c>
      <c r="AE38" s="4">
        <v>11.525759064933865</v>
      </c>
      <c r="AF38" s="4">
        <v>12.051937518960942</v>
      </c>
      <c r="AG38" s="4">
        <v>12.975806995607304</v>
      </c>
      <c r="AH38" s="4">
        <v>13.825316392527942</v>
      </c>
      <c r="AI38" s="4">
        <v>14.911934789628798</v>
      </c>
      <c r="AJ38" s="4">
        <v>16.61689421658274</v>
      </c>
      <c r="AK38" s="4">
        <v>17.696723853386732</v>
      </c>
      <c r="AL38" s="4">
        <v>18.550069116856022</v>
      </c>
      <c r="AM38" s="4">
        <v>11.525759064933865</v>
      </c>
      <c r="AN38" s="4">
        <v>13.021101118239228</v>
      </c>
      <c r="AO38" s="4">
        <v>13.964599935669346</v>
      </c>
      <c r="AP38" s="4">
        <v>14.876887703772445</v>
      </c>
      <c r="AQ38" s="4">
        <v>16.159785785785179</v>
      </c>
      <c r="AR38" s="4">
        <v>17.164291288146487</v>
      </c>
      <c r="AS38" s="4">
        <v>18.135178497511795</v>
      </c>
      <c r="AT38" s="4">
        <v>18.930305222268245</v>
      </c>
      <c r="AU38" s="4">
        <v>11.525759064933865</v>
      </c>
      <c r="AV38" s="4">
        <v>12.11860652046107</v>
      </c>
      <c r="AW38" s="4">
        <v>13.213873817710919</v>
      </c>
      <c r="AX38" s="4">
        <v>14.048180772671179</v>
      </c>
      <c r="AY38" s="4">
        <v>16.674191187108601</v>
      </c>
      <c r="AZ38" s="4">
        <v>19.001901207967361</v>
      </c>
      <c r="BA38" s="4">
        <v>21.38335850851179</v>
      </c>
      <c r="BB38" s="4">
        <v>24.243975191828735</v>
      </c>
    </row>
    <row r="39" spans="1:54">
      <c r="A39">
        <v>202</v>
      </c>
      <c r="B39" t="s">
        <v>280</v>
      </c>
      <c r="C39" t="s">
        <v>60</v>
      </c>
      <c r="D39">
        <v>35572</v>
      </c>
      <c r="E39" t="s">
        <v>7</v>
      </c>
      <c r="F39" t="s">
        <v>20</v>
      </c>
      <c r="G39" s="4">
        <v>11.341004840515049</v>
      </c>
      <c r="H39" s="4">
        <v>11.599584496900512</v>
      </c>
      <c r="I39" s="4">
        <v>11.569814408376287</v>
      </c>
      <c r="J39" s="4">
        <v>11.834936688314745</v>
      </c>
      <c r="K39" s="4">
        <v>12.204539522615962</v>
      </c>
      <c r="L39" s="4">
        <v>12.404169090889104</v>
      </c>
      <c r="M39" s="4">
        <v>13.095971249134458</v>
      </c>
      <c r="N39" s="4">
        <v>14.151753723527476</v>
      </c>
      <c r="O39" s="4">
        <v>15.09695829749371</v>
      </c>
      <c r="P39" s="4">
        <v>15.530691034943839</v>
      </c>
      <c r="Q39" s="4">
        <v>15.333899226235291</v>
      </c>
      <c r="R39" s="4">
        <v>15.263825747147207</v>
      </c>
      <c r="S39" s="4">
        <v>15.005216901668827</v>
      </c>
      <c r="T39" s="4">
        <v>14.582510369634383</v>
      </c>
      <c r="U39" s="4">
        <v>14.656033435621282</v>
      </c>
      <c r="V39" s="4">
        <v>14.877249357618851</v>
      </c>
      <c r="W39" s="4">
        <v>14.877249357618851</v>
      </c>
      <c r="X39" s="4">
        <v>16.895679397989007</v>
      </c>
      <c r="Y39" s="4">
        <v>16.171321326112515</v>
      </c>
      <c r="Z39" s="4">
        <v>17.208471442399013</v>
      </c>
      <c r="AA39" s="4">
        <v>18.197145502254376</v>
      </c>
      <c r="AB39" s="4">
        <v>19.263933816893907</v>
      </c>
      <c r="AC39" s="4">
        <v>19.942762007019077</v>
      </c>
      <c r="AD39" s="4">
        <v>22.875368913292355</v>
      </c>
      <c r="AE39" s="4">
        <v>14.877249357618851</v>
      </c>
      <c r="AF39" s="4">
        <v>17.265268417780359</v>
      </c>
      <c r="AG39" s="4">
        <v>18.491866930974098</v>
      </c>
      <c r="AH39" s="4">
        <v>19.79797298615086</v>
      </c>
      <c r="AI39" s="4">
        <v>21.726242338848905</v>
      </c>
      <c r="AJ39" s="4">
        <v>24.036257977686404</v>
      </c>
      <c r="AK39" s="4">
        <v>26.325086137744254</v>
      </c>
      <c r="AL39" s="4">
        <v>28.744592938897803</v>
      </c>
      <c r="AM39" s="4">
        <v>14.877249357618851</v>
      </c>
      <c r="AN39" s="4">
        <v>17.649268351202881</v>
      </c>
      <c r="AO39" s="4">
        <v>20.886422543257837</v>
      </c>
      <c r="AP39" s="4">
        <v>24.875399548391293</v>
      </c>
      <c r="AQ39" s="4">
        <v>27.96251785785612</v>
      </c>
      <c r="AR39" s="4">
        <v>32.45597391164619</v>
      </c>
      <c r="AS39" s="4">
        <v>35.805989471433691</v>
      </c>
      <c r="AT39" s="4">
        <v>39.801934789379139</v>
      </c>
      <c r="AU39" s="4">
        <v>14.877249357618851</v>
      </c>
      <c r="AV39" s="4">
        <v>16.103834753611707</v>
      </c>
      <c r="AW39" s="4">
        <v>16.688463948362219</v>
      </c>
      <c r="AX39" s="4">
        <v>16.949714530911791</v>
      </c>
      <c r="AY39" s="4">
        <v>18.487331574772881</v>
      </c>
      <c r="AZ39" s="4">
        <v>20.037863803038007</v>
      </c>
      <c r="BA39" s="4">
        <v>21.921990429866842</v>
      </c>
      <c r="BB39" s="4">
        <v>22.606398499867442</v>
      </c>
    </row>
    <row r="40" spans="1:54">
      <c r="A40">
        <v>77</v>
      </c>
      <c r="B40" t="s">
        <v>279</v>
      </c>
      <c r="C40" t="s">
        <v>61</v>
      </c>
      <c r="D40">
        <v>34664</v>
      </c>
      <c r="E40" t="s">
        <v>19</v>
      </c>
      <c r="F40" t="s">
        <v>20</v>
      </c>
      <c r="G40" s="4">
        <v>11.35309800116568</v>
      </c>
      <c r="H40" s="4">
        <v>11.513588428680871</v>
      </c>
      <c r="I40" s="4">
        <v>11.313945950187016</v>
      </c>
      <c r="J40" s="4">
        <v>11.905296791211571</v>
      </c>
      <c r="K40" s="4">
        <v>12.561068700802172</v>
      </c>
      <c r="L40" s="4">
        <v>13.3087376956789</v>
      </c>
      <c r="M40" s="4">
        <v>13.273356262949671</v>
      </c>
      <c r="N40" s="4">
        <v>13.702667971909033</v>
      </c>
      <c r="O40" s="4">
        <v>13.693391190942917</v>
      </c>
      <c r="P40" s="4">
        <v>14.773937645995153</v>
      </c>
      <c r="Q40" s="4">
        <v>15.042336846435232</v>
      </c>
      <c r="R40" s="4">
        <v>15.224592752585782</v>
      </c>
      <c r="S40" s="4">
        <v>14.666151438395348</v>
      </c>
      <c r="T40" s="4">
        <v>15.325778428873686</v>
      </c>
      <c r="U40" s="4">
        <v>16.079005208449956</v>
      </c>
      <c r="V40" s="4">
        <v>16.971316070810424</v>
      </c>
      <c r="W40" s="4">
        <v>16.971316070810424</v>
      </c>
      <c r="X40" s="4">
        <v>19.510153400168925</v>
      </c>
      <c r="Y40" s="4">
        <v>18.904809366911014</v>
      </c>
      <c r="Z40" s="4">
        <v>17.802183771950123</v>
      </c>
      <c r="AA40" s="4">
        <v>19.665482184934163</v>
      </c>
      <c r="AB40" s="4">
        <v>18.831946683195998</v>
      </c>
      <c r="AC40" s="4">
        <v>17.068937699007655</v>
      </c>
      <c r="AD40" s="4">
        <v>17.052298368641878</v>
      </c>
      <c r="AE40" s="4">
        <v>16.971316070810424</v>
      </c>
      <c r="AF40" s="4">
        <v>18.647238599820472</v>
      </c>
      <c r="AG40" s="4">
        <v>20.580383030506344</v>
      </c>
      <c r="AH40" s="4">
        <v>21.176317191521242</v>
      </c>
      <c r="AI40" s="4">
        <v>21.215222803356909</v>
      </c>
      <c r="AJ40" s="4">
        <v>21.435333862609749</v>
      </c>
      <c r="AK40" s="4">
        <v>20.885089103112023</v>
      </c>
      <c r="AL40" s="4">
        <v>19.129095115947351</v>
      </c>
      <c r="AM40" s="4">
        <v>16.971316070810424</v>
      </c>
      <c r="AN40" s="4">
        <v>19.158696148719645</v>
      </c>
      <c r="AO40" s="4">
        <v>20.834603558036374</v>
      </c>
      <c r="AP40" s="4">
        <v>22.550083373967325</v>
      </c>
      <c r="AQ40" s="4">
        <v>24.171122069263298</v>
      </c>
      <c r="AR40" s="4">
        <v>25.087947442483777</v>
      </c>
      <c r="AS40" s="4">
        <v>25.875826005216435</v>
      </c>
      <c r="AT40" s="4">
        <v>26.459254964858296</v>
      </c>
      <c r="AU40" s="4">
        <v>16.971316070810424</v>
      </c>
      <c r="AV40" s="4">
        <v>17.817063359775393</v>
      </c>
      <c r="AW40" s="4">
        <v>17.233217051634899</v>
      </c>
      <c r="AX40" s="4">
        <v>18.283581641044179</v>
      </c>
      <c r="AY40" s="4">
        <v>18.108854262199547</v>
      </c>
      <c r="AZ40" s="4">
        <v>18.626934900442905</v>
      </c>
      <c r="BA40" s="4">
        <v>20.110976393022671</v>
      </c>
      <c r="BB40" s="4">
        <v>18.743189254672728</v>
      </c>
    </row>
    <row r="41" spans="1:54">
      <c r="A41">
        <v>201</v>
      </c>
      <c r="B41" t="s">
        <v>62</v>
      </c>
      <c r="C41" t="s">
        <v>63</v>
      </c>
      <c r="D41">
        <v>34414</v>
      </c>
      <c r="E41" t="s">
        <v>7</v>
      </c>
      <c r="F41" t="s">
        <v>7</v>
      </c>
      <c r="G41" s="4">
        <v>17.940013455977837</v>
      </c>
      <c r="H41" s="4">
        <v>18.696695885388969</v>
      </c>
      <c r="I41" s="4">
        <v>18.680272075510995</v>
      </c>
      <c r="J41" s="4">
        <v>18.830345438374117</v>
      </c>
      <c r="K41" s="4">
        <v>18.378572598630964</v>
      </c>
      <c r="L41" s="4">
        <v>18.412683038453377</v>
      </c>
      <c r="M41" s="4">
        <v>18.577304837573987</v>
      </c>
      <c r="N41" s="4">
        <v>19.641690380437613</v>
      </c>
      <c r="O41" s="4">
        <v>19.954271575464631</v>
      </c>
      <c r="P41" s="4">
        <v>20.305979176930386</v>
      </c>
      <c r="Q41" s="4">
        <v>20.914837437821134</v>
      </c>
      <c r="R41" s="4">
        <v>21.474333660583632</v>
      </c>
      <c r="S41" s="4">
        <v>22.149700581084332</v>
      </c>
      <c r="T41" s="4">
        <v>22.068012326480886</v>
      </c>
      <c r="U41" s="4">
        <v>22.799109412782389</v>
      </c>
      <c r="V41" s="4">
        <v>23.293473189083546</v>
      </c>
      <c r="W41" s="4">
        <v>23.293473189083546</v>
      </c>
      <c r="X41" s="4">
        <v>27.087600857051385</v>
      </c>
      <c r="Y41" s="4">
        <v>28.003677322017683</v>
      </c>
      <c r="Z41" s="4">
        <v>28.717416222621448</v>
      </c>
      <c r="AA41" s="4">
        <v>28.157095550979083</v>
      </c>
      <c r="AB41" s="4">
        <v>28.963924994102793</v>
      </c>
      <c r="AC41" s="4">
        <v>28.48729425050967</v>
      </c>
      <c r="AD41" s="4">
        <v>28.315019728845602</v>
      </c>
      <c r="AE41" s="4">
        <v>23.293473189083546</v>
      </c>
      <c r="AF41" s="4">
        <v>28.645036555738525</v>
      </c>
      <c r="AG41" s="4">
        <v>35.701490867744958</v>
      </c>
      <c r="AH41" s="4">
        <v>41.687495042624946</v>
      </c>
      <c r="AI41" s="4">
        <v>44.486978819657963</v>
      </c>
      <c r="AJ41" s="4">
        <v>50.271061727325737</v>
      </c>
      <c r="AK41" s="4">
        <v>52.793499713683403</v>
      </c>
      <c r="AL41" s="4">
        <v>53.813804658617805</v>
      </c>
      <c r="AM41" s="4">
        <v>23.293473189083546</v>
      </c>
      <c r="AN41" s="4">
        <v>29.876731968280371</v>
      </c>
      <c r="AO41" s="4">
        <v>36.124985404000107</v>
      </c>
      <c r="AP41" s="4">
        <v>45.110083944287204</v>
      </c>
      <c r="AQ41" s="4">
        <v>52.045688473777602</v>
      </c>
      <c r="AR41" s="4">
        <v>61.270045365691757</v>
      </c>
      <c r="AS41" s="4">
        <v>70.415485211122729</v>
      </c>
      <c r="AT41" s="4">
        <v>80.471460846676749</v>
      </c>
      <c r="AU41" s="4">
        <v>23.293473189083546</v>
      </c>
      <c r="AV41" s="4">
        <v>25.741638017278181</v>
      </c>
      <c r="AW41" s="4">
        <v>27.736712344146053</v>
      </c>
      <c r="AX41" s="4">
        <v>27.751520548577204</v>
      </c>
      <c r="AY41" s="4">
        <v>28.465832001700846</v>
      </c>
      <c r="AZ41" s="4">
        <v>27.118382438705055</v>
      </c>
      <c r="BA41" s="4">
        <v>28.089398414316516</v>
      </c>
      <c r="BB41" s="4">
        <v>27.02949142845803</v>
      </c>
    </row>
    <row r="42" spans="1:54">
      <c r="A42">
        <v>231</v>
      </c>
      <c r="B42" t="s">
        <v>278</v>
      </c>
      <c r="C42" t="s">
        <v>64</v>
      </c>
      <c r="D42">
        <v>31718</v>
      </c>
      <c r="E42" t="s">
        <v>7</v>
      </c>
      <c r="F42" t="s">
        <v>20</v>
      </c>
      <c r="G42" s="4">
        <v>9.6991089339137986</v>
      </c>
      <c r="H42" s="4">
        <v>10.10197382887946</v>
      </c>
      <c r="I42" s="4">
        <v>10.79208528053827</v>
      </c>
      <c r="J42" s="4">
        <v>11.506166256787724</v>
      </c>
      <c r="K42" s="4">
        <v>12.303923450269336</v>
      </c>
      <c r="L42" s="4">
        <v>12.819178906268945</v>
      </c>
      <c r="M42" s="4">
        <v>13.763366807534204</v>
      </c>
      <c r="N42" s="4">
        <v>15.0193014683404</v>
      </c>
      <c r="O42" s="4">
        <v>16.091532643431293</v>
      </c>
      <c r="P42" s="4">
        <v>16.760458530311627</v>
      </c>
      <c r="Q42" s="4">
        <v>17.052404562076379</v>
      </c>
      <c r="R42" s="4">
        <v>17.56450107058555</v>
      </c>
      <c r="S42" s="4">
        <v>17.952222210181727</v>
      </c>
      <c r="T42" s="4">
        <v>17.821939184849157</v>
      </c>
      <c r="U42" s="4">
        <v>18.222547115226838</v>
      </c>
      <c r="V42" s="4">
        <v>18.666633038171028</v>
      </c>
      <c r="W42" s="4">
        <v>18.666633038171028</v>
      </c>
      <c r="X42" s="4">
        <v>19.10589721081864</v>
      </c>
      <c r="Y42" s="4">
        <v>20.601557216307238</v>
      </c>
      <c r="Z42" s="4">
        <v>22.142476848631095</v>
      </c>
      <c r="AA42" s="4">
        <v>24.508802875646413</v>
      </c>
      <c r="AB42" s="4">
        <v>25.832988512143523</v>
      </c>
      <c r="AC42" s="4">
        <v>29.472103792915995</v>
      </c>
      <c r="AD42" s="4">
        <v>32.009020244568248</v>
      </c>
      <c r="AE42" s="4">
        <v>18.666633038171028</v>
      </c>
      <c r="AF42" s="4">
        <v>19.268329915335084</v>
      </c>
      <c r="AG42" s="4">
        <v>22.029348695554965</v>
      </c>
      <c r="AH42" s="4">
        <v>23.385607854189271</v>
      </c>
      <c r="AI42" s="4">
        <v>25.693368735058534</v>
      </c>
      <c r="AJ42" s="4">
        <v>27.785944046373615</v>
      </c>
      <c r="AK42" s="4">
        <v>29.577238630104798</v>
      </c>
      <c r="AL42" s="4">
        <v>32.341718537851591</v>
      </c>
      <c r="AM42" s="4">
        <v>18.666633038171028</v>
      </c>
      <c r="AN42" s="4">
        <v>21.573898080086582</v>
      </c>
      <c r="AO42" s="4">
        <v>22.555924112143884</v>
      </c>
      <c r="AP42" s="4">
        <v>24.953319733204065</v>
      </c>
      <c r="AQ42" s="4">
        <v>27.578418604905469</v>
      </c>
      <c r="AR42" s="4">
        <v>30.078502101904217</v>
      </c>
      <c r="AS42" s="4">
        <v>31.222515828226125</v>
      </c>
      <c r="AT42" s="4">
        <v>33.055831946422359</v>
      </c>
      <c r="AU42" s="4">
        <v>18.666633038171028</v>
      </c>
      <c r="AV42" s="4">
        <v>19.043854266160821</v>
      </c>
      <c r="AW42" s="4">
        <v>20.433464054460103</v>
      </c>
      <c r="AX42" s="4">
        <v>21.967676797462758</v>
      </c>
      <c r="AY42" s="4">
        <v>24.358875798223803</v>
      </c>
      <c r="AZ42" s="4">
        <v>25.997207929879949</v>
      </c>
      <c r="BA42" s="4">
        <v>30.420269303968421</v>
      </c>
      <c r="BB42" s="4">
        <v>32.769455194882518</v>
      </c>
    </row>
    <row r="43" spans="1:54">
      <c r="A43">
        <v>242</v>
      </c>
      <c r="B43" t="s">
        <v>277</v>
      </c>
      <c r="C43" t="s">
        <v>65</v>
      </c>
      <c r="D43">
        <v>30930</v>
      </c>
      <c r="E43" t="s">
        <v>7</v>
      </c>
      <c r="F43" t="s">
        <v>25</v>
      </c>
      <c r="G43" s="4">
        <v>30.652930988889157</v>
      </c>
      <c r="H43" s="4">
        <v>32.460788910767789</v>
      </c>
      <c r="I43" s="4">
        <v>33.280850544899323</v>
      </c>
      <c r="J43" s="4">
        <v>34.960812876371584</v>
      </c>
      <c r="K43" s="4">
        <v>35.685099167152693</v>
      </c>
      <c r="L43" s="4">
        <v>39.83756864694967</v>
      </c>
      <c r="M43" s="4">
        <v>40.962419039101754</v>
      </c>
      <c r="N43" s="4">
        <v>43.597136434854107</v>
      </c>
      <c r="O43" s="4">
        <v>43.873212097636994</v>
      </c>
      <c r="P43" s="4">
        <v>43.157537948760883</v>
      </c>
      <c r="Q43" s="4">
        <v>43.985194741387382</v>
      </c>
      <c r="R43" s="4">
        <v>44.712999555067832</v>
      </c>
      <c r="S43" s="4">
        <v>46.555294007532048</v>
      </c>
      <c r="T43" s="4">
        <v>45.737886485084623</v>
      </c>
      <c r="U43" s="4">
        <v>46.587135739557375</v>
      </c>
      <c r="V43" s="4">
        <v>45.656361606305126</v>
      </c>
      <c r="W43" s="4">
        <v>45.656361606305126</v>
      </c>
      <c r="X43" s="4">
        <v>42.706713527333825</v>
      </c>
      <c r="Y43" s="4">
        <v>39.123627555326991</v>
      </c>
      <c r="Z43" s="4">
        <v>38.094569166186481</v>
      </c>
      <c r="AA43" s="4">
        <v>38.175849060121777</v>
      </c>
      <c r="AB43" s="4">
        <v>40.718941850411142</v>
      </c>
      <c r="AC43" s="4">
        <v>37.129024023142577</v>
      </c>
      <c r="AD43" s="4">
        <v>35.547135150340438</v>
      </c>
      <c r="AE43" s="4">
        <v>45.656361606305126</v>
      </c>
      <c r="AF43" s="4">
        <v>42.654387532725302</v>
      </c>
      <c r="AG43" s="4">
        <v>41.11470145823192</v>
      </c>
      <c r="AH43" s="4">
        <v>40.807859697929153</v>
      </c>
      <c r="AI43" s="4">
        <v>42.625299243353332</v>
      </c>
      <c r="AJ43" s="4">
        <v>43.103818863492293</v>
      </c>
      <c r="AK43" s="4">
        <v>45.369376395221693</v>
      </c>
      <c r="AL43" s="4">
        <v>42.729393602397295</v>
      </c>
      <c r="AM43" s="4">
        <v>45.656361606305126</v>
      </c>
      <c r="AN43" s="4">
        <v>44.263085528976177</v>
      </c>
      <c r="AO43" s="4">
        <v>43.134954135337651</v>
      </c>
      <c r="AP43" s="4">
        <v>46.431504652458997</v>
      </c>
      <c r="AQ43" s="4">
        <v>48.399735549266019</v>
      </c>
      <c r="AR43" s="4">
        <v>51.625546802254327</v>
      </c>
      <c r="AS43" s="4">
        <v>51.393310912146859</v>
      </c>
      <c r="AT43" s="4">
        <v>51.288346185476456</v>
      </c>
      <c r="AU43" s="4">
        <v>45.656361606305126</v>
      </c>
      <c r="AV43" s="4">
        <v>41.273004924958997</v>
      </c>
      <c r="AW43" s="4">
        <v>37.939875479494944</v>
      </c>
      <c r="AX43" s="4">
        <v>38.057342493686697</v>
      </c>
      <c r="AY43" s="4">
        <v>40.294931393656178</v>
      </c>
      <c r="AZ43" s="4">
        <v>41.089496573167978</v>
      </c>
      <c r="BA43" s="4">
        <v>38.700665238687655</v>
      </c>
      <c r="BB43" s="4">
        <v>37.775041135266676</v>
      </c>
    </row>
    <row r="44" spans="1:54">
      <c r="A44">
        <v>140</v>
      </c>
      <c r="B44" t="s">
        <v>276</v>
      </c>
      <c r="C44" t="s">
        <v>66</v>
      </c>
      <c r="D44">
        <v>30471</v>
      </c>
      <c r="E44" t="s">
        <v>15</v>
      </c>
      <c r="F44" t="s">
        <v>16</v>
      </c>
      <c r="G44" s="4">
        <v>3.6649278501634135</v>
      </c>
      <c r="H44" s="4">
        <v>3.635558773964553</v>
      </c>
      <c r="I44" s="4">
        <v>3.6486111142349218</v>
      </c>
      <c r="J44" s="4">
        <v>3.6561301597558771</v>
      </c>
      <c r="K44" s="4">
        <v>3.5882617715428564</v>
      </c>
      <c r="L44" s="4">
        <v>3.5616005578579846</v>
      </c>
      <c r="M44" s="4">
        <v>3.6797004587977611</v>
      </c>
      <c r="N44" s="4">
        <v>3.4899122319277058</v>
      </c>
      <c r="O44" s="4">
        <v>3.8088761859308855</v>
      </c>
      <c r="P44" s="4">
        <v>4.6331341351593203</v>
      </c>
      <c r="Q44" s="4">
        <v>5.1206575605767553</v>
      </c>
      <c r="R44" s="4">
        <v>5.2881341694775026</v>
      </c>
      <c r="S44" s="4">
        <v>5.1908213084405821</v>
      </c>
      <c r="T44" s="4">
        <v>5.2029788890111552</v>
      </c>
      <c r="U44" s="4">
        <v>5.2960676019991055</v>
      </c>
      <c r="V44" s="4">
        <v>5.4939804036599247</v>
      </c>
      <c r="W44" s="4">
        <v>5.4939804036599247</v>
      </c>
      <c r="X44" s="4">
        <v>5.8857427836241962</v>
      </c>
      <c r="Y44" s="4">
        <v>6.252157989831046</v>
      </c>
      <c r="Z44" s="4">
        <v>5.9614260585499554</v>
      </c>
      <c r="AA44" s="4">
        <v>6.5368017495005599</v>
      </c>
      <c r="AB44" s="4">
        <v>6.8754992301422533</v>
      </c>
      <c r="AC44" s="4">
        <v>7.5329348788468646</v>
      </c>
      <c r="AD44" s="4">
        <v>8.5420181464549412</v>
      </c>
      <c r="AE44" s="4">
        <v>5.4939804036599247</v>
      </c>
      <c r="AF44" s="4">
        <v>6.246746677394138</v>
      </c>
      <c r="AG44" s="4">
        <v>6.8224502881033251</v>
      </c>
      <c r="AH44" s="4">
        <v>7.8329517307635097</v>
      </c>
      <c r="AI44" s="4">
        <v>8.5063140280149732</v>
      </c>
      <c r="AJ44" s="4">
        <v>9.440874327664309</v>
      </c>
      <c r="AK44" s="4">
        <v>9.0933886373383483</v>
      </c>
      <c r="AL44" s="4">
        <v>10.028827073932362</v>
      </c>
      <c r="AM44" s="4">
        <v>5.4939804036599247</v>
      </c>
      <c r="AN44" s="4">
        <v>6.6284653589255003</v>
      </c>
      <c r="AO44" s="4">
        <v>7.6689857553732184</v>
      </c>
      <c r="AP44" s="4">
        <v>8.3449047942034689</v>
      </c>
      <c r="AQ44" s="4">
        <v>9.246604752433182</v>
      </c>
      <c r="AR44" s="4">
        <v>10.556901257249102</v>
      </c>
      <c r="AS44" s="4">
        <v>11.849459762089703</v>
      </c>
      <c r="AT44" s="4">
        <v>12.822328221916024</v>
      </c>
      <c r="AU44" s="4">
        <v>5.4939804036599247</v>
      </c>
      <c r="AV44" s="4">
        <v>6.8641474568482224</v>
      </c>
      <c r="AW44" s="4">
        <v>7.5147963691429709</v>
      </c>
      <c r="AX44" s="4">
        <v>8.1256382332776287</v>
      </c>
      <c r="AY44" s="4">
        <v>8.9709432450247952</v>
      </c>
      <c r="AZ44" s="4">
        <v>8.3304599828243404</v>
      </c>
      <c r="BA44" s="4">
        <v>10.130016134303709</v>
      </c>
      <c r="BB44" s="4">
        <v>10.556011972971209</v>
      </c>
    </row>
    <row r="45" spans="1:54">
      <c r="A45">
        <v>236</v>
      </c>
      <c r="B45" t="s">
        <v>67</v>
      </c>
      <c r="C45" t="s">
        <v>68</v>
      </c>
      <c r="D45">
        <v>30271</v>
      </c>
      <c r="E45" t="s">
        <v>7</v>
      </c>
      <c r="F45" t="s">
        <v>7</v>
      </c>
      <c r="G45" s="4">
        <v>12.413176517838082</v>
      </c>
      <c r="H45" s="4">
        <v>12.503839093360442</v>
      </c>
      <c r="I45" s="4">
        <v>12.466102550855597</v>
      </c>
      <c r="J45" s="4">
        <v>13.304010222835775</v>
      </c>
      <c r="K45" s="4">
        <v>13.587287566864843</v>
      </c>
      <c r="L45" s="4">
        <v>15.331529052078551</v>
      </c>
      <c r="M45" s="4">
        <v>15.783019404072112</v>
      </c>
      <c r="N45" s="4">
        <v>15.924334225605621</v>
      </c>
      <c r="O45" s="4">
        <v>15.779418492084</v>
      </c>
      <c r="P45" s="4">
        <v>15.863486208693555</v>
      </c>
      <c r="Q45" s="4">
        <v>16.848653704942077</v>
      </c>
      <c r="R45" s="4">
        <v>17.488145449498358</v>
      </c>
      <c r="S45" s="4">
        <v>18.989235754125541</v>
      </c>
      <c r="T45" s="4">
        <v>19.033758286276651</v>
      </c>
      <c r="U45" s="4">
        <v>20.619220072529043</v>
      </c>
      <c r="V45" s="4">
        <v>20.93375606797165</v>
      </c>
      <c r="W45" s="4">
        <v>20.93375606797165</v>
      </c>
      <c r="X45" s="4">
        <v>20.525902994966543</v>
      </c>
      <c r="Y45" s="4">
        <v>22.959448960035729</v>
      </c>
      <c r="Z45" s="4">
        <v>24.963348736280448</v>
      </c>
      <c r="AA45" s="4">
        <v>29.148293940302082</v>
      </c>
      <c r="AB45" s="4">
        <v>35.478017504788376</v>
      </c>
      <c r="AC45" s="4">
        <v>47.74348548308371</v>
      </c>
      <c r="AD45" s="4">
        <v>66.493531793026719</v>
      </c>
      <c r="AE45" s="4">
        <v>20.93375606797165</v>
      </c>
      <c r="AF45" s="4">
        <v>21.667172183381954</v>
      </c>
      <c r="AG45" s="4">
        <v>23.464197662093824</v>
      </c>
      <c r="AH45" s="4">
        <v>27.54828327008773</v>
      </c>
      <c r="AI45" s="4">
        <v>31.835859782806789</v>
      </c>
      <c r="AJ45" s="4">
        <v>37.222673265711641</v>
      </c>
      <c r="AK45" s="4">
        <v>47.116217043643026</v>
      </c>
      <c r="AL45" s="4">
        <v>63.323387070003839</v>
      </c>
      <c r="AM45" s="4">
        <v>20.93375606797165</v>
      </c>
      <c r="AN45" s="4">
        <v>21.947924728685315</v>
      </c>
      <c r="AO45" s="4">
        <v>25.365289444403142</v>
      </c>
      <c r="AP45" s="4">
        <v>30.429434652675571</v>
      </c>
      <c r="AQ45" s="4">
        <v>35.94987174857215</v>
      </c>
      <c r="AR45" s="4">
        <v>43.811419668029878</v>
      </c>
      <c r="AS45" s="4">
        <v>55.207939740953854</v>
      </c>
      <c r="AT45" s="4">
        <v>73.762699344107105</v>
      </c>
      <c r="AU45" s="4">
        <v>20.93375606797165</v>
      </c>
      <c r="AV45" s="4">
        <v>20.714500024553985</v>
      </c>
      <c r="AW45" s="4">
        <v>23.797537805850705</v>
      </c>
      <c r="AX45" s="4">
        <v>28.608218576519498</v>
      </c>
      <c r="AY45" s="4">
        <v>33.283900149837123</v>
      </c>
      <c r="AZ45" s="4">
        <v>42.196870971646675</v>
      </c>
      <c r="BA45" s="4">
        <v>53.348267434286043</v>
      </c>
      <c r="BB45" s="4">
        <v>78.739987785435872</v>
      </c>
    </row>
    <row r="46" spans="1:54">
      <c r="A46">
        <v>133</v>
      </c>
      <c r="B46" t="s">
        <v>275</v>
      </c>
      <c r="C46" t="s">
        <v>69</v>
      </c>
      <c r="D46">
        <v>30082</v>
      </c>
      <c r="E46" t="s">
        <v>15</v>
      </c>
      <c r="F46" t="s">
        <v>16</v>
      </c>
      <c r="G46" s="4">
        <v>5.5973472905058115</v>
      </c>
      <c r="H46" s="4">
        <v>5.6785029576426531</v>
      </c>
      <c r="I46" s="4">
        <v>6.0450340873265009</v>
      </c>
      <c r="J46" s="4">
        <v>5.8485838009570132</v>
      </c>
      <c r="K46" s="4">
        <v>5.5574218483695441</v>
      </c>
      <c r="L46" s="4">
        <v>5.3491462230322222</v>
      </c>
      <c r="M46" s="4">
        <v>6.1554021999799362</v>
      </c>
      <c r="N46" s="4">
        <v>6.4818202814303483</v>
      </c>
      <c r="O46" s="4">
        <v>7.0931950879683843</v>
      </c>
      <c r="P46" s="4">
        <v>7.548142449566865</v>
      </c>
      <c r="Q46" s="4">
        <v>7.6983335414004346</v>
      </c>
      <c r="R46" s="4">
        <v>8.3609304329636718</v>
      </c>
      <c r="S46" s="4">
        <v>8.5919428107995159</v>
      </c>
      <c r="T46" s="4">
        <v>8.4326998792575889</v>
      </c>
      <c r="U46" s="4">
        <v>8.8551059170615378</v>
      </c>
      <c r="V46" s="4">
        <v>9.4781699032039892</v>
      </c>
      <c r="W46" s="4">
        <v>9.4781699032039892</v>
      </c>
      <c r="X46" s="4">
        <v>11.356745934685151</v>
      </c>
      <c r="Y46" s="4">
        <v>12.000482938334722</v>
      </c>
      <c r="Z46" s="4">
        <v>12.64650663360181</v>
      </c>
      <c r="AA46" s="4">
        <v>13.43069984042164</v>
      </c>
      <c r="AB46" s="4">
        <v>14.367826621762411</v>
      </c>
      <c r="AC46" s="4">
        <v>14.317682011151348</v>
      </c>
      <c r="AD46" s="4">
        <v>15.25707110335229</v>
      </c>
      <c r="AE46" s="4">
        <v>9.4781699032039892</v>
      </c>
      <c r="AF46" s="4">
        <v>10.478118431368783</v>
      </c>
      <c r="AG46" s="4">
        <v>12.015806604885785</v>
      </c>
      <c r="AH46" s="4">
        <v>12.888716241740319</v>
      </c>
      <c r="AI46" s="4">
        <v>13.701947237583045</v>
      </c>
      <c r="AJ46" s="4">
        <v>15.188169313962142</v>
      </c>
      <c r="AK46" s="4">
        <v>15.570594104812296</v>
      </c>
      <c r="AL46" s="4">
        <v>16.378582998411023</v>
      </c>
      <c r="AM46" s="4">
        <v>9.4781699032039892</v>
      </c>
      <c r="AN46" s="4">
        <v>10.716908388132477</v>
      </c>
      <c r="AO46" s="4">
        <v>12.38253885063715</v>
      </c>
      <c r="AP46" s="4">
        <v>13.438193487585139</v>
      </c>
      <c r="AQ46" s="4">
        <v>14.673413132408557</v>
      </c>
      <c r="AR46" s="4">
        <v>16.010728710332987</v>
      </c>
      <c r="AS46" s="4">
        <v>17.148024333021407</v>
      </c>
      <c r="AT46" s="4">
        <v>18.281581583302305</v>
      </c>
      <c r="AU46" s="4">
        <v>9.4781699032039892</v>
      </c>
      <c r="AV46" s="4">
        <v>10.617950608848684</v>
      </c>
      <c r="AW46" s="4">
        <v>11.768919305677688</v>
      </c>
      <c r="AX46" s="4">
        <v>12.64661920455381</v>
      </c>
      <c r="AY46" s="4">
        <v>14.30060304559926</v>
      </c>
      <c r="AZ46" s="4">
        <v>15.323764975751361</v>
      </c>
      <c r="BA46" s="4">
        <v>15.776838670608422</v>
      </c>
      <c r="BB46" s="4">
        <v>16.355852609569489</v>
      </c>
    </row>
    <row r="47" spans="1:54">
      <c r="A47">
        <v>114</v>
      </c>
      <c r="B47" t="s">
        <v>70</v>
      </c>
      <c r="C47" t="s">
        <v>71</v>
      </c>
      <c r="D47">
        <v>27884</v>
      </c>
      <c r="E47" t="s">
        <v>19</v>
      </c>
      <c r="F47" t="s">
        <v>20</v>
      </c>
      <c r="G47" s="4">
        <v>4.3845825446844797</v>
      </c>
      <c r="H47" s="4">
        <v>4.4852268192739144</v>
      </c>
      <c r="I47" s="4">
        <v>4.4763851397115157</v>
      </c>
      <c r="J47" s="4">
        <v>4.4852113506007818</v>
      </c>
      <c r="K47" s="4">
        <v>4.642818154589837</v>
      </c>
      <c r="L47" s="4">
        <v>4.5425307841806104</v>
      </c>
      <c r="M47" s="4">
        <v>4.6310736972559186</v>
      </c>
      <c r="N47" s="4">
        <v>4.651238805974363</v>
      </c>
      <c r="O47" s="4">
        <v>4.9021572471348005</v>
      </c>
      <c r="P47" s="4">
        <v>5.1648863467709303</v>
      </c>
      <c r="Q47" s="4">
        <v>5.3384338186466511</v>
      </c>
      <c r="R47" s="4">
        <v>5.5894180589497271</v>
      </c>
      <c r="S47" s="4">
        <v>5.7547509107720662</v>
      </c>
      <c r="T47" s="4">
        <v>5.7265207897911186</v>
      </c>
      <c r="U47" s="4">
        <v>5.7850298850695783</v>
      </c>
      <c r="V47" s="4">
        <v>5.9727064842771895</v>
      </c>
      <c r="W47" s="4">
        <v>5.9727064842771895</v>
      </c>
      <c r="X47" s="4">
        <v>6.8578427535445377</v>
      </c>
      <c r="Y47" s="4">
        <v>7.1396129295225235</v>
      </c>
      <c r="Z47" s="4">
        <v>7.7018139145306108</v>
      </c>
      <c r="AA47" s="4">
        <v>8.5747880803090784</v>
      </c>
      <c r="AB47" s="4">
        <v>9.6508991839308873</v>
      </c>
      <c r="AC47" s="4">
        <v>10.747810763773691</v>
      </c>
      <c r="AD47" s="4">
        <v>12.741802290689272</v>
      </c>
      <c r="AE47" s="4">
        <v>5.9727064842771895</v>
      </c>
      <c r="AF47" s="4">
        <v>7.2160133712745997</v>
      </c>
      <c r="AG47" s="4">
        <v>8.3389367681307878</v>
      </c>
      <c r="AH47" s="4">
        <v>9.746002372215143</v>
      </c>
      <c r="AI47" s="4">
        <v>11.167501146285256</v>
      </c>
      <c r="AJ47" s="4">
        <v>12.696104274056252</v>
      </c>
      <c r="AK47" s="4">
        <v>13.992168299074969</v>
      </c>
      <c r="AL47" s="4">
        <v>14.985281660529207</v>
      </c>
      <c r="AM47" s="4">
        <v>5.9727064842771895</v>
      </c>
      <c r="AN47" s="4">
        <v>7.2199644492439541</v>
      </c>
      <c r="AO47" s="4">
        <v>8.482075436288369</v>
      </c>
      <c r="AP47" s="4">
        <v>9.8787898253338469</v>
      </c>
      <c r="AQ47" s="4">
        <v>11.450117525785066</v>
      </c>
      <c r="AR47" s="4">
        <v>12.816616526518485</v>
      </c>
      <c r="AS47" s="4">
        <v>14.755752555297239</v>
      </c>
      <c r="AT47" s="4">
        <v>16.513095094656865</v>
      </c>
      <c r="AU47" s="4">
        <v>5.9727064842771895</v>
      </c>
      <c r="AV47" s="4">
        <v>6.7130753339361684</v>
      </c>
      <c r="AW47" s="4">
        <v>7.2102261141081119</v>
      </c>
      <c r="AX47" s="4">
        <v>7.9262364301370098</v>
      </c>
      <c r="AY47" s="4">
        <v>8.684061381042973</v>
      </c>
      <c r="AZ47" s="4">
        <v>9.5019337262589989</v>
      </c>
      <c r="BA47" s="4">
        <v>10.332674392480028</v>
      </c>
      <c r="BB47" s="4">
        <v>11.117681124969108</v>
      </c>
    </row>
    <row r="48" spans="1:54">
      <c r="A48">
        <v>97</v>
      </c>
      <c r="B48" t="s">
        <v>274</v>
      </c>
      <c r="C48" t="s">
        <v>72</v>
      </c>
      <c r="D48">
        <v>27849</v>
      </c>
      <c r="E48" t="s">
        <v>19</v>
      </c>
      <c r="F48" t="s">
        <v>20</v>
      </c>
      <c r="G48" s="4">
        <v>11.002709321971876</v>
      </c>
      <c r="H48" s="4">
        <v>11.651395006418289</v>
      </c>
      <c r="I48" s="4">
        <v>11.598278987759647</v>
      </c>
      <c r="J48" s="4">
        <v>12.528642468149323</v>
      </c>
      <c r="K48" s="4">
        <v>12.978945850826545</v>
      </c>
      <c r="L48" s="4">
        <v>13.456442605580119</v>
      </c>
      <c r="M48" s="4">
        <v>14.00585757801734</v>
      </c>
      <c r="N48" s="4">
        <v>14.836996325889364</v>
      </c>
      <c r="O48" s="4">
        <v>15.171779437123972</v>
      </c>
      <c r="P48" s="4">
        <v>15.264745566788845</v>
      </c>
      <c r="Q48" s="4">
        <v>15.196989961788853</v>
      </c>
      <c r="R48" s="4">
        <v>15.879185708617635</v>
      </c>
      <c r="S48" s="4">
        <v>15.900993776398259</v>
      </c>
      <c r="T48" s="4">
        <v>15.706089500201216</v>
      </c>
      <c r="U48" s="4">
        <v>16.381450437485977</v>
      </c>
      <c r="V48" s="4">
        <v>17.559461097510873</v>
      </c>
      <c r="W48" s="4">
        <v>17.559461097510873</v>
      </c>
      <c r="X48" s="4">
        <v>18.089136463469821</v>
      </c>
      <c r="Y48" s="4">
        <v>17.48083535318656</v>
      </c>
      <c r="Z48" s="4">
        <v>17.87445496309223</v>
      </c>
      <c r="AA48" s="4">
        <v>17.572761671445175</v>
      </c>
      <c r="AB48" s="4">
        <v>18.214378418067412</v>
      </c>
      <c r="AC48" s="4">
        <v>17.180194626919771</v>
      </c>
      <c r="AD48" s="4">
        <v>18.19527122448638</v>
      </c>
      <c r="AE48" s="4">
        <v>17.559461097510873</v>
      </c>
      <c r="AF48" s="4">
        <v>18.775193764122108</v>
      </c>
      <c r="AG48" s="4">
        <v>19.511113509571206</v>
      </c>
      <c r="AH48" s="4">
        <v>21.06431211502148</v>
      </c>
      <c r="AI48" s="4">
        <v>21.706704621635854</v>
      </c>
      <c r="AJ48" s="4">
        <v>22.966546494625867</v>
      </c>
      <c r="AK48" s="4">
        <v>23.998310510522554</v>
      </c>
      <c r="AL48" s="4">
        <v>25.111437582022241</v>
      </c>
      <c r="AM48" s="4">
        <v>17.559461097510873</v>
      </c>
      <c r="AN48" s="4">
        <v>18.6579543020211</v>
      </c>
      <c r="AO48" s="4">
        <v>20.341151640728636</v>
      </c>
      <c r="AP48" s="4">
        <v>22.315836209482022</v>
      </c>
      <c r="AQ48" s="4">
        <v>24.14394865114372</v>
      </c>
      <c r="AR48" s="4">
        <v>26.140357838560828</v>
      </c>
      <c r="AS48" s="4">
        <v>27.862981377288428</v>
      </c>
      <c r="AT48" s="4">
        <v>29.780645181952565</v>
      </c>
      <c r="AU48" s="4">
        <v>17.559461097510873</v>
      </c>
      <c r="AV48" s="4">
        <v>17.873295708447525</v>
      </c>
      <c r="AW48" s="4">
        <v>18.065851498516256</v>
      </c>
      <c r="AX48" s="4">
        <v>18.23652599322708</v>
      </c>
      <c r="AY48" s="4">
        <v>19.323730158235968</v>
      </c>
      <c r="AZ48" s="4">
        <v>20.889777816235476</v>
      </c>
      <c r="BA48" s="4">
        <v>19.803916116554902</v>
      </c>
      <c r="BB48" s="4">
        <v>21.287129786566478</v>
      </c>
    </row>
    <row r="49" spans="1:54">
      <c r="A49">
        <v>120</v>
      </c>
      <c r="B49" t="s">
        <v>273</v>
      </c>
      <c r="C49" t="s">
        <v>73</v>
      </c>
      <c r="D49">
        <v>27042</v>
      </c>
      <c r="E49" t="s">
        <v>19</v>
      </c>
      <c r="F49" t="s">
        <v>20</v>
      </c>
      <c r="G49" s="4">
        <v>2.6102618051943698</v>
      </c>
      <c r="H49" s="4">
        <v>2.6083721682160133</v>
      </c>
      <c r="I49" s="4">
        <v>2.6024604104677569</v>
      </c>
      <c r="J49" s="4">
        <v>2.3916506241793605</v>
      </c>
      <c r="K49" s="4">
        <v>2.4550600577808019</v>
      </c>
      <c r="L49" s="4">
        <v>2.5701917473153317</v>
      </c>
      <c r="M49" s="4">
        <v>2.8477088540642281</v>
      </c>
      <c r="N49" s="4">
        <v>3.0959290020606711</v>
      </c>
      <c r="O49" s="4">
        <v>3.36739855446727</v>
      </c>
      <c r="P49" s="4">
        <v>3.5019737804115842</v>
      </c>
      <c r="Q49" s="4">
        <v>3.6989468826631766</v>
      </c>
      <c r="R49" s="4">
        <v>3.9158147903479326</v>
      </c>
      <c r="S49" s="4">
        <v>4.1241660620390119</v>
      </c>
      <c r="T49" s="4">
        <v>4.1744778052689009</v>
      </c>
      <c r="U49" s="4">
        <v>4.2920360822896173</v>
      </c>
      <c r="V49" s="4">
        <v>4.3273998398921627</v>
      </c>
      <c r="W49" s="4">
        <v>4.3273998398921627</v>
      </c>
      <c r="X49" s="4">
        <v>4.1650644021035967</v>
      </c>
      <c r="Y49" s="4">
        <v>4.0821384331623287</v>
      </c>
      <c r="Z49" s="4">
        <v>3.8791310056822801</v>
      </c>
      <c r="AA49" s="4">
        <v>3.9745201909725356</v>
      </c>
      <c r="AB49" s="4">
        <v>4.048013095983265</v>
      </c>
      <c r="AC49" s="4">
        <v>4.1509825278820358</v>
      </c>
      <c r="AD49" s="4">
        <v>4.399680866581674</v>
      </c>
      <c r="AE49" s="4">
        <v>4.3273998398921627</v>
      </c>
      <c r="AF49" s="4">
        <v>4.7269860222906486</v>
      </c>
      <c r="AG49" s="4">
        <v>5.0491522735375201</v>
      </c>
      <c r="AH49" s="4">
        <v>5.3414065593959528</v>
      </c>
      <c r="AI49" s="4">
        <v>5.4429268518787772</v>
      </c>
      <c r="AJ49" s="4">
        <v>5.7139491345523599</v>
      </c>
      <c r="AK49" s="4">
        <v>5.7934475269845809</v>
      </c>
      <c r="AL49" s="4">
        <v>5.9915514252163735</v>
      </c>
      <c r="AM49" s="4">
        <v>4.3273998398921627</v>
      </c>
      <c r="AN49" s="4">
        <v>4.751891252142844</v>
      </c>
      <c r="AO49" s="4">
        <v>5.2698305528723202</v>
      </c>
      <c r="AP49" s="4">
        <v>5.707963992018704</v>
      </c>
      <c r="AQ49" s="4">
        <v>6.0297791242688286</v>
      </c>
      <c r="AR49" s="4">
        <v>6.6655322747976777</v>
      </c>
      <c r="AS49" s="4">
        <v>7.1422495768423104</v>
      </c>
      <c r="AT49" s="4">
        <v>7.7718742674074761</v>
      </c>
      <c r="AU49" s="4">
        <v>4.3273998398921627</v>
      </c>
      <c r="AV49" s="4">
        <v>4.2610131110866432</v>
      </c>
      <c r="AW49" s="4">
        <v>4.2156908084383806</v>
      </c>
      <c r="AX49" s="4">
        <v>4.158631031394223</v>
      </c>
      <c r="AY49" s="4">
        <v>4.1959096008180783</v>
      </c>
      <c r="AZ49" s="4">
        <v>4.1654269688926986</v>
      </c>
      <c r="BA49" s="4">
        <v>4.2014660393246794</v>
      </c>
      <c r="BB49" s="4">
        <v>4.1758441796629207</v>
      </c>
    </row>
    <row r="50" spans="1:54">
      <c r="A50">
        <v>204</v>
      </c>
      <c r="B50" t="s">
        <v>272</v>
      </c>
      <c r="C50" t="s">
        <v>74</v>
      </c>
      <c r="D50">
        <v>27015</v>
      </c>
      <c r="E50" t="s">
        <v>7</v>
      </c>
      <c r="F50" t="s">
        <v>7</v>
      </c>
      <c r="G50" s="4">
        <v>14.927284302482454</v>
      </c>
      <c r="H50" s="4">
        <v>15.734315659424391</v>
      </c>
      <c r="I50" s="4">
        <v>16.333124605564567</v>
      </c>
      <c r="J50" s="4">
        <v>16.713497552218932</v>
      </c>
      <c r="K50" s="4">
        <v>17.013757052624321</v>
      </c>
      <c r="L50" s="4">
        <v>17.579693708407863</v>
      </c>
      <c r="M50" s="4">
        <v>18.500900406991821</v>
      </c>
      <c r="N50" s="4">
        <v>19.614763573691476</v>
      </c>
      <c r="O50" s="4">
        <v>20.819113360395704</v>
      </c>
      <c r="P50" s="4">
        <v>21.653056802769964</v>
      </c>
      <c r="Q50" s="4">
        <v>22.425661269065234</v>
      </c>
      <c r="R50" s="4">
        <v>23.522096953386257</v>
      </c>
      <c r="S50" s="4">
        <v>24.229813536739378</v>
      </c>
      <c r="T50" s="4">
        <v>24.978212715253921</v>
      </c>
      <c r="U50" s="4">
        <v>25.049870338082663</v>
      </c>
      <c r="V50" s="4">
        <v>25.816477630148686</v>
      </c>
      <c r="W50" s="4">
        <v>25.816477630148686</v>
      </c>
      <c r="X50" s="4">
        <v>27.680498388452854</v>
      </c>
      <c r="Y50" s="4">
        <v>28.422397316963721</v>
      </c>
      <c r="Z50" s="4">
        <v>28.941958993056939</v>
      </c>
      <c r="AA50" s="4">
        <v>30.498752495289402</v>
      </c>
      <c r="AB50" s="4">
        <v>32.480305290806115</v>
      </c>
      <c r="AC50" s="4">
        <v>35.918377220227711</v>
      </c>
      <c r="AD50" s="4">
        <v>41.651940659719521</v>
      </c>
      <c r="AE50" s="4">
        <v>25.816477630148686</v>
      </c>
      <c r="AF50" s="4">
        <v>29.368735029760956</v>
      </c>
      <c r="AG50" s="4">
        <v>32.88713001833991</v>
      </c>
      <c r="AH50" s="4">
        <v>36.634155754609189</v>
      </c>
      <c r="AI50" s="4">
        <v>39.703452921239382</v>
      </c>
      <c r="AJ50" s="4">
        <v>44.265605871413506</v>
      </c>
      <c r="AK50" s="4">
        <v>48.63307587482511</v>
      </c>
      <c r="AL50" s="4">
        <v>53.319568693399667</v>
      </c>
      <c r="AM50" s="4">
        <v>25.816477630148686</v>
      </c>
      <c r="AN50" s="4">
        <v>29.755475395768304</v>
      </c>
      <c r="AO50" s="4">
        <v>34.340221717195909</v>
      </c>
      <c r="AP50" s="4">
        <v>39.068621999765334</v>
      </c>
      <c r="AQ50" s="4">
        <v>43.907153848770768</v>
      </c>
      <c r="AR50" s="4">
        <v>49.773584449394761</v>
      </c>
      <c r="AS50" s="4">
        <v>57.839069033130926</v>
      </c>
      <c r="AT50" s="4">
        <v>67.610124634115806</v>
      </c>
      <c r="AU50" s="4">
        <v>25.816477630148686</v>
      </c>
      <c r="AV50" s="4">
        <v>28.140476457648852</v>
      </c>
      <c r="AW50" s="4">
        <v>30.02315199050296</v>
      </c>
      <c r="AX50" s="4">
        <v>32.068757183320372</v>
      </c>
      <c r="AY50" s="4">
        <v>33.777159532208373</v>
      </c>
      <c r="AZ50" s="4">
        <v>37.857925715233499</v>
      </c>
      <c r="BA50" s="4">
        <v>41.154103153807746</v>
      </c>
      <c r="BB50" s="4">
        <v>45.574744622954341</v>
      </c>
    </row>
    <row r="51" spans="1:54">
      <c r="A51">
        <v>222</v>
      </c>
      <c r="B51" t="s">
        <v>323</v>
      </c>
      <c r="C51" t="s">
        <v>75</v>
      </c>
      <c r="D51">
        <v>26498</v>
      </c>
      <c r="E51" t="s">
        <v>7</v>
      </c>
      <c r="F51" t="s">
        <v>20</v>
      </c>
      <c r="G51" s="4">
        <v>8.5199151347057835</v>
      </c>
      <c r="H51" s="4">
        <v>8.4270363135167674</v>
      </c>
      <c r="I51" s="4">
        <v>8.2175997838506021</v>
      </c>
      <c r="J51" s="4">
        <v>8.2599603194834206</v>
      </c>
      <c r="K51" s="4">
        <v>8.3271295752362704</v>
      </c>
      <c r="L51" s="4">
        <v>8.2917691112113499</v>
      </c>
      <c r="M51" s="4">
        <v>8.6107618522741642</v>
      </c>
      <c r="N51" s="4">
        <v>9.317640792906273</v>
      </c>
      <c r="O51" s="4">
        <v>10.004895315337444</v>
      </c>
      <c r="P51" s="4">
        <v>10.150115185455466</v>
      </c>
      <c r="Q51" s="4">
        <v>10.221222606984387</v>
      </c>
      <c r="R51" s="4">
        <v>10.98155609882282</v>
      </c>
      <c r="S51" s="4">
        <v>11.700007979220215</v>
      </c>
      <c r="T51" s="4">
        <v>11.578486877426709</v>
      </c>
      <c r="U51" s="4">
        <v>11.357075021656524</v>
      </c>
      <c r="V51" s="4">
        <v>11.373464221858313</v>
      </c>
      <c r="W51" s="4">
        <v>11.373464221858313</v>
      </c>
      <c r="X51" s="4">
        <v>12.527268706187195</v>
      </c>
      <c r="Y51" s="4">
        <v>12.339233447014527</v>
      </c>
      <c r="Z51" s="4">
        <v>11.849571630219151</v>
      </c>
      <c r="AA51" s="4">
        <v>11.749640942738862</v>
      </c>
      <c r="AB51" s="4">
        <v>11.629452115161831</v>
      </c>
      <c r="AC51" s="4">
        <v>10.794498131850313</v>
      </c>
      <c r="AD51" s="4">
        <v>10.754314635438885</v>
      </c>
      <c r="AE51" s="4">
        <v>11.373464221858313</v>
      </c>
      <c r="AF51" s="4">
        <v>13.186925351695967</v>
      </c>
      <c r="AG51" s="4">
        <v>15.202069630782264</v>
      </c>
      <c r="AH51" s="4">
        <v>17.202922753507693</v>
      </c>
      <c r="AI51" s="4">
        <v>17.451977139324761</v>
      </c>
      <c r="AJ51" s="4">
        <v>19.440059669590834</v>
      </c>
      <c r="AK51" s="4">
        <v>19.350019589390421</v>
      </c>
      <c r="AL51" s="4">
        <v>20.208323797909628</v>
      </c>
      <c r="AM51" s="4">
        <v>11.373464221858313</v>
      </c>
      <c r="AN51" s="4">
        <v>13.088086663546502</v>
      </c>
      <c r="AO51" s="4">
        <v>14.963510592131911</v>
      </c>
      <c r="AP51" s="4">
        <v>16.934685567059102</v>
      </c>
      <c r="AQ51" s="4">
        <v>19.014529296716084</v>
      </c>
      <c r="AR51" s="4">
        <v>21.291523839871317</v>
      </c>
      <c r="AS51" s="4">
        <v>23.050865388558414</v>
      </c>
      <c r="AT51" s="4">
        <v>24.796154426953024</v>
      </c>
      <c r="AU51" s="4">
        <v>11.373464221858313</v>
      </c>
      <c r="AV51" s="4">
        <v>12.25847943176645</v>
      </c>
      <c r="AW51" s="4">
        <v>12.350557521526525</v>
      </c>
      <c r="AX51" s="4">
        <v>12.018151471686146</v>
      </c>
      <c r="AY51" s="4">
        <v>12.318233874931316</v>
      </c>
      <c r="AZ51" s="4">
        <v>11.898690938680485</v>
      </c>
      <c r="BA51" s="4">
        <v>11.171136973671294</v>
      </c>
      <c r="BB51" s="4">
        <v>11.085683473371484</v>
      </c>
    </row>
    <row r="52" spans="1:54">
      <c r="A52">
        <v>244</v>
      </c>
      <c r="B52" t="s">
        <v>425</v>
      </c>
      <c r="C52" t="s">
        <v>76</v>
      </c>
      <c r="D52">
        <v>25184</v>
      </c>
      <c r="E52" t="s">
        <v>7</v>
      </c>
      <c r="F52" t="s">
        <v>7</v>
      </c>
      <c r="G52" s="4">
        <v>25.561081290155908</v>
      </c>
      <c r="H52" s="4">
        <v>26.876579548420562</v>
      </c>
      <c r="I52" s="4">
        <v>28.416606802244203</v>
      </c>
      <c r="J52" s="4">
        <v>28.657719759309483</v>
      </c>
      <c r="K52" s="4">
        <v>29.808686931864539</v>
      </c>
      <c r="L52" s="4">
        <v>30.602658807967977</v>
      </c>
      <c r="M52" s="4">
        <v>31.470708917896399</v>
      </c>
      <c r="N52" s="4">
        <v>32.610635560842177</v>
      </c>
      <c r="O52" s="4">
        <v>33.958426395955364</v>
      </c>
      <c r="P52" s="4">
        <v>34.322907573074467</v>
      </c>
      <c r="Q52" s="4">
        <v>35.113618094294914</v>
      </c>
      <c r="R52" s="4">
        <v>34.87363236712919</v>
      </c>
      <c r="S52" s="4">
        <v>36.973114912941455</v>
      </c>
      <c r="T52" s="4">
        <v>38.205963329831192</v>
      </c>
      <c r="U52" s="4">
        <v>39.700515766553195</v>
      </c>
      <c r="V52" s="4">
        <v>40.190061366201377</v>
      </c>
      <c r="W52" s="4">
        <v>40.190061366201377</v>
      </c>
      <c r="X52" s="4">
        <v>38.916834288941352</v>
      </c>
      <c r="Y52" s="4">
        <v>31.953014579795273</v>
      </c>
      <c r="Z52" s="4">
        <v>29.718412903484708</v>
      </c>
      <c r="AA52" s="4">
        <v>29.297491988870703</v>
      </c>
      <c r="AB52" s="4">
        <v>28.246603701499335</v>
      </c>
      <c r="AC52" s="4">
        <v>27.289079152557402</v>
      </c>
      <c r="AD52" s="4">
        <v>30.213000177301961</v>
      </c>
      <c r="AE52" s="4">
        <v>40.190061366201377</v>
      </c>
      <c r="AF52" s="4">
        <v>37.607267031262388</v>
      </c>
      <c r="AG52" s="4">
        <v>32.25408311080912</v>
      </c>
      <c r="AH52" s="4">
        <v>31.929210965668691</v>
      </c>
      <c r="AI52" s="4">
        <v>31.160696108489507</v>
      </c>
      <c r="AJ52" s="4">
        <v>30.91425938635626</v>
      </c>
      <c r="AK52" s="4">
        <v>32.201347147600984</v>
      </c>
      <c r="AL52" s="4">
        <v>33.010106016916687</v>
      </c>
      <c r="AM52" s="4">
        <v>40.190061366201377</v>
      </c>
      <c r="AN52" s="4">
        <v>40.497624938663442</v>
      </c>
      <c r="AO52" s="4">
        <v>41.142251998051265</v>
      </c>
      <c r="AP52" s="4">
        <v>37.890003479751499</v>
      </c>
      <c r="AQ52" s="4">
        <v>39.05506226966132</v>
      </c>
      <c r="AR52" s="4">
        <v>39.436986543499863</v>
      </c>
      <c r="AS52" s="4">
        <v>41.548579994392206</v>
      </c>
      <c r="AT52" s="4">
        <v>43.683677738503555</v>
      </c>
      <c r="AU52" s="4">
        <v>40.190061366201377</v>
      </c>
      <c r="AV52" s="4">
        <v>37.53417860144819</v>
      </c>
      <c r="AW52" s="4">
        <v>32.483935716906558</v>
      </c>
      <c r="AX52" s="4">
        <v>30.68565354182623</v>
      </c>
      <c r="AY52" s="4">
        <v>30.518474769203173</v>
      </c>
      <c r="AZ52" s="4">
        <v>32.607269643178341</v>
      </c>
      <c r="BA52" s="4">
        <v>33.315466230320872</v>
      </c>
      <c r="BB52" s="4">
        <v>37.31484642589789</v>
      </c>
    </row>
    <row r="53" spans="1:54">
      <c r="A53">
        <v>119</v>
      </c>
      <c r="B53" t="s">
        <v>352</v>
      </c>
      <c r="C53" t="s">
        <v>77</v>
      </c>
      <c r="D53">
        <v>24234</v>
      </c>
      <c r="E53" t="s">
        <v>19</v>
      </c>
      <c r="F53" t="s">
        <v>20</v>
      </c>
      <c r="G53" s="4">
        <v>1.8633582829776185</v>
      </c>
      <c r="H53" s="4">
        <v>1.9763946087907511</v>
      </c>
      <c r="I53" s="4">
        <v>2.113657491379922</v>
      </c>
      <c r="J53" s="4">
        <v>1.7620455603002287</v>
      </c>
      <c r="K53" s="4">
        <v>1.8026808641413186</v>
      </c>
      <c r="L53" s="4">
        <v>1.7770632330438834</v>
      </c>
      <c r="M53" s="4">
        <v>1.9441215067859252</v>
      </c>
      <c r="N53" s="4">
        <v>1.88616871830834</v>
      </c>
      <c r="O53" s="4">
        <v>2.2101184479118605</v>
      </c>
      <c r="P53" s="4">
        <v>2.4286084391503584</v>
      </c>
      <c r="Q53" s="4">
        <v>2.8771743752128232</v>
      </c>
      <c r="R53" s="4">
        <v>2.9572331691680507</v>
      </c>
      <c r="S53" s="4">
        <v>3.1335590971527445</v>
      </c>
      <c r="T53" s="4">
        <v>3.1060398146308605</v>
      </c>
      <c r="U53" s="4">
        <v>3.3294878746526129</v>
      </c>
      <c r="V53" s="4">
        <v>3.5024460263199573</v>
      </c>
      <c r="W53" s="4">
        <v>3.5024460263199573</v>
      </c>
      <c r="X53" s="4">
        <v>3.8697748398156184</v>
      </c>
      <c r="Y53" s="4">
        <v>4.0013266176133202</v>
      </c>
      <c r="Z53" s="4">
        <v>4.0874401994448872</v>
      </c>
      <c r="AA53" s="4">
        <v>4.3446464302667058</v>
      </c>
      <c r="AB53" s="4">
        <v>4.5758003242017473</v>
      </c>
      <c r="AC53" s="4">
        <v>4.7782889993547126</v>
      </c>
      <c r="AD53" s="4">
        <v>4.8595016554061683</v>
      </c>
      <c r="AE53" s="4">
        <v>3.5024460263199573</v>
      </c>
      <c r="AF53" s="4">
        <v>4.225481769301588</v>
      </c>
      <c r="AG53" s="4">
        <v>4.9314804154714658</v>
      </c>
      <c r="AH53" s="4">
        <v>5.3452796181794291</v>
      </c>
      <c r="AI53" s="4">
        <v>6.1658927970389712</v>
      </c>
      <c r="AJ53" s="4">
        <v>6.6545124171844368</v>
      </c>
      <c r="AK53" s="4">
        <v>6.8943937814444478</v>
      </c>
      <c r="AL53" s="4">
        <v>7.5486393739136357</v>
      </c>
      <c r="AM53" s="4">
        <v>3.5024460263199573</v>
      </c>
      <c r="AN53" s="4">
        <v>4.1829239522177666</v>
      </c>
      <c r="AO53" s="4">
        <v>5.0728898227205832</v>
      </c>
      <c r="AP53" s="4">
        <v>6.0054929197308295</v>
      </c>
      <c r="AQ53" s="4">
        <v>6.8929518770078904</v>
      </c>
      <c r="AR53" s="4">
        <v>7.9993120084776344</v>
      </c>
      <c r="AS53" s="4">
        <v>9.1999962992365543</v>
      </c>
      <c r="AT53" s="4">
        <v>10.083036732655112</v>
      </c>
      <c r="AU53" s="4">
        <v>3.5024460263199573</v>
      </c>
      <c r="AV53" s="4">
        <v>3.8695476610418758</v>
      </c>
      <c r="AW53" s="4">
        <v>3.9420797142314759</v>
      </c>
      <c r="AX53" s="4">
        <v>4.143176433928387</v>
      </c>
      <c r="AY53" s="4">
        <v>4.601609690762734</v>
      </c>
      <c r="AZ53" s="4">
        <v>4.7655155263054843</v>
      </c>
      <c r="BA53" s="4">
        <v>5.1295623148345433</v>
      </c>
      <c r="BB53" s="4">
        <v>5.5420727637791618</v>
      </c>
    </row>
    <row r="54" spans="1:54">
      <c r="A54">
        <v>50</v>
      </c>
      <c r="B54" t="s">
        <v>353</v>
      </c>
      <c r="C54" t="s">
        <v>78</v>
      </c>
      <c r="D54">
        <v>23932</v>
      </c>
      <c r="E54" t="s">
        <v>79</v>
      </c>
      <c r="F54" t="s">
        <v>11</v>
      </c>
      <c r="G54" s="4">
        <v>4.0163805439389968</v>
      </c>
      <c r="H54" s="4">
        <v>4.1201942047631963</v>
      </c>
      <c r="I54" s="4">
        <v>4.5837828928839324</v>
      </c>
      <c r="J54" s="4">
        <v>4.309715396360648</v>
      </c>
      <c r="K54" s="4">
        <v>3.8441772435929669</v>
      </c>
      <c r="L54" s="4">
        <v>3.5422534329213455</v>
      </c>
      <c r="M54" s="4">
        <v>3.7048346789402027</v>
      </c>
      <c r="N54" s="4">
        <v>3.777158404638469</v>
      </c>
      <c r="O54" s="4">
        <v>3.7038850254875655</v>
      </c>
      <c r="P54" s="4">
        <v>3.4910831439141012</v>
      </c>
      <c r="Q54" s="4">
        <v>3.4501867047887838</v>
      </c>
      <c r="R54" s="4">
        <v>3.3036138647440141</v>
      </c>
      <c r="S54" s="4">
        <v>3.5144728477632992</v>
      </c>
      <c r="T54" s="4">
        <v>3.5549130046847326</v>
      </c>
      <c r="U54" s="4">
        <v>3.6200724927250691</v>
      </c>
      <c r="V54" s="4">
        <v>3.7317511904196516</v>
      </c>
      <c r="W54" s="4">
        <v>3.7317511904196516</v>
      </c>
      <c r="X54" s="4">
        <v>4.1700887289720789</v>
      </c>
      <c r="Y54" s="4">
        <v>4.5154827377030733</v>
      </c>
      <c r="Z54" s="4">
        <v>5.1825474358612267</v>
      </c>
      <c r="AA54" s="4">
        <v>5.6411509371444897</v>
      </c>
      <c r="AB54" s="4">
        <v>6.5355359512670255</v>
      </c>
      <c r="AC54" s="4">
        <v>8.0934632587021778</v>
      </c>
      <c r="AD54" s="4">
        <v>8.3074961711851412</v>
      </c>
      <c r="AE54" s="4">
        <v>3.7317511904196516</v>
      </c>
      <c r="AF54" s="4">
        <v>4.2128354340895049</v>
      </c>
      <c r="AG54" s="4">
        <v>4.6597325953263944</v>
      </c>
      <c r="AH54" s="4">
        <v>5.2871196902413704</v>
      </c>
      <c r="AI54" s="4">
        <v>5.8384311260659265</v>
      </c>
      <c r="AJ54" s="4">
        <v>6.115706787776654</v>
      </c>
      <c r="AK54" s="4">
        <v>6.8361847245551619</v>
      </c>
      <c r="AL54" s="4">
        <v>7.0753783434888842</v>
      </c>
      <c r="AM54" s="4">
        <v>3.7317511904196516</v>
      </c>
      <c r="AN54" s="4">
        <v>4.3196412820803021</v>
      </c>
      <c r="AO54" s="4">
        <v>4.777059982843169</v>
      </c>
      <c r="AP54" s="4">
        <v>5.0197360697956981</v>
      </c>
      <c r="AQ54" s="4">
        <v>5.8961507182544439</v>
      </c>
      <c r="AR54" s="4">
        <v>5.7342639882007598</v>
      </c>
      <c r="AS54" s="4">
        <v>6.2768701631620569</v>
      </c>
      <c r="AT54" s="4">
        <v>6.7175876297181878</v>
      </c>
      <c r="AU54" s="4">
        <v>3.7317511904196516</v>
      </c>
      <c r="AV54" s="4">
        <v>4.1101259475244154</v>
      </c>
      <c r="AW54" s="4">
        <v>4.599566382550325</v>
      </c>
      <c r="AX54" s="4">
        <v>5.1490278335045883</v>
      </c>
      <c r="AY54" s="4">
        <v>5.7121131473773401</v>
      </c>
      <c r="AZ54" s="4">
        <v>7.286973454961875</v>
      </c>
      <c r="BA54" s="4">
        <v>7.4269746839085151</v>
      </c>
      <c r="BB54" s="4">
        <v>8.8183628792879567</v>
      </c>
    </row>
    <row r="55" spans="1:54">
      <c r="A55">
        <v>102</v>
      </c>
      <c r="B55" t="s">
        <v>329</v>
      </c>
      <c r="C55" t="s">
        <v>80</v>
      </c>
      <c r="D55">
        <v>23298</v>
      </c>
      <c r="E55" t="s">
        <v>19</v>
      </c>
      <c r="F55" t="s">
        <v>20</v>
      </c>
      <c r="G55" s="4">
        <v>8.3500961002000835</v>
      </c>
      <c r="H55" s="4">
        <v>8.4117673077328448</v>
      </c>
      <c r="I55" s="4">
        <v>8.3394885901716531</v>
      </c>
      <c r="J55" s="4">
        <v>8.7988125768122583</v>
      </c>
      <c r="K55" s="4">
        <v>9.0388477678040982</v>
      </c>
      <c r="L55" s="4">
        <v>9.1111563955586625</v>
      </c>
      <c r="M55" s="4">
        <v>9.1121052993131322</v>
      </c>
      <c r="N55" s="4">
        <v>9.1754721900377412</v>
      </c>
      <c r="O55" s="4">
        <v>9.3175683649353989</v>
      </c>
      <c r="P55" s="4">
        <v>9.4686180482235951</v>
      </c>
      <c r="Q55" s="4">
        <v>9.4644577893588053</v>
      </c>
      <c r="R55" s="4">
        <v>9.7941519006472877</v>
      </c>
      <c r="S55" s="4">
        <v>9.8540133929173095</v>
      </c>
      <c r="T55" s="4">
        <v>9.8402085886132102</v>
      </c>
      <c r="U55" s="4">
        <v>10.235635467894186</v>
      </c>
      <c r="V55" s="4">
        <v>10.734786537802472</v>
      </c>
      <c r="W55" s="4">
        <v>10.734786537802472</v>
      </c>
      <c r="X55" s="4">
        <v>11.248897825697368</v>
      </c>
      <c r="Y55" s="4">
        <v>10.471186782348182</v>
      </c>
      <c r="Z55" s="4">
        <v>10.717028694345602</v>
      </c>
      <c r="AA55" s="4">
        <v>10.703277698629764</v>
      </c>
      <c r="AB55" s="4">
        <v>11.041756578023522</v>
      </c>
      <c r="AC55" s="4">
        <v>10.477023514430712</v>
      </c>
      <c r="AD55" s="4">
        <v>11.26619455559193</v>
      </c>
      <c r="AE55" s="4">
        <v>10.734786537802472</v>
      </c>
      <c r="AF55" s="4">
        <v>11.631850506602499</v>
      </c>
      <c r="AG55" s="4">
        <v>12.106581215110072</v>
      </c>
      <c r="AH55" s="4">
        <v>12.946656017350577</v>
      </c>
      <c r="AI55" s="4">
        <v>13.526096172485989</v>
      </c>
      <c r="AJ55" s="4">
        <v>14.209799188004192</v>
      </c>
      <c r="AK55" s="4">
        <v>14.88780589827355</v>
      </c>
      <c r="AL55" s="4">
        <v>15.798263352302524</v>
      </c>
      <c r="AM55" s="4">
        <v>10.734786537802472</v>
      </c>
      <c r="AN55" s="4">
        <v>11.80541279042237</v>
      </c>
      <c r="AO55" s="4">
        <v>12.844556672005419</v>
      </c>
      <c r="AP55" s="4">
        <v>14.051925509270299</v>
      </c>
      <c r="AQ55" s="4">
        <v>15.040728912008017</v>
      </c>
      <c r="AR55" s="4">
        <v>16.26861794884007</v>
      </c>
      <c r="AS55" s="4">
        <v>17.804931164047368</v>
      </c>
      <c r="AT55" s="4">
        <v>19.216916325747174</v>
      </c>
      <c r="AU55" s="4">
        <v>10.734786537802472</v>
      </c>
      <c r="AV55" s="4">
        <v>11.066789437057132</v>
      </c>
      <c r="AW55" s="4">
        <v>11.07112759783203</v>
      </c>
      <c r="AX55" s="4">
        <v>11.033925766955011</v>
      </c>
      <c r="AY55" s="4">
        <v>11.164505316594827</v>
      </c>
      <c r="AZ55" s="4">
        <v>11.938971796080521</v>
      </c>
      <c r="BA55" s="4">
        <v>11.384757464383245</v>
      </c>
      <c r="BB55" s="4">
        <v>12.134749625890391</v>
      </c>
    </row>
    <row r="56" spans="1:54">
      <c r="A56">
        <v>95</v>
      </c>
      <c r="B56" t="s">
        <v>421</v>
      </c>
      <c r="C56" t="s">
        <v>81</v>
      </c>
      <c r="D56">
        <v>23226</v>
      </c>
      <c r="E56" t="s">
        <v>19</v>
      </c>
      <c r="F56" t="s">
        <v>20</v>
      </c>
      <c r="G56" s="4">
        <v>9.4583032813473622</v>
      </c>
      <c r="H56" s="4">
        <v>9.6399604163526043</v>
      </c>
      <c r="I56" s="4">
        <v>9.0932087510001249</v>
      </c>
      <c r="J56" s="4">
        <v>10.102964619904748</v>
      </c>
      <c r="K56" s="4">
        <v>10.308794639131287</v>
      </c>
      <c r="L56" s="4">
        <v>10.350225159871925</v>
      </c>
      <c r="M56" s="4">
        <v>10.158871957284211</v>
      </c>
      <c r="N56" s="4">
        <v>10.244993013838897</v>
      </c>
      <c r="O56" s="4">
        <v>10.271957088409986</v>
      </c>
      <c r="P56" s="4">
        <v>10.04327855235513</v>
      </c>
      <c r="Q56" s="4">
        <v>9.9276992811651077</v>
      </c>
      <c r="R56" s="4">
        <v>10.331684825293893</v>
      </c>
      <c r="S56" s="4">
        <v>10.310242542557663</v>
      </c>
      <c r="T56" s="4">
        <v>10.047812551721147</v>
      </c>
      <c r="U56" s="4">
        <v>10.465600084125141</v>
      </c>
      <c r="V56" s="4">
        <v>11.086062398399481</v>
      </c>
      <c r="W56" s="4">
        <v>11.086062398399481</v>
      </c>
      <c r="X56" s="4">
        <v>11.657675348954687</v>
      </c>
      <c r="Y56" s="4">
        <v>10.944503393267105</v>
      </c>
      <c r="Z56" s="4">
        <v>10.794331159799331</v>
      </c>
      <c r="AA56" s="4">
        <v>10.722084628036624</v>
      </c>
      <c r="AB56" s="4">
        <v>9.6740743767809487</v>
      </c>
      <c r="AC56" s="4">
        <v>10.141720707843746</v>
      </c>
      <c r="AD56" s="4">
        <v>10.874726443569761</v>
      </c>
      <c r="AE56" s="4">
        <v>11.086062398399481</v>
      </c>
      <c r="AF56" s="4">
        <v>12.593649095808544</v>
      </c>
      <c r="AG56" s="4">
        <v>13.194277910724665</v>
      </c>
      <c r="AH56" s="4">
        <v>13.962294311175803</v>
      </c>
      <c r="AI56" s="4">
        <v>14.375115277264603</v>
      </c>
      <c r="AJ56" s="4">
        <v>15.067037045397081</v>
      </c>
      <c r="AK56" s="4">
        <v>15.920182689654961</v>
      </c>
      <c r="AL56" s="4">
        <v>16.761799690037744</v>
      </c>
      <c r="AM56" s="4">
        <v>11.086062398399481</v>
      </c>
      <c r="AN56" s="4">
        <v>12.612368561315151</v>
      </c>
      <c r="AO56" s="4">
        <v>14.056254772899585</v>
      </c>
      <c r="AP56" s="4">
        <v>15.505734325940182</v>
      </c>
      <c r="AQ56" s="4">
        <v>16.691061243014332</v>
      </c>
      <c r="AR56" s="4">
        <v>17.845042252918024</v>
      </c>
      <c r="AS56" s="4">
        <v>19.249488599050657</v>
      </c>
      <c r="AT56" s="4">
        <v>20.843922282406798</v>
      </c>
      <c r="AU56" s="4">
        <v>11.086062398399481</v>
      </c>
      <c r="AV56" s="4">
        <v>11.606314400822223</v>
      </c>
      <c r="AW56" s="4">
        <v>11.462417584031261</v>
      </c>
      <c r="AX56" s="4">
        <v>11.291785120194316</v>
      </c>
      <c r="AY56" s="4">
        <v>11.550267778491229</v>
      </c>
      <c r="AZ56" s="4">
        <v>11.190583790357966</v>
      </c>
      <c r="BA56" s="4">
        <v>11.780216367973072</v>
      </c>
      <c r="BB56" s="4">
        <v>12.772550115378364</v>
      </c>
    </row>
    <row r="57" spans="1:54">
      <c r="A57">
        <v>228</v>
      </c>
      <c r="B57" t="s">
        <v>319</v>
      </c>
      <c r="C57" t="s">
        <v>82</v>
      </c>
      <c r="D57">
        <v>20908</v>
      </c>
      <c r="E57" t="s">
        <v>7</v>
      </c>
      <c r="F57" t="s">
        <v>7</v>
      </c>
      <c r="G57" s="4">
        <v>9.4862162548608637</v>
      </c>
      <c r="H57" s="4">
        <v>9.336823629545437</v>
      </c>
      <c r="I57" s="4">
        <v>9.2757709179539152</v>
      </c>
      <c r="J57" s="4">
        <v>9.6188771992615987</v>
      </c>
      <c r="K57" s="4">
        <v>10.15743729050096</v>
      </c>
      <c r="L57" s="4">
        <v>10.639992636835345</v>
      </c>
      <c r="M57" s="4">
        <v>11.338014913050852</v>
      </c>
      <c r="N57" s="4">
        <v>11.686393593797915</v>
      </c>
      <c r="O57" s="4">
        <v>12.439887270756735</v>
      </c>
      <c r="P57" s="4">
        <v>12.527682745779879</v>
      </c>
      <c r="Q57" s="4">
        <v>12.957283176239587</v>
      </c>
      <c r="R57" s="4">
        <v>13.64989797045158</v>
      </c>
      <c r="S57" s="4">
        <v>14.134491816035682</v>
      </c>
      <c r="T57" s="4">
        <v>14.135125520540187</v>
      </c>
      <c r="U57" s="4">
        <v>13.811777931800441</v>
      </c>
      <c r="V57" s="4">
        <v>13.488359183947193</v>
      </c>
      <c r="W57" s="4">
        <v>13.488359183947193</v>
      </c>
      <c r="X57" s="4">
        <v>15.649877025237396</v>
      </c>
      <c r="Y57" s="4">
        <v>15.507859824449154</v>
      </c>
      <c r="Z57" s="4">
        <v>15.770234510598199</v>
      </c>
      <c r="AA57" s="4">
        <v>15.59034758126788</v>
      </c>
      <c r="AB57" s="4">
        <v>15.711792339677588</v>
      </c>
      <c r="AC57" s="4">
        <v>17.183782129954118</v>
      </c>
      <c r="AD57" s="4">
        <v>15.531155989112314</v>
      </c>
      <c r="AE57" s="4">
        <v>13.488359183947193</v>
      </c>
      <c r="AF57" s="4">
        <v>15.632600068046651</v>
      </c>
      <c r="AG57" s="4">
        <v>17.130836491312344</v>
      </c>
      <c r="AH57" s="4">
        <v>17.009209161138983</v>
      </c>
      <c r="AI57" s="4">
        <v>17.77900137921749</v>
      </c>
      <c r="AJ57" s="4">
        <v>18.87344325326411</v>
      </c>
      <c r="AK57" s="4">
        <v>18.394812351959914</v>
      </c>
      <c r="AL57" s="4">
        <v>16.390831534603464</v>
      </c>
      <c r="AM57" s="4">
        <v>13.488359183947193</v>
      </c>
      <c r="AN57" s="4">
        <v>15.76364475071464</v>
      </c>
      <c r="AO57" s="4">
        <v>16.569418331356246</v>
      </c>
      <c r="AP57" s="4">
        <v>19.150306842106751</v>
      </c>
      <c r="AQ57" s="4">
        <v>20.917135338045252</v>
      </c>
      <c r="AR57" s="4">
        <v>19.907418871825939</v>
      </c>
      <c r="AS57" s="4">
        <v>20.320079230234285</v>
      </c>
      <c r="AT57" s="4">
        <v>20.569417658051957</v>
      </c>
      <c r="AU57" s="4">
        <v>13.488359183947193</v>
      </c>
      <c r="AV57" s="4">
        <v>14.344864055334128</v>
      </c>
      <c r="AW57" s="4">
        <v>15.640606071128882</v>
      </c>
      <c r="AX57" s="4">
        <v>15.661950060744827</v>
      </c>
      <c r="AY57" s="4">
        <v>16.873023063476214</v>
      </c>
      <c r="AZ57" s="4">
        <v>16.185330840788971</v>
      </c>
      <c r="BA57" s="4">
        <v>15.645762919965183</v>
      </c>
      <c r="BB57" s="4">
        <v>15.509489170714227</v>
      </c>
    </row>
    <row r="58" spans="1:54">
      <c r="A58">
        <v>82</v>
      </c>
      <c r="B58" t="s">
        <v>332</v>
      </c>
      <c r="C58" t="s">
        <v>83</v>
      </c>
      <c r="D58">
        <v>20002</v>
      </c>
      <c r="E58" t="s">
        <v>19</v>
      </c>
      <c r="F58" t="s">
        <v>20</v>
      </c>
      <c r="G58" s="4">
        <v>6.073432140836367</v>
      </c>
      <c r="H58" s="4">
        <v>6.3713112528355884</v>
      </c>
      <c r="I58" s="4">
        <v>6.5194045056848564</v>
      </c>
      <c r="J58" s="4">
        <v>6.8294653164262842</v>
      </c>
      <c r="K58" s="4">
        <v>6.933057506354702</v>
      </c>
      <c r="L58" s="4">
        <v>7.1366792796435297</v>
      </c>
      <c r="M58" s="4">
        <v>7.3050477145140169</v>
      </c>
      <c r="N58" s="4">
        <v>7.4797977566693801</v>
      </c>
      <c r="O58" s="4">
        <v>7.5613933996236184</v>
      </c>
      <c r="P58" s="4">
        <v>7.6835175349277867</v>
      </c>
      <c r="Q58" s="4">
        <v>7.8556212461965469</v>
      </c>
      <c r="R58" s="4">
        <v>8.2021311061151625</v>
      </c>
      <c r="S58" s="4">
        <v>8.434528366594904</v>
      </c>
      <c r="T58" s="4">
        <v>8.6469639808230578</v>
      </c>
      <c r="U58" s="4">
        <v>9.068017717702844</v>
      </c>
      <c r="V58" s="4">
        <v>9.7323895766045716</v>
      </c>
      <c r="W58" s="4">
        <v>9.7323895766045716</v>
      </c>
      <c r="X58" s="4">
        <v>10.826342875512893</v>
      </c>
      <c r="Y58" s="4">
        <v>11.377224167292017</v>
      </c>
      <c r="Z58" s="4">
        <v>11.766449031335172</v>
      </c>
      <c r="AA58" s="4">
        <v>12.157138775720471</v>
      </c>
      <c r="AB58" s="4">
        <v>12.472372633715235</v>
      </c>
      <c r="AC58" s="4">
        <v>12.921507210493694</v>
      </c>
      <c r="AD58" s="4">
        <v>13.741105919338239</v>
      </c>
      <c r="AE58" s="4">
        <v>9.7323895766045716</v>
      </c>
      <c r="AF58" s="4">
        <v>11.880308603473988</v>
      </c>
      <c r="AG58" s="4">
        <v>13.970917989867003</v>
      </c>
      <c r="AH58" s="4">
        <v>16.23098649170457</v>
      </c>
      <c r="AI58" s="4">
        <v>17.915213261361615</v>
      </c>
      <c r="AJ58" s="4">
        <v>20.050800173656459</v>
      </c>
      <c r="AK58" s="4">
        <v>21.565913598093815</v>
      </c>
      <c r="AL58" s="4">
        <v>23.328051420726833</v>
      </c>
      <c r="AM58" s="4">
        <v>9.7323895766045716</v>
      </c>
      <c r="AN58" s="4">
        <v>12.095985272901693</v>
      </c>
      <c r="AO58" s="4">
        <v>14.772536072070276</v>
      </c>
      <c r="AP58" s="4">
        <v>17.604543869780528</v>
      </c>
      <c r="AQ58" s="4">
        <v>20.569986342080902</v>
      </c>
      <c r="AR58" s="4">
        <v>23.695997903350936</v>
      </c>
      <c r="AS58" s="4">
        <v>26.895008013770486</v>
      </c>
      <c r="AT58" s="4">
        <v>30.498459704286319</v>
      </c>
      <c r="AU58" s="4">
        <v>9.7323895766045716</v>
      </c>
      <c r="AV58" s="4">
        <v>10.735530273075696</v>
      </c>
      <c r="AW58" s="4">
        <v>11.438032982435033</v>
      </c>
      <c r="AX58" s="4">
        <v>11.818440348424039</v>
      </c>
      <c r="AY58" s="4">
        <v>12.217868451154654</v>
      </c>
      <c r="AZ58" s="4">
        <v>12.850811111150547</v>
      </c>
      <c r="BA58" s="4">
        <v>13.24856617618811</v>
      </c>
      <c r="BB58" s="4">
        <v>13.799240544098838</v>
      </c>
    </row>
    <row r="59" spans="1:54">
      <c r="A59">
        <v>175</v>
      </c>
      <c r="B59" t="s">
        <v>84</v>
      </c>
      <c r="C59" t="s">
        <v>85</v>
      </c>
      <c r="D59">
        <v>19925</v>
      </c>
      <c r="E59" t="s">
        <v>24</v>
      </c>
      <c r="F59" t="s">
        <v>11</v>
      </c>
      <c r="G59" s="4">
        <v>32.750248376758776</v>
      </c>
      <c r="H59" s="4">
        <v>33.086951673883419</v>
      </c>
      <c r="I59" s="4">
        <v>33.154122426681162</v>
      </c>
      <c r="J59" s="4">
        <v>32.065505747548762</v>
      </c>
      <c r="K59" s="4">
        <v>29.774618509712493</v>
      </c>
      <c r="L59" s="4">
        <v>29.0777296952817</v>
      </c>
      <c r="M59" s="4">
        <v>27.890089339679147</v>
      </c>
      <c r="N59" s="4">
        <v>26.070183821404825</v>
      </c>
      <c r="O59" s="4">
        <v>25.879718341985409</v>
      </c>
      <c r="P59" s="4">
        <v>27.030676517524885</v>
      </c>
      <c r="Q59" s="4">
        <v>27.898859718347527</v>
      </c>
      <c r="R59" s="4">
        <v>26.650399891093713</v>
      </c>
      <c r="S59" s="4">
        <v>26.075035056029851</v>
      </c>
      <c r="T59" s="4">
        <v>23.541567898887322</v>
      </c>
      <c r="U59" s="4">
        <v>23.281232048923393</v>
      </c>
      <c r="V59" s="4">
        <v>22.719951356628155</v>
      </c>
      <c r="W59" s="4">
        <v>22.719951356628155</v>
      </c>
      <c r="X59" s="4">
        <v>18.125384324519402</v>
      </c>
      <c r="Y59" s="4">
        <v>14.624427545544171</v>
      </c>
      <c r="Z59" s="4">
        <v>12.091346849062553</v>
      </c>
      <c r="AA59" s="4">
        <v>10.390596019449706</v>
      </c>
      <c r="AB59" s="4">
        <v>8.7669854381480565</v>
      </c>
      <c r="AC59" s="4">
        <v>8.2223837454906317</v>
      </c>
      <c r="AD59" s="4">
        <v>6.9293498913720493</v>
      </c>
      <c r="AE59" s="4">
        <v>22.719951356628155</v>
      </c>
      <c r="AF59" s="4">
        <v>15.377808227581403</v>
      </c>
      <c r="AG59" s="4">
        <v>13.3142929623881</v>
      </c>
      <c r="AH59" s="4">
        <v>11.465247384753367</v>
      </c>
      <c r="AI59" s="4">
        <v>10.293463062374578</v>
      </c>
      <c r="AJ59" s="4">
        <v>9.3949308866265255</v>
      </c>
      <c r="AK59" s="4">
        <v>8.1709467584904623</v>
      </c>
      <c r="AL59" s="4">
        <v>7.3584520014956247</v>
      </c>
      <c r="AM59" s="4">
        <v>22.719951356628155</v>
      </c>
      <c r="AN59" s="4">
        <v>19.32923581027503</v>
      </c>
      <c r="AO59" s="4">
        <v>17.10043120240724</v>
      </c>
      <c r="AP59" s="4">
        <v>15.385562216576469</v>
      </c>
      <c r="AQ59" s="4">
        <v>14.205811292134538</v>
      </c>
      <c r="AR59" s="4">
        <v>12.8669587395189</v>
      </c>
      <c r="AS59" s="4">
        <v>11.89175337628426</v>
      </c>
      <c r="AT59" s="4">
        <v>10.717623312641093</v>
      </c>
      <c r="AU59" s="4">
        <v>22.719951356628155</v>
      </c>
      <c r="AV59" s="4">
        <v>16.935794224174188</v>
      </c>
      <c r="AW59" s="4">
        <v>14.922378723650617</v>
      </c>
      <c r="AX59" s="4">
        <v>12.516030187262739</v>
      </c>
      <c r="AY59" s="4">
        <v>12.001585246178221</v>
      </c>
      <c r="AZ59" s="4">
        <v>11.329262748573898</v>
      </c>
      <c r="BA59" s="4">
        <v>10.779978843581585</v>
      </c>
      <c r="BB59" s="4">
        <v>10.227551299179241</v>
      </c>
    </row>
    <row r="60" spans="1:54">
      <c r="A60">
        <v>88</v>
      </c>
      <c r="B60" t="s">
        <v>86</v>
      </c>
      <c r="C60" t="s">
        <v>87</v>
      </c>
      <c r="D60">
        <v>18111</v>
      </c>
      <c r="E60" t="s">
        <v>19</v>
      </c>
      <c r="F60" t="s">
        <v>20</v>
      </c>
      <c r="G60" s="4">
        <v>5.0189451631371949</v>
      </c>
      <c r="H60" s="4">
        <v>5.1917246636133818</v>
      </c>
      <c r="I60" s="4">
        <v>5.1681899696253746</v>
      </c>
      <c r="J60" s="4">
        <v>5.3874120117548943</v>
      </c>
      <c r="K60" s="4">
        <v>5.4991344565801166</v>
      </c>
      <c r="L60" s="4">
        <v>5.6152963695282674</v>
      </c>
      <c r="M60" s="4">
        <v>5.7366202724988291</v>
      </c>
      <c r="N60" s="4">
        <v>5.8287423723352596</v>
      </c>
      <c r="O60" s="4">
        <v>5.9417670428271183</v>
      </c>
      <c r="P60" s="4">
        <v>5.9564644324967713</v>
      </c>
      <c r="Q60" s="4">
        <v>5.9769468994394916</v>
      </c>
      <c r="R60" s="4">
        <v>6.2290567596069915</v>
      </c>
      <c r="S60" s="4">
        <v>6.2541551393800079</v>
      </c>
      <c r="T60" s="4">
        <v>6.3904593692943346</v>
      </c>
      <c r="U60" s="4">
        <v>6.7403467809461537</v>
      </c>
      <c r="V60" s="4">
        <v>7.2580683652724227</v>
      </c>
      <c r="W60" s="4">
        <v>7.2580683652724227</v>
      </c>
      <c r="X60" s="4">
        <v>7.8852732283485016</v>
      </c>
      <c r="Y60" s="4">
        <v>7.7311820696989901</v>
      </c>
      <c r="Z60" s="4">
        <v>7.9472492191349184</v>
      </c>
      <c r="AA60" s="4">
        <v>8.2074024624500961</v>
      </c>
      <c r="AB60" s="4">
        <v>8.5083921414176888</v>
      </c>
      <c r="AC60" s="4">
        <v>9.1722137558292793</v>
      </c>
      <c r="AD60" s="4">
        <v>9.9607785587128443</v>
      </c>
      <c r="AE60" s="4">
        <v>7.2580683652724227</v>
      </c>
      <c r="AF60" s="4">
        <v>8.4539992760024116</v>
      </c>
      <c r="AG60" s="4">
        <v>9.34962967633796</v>
      </c>
      <c r="AH60" s="4">
        <v>10.526274962621503</v>
      </c>
      <c r="AI60" s="4">
        <v>11.247248751440655</v>
      </c>
      <c r="AJ60" s="4">
        <v>12.614487781034549</v>
      </c>
      <c r="AK60" s="4">
        <v>13.545735358075518</v>
      </c>
      <c r="AL60" s="4">
        <v>14.617411365965284</v>
      </c>
      <c r="AM60" s="4">
        <v>7.2580683652724227</v>
      </c>
      <c r="AN60" s="4">
        <v>8.4465083502134064</v>
      </c>
      <c r="AO60" s="4">
        <v>9.9593432400614059</v>
      </c>
      <c r="AP60" s="4">
        <v>11.791940811624258</v>
      </c>
      <c r="AQ60" s="4">
        <v>13.602700721373262</v>
      </c>
      <c r="AR60" s="4">
        <v>15.890431039271929</v>
      </c>
      <c r="AS60" s="4">
        <v>18.25654934681496</v>
      </c>
      <c r="AT60" s="4">
        <v>21.040876375313836</v>
      </c>
      <c r="AU60" s="4">
        <v>7.2580683652724227</v>
      </c>
      <c r="AV60" s="4">
        <v>7.6333921145804311</v>
      </c>
      <c r="AW60" s="4">
        <v>7.7983829833846698</v>
      </c>
      <c r="AX60" s="4">
        <v>7.8810528636170671</v>
      </c>
      <c r="AY60" s="4">
        <v>8.1370168467849808</v>
      </c>
      <c r="AZ60" s="4">
        <v>8.9707667639250896</v>
      </c>
      <c r="BA60" s="4">
        <v>9.5531149179313903</v>
      </c>
      <c r="BB60" s="4">
        <v>10.322032158304825</v>
      </c>
    </row>
    <row r="61" spans="1:54">
      <c r="A61">
        <v>199</v>
      </c>
      <c r="B61" t="s">
        <v>88</v>
      </c>
      <c r="C61" t="s">
        <v>89</v>
      </c>
      <c r="D61">
        <v>17997</v>
      </c>
      <c r="E61" t="s">
        <v>7</v>
      </c>
      <c r="F61" t="s">
        <v>20</v>
      </c>
      <c r="G61" s="4">
        <v>5.4825387083257988</v>
      </c>
      <c r="H61" s="4">
        <v>5.5219303342089159</v>
      </c>
      <c r="I61" s="4">
        <v>5.7359781071730076</v>
      </c>
      <c r="J61" s="4">
        <v>5.663425158254574</v>
      </c>
      <c r="K61" s="4">
        <v>5.7337274914714218</v>
      </c>
      <c r="L61" s="4">
        <v>5.8430372917757447</v>
      </c>
      <c r="M61" s="4">
        <v>6.2429231535325966</v>
      </c>
      <c r="N61" s="4">
        <v>6.8946269774835347</v>
      </c>
      <c r="O61" s="4">
        <v>7.5394851224824206</v>
      </c>
      <c r="P61" s="4">
        <v>7.7674000647363544</v>
      </c>
      <c r="Q61" s="4">
        <v>7.8943025828092361</v>
      </c>
      <c r="R61" s="4">
        <v>7.9784544519755638</v>
      </c>
      <c r="S61" s="4">
        <v>7.8620226686028705</v>
      </c>
      <c r="T61" s="4">
        <v>7.7135773687622882</v>
      </c>
      <c r="U61" s="4">
        <v>7.8596534871545627</v>
      </c>
      <c r="V61" s="4">
        <v>7.7042476855958419</v>
      </c>
      <c r="W61" s="4">
        <v>7.7042476855958419</v>
      </c>
      <c r="X61" s="4">
        <v>7.8651842480772007</v>
      </c>
      <c r="Y61" s="4">
        <v>7.0853766557110216</v>
      </c>
      <c r="Z61" s="4">
        <v>6.4840384350501825</v>
      </c>
      <c r="AA61" s="4">
        <v>5.8403150913140696</v>
      </c>
      <c r="AB61" s="4">
        <v>5.7824890508009483</v>
      </c>
      <c r="AC61" s="4">
        <v>6.3423218114640525</v>
      </c>
      <c r="AD61" s="4">
        <v>6.6689562920140846</v>
      </c>
      <c r="AE61" s="4">
        <v>7.7042476855958419</v>
      </c>
      <c r="AF61" s="4">
        <v>7.6311767607476586</v>
      </c>
      <c r="AG61" s="4">
        <v>7.9917292216734372</v>
      </c>
      <c r="AH61" s="4">
        <v>8.2205913160411264</v>
      </c>
      <c r="AI61" s="4">
        <v>8.5987214949638417</v>
      </c>
      <c r="AJ61" s="4">
        <v>8.7096181796820371</v>
      </c>
      <c r="AK61" s="4">
        <v>8.7519534553230436</v>
      </c>
      <c r="AL61" s="4">
        <v>8.0325110301091431</v>
      </c>
      <c r="AM61" s="4">
        <v>7.7042476855958419</v>
      </c>
      <c r="AN61" s="4">
        <v>8.6232710142303883</v>
      </c>
      <c r="AO61" s="4">
        <v>9.6303734688772966</v>
      </c>
      <c r="AP61" s="4">
        <v>10.514123311121406</v>
      </c>
      <c r="AQ61" s="4">
        <v>11.539470710025928</v>
      </c>
      <c r="AR61" s="4">
        <v>13.023312776625493</v>
      </c>
      <c r="AS61" s="4">
        <v>13.383675694227431</v>
      </c>
      <c r="AT61" s="4">
        <v>14.181565125613036</v>
      </c>
      <c r="AU61" s="4">
        <v>7.7042476855958419</v>
      </c>
      <c r="AV61" s="4">
        <v>7.4574496513066251</v>
      </c>
      <c r="AW61" s="4">
        <v>6.9574807792487814</v>
      </c>
      <c r="AX61" s="4">
        <v>6.5966750103253382</v>
      </c>
      <c r="AY61" s="4">
        <v>6.1822594953469414</v>
      </c>
      <c r="AZ61" s="4">
        <v>6.4146729343691353</v>
      </c>
      <c r="BA61" s="4">
        <v>6.5869720454425122</v>
      </c>
      <c r="BB61" s="4">
        <v>6.7885936899528536</v>
      </c>
    </row>
    <row r="62" spans="1:54">
      <c r="A62">
        <v>144</v>
      </c>
      <c r="B62" t="s">
        <v>342</v>
      </c>
      <c r="C62" t="s">
        <v>90</v>
      </c>
      <c r="D62">
        <v>17969</v>
      </c>
      <c r="E62" t="s">
        <v>15</v>
      </c>
      <c r="F62" t="s">
        <v>16</v>
      </c>
      <c r="G62" s="4">
        <v>3.066650637710111</v>
      </c>
      <c r="H62" s="4">
        <v>2.959822270677293</v>
      </c>
      <c r="I62" s="4">
        <v>2.8596704881850656</v>
      </c>
      <c r="J62" s="4">
        <v>2.7277907722078965</v>
      </c>
      <c r="K62" s="4">
        <v>2.6709135534034041</v>
      </c>
      <c r="L62" s="4">
        <v>2.6634304700972331</v>
      </c>
      <c r="M62" s="4">
        <v>2.7179134811579408</v>
      </c>
      <c r="N62" s="4">
        <v>2.8107982587480254</v>
      </c>
      <c r="O62" s="4">
        <v>2.9576603544601792</v>
      </c>
      <c r="P62" s="4">
        <v>3.150054916358688</v>
      </c>
      <c r="Q62" s="4">
        <v>3.4684092052228492</v>
      </c>
      <c r="R62" s="4">
        <v>3.4693378096640308</v>
      </c>
      <c r="S62" s="4">
        <v>3.6098774431407743</v>
      </c>
      <c r="T62" s="4">
        <v>3.5851277792361596</v>
      </c>
      <c r="U62" s="4">
        <v>3.686507401421077</v>
      </c>
      <c r="V62" s="4">
        <v>4.0150362698755853</v>
      </c>
      <c r="W62" s="4">
        <v>4.0150362698755853</v>
      </c>
      <c r="X62" s="4">
        <v>4.6859309427182119</v>
      </c>
      <c r="Y62" s="4">
        <v>4.4505942405169572</v>
      </c>
      <c r="Z62" s="4">
        <v>4.235441334698467</v>
      </c>
      <c r="AA62" s="4">
        <v>5.1484142617365194</v>
      </c>
      <c r="AB62" s="4">
        <v>6.3176588974832768</v>
      </c>
      <c r="AC62" s="4">
        <v>8.0921559996621273</v>
      </c>
      <c r="AD62" s="4">
        <v>7.5810699911573947</v>
      </c>
      <c r="AE62" s="4">
        <v>4.0150362698755853</v>
      </c>
      <c r="AF62" s="4">
        <v>4.4379641859885153</v>
      </c>
      <c r="AG62" s="4">
        <v>5.4597125340192889</v>
      </c>
      <c r="AH62" s="4">
        <v>5.6154030522637797</v>
      </c>
      <c r="AI62" s="4">
        <v>5.9277109471802065</v>
      </c>
      <c r="AJ62" s="4">
        <v>6.9313502533733855</v>
      </c>
      <c r="AK62" s="4">
        <v>7.4841284114459938</v>
      </c>
      <c r="AL62" s="4">
        <v>9.0870827195599411</v>
      </c>
      <c r="AM62" s="4">
        <v>4.0150362698755853</v>
      </c>
      <c r="AN62" s="4">
        <v>5.2424745252325575</v>
      </c>
      <c r="AO62" s="4">
        <v>5.4928472467735778</v>
      </c>
      <c r="AP62" s="4">
        <v>6.2906316233371182</v>
      </c>
      <c r="AQ62" s="4">
        <v>6.4497251225137502</v>
      </c>
      <c r="AR62" s="4">
        <v>7.5737943504548015</v>
      </c>
      <c r="AS62" s="4">
        <v>7.3751516939290065</v>
      </c>
      <c r="AT62" s="4">
        <v>7.3498951295477069</v>
      </c>
      <c r="AU62" s="4">
        <v>4.0150362698755853</v>
      </c>
      <c r="AV62" s="4">
        <v>5.345212329905582</v>
      </c>
      <c r="AW62" s="4">
        <v>5.6117913421801386</v>
      </c>
      <c r="AX62" s="4">
        <v>7.6950450747549173</v>
      </c>
      <c r="AY62" s="4">
        <v>5.9186572018954582</v>
      </c>
      <c r="AZ62" s="4">
        <v>7.7069888791073788</v>
      </c>
      <c r="BA62" s="4">
        <v>7.1016658964526087</v>
      </c>
      <c r="BB62" s="4">
        <v>12.836347174747941</v>
      </c>
    </row>
    <row r="63" spans="1:54">
      <c r="A63">
        <v>225</v>
      </c>
      <c r="B63" t="s">
        <v>320</v>
      </c>
      <c r="C63" t="s">
        <v>91</v>
      </c>
      <c r="D63">
        <v>17572</v>
      </c>
      <c r="E63" t="s">
        <v>7</v>
      </c>
      <c r="F63" t="s">
        <v>25</v>
      </c>
      <c r="G63" s="4">
        <v>15.216658419887183</v>
      </c>
      <c r="H63" s="4">
        <v>15.360560861902076</v>
      </c>
      <c r="I63" s="4">
        <v>15.294360917433428</v>
      </c>
      <c r="J63" s="4">
        <v>15.356079902353116</v>
      </c>
      <c r="K63" s="4">
        <v>14.492088537623331</v>
      </c>
      <c r="L63" s="4">
        <v>14.949025401508509</v>
      </c>
      <c r="M63" s="4">
        <v>15.001859039607503</v>
      </c>
      <c r="N63" s="4">
        <v>15.613378145271637</v>
      </c>
      <c r="O63" s="4">
        <v>14.594618491828822</v>
      </c>
      <c r="P63" s="4">
        <v>14.019919545988881</v>
      </c>
      <c r="Q63" s="4">
        <v>13.565117173611126</v>
      </c>
      <c r="R63" s="4">
        <v>13.977914977931531</v>
      </c>
      <c r="S63" s="4">
        <v>14.375757973228559</v>
      </c>
      <c r="T63" s="4">
        <v>14.288452936392387</v>
      </c>
      <c r="U63" s="4">
        <v>13.851613340260647</v>
      </c>
      <c r="V63" s="4">
        <v>13.318680491932465</v>
      </c>
      <c r="W63" s="4">
        <v>13.318680491932465</v>
      </c>
      <c r="X63" s="4">
        <v>13.455223246376777</v>
      </c>
      <c r="Y63" s="4">
        <v>12.231473620137223</v>
      </c>
      <c r="Z63" s="4">
        <v>10.712806021116126</v>
      </c>
      <c r="AA63" s="4">
        <v>10.307000990087916</v>
      </c>
      <c r="AB63" s="4">
        <v>10.176447741265246</v>
      </c>
      <c r="AC63" s="4">
        <v>10.408030542640391</v>
      </c>
      <c r="AD63" s="4">
        <v>10.014800844298646</v>
      </c>
      <c r="AE63" s="4">
        <v>13.318680491932465</v>
      </c>
      <c r="AF63" s="4">
        <v>13.23184187022243</v>
      </c>
      <c r="AG63" s="4">
        <v>12.727459302758497</v>
      </c>
      <c r="AH63" s="4">
        <v>11.454388907984399</v>
      </c>
      <c r="AI63" s="4">
        <v>11.597630183377117</v>
      </c>
      <c r="AJ63" s="4">
        <v>10.875167803530305</v>
      </c>
      <c r="AK63" s="4">
        <v>11.523198910055889</v>
      </c>
      <c r="AL63" s="4">
        <v>11.104539445202485</v>
      </c>
      <c r="AM63" s="4">
        <v>13.318680491932465</v>
      </c>
      <c r="AN63" s="4">
        <v>13.56065263534412</v>
      </c>
      <c r="AO63" s="4">
        <v>13.544225789636354</v>
      </c>
      <c r="AP63" s="4">
        <v>13.942943524506985</v>
      </c>
      <c r="AQ63" s="4">
        <v>12.823220729266184</v>
      </c>
      <c r="AR63" s="4">
        <v>12.950627712960008</v>
      </c>
      <c r="AS63" s="4">
        <v>12.65025787887112</v>
      </c>
      <c r="AT63" s="4">
        <v>12.726574391251035</v>
      </c>
      <c r="AU63" s="4">
        <v>13.318680491932465</v>
      </c>
      <c r="AV63" s="4">
        <v>12.806972867570282</v>
      </c>
      <c r="AW63" s="4">
        <v>11.98459488892065</v>
      </c>
      <c r="AX63" s="4">
        <v>10.473159546691221</v>
      </c>
      <c r="AY63" s="4">
        <v>10.785005778002001</v>
      </c>
      <c r="AZ63" s="4">
        <v>11.167554061504186</v>
      </c>
      <c r="BA63" s="4">
        <v>10.553033695705937</v>
      </c>
      <c r="BB63" s="4">
        <v>10.484042830549383</v>
      </c>
    </row>
    <row r="64" spans="1:54">
      <c r="A64">
        <v>80</v>
      </c>
      <c r="B64" t="s">
        <v>341</v>
      </c>
      <c r="C64" t="s">
        <v>92</v>
      </c>
      <c r="D64">
        <v>17439</v>
      </c>
      <c r="E64" t="s">
        <v>19</v>
      </c>
      <c r="F64" t="s">
        <v>20</v>
      </c>
      <c r="G64" s="4">
        <v>4.7932608519248507</v>
      </c>
      <c r="H64" s="4">
        <v>4.8301447212185575</v>
      </c>
      <c r="I64" s="4">
        <v>4.8274059758775705</v>
      </c>
      <c r="J64" s="4">
        <v>4.9440109531135628</v>
      </c>
      <c r="K64" s="4">
        <v>4.9616175778661873</v>
      </c>
      <c r="L64" s="4">
        <v>4.9414643171298165</v>
      </c>
      <c r="M64" s="4">
        <v>5.0555621433282205</v>
      </c>
      <c r="N64" s="4">
        <v>5.2079763243299029</v>
      </c>
      <c r="O64" s="4">
        <v>5.3411966815873875</v>
      </c>
      <c r="P64" s="4">
        <v>5.4314307316597548</v>
      </c>
      <c r="Q64" s="4">
        <v>5.4516625533875356</v>
      </c>
      <c r="R64" s="4">
        <v>5.6313512317268968</v>
      </c>
      <c r="S64" s="4">
        <v>5.5244339660276829</v>
      </c>
      <c r="T64" s="4">
        <v>5.5476983527218868</v>
      </c>
      <c r="U64" s="4">
        <v>5.6594155299724678</v>
      </c>
      <c r="V64" s="4">
        <v>5.9568879138858</v>
      </c>
      <c r="W64" s="4">
        <v>5.9568879138858</v>
      </c>
      <c r="X64" s="4">
        <v>6.4327351655559539</v>
      </c>
      <c r="Y64" s="4">
        <v>6.4027574298277052</v>
      </c>
      <c r="Z64" s="4">
        <v>6.38425472734201</v>
      </c>
      <c r="AA64" s="4">
        <v>6.6123637082230253</v>
      </c>
      <c r="AB64" s="4">
        <v>6.7050103191947397</v>
      </c>
      <c r="AC64" s="4">
        <v>6.9736237858367947</v>
      </c>
      <c r="AD64" s="4">
        <v>7.3994119959978937</v>
      </c>
      <c r="AE64" s="4">
        <v>5.9568879138858</v>
      </c>
      <c r="AF64" s="4">
        <v>6.9216214871860773</v>
      </c>
      <c r="AG64" s="4">
        <v>7.6840835972870227</v>
      </c>
      <c r="AH64" s="4">
        <v>8.6602054164970532</v>
      </c>
      <c r="AI64" s="4">
        <v>9.2269301681051079</v>
      </c>
      <c r="AJ64" s="4">
        <v>10.544286616821669</v>
      </c>
      <c r="AK64" s="4">
        <v>11.329568078710539</v>
      </c>
      <c r="AL64" s="4">
        <v>12.45218009016201</v>
      </c>
      <c r="AM64" s="4">
        <v>5.9568879138858</v>
      </c>
      <c r="AN64" s="4">
        <v>6.8261008455317498</v>
      </c>
      <c r="AO64" s="4">
        <v>7.9478984439332896</v>
      </c>
      <c r="AP64" s="4">
        <v>9.3085271994687702</v>
      </c>
      <c r="AQ64" s="4">
        <v>10.606846075866965</v>
      </c>
      <c r="AR64" s="4">
        <v>12.321420003709873</v>
      </c>
      <c r="AS64" s="4">
        <v>14.190571534797613</v>
      </c>
      <c r="AT64" s="4">
        <v>16.461891979475009</v>
      </c>
      <c r="AU64" s="4">
        <v>5.9568879138858</v>
      </c>
      <c r="AV64" s="4">
        <v>6.3002186632180504</v>
      </c>
      <c r="AW64" s="4">
        <v>6.2415245770134913</v>
      </c>
      <c r="AX64" s="4">
        <v>6.3209800463854942</v>
      </c>
      <c r="AY64" s="4">
        <v>6.2920834603124991</v>
      </c>
      <c r="AZ64" s="4">
        <v>6.6349678690499143</v>
      </c>
      <c r="BA64" s="4">
        <v>6.8186854876613978</v>
      </c>
      <c r="BB64" s="4">
        <v>7.2410719395963179</v>
      </c>
    </row>
    <row r="65" spans="1:54">
      <c r="A65">
        <v>161</v>
      </c>
      <c r="B65" t="s">
        <v>327</v>
      </c>
      <c r="C65" t="s">
        <v>93</v>
      </c>
      <c r="D65">
        <v>16938</v>
      </c>
      <c r="E65" t="s">
        <v>24</v>
      </c>
      <c r="F65" t="s">
        <v>11</v>
      </c>
      <c r="G65" s="4">
        <v>13.090846964506953</v>
      </c>
      <c r="H65" s="4">
        <v>12.960240305215082</v>
      </c>
      <c r="I65" s="4">
        <v>12.919705922460802</v>
      </c>
      <c r="J65" s="4">
        <v>12.854632950717116</v>
      </c>
      <c r="K65" s="4">
        <v>11.953528164836609</v>
      </c>
      <c r="L65" s="4">
        <v>11.191904201095175</v>
      </c>
      <c r="M65" s="4">
        <v>10.54329234015524</v>
      </c>
      <c r="N65" s="4">
        <v>10.22395042389476</v>
      </c>
      <c r="O65" s="4">
        <v>9.8333152628331248</v>
      </c>
      <c r="P65" s="4">
        <v>9.9595347101986196</v>
      </c>
      <c r="Q65" s="4">
        <v>9.9503802211202839</v>
      </c>
      <c r="R65" s="4">
        <v>9.8690672527964232</v>
      </c>
      <c r="S65" s="4">
        <v>9.4579024307676978</v>
      </c>
      <c r="T65" s="4">
        <v>8.8974954841863507</v>
      </c>
      <c r="U65" s="4">
        <v>8.5818354632507461</v>
      </c>
      <c r="V65" s="4">
        <v>8.7227098284265026</v>
      </c>
      <c r="W65" s="4">
        <v>8.7227098284265026</v>
      </c>
      <c r="X65" s="4">
        <v>9.1857691657435705</v>
      </c>
      <c r="Y65" s="4">
        <v>9.8159821224616923</v>
      </c>
      <c r="Z65" s="4">
        <v>9.9478298350087897</v>
      </c>
      <c r="AA65" s="4">
        <v>10.86957524519411</v>
      </c>
      <c r="AB65" s="4">
        <v>11.889466746740439</v>
      </c>
      <c r="AC65" s="4">
        <v>13.365343328446663</v>
      </c>
      <c r="AD65" s="4">
        <v>13.505801901818966</v>
      </c>
      <c r="AE65" s="4">
        <v>8.7227098284265026</v>
      </c>
      <c r="AF65" s="4">
        <v>8.9576595531112844</v>
      </c>
      <c r="AG65" s="4">
        <v>9.5614813234990059</v>
      </c>
      <c r="AH65" s="4">
        <v>10.387324465257379</v>
      </c>
      <c r="AI65" s="4">
        <v>10.994523488601175</v>
      </c>
      <c r="AJ65" s="4">
        <v>11.944911337000718</v>
      </c>
      <c r="AK65" s="4">
        <v>12.796600379976793</v>
      </c>
      <c r="AL65" s="4">
        <v>13.13233559057638</v>
      </c>
      <c r="AM65" s="4">
        <v>8.7227098284265026</v>
      </c>
      <c r="AN65" s="4">
        <v>9.7469584758967081</v>
      </c>
      <c r="AO65" s="4">
        <v>10.034466488829707</v>
      </c>
      <c r="AP65" s="4">
        <v>10.8913383350305</v>
      </c>
      <c r="AQ65" s="4">
        <v>11.114250569257443</v>
      </c>
      <c r="AR65" s="4">
        <v>11.902318999260736</v>
      </c>
      <c r="AS65" s="4">
        <v>12.495262444434264</v>
      </c>
      <c r="AT65" s="4">
        <v>11.927089548140868</v>
      </c>
      <c r="AU65" s="4">
        <v>8.7227098284265026</v>
      </c>
      <c r="AV65" s="4">
        <v>9.0290327759772264</v>
      </c>
      <c r="AW65" s="4">
        <v>9.9259111899576347</v>
      </c>
      <c r="AX65" s="4">
        <v>10.263071733297267</v>
      </c>
      <c r="AY65" s="4">
        <v>11.622968385126061</v>
      </c>
      <c r="AZ65" s="4">
        <v>13.809193868440573</v>
      </c>
      <c r="BA65" s="4">
        <v>15.109384126494573</v>
      </c>
      <c r="BB65" s="4">
        <v>16.908547405222681</v>
      </c>
    </row>
    <row r="66" spans="1:54">
      <c r="A66">
        <v>116</v>
      </c>
      <c r="B66" t="s">
        <v>351</v>
      </c>
      <c r="C66" t="s">
        <v>94</v>
      </c>
      <c r="D66">
        <v>16745</v>
      </c>
      <c r="E66" t="s">
        <v>19</v>
      </c>
      <c r="F66" t="s">
        <v>20</v>
      </c>
      <c r="G66" s="4">
        <v>3.893026125247014</v>
      </c>
      <c r="H66" s="4">
        <v>3.9376064141385214</v>
      </c>
      <c r="I66" s="4">
        <v>3.9182114986737857</v>
      </c>
      <c r="J66" s="4">
        <v>3.6408213447634488</v>
      </c>
      <c r="K66" s="4">
        <v>3.5403756030767144</v>
      </c>
      <c r="L66" s="4">
        <v>3.4287797882121955</v>
      </c>
      <c r="M66" s="4">
        <v>3.6303844333179986</v>
      </c>
      <c r="N66" s="4">
        <v>3.6872677692376374</v>
      </c>
      <c r="O66" s="4">
        <v>3.8825874857492808</v>
      </c>
      <c r="P66" s="4">
        <v>3.8601054234463588</v>
      </c>
      <c r="Q66" s="4">
        <v>4.0407774565695078</v>
      </c>
      <c r="R66" s="4">
        <v>4.1591996090340535</v>
      </c>
      <c r="S66" s="4">
        <v>4.2556660308226713</v>
      </c>
      <c r="T66" s="4">
        <v>4.245514997342628</v>
      </c>
      <c r="U66" s="4">
        <v>4.2852002188845031</v>
      </c>
      <c r="V66" s="4">
        <v>4.3541330622518899</v>
      </c>
      <c r="W66" s="4">
        <v>4.3541330622518899</v>
      </c>
      <c r="X66" s="4">
        <v>4.6771489486327953</v>
      </c>
      <c r="Y66" s="4">
        <v>5.0358547853073503</v>
      </c>
      <c r="Z66" s="4">
        <v>5.2631629687821508</v>
      </c>
      <c r="AA66" s="4">
        <v>5.6680622184317304</v>
      </c>
      <c r="AB66" s="4">
        <v>6.2769895698446483</v>
      </c>
      <c r="AC66" s="4">
        <v>7.0169689472785342</v>
      </c>
      <c r="AD66" s="4">
        <v>7.9793021111007949</v>
      </c>
      <c r="AE66" s="4">
        <v>4.3541330622518899</v>
      </c>
      <c r="AF66" s="4">
        <v>5.2341436482767216</v>
      </c>
      <c r="AG66" s="4">
        <v>6.1996585583913895</v>
      </c>
      <c r="AH66" s="4">
        <v>7.0522086468210414</v>
      </c>
      <c r="AI66" s="4">
        <v>8.0052630893801062</v>
      </c>
      <c r="AJ66" s="4">
        <v>9.2602633431694947</v>
      </c>
      <c r="AK66" s="4">
        <v>10.240102163196218</v>
      </c>
      <c r="AL66" s="4">
        <v>11.297249413096401</v>
      </c>
      <c r="AM66" s="4">
        <v>4.3541330622518899</v>
      </c>
      <c r="AN66" s="4">
        <v>5.3782755954418864</v>
      </c>
      <c r="AO66" s="4">
        <v>6.411319423415109</v>
      </c>
      <c r="AP66" s="4">
        <v>7.8970217194519581</v>
      </c>
      <c r="AQ66" s="4">
        <v>9.473116899723923</v>
      </c>
      <c r="AR66" s="4">
        <v>11.661950208890085</v>
      </c>
      <c r="AS66" s="4">
        <v>13.655542113021246</v>
      </c>
      <c r="AT66" s="4">
        <v>15.730676812175318</v>
      </c>
      <c r="AU66" s="4">
        <v>4.3541330622518899</v>
      </c>
      <c r="AV66" s="4">
        <v>4.843782594506135</v>
      </c>
      <c r="AW66" s="4">
        <v>5.2581007048846207</v>
      </c>
      <c r="AX66" s="4">
        <v>5.5840720283647913</v>
      </c>
      <c r="AY66" s="4">
        <v>6.0256849382747388</v>
      </c>
      <c r="AZ66" s="4">
        <v>6.5457154712808618</v>
      </c>
      <c r="BA66" s="4">
        <v>7.1734677311546395</v>
      </c>
      <c r="BB66" s="4">
        <v>7.600551984865076</v>
      </c>
    </row>
    <row r="67" spans="1:54">
      <c r="A67">
        <v>24</v>
      </c>
      <c r="B67" t="s">
        <v>339</v>
      </c>
      <c r="C67" t="s">
        <v>95</v>
      </c>
      <c r="D67">
        <v>16252</v>
      </c>
      <c r="E67" t="s">
        <v>10</v>
      </c>
      <c r="F67" t="s">
        <v>16</v>
      </c>
      <c r="G67" s="4">
        <v>4.2101904883060381</v>
      </c>
      <c r="H67" s="4">
        <v>4.1057155341169249</v>
      </c>
      <c r="I67" s="4">
        <v>3.7501162771504477</v>
      </c>
      <c r="J67" s="4">
        <v>3.5254129997878043</v>
      </c>
      <c r="K67" s="4">
        <v>3.5883725826546931</v>
      </c>
      <c r="L67" s="4">
        <v>3.4985686510872203</v>
      </c>
      <c r="M67" s="4">
        <v>3.7824233219037624</v>
      </c>
      <c r="N67" s="4">
        <v>3.7504752016811338</v>
      </c>
      <c r="O67" s="4">
        <v>3.971614534074015</v>
      </c>
      <c r="P67" s="4">
        <v>4.1008849403040921</v>
      </c>
      <c r="Q67" s="4">
        <v>4.5271772454347579</v>
      </c>
      <c r="R67" s="4">
        <v>4.7465133413585052</v>
      </c>
      <c r="S67" s="4">
        <v>5.1782929926326915</v>
      </c>
      <c r="T67" s="4">
        <v>5.2365906469267038</v>
      </c>
      <c r="U67" s="4">
        <v>5.5386218644635239</v>
      </c>
      <c r="V67" s="4">
        <v>5.5761983812716815</v>
      </c>
      <c r="W67" s="4">
        <v>5.5761983812716815</v>
      </c>
      <c r="X67" s="4">
        <v>5.8934721401941843</v>
      </c>
      <c r="Y67" s="4">
        <v>6.3421615051020064</v>
      </c>
      <c r="Z67" s="4">
        <v>6.6889782126973394</v>
      </c>
      <c r="AA67" s="4">
        <v>6.9834412091563021</v>
      </c>
      <c r="AB67" s="4">
        <v>7.774657029153782</v>
      </c>
      <c r="AC67" s="4">
        <v>8.6207848292383176</v>
      </c>
      <c r="AD67" s="4">
        <v>9.4552092825752379</v>
      </c>
      <c r="AE67" s="4">
        <v>5.5761983812716815</v>
      </c>
      <c r="AF67" s="4">
        <v>6.2038205292069257</v>
      </c>
      <c r="AG67" s="4">
        <v>6.9514043339572469</v>
      </c>
      <c r="AH67" s="4">
        <v>7.7359017072899254</v>
      </c>
      <c r="AI67" s="4">
        <v>8.4874107929474132</v>
      </c>
      <c r="AJ67" s="4">
        <v>9.185511269806689</v>
      </c>
      <c r="AK67" s="4">
        <v>9.9414352128674928</v>
      </c>
      <c r="AL67" s="4">
        <v>10.67041269574009</v>
      </c>
      <c r="AM67" s="4">
        <v>5.5761983812716815</v>
      </c>
      <c r="AN67" s="4">
        <v>6.7085384451374521</v>
      </c>
      <c r="AO67" s="4">
        <v>7.9850654204017628</v>
      </c>
      <c r="AP67" s="4">
        <v>9.2639728733501094</v>
      </c>
      <c r="AQ67" s="4">
        <v>10.627948277667221</v>
      </c>
      <c r="AR67" s="4">
        <v>12.503836946267311</v>
      </c>
      <c r="AS67" s="4">
        <v>14.118153670079916</v>
      </c>
      <c r="AT67" s="4">
        <v>16.526939390531179</v>
      </c>
      <c r="AU67" s="4">
        <v>5.5761983812716815</v>
      </c>
      <c r="AV67" s="4">
        <v>6.1970659869586555</v>
      </c>
      <c r="AW67" s="4">
        <v>6.5036476737028215</v>
      </c>
      <c r="AX67" s="4">
        <v>7.0523080023911202</v>
      </c>
      <c r="AY67" s="4">
        <v>7.1528746931293492</v>
      </c>
      <c r="AZ67" s="4">
        <v>7.8942342568781081</v>
      </c>
      <c r="BA67" s="4">
        <v>9.4303684035487283</v>
      </c>
      <c r="BB67" s="4">
        <v>9.3243194555011044</v>
      </c>
    </row>
    <row r="68" spans="1:54">
      <c r="A68">
        <v>137</v>
      </c>
      <c r="B68" t="s">
        <v>347</v>
      </c>
      <c r="C68" t="s">
        <v>96</v>
      </c>
      <c r="D68">
        <v>16212</v>
      </c>
      <c r="E68" t="s">
        <v>15</v>
      </c>
      <c r="F68" t="s">
        <v>16</v>
      </c>
      <c r="G68" s="4">
        <v>1.9802925454826075</v>
      </c>
      <c r="H68" s="4">
        <v>1.9705240022332</v>
      </c>
      <c r="I68" s="4">
        <v>2.2491366833914141</v>
      </c>
      <c r="J68" s="4">
        <v>2.4865840252814322</v>
      </c>
      <c r="K68" s="4">
        <v>2.6491427533188565</v>
      </c>
      <c r="L68" s="4">
        <v>2.8633916532521972</v>
      </c>
      <c r="M68" s="4">
        <v>3.0468923146596221</v>
      </c>
      <c r="N68" s="4">
        <v>3.1647730745948719</v>
      </c>
      <c r="O68" s="4">
        <v>3.3516717375572225</v>
      </c>
      <c r="P68" s="4">
        <v>3.4911141022445444</v>
      </c>
      <c r="Q68" s="4">
        <v>3.6387242944023184</v>
      </c>
      <c r="R68" s="4">
        <v>3.7101157869638919</v>
      </c>
      <c r="S68" s="4">
        <v>3.7868394897462885</v>
      </c>
      <c r="T68" s="4">
        <v>3.9173922677620072</v>
      </c>
      <c r="U68" s="4">
        <v>4.0563937001072592</v>
      </c>
      <c r="V68" s="4">
        <v>4.2475181756553209</v>
      </c>
      <c r="W68" s="4">
        <v>4.2475181756553209</v>
      </c>
      <c r="X68" s="4">
        <v>4.649730038080893</v>
      </c>
      <c r="Y68" s="4">
        <v>4.8910090058783808</v>
      </c>
      <c r="Z68" s="4">
        <v>5.0786343045821587</v>
      </c>
      <c r="AA68" s="4">
        <v>5.7029900378979832</v>
      </c>
      <c r="AB68" s="4">
        <v>6.3366261546309115</v>
      </c>
      <c r="AC68" s="4">
        <v>6.7296960736277134</v>
      </c>
      <c r="AD68" s="4">
        <v>7.6763176269155409</v>
      </c>
      <c r="AE68" s="4">
        <v>4.2475181756553209</v>
      </c>
      <c r="AF68" s="4">
        <v>4.7223877736145345</v>
      </c>
      <c r="AG68" s="4">
        <v>5.2586054940655256</v>
      </c>
      <c r="AH68" s="4">
        <v>5.8112274579374645</v>
      </c>
      <c r="AI68" s="4">
        <v>6.5694767930947418</v>
      </c>
      <c r="AJ68" s="4">
        <v>7.2992932470093876</v>
      </c>
      <c r="AK68" s="4">
        <v>8.2594622424803976</v>
      </c>
      <c r="AL68" s="4">
        <v>9.1702358349760296</v>
      </c>
      <c r="AM68" s="4">
        <v>4.2475181756553209</v>
      </c>
      <c r="AN68" s="4">
        <v>4.9077523439512989</v>
      </c>
      <c r="AO68" s="4">
        <v>5.7141694104515182</v>
      </c>
      <c r="AP68" s="4">
        <v>6.4843388101086097</v>
      </c>
      <c r="AQ68" s="4">
        <v>7.3619726400265764</v>
      </c>
      <c r="AR68" s="4">
        <v>8.1932329935604535</v>
      </c>
      <c r="AS68" s="4">
        <v>9.4792275886552524</v>
      </c>
      <c r="AT68" s="4">
        <v>10.901017108468013</v>
      </c>
      <c r="AU68" s="4">
        <v>4.2475181756553209</v>
      </c>
      <c r="AV68" s="4">
        <v>4.7784912044881187</v>
      </c>
      <c r="AW68" s="4">
        <v>5.2057522257563598</v>
      </c>
      <c r="AX68" s="4">
        <v>5.8502852887746419</v>
      </c>
      <c r="AY68" s="4">
        <v>6.7080395985095027</v>
      </c>
      <c r="AZ68" s="4">
        <v>7.2051277189688641</v>
      </c>
      <c r="BA68" s="4">
        <v>8.1963600749621879</v>
      </c>
      <c r="BB68" s="4">
        <v>9.4512060056113452</v>
      </c>
    </row>
    <row r="69" spans="1:54">
      <c r="A69">
        <v>118</v>
      </c>
      <c r="B69" t="s">
        <v>367</v>
      </c>
      <c r="C69" t="s">
        <v>97</v>
      </c>
      <c r="D69">
        <v>15879</v>
      </c>
      <c r="E69" t="s">
        <v>19</v>
      </c>
      <c r="F69" t="s">
        <v>20</v>
      </c>
      <c r="G69" s="4">
        <v>2.2906983530657641</v>
      </c>
      <c r="H69" s="4">
        <v>2.4270356104004147</v>
      </c>
      <c r="I69" s="4">
        <v>2.446180454967362</v>
      </c>
      <c r="J69" s="4">
        <v>2.2635595342316819</v>
      </c>
      <c r="K69" s="4">
        <v>2.2455535475206401</v>
      </c>
      <c r="L69" s="4">
        <v>2.1948497878182307</v>
      </c>
      <c r="M69" s="4">
        <v>2.3506700583980491</v>
      </c>
      <c r="N69" s="4">
        <v>2.3978896219748318</v>
      </c>
      <c r="O69" s="4">
        <v>2.5284516073321379</v>
      </c>
      <c r="P69" s="4">
        <v>2.506390163232171</v>
      </c>
      <c r="Q69" s="4">
        <v>2.6211981266638129</v>
      </c>
      <c r="R69" s="4">
        <v>2.785322359532338</v>
      </c>
      <c r="S69" s="4">
        <v>2.8297799869003399</v>
      </c>
      <c r="T69" s="4">
        <v>2.8128569812287889</v>
      </c>
      <c r="U69" s="4">
        <v>2.8536024308537837</v>
      </c>
      <c r="V69" s="4">
        <v>2.969487290055258</v>
      </c>
      <c r="W69" s="4">
        <v>2.969487290055258</v>
      </c>
      <c r="X69" s="4">
        <v>3.0815260743300343</v>
      </c>
      <c r="Y69" s="4">
        <v>3.2823857959854847</v>
      </c>
      <c r="Z69" s="4">
        <v>3.4575612636214776</v>
      </c>
      <c r="AA69" s="4">
        <v>3.9427025800610687</v>
      </c>
      <c r="AB69" s="4">
        <v>4.4289395390229735</v>
      </c>
      <c r="AC69" s="4">
        <v>5.1490547307211756</v>
      </c>
      <c r="AD69" s="4">
        <v>5.4952345208067674</v>
      </c>
      <c r="AE69" s="4">
        <v>2.969487290055258</v>
      </c>
      <c r="AF69" s="4">
        <v>3.4493808897672209</v>
      </c>
      <c r="AG69" s="4">
        <v>3.9609844716773663</v>
      </c>
      <c r="AH69" s="4">
        <v>4.4790583033743774</v>
      </c>
      <c r="AI69" s="4">
        <v>5.1073856279381644</v>
      </c>
      <c r="AJ69" s="4">
        <v>5.7820709320102193</v>
      </c>
      <c r="AK69" s="4">
        <v>6.3183707076770128</v>
      </c>
      <c r="AL69" s="4">
        <v>6.7021162534646734</v>
      </c>
      <c r="AM69" s="4">
        <v>2.969487290055258</v>
      </c>
      <c r="AN69" s="4">
        <v>3.6003875214387913</v>
      </c>
      <c r="AO69" s="4">
        <v>4.2344685242678297</v>
      </c>
      <c r="AP69" s="4">
        <v>5.0860729781923553</v>
      </c>
      <c r="AQ69" s="4">
        <v>5.9506170744581102</v>
      </c>
      <c r="AR69" s="4">
        <v>6.9832873727509934</v>
      </c>
      <c r="AS69" s="4">
        <v>7.9529034984908362</v>
      </c>
      <c r="AT69" s="4">
        <v>9.006107220529282</v>
      </c>
      <c r="AU69" s="4">
        <v>2.969487290055258</v>
      </c>
      <c r="AV69" s="4">
        <v>3.1825773333989895</v>
      </c>
      <c r="AW69" s="4">
        <v>3.469646844780895</v>
      </c>
      <c r="AX69" s="4">
        <v>3.6233081157310636</v>
      </c>
      <c r="AY69" s="4">
        <v>3.9539209472444292</v>
      </c>
      <c r="AZ69" s="4">
        <v>4.3323803525400333</v>
      </c>
      <c r="BA69" s="4">
        <v>4.613702054768666</v>
      </c>
      <c r="BB69" s="4">
        <v>4.3419107005168183</v>
      </c>
    </row>
    <row r="70" spans="1:54">
      <c r="A70">
        <v>227</v>
      </c>
      <c r="B70" t="s">
        <v>337</v>
      </c>
      <c r="C70" t="s">
        <v>98</v>
      </c>
      <c r="D70">
        <v>15521</v>
      </c>
      <c r="E70" t="s">
        <v>7</v>
      </c>
      <c r="F70" t="s">
        <v>7</v>
      </c>
      <c r="G70" s="4">
        <v>3.4115270609110118</v>
      </c>
      <c r="H70" s="4">
        <v>3.7296961378676761</v>
      </c>
      <c r="I70" s="4">
        <v>3.8370606898247894</v>
      </c>
      <c r="J70" s="4">
        <v>4.1996169553003329</v>
      </c>
      <c r="K70" s="4">
        <v>4.3960397507475282</v>
      </c>
      <c r="L70" s="4">
        <v>4.5743261096316932</v>
      </c>
      <c r="M70" s="4">
        <v>4.6381324474152423</v>
      </c>
      <c r="N70" s="4">
        <v>4.6665497830251974</v>
      </c>
      <c r="O70" s="4">
        <v>4.6652624628619899</v>
      </c>
      <c r="P70" s="4">
        <v>4.8465603579306702</v>
      </c>
      <c r="Q70" s="4">
        <v>5.1635718074006274</v>
      </c>
      <c r="R70" s="4">
        <v>5.4177234770985061</v>
      </c>
      <c r="S70" s="4">
        <v>5.7802194473292099</v>
      </c>
      <c r="T70" s="4">
        <v>5.9641479986303594</v>
      </c>
      <c r="U70" s="4">
        <v>6.3334227185538099</v>
      </c>
      <c r="V70" s="4">
        <v>6.2651538522869048</v>
      </c>
      <c r="W70" s="4">
        <v>6.2651538522869048</v>
      </c>
      <c r="X70" s="4">
        <v>6.3649131631392919</v>
      </c>
      <c r="Y70" s="4">
        <v>6.5791828195485103</v>
      </c>
      <c r="Z70" s="4">
        <v>6.7020283767278235</v>
      </c>
      <c r="AA70" s="4">
        <v>7.4178732855410221</v>
      </c>
      <c r="AB70" s="4">
        <v>8.6648212369603748</v>
      </c>
      <c r="AC70" s="4">
        <v>10.754995708617455</v>
      </c>
      <c r="AD70" s="4">
        <v>13.297892474436749</v>
      </c>
      <c r="AE70" s="4">
        <v>6.2651538522869048</v>
      </c>
      <c r="AF70" s="4">
        <v>7.1637983755403152</v>
      </c>
      <c r="AG70" s="4">
        <v>7.2401318939478863</v>
      </c>
      <c r="AH70" s="4">
        <v>7.7819267033934558</v>
      </c>
      <c r="AI70" s="4">
        <v>8.5611785793275441</v>
      </c>
      <c r="AJ70" s="4">
        <v>9.7002751293061653</v>
      </c>
      <c r="AK70" s="4">
        <v>12.893167805315423</v>
      </c>
      <c r="AL70" s="4">
        <v>17.0475265041702</v>
      </c>
      <c r="AM70" s="4">
        <v>6.2651538522869048</v>
      </c>
      <c r="AN70" s="4">
        <v>7.5859864562051245</v>
      </c>
      <c r="AO70" s="4">
        <v>8.9865745198556901</v>
      </c>
      <c r="AP70" s="4">
        <v>10.665936552136708</v>
      </c>
      <c r="AQ70" s="4">
        <v>12.353278493658228</v>
      </c>
      <c r="AR70" s="4">
        <v>15.272626528448033</v>
      </c>
      <c r="AS70" s="4">
        <v>20.755199772582881</v>
      </c>
      <c r="AT70" s="4">
        <v>28.366290582193294</v>
      </c>
      <c r="AU70" s="4">
        <v>6.2651538522869048</v>
      </c>
      <c r="AV70" s="4">
        <v>6.5923640487449262</v>
      </c>
      <c r="AW70" s="4">
        <v>6.8863632968469375</v>
      </c>
      <c r="AX70" s="4">
        <v>7.22262830064395</v>
      </c>
      <c r="AY70" s="4">
        <v>7.7538008305160071</v>
      </c>
      <c r="AZ70" s="4">
        <v>8.7263885053928423</v>
      </c>
      <c r="BA70" s="4">
        <v>11.685340493906194</v>
      </c>
      <c r="BB70" s="4">
        <v>14.268816757574905</v>
      </c>
    </row>
    <row r="71" spans="1:54">
      <c r="A71">
        <v>84</v>
      </c>
      <c r="B71" t="s">
        <v>335</v>
      </c>
      <c r="C71" t="s">
        <v>99</v>
      </c>
      <c r="D71">
        <v>14578</v>
      </c>
      <c r="E71" t="s">
        <v>19</v>
      </c>
      <c r="F71" t="s">
        <v>20</v>
      </c>
      <c r="G71" s="4">
        <v>4.6067920784480902</v>
      </c>
      <c r="H71" s="4">
        <v>5.4491883386751967</v>
      </c>
      <c r="I71" s="4">
        <v>5.529776812941499</v>
      </c>
      <c r="J71" s="4">
        <v>5.4552792920644455</v>
      </c>
      <c r="K71" s="4">
        <v>5.6160957846833819</v>
      </c>
      <c r="L71" s="4">
        <v>5.5872620110682485</v>
      </c>
      <c r="M71" s="4">
        <v>5.6869181270383518</v>
      </c>
      <c r="N71" s="4">
        <v>5.9229145643627339</v>
      </c>
      <c r="O71" s="4">
        <v>6.1020002596910494</v>
      </c>
      <c r="P71" s="4">
        <v>6.2821332757695885</v>
      </c>
      <c r="Q71" s="4">
        <v>5.8964068449403761</v>
      </c>
      <c r="R71" s="4">
        <v>6.2821187869815525</v>
      </c>
      <c r="S71" s="4">
        <v>6.3158606232671559</v>
      </c>
      <c r="T71" s="4">
        <v>6.5065578971270872</v>
      </c>
      <c r="U71" s="4">
        <v>6.8201137241808159</v>
      </c>
      <c r="V71" s="4">
        <v>7.0900082008402334</v>
      </c>
      <c r="W71" s="4">
        <v>7.0900082008402334</v>
      </c>
      <c r="X71" s="4">
        <v>7.5677074726573048</v>
      </c>
      <c r="Y71" s="4">
        <v>7.9088872166139383</v>
      </c>
      <c r="Z71" s="4">
        <v>8.1616047324799403</v>
      </c>
      <c r="AA71" s="4">
        <v>8.8770641427103563</v>
      </c>
      <c r="AB71" s="4">
        <v>9.3665267538039139</v>
      </c>
      <c r="AC71" s="4">
        <v>10.126803837665639</v>
      </c>
      <c r="AD71" s="4">
        <v>10.437758007316202</v>
      </c>
      <c r="AE71" s="4">
        <v>7.0900082008402334</v>
      </c>
      <c r="AF71" s="4">
        <v>7.9573834472017273</v>
      </c>
      <c r="AG71" s="4">
        <v>8.7067897826461742</v>
      </c>
      <c r="AH71" s="4">
        <v>9.4950575042606644</v>
      </c>
      <c r="AI71" s="4">
        <v>10.343921909087928</v>
      </c>
      <c r="AJ71" s="4">
        <v>11.371240717922918</v>
      </c>
      <c r="AK71" s="4">
        <v>12.51662310378623</v>
      </c>
      <c r="AL71" s="4">
        <v>13.817001411619271</v>
      </c>
      <c r="AM71" s="4">
        <v>7.0900082008402334</v>
      </c>
      <c r="AN71" s="4">
        <v>7.9794258589313394</v>
      </c>
      <c r="AO71" s="4">
        <v>9.0120010573978835</v>
      </c>
      <c r="AP71" s="4">
        <v>10.247298400979066</v>
      </c>
      <c r="AQ71" s="4">
        <v>11.528238680826005</v>
      </c>
      <c r="AR71" s="4">
        <v>13.22873887324929</v>
      </c>
      <c r="AS71" s="4">
        <v>14.967182258893839</v>
      </c>
      <c r="AT71" s="4">
        <v>17.149631275917272</v>
      </c>
      <c r="AU71" s="4">
        <v>7.0900082008402334</v>
      </c>
      <c r="AV71" s="4">
        <v>7.4364575967076965</v>
      </c>
      <c r="AW71" s="4">
        <v>7.7608419757507523</v>
      </c>
      <c r="AX71" s="4">
        <v>7.9803996346337263</v>
      </c>
      <c r="AY71" s="4">
        <v>8.4106065449893777</v>
      </c>
      <c r="AZ71" s="4">
        <v>9.2496108014149829</v>
      </c>
      <c r="BA71" s="4">
        <v>10.256391060184276</v>
      </c>
      <c r="BB71" s="4">
        <v>10.213388933659123</v>
      </c>
    </row>
    <row r="72" spans="1:54">
      <c r="A72">
        <v>93</v>
      </c>
      <c r="B72" t="s">
        <v>340</v>
      </c>
      <c r="C72" t="s">
        <v>100</v>
      </c>
      <c r="D72">
        <v>14111</v>
      </c>
      <c r="E72" t="s">
        <v>19</v>
      </c>
      <c r="F72" t="s">
        <v>20</v>
      </c>
      <c r="G72" s="4">
        <v>4.0589651865175522</v>
      </c>
      <c r="H72" s="4">
        <v>4.2284697877532116</v>
      </c>
      <c r="I72" s="4">
        <v>4.3367819823528215</v>
      </c>
      <c r="J72" s="4">
        <v>4.640410485356953</v>
      </c>
      <c r="K72" s="4">
        <v>4.7968099295843736</v>
      </c>
      <c r="L72" s="4">
        <v>4.8183677549752977</v>
      </c>
      <c r="M72" s="4">
        <v>4.8823578885864292</v>
      </c>
      <c r="N72" s="4">
        <v>4.9494492073075529</v>
      </c>
      <c r="O72" s="4">
        <v>5.1882210746110422</v>
      </c>
      <c r="P72" s="4">
        <v>5.2743842785126693</v>
      </c>
      <c r="Q72" s="4">
        <v>5.4377266641043231</v>
      </c>
      <c r="R72" s="4">
        <v>5.5636859988040168</v>
      </c>
      <c r="S72" s="4">
        <v>5.6672311887435285</v>
      </c>
      <c r="T72" s="4">
        <v>5.5928374947347876</v>
      </c>
      <c r="U72" s="4">
        <v>5.7831536184243095</v>
      </c>
      <c r="V72" s="4">
        <v>6.0270084362036576</v>
      </c>
      <c r="W72" s="4">
        <v>6.0270084362036576</v>
      </c>
      <c r="X72" s="4">
        <v>6.5132381269877531</v>
      </c>
      <c r="Y72" s="4">
        <v>6.398832050742028</v>
      </c>
      <c r="Z72" s="4">
        <v>6.5378657997528551</v>
      </c>
      <c r="AA72" s="4">
        <v>6.6603415817339986</v>
      </c>
      <c r="AB72" s="4">
        <v>6.7646603744547633</v>
      </c>
      <c r="AC72" s="4">
        <v>7.1615447743803831</v>
      </c>
      <c r="AD72" s="4">
        <v>7.7303278957657788</v>
      </c>
      <c r="AE72" s="4">
        <v>6.0270084362036576</v>
      </c>
      <c r="AF72" s="4">
        <v>6.8233890459894333</v>
      </c>
      <c r="AG72" s="4">
        <v>7.541650933606098</v>
      </c>
      <c r="AH72" s="4">
        <v>8.3575526512578033</v>
      </c>
      <c r="AI72" s="4">
        <v>9.0032715343143188</v>
      </c>
      <c r="AJ72" s="4">
        <v>9.5982237243307047</v>
      </c>
      <c r="AK72" s="4">
        <v>10.205375263634393</v>
      </c>
      <c r="AL72" s="4">
        <v>11.095477350839184</v>
      </c>
      <c r="AM72" s="4">
        <v>6.0270084362036576</v>
      </c>
      <c r="AN72" s="4">
        <v>6.8928766210473453</v>
      </c>
      <c r="AO72" s="4">
        <v>7.9310583783979105</v>
      </c>
      <c r="AP72" s="4">
        <v>8.9623092028815066</v>
      </c>
      <c r="AQ72" s="4">
        <v>10.084374979560423</v>
      </c>
      <c r="AR72" s="4">
        <v>11.388293300705909</v>
      </c>
      <c r="AS72" s="4">
        <v>12.986378714854668</v>
      </c>
      <c r="AT72" s="4">
        <v>14.357408127641504</v>
      </c>
      <c r="AU72" s="4">
        <v>6.0270084362036576</v>
      </c>
      <c r="AV72" s="4">
        <v>6.4022488783391536</v>
      </c>
      <c r="AW72" s="4">
        <v>6.4156685730518879</v>
      </c>
      <c r="AX72" s="4">
        <v>6.4478984631119616</v>
      </c>
      <c r="AY72" s="4">
        <v>6.5668109713463112</v>
      </c>
      <c r="AZ72" s="4">
        <v>7.06012086149435</v>
      </c>
      <c r="BA72" s="4">
        <v>7.3217849029160424</v>
      </c>
      <c r="BB72" s="4">
        <v>7.7832660620013137</v>
      </c>
    </row>
    <row r="73" spans="1:54">
      <c r="A73">
        <v>122</v>
      </c>
      <c r="B73" t="s">
        <v>355</v>
      </c>
      <c r="C73" t="s">
        <v>101</v>
      </c>
      <c r="D73">
        <v>13815</v>
      </c>
      <c r="E73" t="s">
        <v>19</v>
      </c>
      <c r="F73" t="s">
        <v>20</v>
      </c>
      <c r="G73" s="4">
        <v>2.2774356968715228</v>
      </c>
      <c r="H73" s="4">
        <v>2.4994244892327941</v>
      </c>
      <c r="I73" s="4">
        <v>2.581490368970861</v>
      </c>
      <c r="J73" s="4">
        <v>2.2527082986376077</v>
      </c>
      <c r="K73" s="4">
        <v>2.2468844655050617</v>
      </c>
      <c r="L73" s="4">
        <v>2.2159154778220085</v>
      </c>
      <c r="M73" s="4">
        <v>2.4237903309720212</v>
      </c>
      <c r="N73" s="4">
        <v>2.612117820222593</v>
      </c>
      <c r="O73" s="4">
        <v>2.9313399506100351</v>
      </c>
      <c r="P73" s="4">
        <v>3.0611339360684973</v>
      </c>
      <c r="Q73" s="4">
        <v>3.1534977334998922</v>
      </c>
      <c r="R73" s="4">
        <v>3.2020657614016343</v>
      </c>
      <c r="S73" s="4">
        <v>3.2758155078096571</v>
      </c>
      <c r="T73" s="4">
        <v>3.229988351704645</v>
      </c>
      <c r="U73" s="4">
        <v>3.283174881393037</v>
      </c>
      <c r="V73" s="4">
        <v>3.3284659839307418</v>
      </c>
      <c r="W73" s="4">
        <v>3.3284659839307418</v>
      </c>
      <c r="X73" s="4">
        <v>3.1062583605705134</v>
      </c>
      <c r="Y73" s="4">
        <v>3.1498865392959519</v>
      </c>
      <c r="Z73" s="4">
        <v>2.9951341622363232</v>
      </c>
      <c r="AA73" s="4">
        <v>3.3846809923260195</v>
      </c>
      <c r="AB73" s="4">
        <v>3.67292574091526</v>
      </c>
      <c r="AC73" s="4">
        <v>3.5744321367882304</v>
      </c>
      <c r="AD73" s="4">
        <v>4.0256098419425905</v>
      </c>
      <c r="AE73" s="4">
        <v>3.3284659839307418</v>
      </c>
      <c r="AF73" s="4">
        <v>3.4438991134177912</v>
      </c>
      <c r="AG73" s="4">
        <v>3.4094950470468737</v>
      </c>
      <c r="AH73" s="4">
        <v>3.7063691086792776</v>
      </c>
      <c r="AI73" s="4">
        <v>3.8549319553824497</v>
      </c>
      <c r="AJ73" s="4">
        <v>4.0935758308549266</v>
      </c>
      <c r="AK73" s="4">
        <v>4.3085310317846899</v>
      </c>
      <c r="AL73" s="4">
        <v>4.6055521544637328</v>
      </c>
      <c r="AM73" s="4">
        <v>3.3284659839307418</v>
      </c>
      <c r="AN73" s="4">
        <v>3.5532499792749506</v>
      </c>
      <c r="AO73" s="4">
        <v>3.9085787346620222</v>
      </c>
      <c r="AP73" s="4">
        <v>4.1768630172064753</v>
      </c>
      <c r="AQ73" s="4">
        <v>4.4728725254015282</v>
      </c>
      <c r="AR73" s="4">
        <v>4.98324532334036</v>
      </c>
      <c r="AS73" s="4">
        <v>5.3912450198866209</v>
      </c>
      <c r="AT73" s="4">
        <v>5.9161037110848671</v>
      </c>
      <c r="AU73" s="4">
        <v>3.3284659839307418</v>
      </c>
      <c r="AV73" s="4">
        <v>3.2549543159573586</v>
      </c>
      <c r="AW73" s="4">
        <v>3.3105894571083958</v>
      </c>
      <c r="AX73" s="4">
        <v>3.2160408324973218</v>
      </c>
      <c r="AY73" s="4">
        <v>3.4019088013963854</v>
      </c>
      <c r="AZ73" s="4">
        <v>3.5464382229803348</v>
      </c>
      <c r="BA73" s="4">
        <v>3.430190756903615</v>
      </c>
      <c r="BB73" s="4">
        <v>3.5827244460563743</v>
      </c>
    </row>
    <row r="74" spans="1:54">
      <c r="A74">
        <v>108</v>
      </c>
      <c r="B74" t="s">
        <v>346</v>
      </c>
      <c r="C74" t="s">
        <v>102</v>
      </c>
      <c r="D74">
        <v>13797</v>
      </c>
      <c r="E74" t="s">
        <v>19</v>
      </c>
      <c r="F74" t="s">
        <v>20</v>
      </c>
      <c r="G74" s="4">
        <v>3.0037876511562889</v>
      </c>
      <c r="H74" s="4">
        <v>3.1804898323096644</v>
      </c>
      <c r="I74" s="4">
        <v>3.0970020869331569</v>
      </c>
      <c r="J74" s="4">
        <v>3.1709214714698559</v>
      </c>
      <c r="K74" s="4">
        <v>3.1331679331284765</v>
      </c>
      <c r="L74" s="4">
        <v>3.1866556553329146</v>
      </c>
      <c r="M74" s="4">
        <v>3.1967111314986392</v>
      </c>
      <c r="N74" s="4">
        <v>3.507672487379804</v>
      </c>
      <c r="O74" s="4">
        <v>3.7789329930593629</v>
      </c>
      <c r="P74" s="4">
        <v>3.9718838724388164</v>
      </c>
      <c r="Q74" s="4">
        <v>4.1358914560995572</v>
      </c>
      <c r="R74" s="4">
        <v>4.41068720534098</v>
      </c>
      <c r="S74" s="4">
        <v>4.6628437034626096</v>
      </c>
      <c r="T74" s="4">
        <v>4.6217660191281302</v>
      </c>
      <c r="U74" s="4">
        <v>4.5413205159860572</v>
      </c>
      <c r="V74" s="4">
        <v>4.5537324833527739</v>
      </c>
      <c r="W74" s="4">
        <v>4.5537324833527739</v>
      </c>
      <c r="X74" s="4">
        <v>4.9222298585951885</v>
      </c>
      <c r="Y74" s="4">
        <v>4.7563721610779517</v>
      </c>
      <c r="Z74" s="4">
        <v>4.5183007157997617</v>
      </c>
      <c r="AA74" s="4">
        <v>4.4261521254491827</v>
      </c>
      <c r="AB74" s="4">
        <v>4.4788445969333033</v>
      </c>
      <c r="AC74" s="4">
        <v>3.8193412158175</v>
      </c>
      <c r="AD74" s="4">
        <v>3.6538396413621674</v>
      </c>
      <c r="AE74" s="4">
        <v>4.5537324833527739</v>
      </c>
      <c r="AF74" s="4">
        <v>5.2737750916392283</v>
      </c>
      <c r="AG74" s="4">
        <v>6.333963489570297</v>
      </c>
      <c r="AH74" s="4">
        <v>6.8085815970150767</v>
      </c>
      <c r="AI74" s="4">
        <v>6.8809404974051098</v>
      </c>
      <c r="AJ74" s="4">
        <v>7.1920002228455777</v>
      </c>
      <c r="AK74" s="4">
        <v>7.1883043696400071</v>
      </c>
      <c r="AL74" s="4">
        <v>7.3439115354091253</v>
      </c>
      <c r="AM74" s="4">
        <v>4.5537324833527739</v>
      </c>
      <c r="AN74" s="4">
        <v>5.4673790247284098</v>
      </c>
      <c r="AO74" s="4">
        <v>6.3843237177512568</v>
      </c>
      <c r="AP74" s="4">
        <v>7.3397510834040531</v>
      </c>
      <c r="AQ74" s="4">
        <v>8.2873390661476112</v>
      </c>
      <c r="AR74" s="4">
        <v>9.397087553129321</v>
      </c>
      <c r="AS74" s="4">
        <v>10.280700443227925</v>
      </c>
      <c r="AT74" s="4">
        <v>11.042662848189666</v>
      </c>
      <c r="AU74" s="4">
        <v>4.5537324833527739</v>
      </c>
      <c r="AV74" s="4">
        <v>4.9026946962443212</v>
      </c>
      <c r="AW74" s="4">
        <v>4.9654920925766843</v>
      </c>
      <c r="AX74" s="4">
        <v>4.9058709657585267</v>
      </c>
      <c r="AY74" s="4">
        <v>4.785926266053723</v>
      </c>
      <c r="AZ74" s="4">
        <v>4.5763417859113913</v>
      </c>
      <c r="BA74" s="4">
        <v>4.1241401927773937</v>
      </c>
      <c r="BB74" s="4">
        <v>3.9945991830322876</v>
      </c>
    </row>
    <row r="75" spans="1:54">
      <c r="A75">
        <v>92</v>
      </c>
      <c r="B75" t="s">
        <v>336</v>
      </c>
      <c r="C75" t="s">
        <v>103</v>
      </c>
      <c r="D75">
        <v>11432</v>
      </c>
      <c r="E75" t="s">
        <v>19</v>
      </c>
      <c r="F75" t="s">
        <v>20</v>
      </c>
      <c r="G75" s="4">
        <v>4.1890647457213559</v>
      </c>
      <c r="H75" s="4">
        <v>4.2099719874253525</v>
      </c>
      <c r="I75" s="4">
        <v>4.1498500497200066</v>
      </c>
      <c r="J75" s="4">
        <v>4.3997843930561009</v>
      </c>
      <c r="K75" s="4">
        <v>4.5145380612267711</v>
      </c>
      <c r="L75" s="4">
        <v>4.5431164630170002</v>
      </c>
      <c r="M75" s="4">
        <v>4.7381810203123758</v>
      </c>
      <c r="N75" s="4">
        <v>4.9815183280759552</v>
      </c>
      <c r="O75" s="4">
        <v>5.1336573907533998</v>
      </c>
      <c r="P75" s="4">
        <v>5.1604974102420114</v>
      </c>
      <c r="Q75" s="4">
        <v>5.1673806593560911</v>
      </c>
      <c r="R75" s="4">
        <v>5.4212028353139159</v>
      </c>
      <c r="S75" s="4">
        <v>5.3735780024929527</v>
      </c>
      <c r="T75" s="4">
        <v>5.3877508897550515</v>
      </c>
      <c r="U75" s="4">
        <v>5.66360747571352</v>
      </c>
      <c r="V75" s="4">
        <v>6.0068770767695145</v>
      </c>
      <c r="W75" s="4">
        <v>6.0068770767695145</v>
      </c>
      <c r="X75" s="4">
        <v>6.1404592366927213</v>
      </c>
      <c r="Y75" s="4">
        <v>5.8871754073600844</v>
      </c>
      <c r="Z75" s="4">
        <v>5.6499215153064242</v>
      </c>
      <c r="AA75" s="4">
        <v>5.6979876489572288</v>
      </c>
      <c r="AB75" s="4">
        <v>5.4552966098167479</v>
      </c>
      <c r="AC75" s="4">
        <v>4.9824240413381062</v>
      </c>
      <c r="AD75" s="4">
        <v>5.2344086399962571</v>
      </c>
      <c r="AE75" s="4">
        <v>6.0068770767695145</v>
      </c>
      <c r="AF75" s="4">
        <v>6.5551312982587087</v>
      </c>
      <c r="AG75" s="4">
        <v>6.7494916828922147</v>
      </c>
      <c r="AH75" s="4">
        <v>6.9792825229308537</v>
      </c>
      <c r="AI75" s="4">
        <v>7.1545359393501489</v>
      </c>
      <c r="AJ75" s="4">
        <v>7.3690143003428323</v>
      </c>
      <c r="AK75" s="4">
        <v>7.6289301758884989</v>
      </c>
      <c r="AL75" s="4">
        <v>7.8122928119742845</v>
      </c>
      <c r="AM75" s="4">
        <v>6.0068770767695145</v>
      </c>
      <c r="AN75" s="4">
        <v>6.4515636342265301</v>
      </c>
      <c r="AO75" s="4">
        <v>6.9832829486359378</v>
      </c>
      <c r="AP75" s="4">
        <v>7.5999419855979706</v>
      </c>
      <c r="AQ75" s="4">
        <v>8.0352884320595379</v>
      </c>
      <c r="AR75" s="4">
        <v>8.6305608134612442</v>
      </c>
      <c r="AS75" s="4">
        <v>9.1918630293715449</v>
      </c>
      <c r="AT75" s="4">
        <v>10.017741824605766</v>
      </c>
      <c r="AU75" s="4">
        <v>6.0068770767695145</v>
      </c>
      <c r="AV75" s="4">
        <v>6.0519722507210192</v>
      </c>
      <c r="AW75" s="4">
        <v>5.8593325195001666</v>
      </c>
      <c r="AX75" s="4">
        <v>5.725489792766524</v>
      </c>
      <c r="AY75" s="4">
        <v>5.5168872208658915</v>
      </c>
      <c r="AZ75" s="4">
        <v>5.7624516523057068</v>
      </c>
      <c r="BA75" s="4">
        <v>5.2042705849533553</v>
      </c>
      <c r="BB75" s="4">
        <v>5.4654029446925563</v>
      </c>
    </row>
    <row r="76" spans="1:54">
      <c r="A76">
        <v>109</v>
      </c>
      <c r="B76" t="s">
        <v>372</v>
      </c>
      <c r="C76" t="s">
        <v>104</v>
      </c>
      <c r="D76">
        <v>11369</v>
      </c>
      <c r="E76" t="s">
        <v>19</v>
      </c>
      <c r="F76" t="s">
        <v>20</v>
      </c>
      <c r="G76" s="4">
        <v>2.7242425212176955</v>
      </c>
      <c r="H76" s="4">
        <v>2.6994433093193915</v>
      </c>
      <c r="I76" s="4">
        <v>2.4730690145028231</v>
      </c>
      <c r="J76" s="4">
        <v>2.2835342913174532</v>
      </c>
      <c r="K76" s="4">
        <v>2.09239523707455</v>
      </c>
      <c r="L76" s="4">
        <v>1.936672359845518</v>
      </c>
      <c r="M76" s="4">
        <v>1.8846155941422194</v>
      </c>
      <c r="N76" s="4">
        <v>1.9054243563724378</v>
      </c>
      <c r="O76" s="4">
        <v>1.9673935215248062</v>
      </c>
      <c r="P76" s="4">
        <v>1.8886203297064765</v>
      </c>
      <c r="Q76" s="4">
        <v>1.9096588083156147</v>
      </c>
      <c r="R76" s="4">
        <v>2.0708679391832874</v>
      </c>
      <c r="S76" s="4">
        <v>2.1932387957254815</v>
      </c>
      <c r="T76" s="4">
        <v>2.2026309179267236</v>
      </c>
      <c r="U76" s="4">
        <v>2.198918676658741</v>
      </c>
      <c r="V76" s="4">
        <v>2.27889615664937</v>
      </c>
      <c r="W76" s="4">
        <v>2.27889615664937</v>
      </c>
      <c r="X76" s="4">
        <v>2.5650727280840351</v>
      </c>
      <c r="Y76" s="4">
        <v>2.6312403845662082</v>
      </c>
      <c r="Z76" s="4">
        <v>2.7505579845508108</v>
      </c>
      <c r="AA76" s="4">
        <v>3.1687656354676035</v>
      </c>
      <c r="AB76" s="4">
        <v>3.4916236246833501</v>
      </c>
      <c r="AC76" s="4">
        <v>3.5175439676666689</v>
      </c>
      <c r="AD76" s="4">
        <v>3.7670037468219473</v>
      </c>
      <c r="AE76" s="4">
        <v>2.27889615664937</v>
      </c>
      <c r="AF76" s="4">
        <v>3.009495545588297</v>
      </c>
      <c r="AG76" s="4">
        <v>3.8266455034327951</v>
      </c>
      <c r="AH76" s="4">
        <v>4.5591615574958215</v>
      </c>
      <c r="AI76" s="4">
        <v>5.1686488053509594</v>
      </c>
      <c r="AJ76" s="4">
        <v>5.8307825259599015</v>
      </c>
      <c r="AK76" s="4">
        <v>6.2849146700032081</v>
      </c>
      <c r="AL76" s="4">
        <v>6.7373701609277994</v>
      </c>
      <c r="AM76" s="4">
        <v>2.27889615664937</v>
      </c>
      <c r="AN76" s="4">
        <v>2.9781728140955335</v>
      </c>
      <c r="AO76" s="4">
        <v>3.7880183968350991</v>
      </c>
      <c r="AP76" s="4">
        <v>4.688970216428535</v>
      </c>
      <c r="AQ76" s="4">
        <v>5.7283913517672156</v>
      </c>
      <c r="AR76" s="4">
        <v>6.8410654250128484</v>
      </c>
      <c r="AS76" s="4">
        <v>7.7107872716863</v>
      </c>
      <c r="AT76" s="4">
        <v>8.7633648607817918</v>
      </c>
      <c r="AU76" s="4">
        <v>2.27889615664937</v>
      </c>
      <c r="AV76" s="4">
        <v>2.7316598720785077</v>
      </c>
      <c r="AW76" s="4">
        <v>3.0138250770709201</v>
      </c>
      <c r="AX76" s="4">
        <v>3.247789475990583</v>
      </c>
      <c r="AY76" s="4">
        <v>3.7854039556422192</v>
      </c>
      <c r="AZ76" s="4">
        <v>3.8755481018247626</v>
      </c>
      <c r="BA76" s="4">
        <v>4.3119934344234592</v>
      </c>
      <c r="BB76" s="4">
        <v>4.3314628539170084</v>
      </c>
    </row>
    <row r="77" spans="1:54">
      <c r="A77">
        <v>9</v>
      </c>
      <c r="B77" t="s">
        <v>328</v>
      </c>
      <c r="C77" t="s">
        <v>105</v>
      </c>
      <c r="D77">
        <v>11325</v>
      </c>
      <c r="E77" t="s">
        <v>10</v>
      </c>
      <c r="F77" t="s">
        <v>16</v>
      </c>
      <c r="G77" s="4">
        <v>9.6500387574478435</v>
      </c>
      <c r="H77" s="4">
        <v>9.8462573655422769</v>
      </c>
      <c r="I77" s="4">
        <v>9.1639569035673496</v>
      </c>
      <c r="J77" s="4">
        <v>8.9291543960518318</v>
      </c>
      <c r="K77" s="4">
        <v>8.8478135206796562</v>
      </c>
      <c r="L77" s="4">
        <v>8.9216448983850078</v>
      </c>
      <c r="M77" s="4">
        <v>8.8292633423032854</v>
      </c>
      <c r="N77" s="4">
        <v>9.0252007137163428</v>
      </c>
      <c r="O77" s="4">
        <v>9.3985126157844583</v>
      </c>
      <c r="P77" s="4">
        <v>9.0433983141748673</v>
      </c>
      <c r="Q77" s="4">
        <v>9.1620378879823789</v>
      </c>
      <c r="R77" s="4">
        <v>8.6805574934964405</v>
      </c>
      <c r="S77" s="4">
        <v>9.4214131868414253</v>
      </c>
      <c r="T77" s="4">
        <v>9.7923812309526355</v>
      </c>
      <c r="U77" s="4">
        <v>10.220813760599498</v>
      </c>
      <c r="V77" s="4">
        <v>10.2948084901332</v>
      </c>
      <c r="W77" s="4">
        <v>10.2948084901332</v>
      </c>
      <c r="X77" s="4">
        <v>10.815150718469729</v>
      </c>
      <c r="Y77" s="4">
        <v>11.428141426082677</v>
      </c>
      <c r="Z77" s="4">
        <v>10.456106983615255</v>
      </c>
      <c r="AA77" s="4">
        <v>11.041443215510295</v>
      </c>
      <c r="AB77" s="4">
        <v>11.765479263242614</v>
      </c>
      <c r="AC77" s="4">
        <v>12.573552520116698</v>
      </c>
      <c r="AD77" s="4">
        <v>13.204558330536315</v>
      </c>
      <c r="AE77" s="4">
        <v>10.2948084901332</v>
      </c>
      <c r="AF77" s="4">
        <v>10.622271254259564</v>
      </c>
      <c r="AG77" s="4">
        <v>11.131089848376943</v>
      </c>
      <c r="AH77" s="4">
        <v>11.47281170335676</v>
      </c>
      <c r="AI77" s="4">
        <v>10.747836318871428</v>
      </c>
      <c r="AJ77" s="4">
        <v>11.076616963207425</v>
      </c>
      <c r="AK77" s="4">
        <v>11.771744421716758</v>
      </c>
      <c r="AL77" s="4">
        <v>11.868228611787522</v>
      </c>
      <c r="AM77" s="4">
        <v>10.2948084901332</v>
      </c>
      <c r="AN77" s="4">
        <v>11.005130593606177</v>
      </c>
      <c r="AO77" s="4">
        <v>11.906391334332387</v>
      </c>
      <c r="AP77" s="4">
        <v>12.318012625066444</v>
      </c>
      <c r="AQ77" s="4">
        <v>12.415359586067121</v>
      </c>
      <c r="AR77" s="4">
        <v>13.299973690468452</v>
      </c>
      <c r="AS77" s="4">
        <v>13.876300147689157</v>
      </c>
      <c r="AT77" s="4">
        <v>14.586329302946066</v>
      </c>
      <c r="AU77" s="4">
        <v>10.2948084901332</v>
      </c>
      <c r="AV77" s="4">
        <v>10.667880266899072</v>
      </c>
      <c r="AW77" s="4">
        <v>11.13360940437563</v>
      </c>
      <c r="AX77" s="4">
        <v>10.486650955317105</v>
      </c>
      <c r="AY77" s="4">
        <v>11.25684765409512</v>
      </c>
      <c r="AZ77" s="4">
        <v>11.730781936656481</v>
      </c>
      <c r="BA77" s="4">
        <v>12.432132511378775</v>
      </c>
      <c r="BB77" s="4">
        <v>13.466144471643256</v>
      </c>
    </row>
    <row r="78" spans="1:54">
      <c r="A78">
        <v>164</v>
      </c>
      <c r="B78" t="s">
        <v>334</v>
      </c>
      <c r="C78" t="s">
        <v>106</v>
      </c>
      <c r="D78">
        <v>11288</v>
      </c>
      <c r="E78" t="s">
        <v>24</v>
      </c>
      <c r="F78" t="s">
        <v>11</v>
      </c>
      <c r="G78" s="4">
        <v>9.5132799570887148</v>
      </c>
      <c r="H78" s="4">
        <v>9.1425330792199375</v>
      </c>
      <c r="I78" s="4">
        <v>9.2792041759804178</v>
      </c>
      <c r="J78" s="4">
        <v>9.2564073740550938</v>
      </c>
      <c r="K78" s="4">
        <v>8.7388740116894503</v>
      </c>
      <c r="L78" s="4">
        <v>8.4075691611300929</v>
      </c>
      <c r="M78" s="4">
        <v>7.9313449152994746</v>
      </c>
      <c r="N78" s="4">
        <v>8.0235552735109081</v>
      </c>
      <c r="O78" s="4">
        <v>7.884590284635788</v>
      </c>
      <c r="P78" s="4">
        <v>8.1512912393064489</v>
      </c>
      <c r="Q78" s="4">
        <v>7.9959480666006773</v>
      </c>
      <c r="R78" s="4">
        <v>7.8848300713798825</v>
      </c>
      <c r="S78" s="4">
        <v>7.7023594798142954</v>
      </c>
      <c r="T78" s="4">
        <v>7.4159292233329932</v>
      </c>
      <c r="U78" s="4">
        <v>6.9161354235486954</v>
      </c>
      <c r="V78" s="4">
        <v>6.7715696739186386</v>
      </c>
      <c r="W78" s="4">
        <v>6.7715696739186386</v>
      </c>
      <c r="X78" s="4">
        <v>6.7058303686331895</v>
      </c>
      <c r="Y78" s="4">
        <v>6.7208557656488388</v>
      </c>
      <c r="Z78" s="4">
        <v>6.3271824675621993</v>
      </c>
      <c r="AA78" s="4">
        <v>6.788431456586884</v>
      </c>
      <c r="AB78" s="4">
        <v>7.2531687217795504</v>
      </c>
      <c r="AC78" s="4">
        <v>8.2463412707732484</v>
      </c>
      <c r="AD78" s="4">
        <v>8.5032947147989901</v>
      </c>
      <c r="AE78" s="4">
        <v>6.7715696739186386</v>
      </c>
      <c r="AF78" s="4">
        <v>6.5704462253486033</v>
      </c>
      <c r="AG78" s="4">
        <v>6.6985772167085242</v>
      </c>
      <c r="AH78" s="4">
        <v>6.9305499444343264</v>
      </c>
      <c r="AI78" s="4">
        <v>7.2030292986426794</v>
      </c>
      <c r="AJ78" s="4">
        <v>7.6148458842461126</v>
      </c>
      <c r="AK78" s="4">
        <v>8.3053918491555372</v>
      </c>
      <c r="AL78" s="4">
        <v>8.5940132762316459</v>
      </c>
      <c r="AM78" s="4">
        <v>6.7715696739186386</v>
      </c>
      <c r="AN78" s="4">
        <v>7.2429794757230175</v>
      </c>
      <c r="AO78" s="4">
        <v>6.9717925773008265</v>
      </c>
      <c r="AP78" s="4">
        <v>7.0935309969625688</v>
      </c>
      <c r="AQ78" s="4">
        <v>7.115633491331395</v>
      </c>
      <c r="AR78" s="4">
        <v>7.5861280076976101</v>
      </c>
      <c r="AS78" s="4">
        <v>8.0145767771291716</v>
      </c>
      <c r="AT78" s="4">
        <v>7.8445571920712318</v>
      </c>
      <c r="AU78" s="4">
        <v>6.7715696739186386</v>
      </c>
      <c r="AV78" s="4">
        <v>6.6817935520119436</v>
      </c>
      <c r="AW78" s="4">
        <v>6.8519735119299305</v>
      </c>
      <c r="AX78" s="4">
        <v>6.7466583479741944</v>
      </c>
      <c r="AY78" s="4">
        <v>7.4489323919888317</v>
      </c>
      <c r="AZ78" s="4">
        <v>8.9310166343482216</v>
      </c>
      <c r="BA78" s="4">
        <v>9.8820779730984363</v>
      </c>
      <c r="BB78" s="4">
        <v>11.175638973190107</v>
      </c>
    </row>
    <row r="79" spans="1:54">
      <c r="A79">
        <v>75</v>
      </c>
      <c r="B79" t="s">
        <v>338</v>
      </c>
      <c r="C79" t="s">
        <v>107</v>
      </c>
      <c r="D79">
        <v>11180</v>
      </c>
      <c r="E79" t="s">
        <v>19</v>
      </c>
      <c r="F79" t="s">
        <v>20</v>
      </c>
      <c r="G79" s="4">
        <v>4.4260322456015109</v>
      </c>
      <c r="H79" s="4">
        <v>4.536514068421492</v>
      </c>
      <c r="I79" s="4">
        <v>4.5500570669870921</v>
      </c>
      <c r="J79" s="4">
        <v>4.5753819548192727</v>
      </c>
      <c r="K79" s="4">
        <v>4.4186197167682266</v>
      </c>
      <c r="L79" s="4">
        <v>4.3143463806686597</v>
      </c>
      <c r="M79" s="4">
        <v>4.5289888170609256</v>
      </c>
      <c r="N79" s="4">
        <v>4.7589367793367483</v>
      </c>
      <c r="O79" s="4">
        <v>4.9293683773545718</v>
      </c>
      <c r="P79" s="4">
        <v>5.0815420752035871</v>
      </c>
      <c r="Q79" s="4">
        <v>4.9907814856421391</v>
      </c>
      <c r="R79" s="4">
        <v>4.9951417118531403</v>
      </c>
      <c r="S79" s="4">
        <v>4.6714480733193469</v>
      </c>
      <c r="T79" s="4">
        <v>4.854985419321121</v>
      </c>
      <c r="U79" s="4">
        <v>4.9982030398998623</v>
      </c>
      <c r="V79" s="4">
        <v>5.2414063142362401</v>
      </c>
      <c r="W79" s="4">
        <v>5.2414063142362401</v>
      </c>
      <c r="X79" s="4">
        <v>5.8214047122620789</v>
      </c>
      <c r="Y79" s="4">
        <v>6.2939184472276279</v>
      </c>
      <c r="Z79" s="4">
        <v>5.6492064661840971</v>
      </c>
      <c r="AA79" s="4">
        <v>5.7134649587992596</v>
      </c>
      <c r="AB79" s="4">
        <v>5.7089290363872927</v>
      </c>
      <c r="AC79" s="4">
        <v>6.1363414278399429</v>
      </c>
      <c r="AD79" s="4">
        <v>6.0789678345465141</v>
      </c>
      <c r="AE79" s="4">
        <v>5.2414063142362401</v>
      </c>
      <c r="AF79" s="4">
        <v>5.3035924658056608</v>
      </c>
      <c r="AG79" s="4">
        <v>5.3241548987735996</v>
      </c>
      <c r="AH79" s="4">
        <v>5.5048411042293255</v>
      </c>
      <c r="AI79" s="4">
        <v>5.5509985834425652</v>
      </c>
      <c r="AJ79" s="4">
        <v>5.2746606129758344</v>
      </c>
      <c r="AK79" s="4">
        <v>5.6671528290748068</v>
      </c>
      <c r="AL79" s="4">
        <v>5.7463342391667975</v>
      </c>
      <c r="AM79" s="4">
        <v>5.2414063142362401</v>
      </c>
      <c r="AN79" s="4">
        <v>5.8538678618872835</v>
      </c>
      <c r="AO79" s="4">
        <v>5.8782930274232967</v>
      </c>
      <c r="AP79" s="4">
        <v>6.1129264943063015</v>
      </c>
      <c r="AQ79" s="4">
        <v>6.5322276304037725</v>
      </c>
      <c r="AR79" s="4">
        <v>6.604341257673255</v>
      </c>
      <c r="AS79" s="4">
        <v>6.8756212044581124</v>
      </c>
      <c r="AT79" s="4">
        <v>6.2177080428034879</v>
      </c>
      <c r="AU79" s="4">
        <v>5.2414063142362401</v>
      </c>
      <c r="AV79" s="4">
        <v>5.1572103450124205</v>
      </c>
      <c r="AW79" s="4">
        <v>5.5838805037938863</v>
      </c>
      <c r="AX79" s="4">
        <v>6.2034366657311768</v>
      </c>
      <c r="AY79" s="4">
        <v>5.4027030458503695</v>
      </c>
      <c r="AZ79" s="4">
        <v>5.9884320387181518</v>
      </c>
      <c r="BA79" s="4">
        <v>6.39579181409644</v>
      </c>
      <c r="BB79" s="4">
        <v>6.295770352707021</v>
      </c>
    </row>
    <row r="80" spans="1:54">
      <c r="A80">
        <v>139</v>
      </c>
      <c r="B80" t="s">
        <v>348</v>
      </c>
      <c r="C80" t="s">
        <v>108</v>
      </c>
      <c r="D80">
        <v>10870</v>
      </c>
      <c r="E80" t="s">
        <v>15</v>
      </c>
      <c r="F80" t="s">
        <v>16</v>
      </c>
      <c r="G80" s="4">
        <v>2.6091716530166957</v>
      </c>
      <c r="H80" s="4">
        <v>2.5041162917081481</v>
      </c>
      <c r="I80" s="4">
        <v>2.3781337190033947</v>
      </c>
      <c r="J80" s="4">
        <v>2.5002653917370523</v>
      </c>
      <c r="K80" s="4">
        <v>2.5194961930174755</v>
      </c>
      <c r="L80" s="4">
        <v>2.5547968812388628</v>
      </c>
      <c r="M80" s="4">
        <v>2.7252054669746273</v>
      </c>
      <c r="N80" s="4">
        <v>2.6288512768085455</v>
      </c>
      <c r="O80" s="4">
        <v>2.8615907194554535</v>
      </c>
      <c r="P80" s="4">
        <v>3.0649379349476087</v>
      </c>
      <c r="Q80" s="4">
        <v>3.3875961342807028</v>
      </c>
      <c r="R80" s="4">
        <v>3.5002287313464131</v>
      </c>
      <c r="S80" s="4">
        <v>3.3198786189352019</v>
      </c>
      <c r="T80" s="4">
        <v>3.3423730165850127</v>
      </c>
      <c r="U80" s="4">
        <v>3.6093326130948364</v>
      </c>
      <c r="V80" s="4">
        <v>3.9229644462829687</v>
      </c>
      <c r="W80" s="4">
        <v>3.9229644462829687</v>
      </c>
      <c r="X80" s="4">
        <v>4.0311318076924127</v>
      </c>
      <c r="Y80" s="4">
        <v>3.9387802880196459</v>
      </c>
      <c r="Z80" s="4">
        <v>3.6285134782291641</v>
      </c>
      <c r="AA80" s="4">
        <v>3.7290494980436808</v>
      </c>
      <c r="AB80" s="4">
        <v>3.9886935765583726</v>
      </c>
      <c r="AC80" s="4">
        <v>4.0864851397458324</v>
      </c>
      <c r="AD80" s="4">
        <v>4.4065499268507855</v>
      </c>
      <c r="AE80" s="4">
        <v>3.9229644462829687</v>
      </c>
      <c r="AF80" s="4">
        <v>4.3492690094394106</v>
      </c>
      <c r="AG80" s="4">
        <v>4.4690459695992244</v>
      </c>
      <c r="AH80" s="4">
        <v>4.7324464490769316</v>
      </c>
      <c r="AI80" s="4">
        <v>5.0322826033319075</v>
      </c>
      <c r="AJ80" s="4">
        <v>5.2111091762225232</v>
      </c>
      <c r="AK80" s="4">
        <v>5.5300505464797887</v>
      </c>
      <c r="AL80" s="4">
        <v>5.8067552933393394</v>
      </c>
      <c r="AM80" s="4">
        <v>3.9229644462829687</v>
      </c>
      <c r="AN80" s="4">
        <v>4.5777703993976404</v>
      </c>
      <c r="AO80" s="4">
        <v>5.0467715959547244</v>
      </c>
      <c r="AP80" s="4">
        <v>5.5613275841120702</v>
      </c>
      <c r="AQ80" s="4">
        <v>5.8036525911159176</v>
      </c>
      <c r="AR80" s="4">
        <v>6.3999497554335081</v>
      </c>
      <c r="AS80" s="4">
        <v>7.0599288967236387</v>
      </c>
      <c r="AT80" s="4">
        <v>7.7391091344606497</v>
      </c>
      <c r="AU80" s="4">
        <v>3.9229644462829687</v>
      </c>
      <c r="AV80" s="4">
        <v>5.0074596920315511</v>
      </c>
      <c r="AW80" s="4">
        <v>4.7020772590327544</v>
      </c>
      <c r="AX80" s="4">
        <v>4.5454477498522401</v>
      </c>
      <c r="AY80" s="4">
        <v>4.6947794590354048</v>
      </c>
      <c r="AZ80" s="4">
        <v>4.662743519813719</v>
      </c>
      <c r="BA80" s="4">
        <v>4.9052774542822046</v>
      </c>
      <c r="BB80" s="4">
        <v>4.9618850480065255</v>
      </c>
    </row>
    <row r="81" spans="1:54">
      <c r="A81">
        <v>12</v>
      </c>
      <c r="B81" t="s">
        <v>361</v>
      </c>
      <c r="C81" t="s">
        <v>109</v>
      </c>
      <c r="D81">
        <v>10696</v>
      </c>
      <c r="E81" t="s">
        <v>10</v>
      </c>
      <c r="F81" t="s">
        <v>16</v>
      </c>
      <c r="G81" s="4">
        <v>2.3546706008365974</v>
      </c>
      <c r="H81" s="4">
        <v>2.3191866730461754</v>
      </c>
      <c r="I81" s="4">
        <v>2.2708439229226256</v>
      </c>
      <c r="J81" s="4">
        <v>2.1745966236310763</v>
      </c>
      <c r="K81" s="4">
        <v>2.2767463807017227</v>
      </c>
      <c r="L81" s="4">
        <v>2.261131211346973</v>
      </c>
      <c r="M81" s="4">
        <v>2.5768161255558049</v>
      </c>
      <c r="N81" s="4">
        <v>2.6296756293830827</v>
      </c>
      <c r="O81" s="4">
        <v>2.6751626861771731</v>
      </c>
      <c r="P81" s="4">
        <v>2.5657085017234258</v>
      </c>
      <c r="Q81" s="4">
        <v>2.4805946034479067</v>
      </c>
      <c r="R81" s="4">
        <v>2.617317802221121</v>
      </c>
      <c r="S81" s="4">
        <v>2.7902790185437394</v>
      </c>
      <c r="T81" s="4">
        <v>2.9514442571700994</v>
      </c>
      <c r="U81" s="4">
        <v>3.0879720268722273</v>
      </c>
      <c r="V81" s="4">
        <v>3.0461217430211125</v>
      </c>
      <c r="W81" s="4">
        <v>3.0461217430211125</v>
      </c>
      <c r="X81" s="4">
        <v>3.2037562095678296</v>
      </c>
      <c r="Y81" s="4">
        <v>3.2630196552352717</v>
      </c>
      <c r="Z81" s="4">
        <v>3.1683064531751168</v>
      </c>
      <c r="AA81" s="4">
        <v>3.1947410088061896</v>
      </c>
      <c r="AB81" s="4">
        <v>3.103084832419706</v>
      </c>
      <c r="AC81" s="4">
        <v>3.1163834217972184</v>
      </c>
      <c r="AD81" s="4">
        <v>2.9633421875505315</v>
      </c>
      <c r="AE81" s="4">
        <v>3.0461217430211125</v>
      </c>
      <c r="AF81" s="4">
        <v>3.3380128159542961</v>
      </c>
      <c r="AG81" s="4">
        <v>3.5251301408417661</v>
      </c>
      <c r="AH81" s="4">
        <v>3.6866221183928998</v>
      </c>
      <c r="AI81" s="4">
        <v>3.7758683196670559</v>
      </c>
      <c r="AJ81" s="4">
        <v>3.7323085873994351</v>
      </c>
      <c r="AK81" s="4">
        <v>3.776750457240015</v>
      </c>
      <c r="AL81" s="4">
        <v>3.6075185727747439</v>
      </c>
      <c r="AM81" s="4">
        <v>3.0461217430211125</v>
      </c>
      <c r="AN81" s="4">
        <v>3.4608890812637556</v>
      </c>
      <c r="AO81" s="4">
        <v>3.9275603079242098</v>
      </c>
      <c r="AP81" s="4">
        <v>4.2707177596508714</v>
      </c>
      <c r="AQ81" s="4">
        <v>4.5723514131826333</v>
      </c>
      <c r="AR81" s="4">
        <v>5.0079833353029395</v>
      </c>
      <c r="AS81" s="4">
        <v>5.4736862271653051</v>
      </c>
      <c r="AT81" s="4">
        <v>5.8115842339338952</v>
      </c>
      <c r="AU81" s="4">
        <v>3.0461217430211125</v>
      </c>
      <c r="AV81" s="4">
        <v>3.199720245819452</v>
      </c>
      <c r="AW81" s="4">
        <v>3.2901064749421711</v>
      </c>
      <c r="AX81" s="4">
        <v>3.1405600213521558</v>
      </c>
      <c r="AY81" s="4">
        <v>3.1873258509326545</v>
      </c>
      <c r="AZ81" s="4">
        <v>3.1969835618780098</v>
      </c>
      <c r="BA81" s="4">
        <v>3.1148134888678904</v>
      </c>
      <c r="BB81" s="4">
        <v>2.9423088321160522</v>
      </c>
    </row>
    <row r="82" spans="1:54">
      <c r="A82">
        <v>189</v>
      </c>
      <c r="B82" t="s">
        <v>324</v>
      </c>
      <c r="C82" t="s">
        <v>110</v>
      </c>
      <c r="D82">
        <v>10660</v>
      </c>
      <c r="E82" t="s">
        <v>24</v>
      </c>
      <c r="F82" t="s">
        <v>11</v>
      </c>
      <c r="G82" s="4">
        <v>11.963957634102091</v>
      </c>
      <c r="H82" s="4">
        <v>11.978045731726747</v>
      </c>
      <c r="I82" s="4">
        <v>11.931010114209156</v>
      </c>
      <c r="J82" s="4">
        <v>11.799586313412648</v>
      </c>
      <c r="K82" s="4">
        <v>11.331356640731903</v>
      </c>
      <c r="L82" s="4">
        <v>10.902266811461207</v>
      </c>
      <c r="M82" s="4">
        <v>10.934036013392079</v>
      </c>
      <c r="N82" s="4">
        <v>11.468233978792084</v>
      </c>
      <c r="O82" s="4">
        <v>11.359420530176152</v>
      </c>
      <c r="P82" s="4">
        <v>11.343485821066293</v>
      </c>
      <c r="Q82" s="4">
        <v>11.099570677137656</v>
      </c>
      <c r="R82" s="4">
        <v>11.07957256742178</v>
      </c>
      <c r="S82" s="4">
        <v>11.10326926207531</v>
      </c>
      <c r="T82" s="4">
        <v>10.516191190623152</v>
      </c>
      <c r="U82" s="4">
        <v>10.309310109808077</v>
      </c>
      <c r="V82" s="4">
        <v>10.284671715812983</v>
      </c>
      <c r="W82" s="4">
        <v>10.284671715812983</v>
      </c>
      <c r="X82" s="4">
        <v>10.569431458408673</v>
      </c>
      <c r="Y82" s="4">
        <v>9.6821574395308083</v>
      </c>
      <c r="Z82" s="4">
        <v>8.7920232732351185</v>
      </c>
      <c r="AA82" s="4">
        <v>8.9832840753245282</v>
      </c>
      <c r="AB82" s="4">
        <v>8.8885352669636291</v>
      </c>
      <c r="AC82" s="4">
        <v>10.799484320007691</v>
      </c>
      <c r="AD82" s="4">
        <v>10.904488908757438</v>
      </c>
      <c r="AE82" s="4">
        <v>10.284671715812983</v>
      </c>
      <c r="AF82" s="4">
        <v>9.330402628441238</v>
      </c>
      <c r="AG82" s="4">
        <v>9.1279310776179532</v>
      </c>
      <c r="AH82" s="4">
        <v>8.9250513148662431</v>
      </c>
      <c r="AI82" s="4">
        <v>9.0604132050255792</v>
      </c>
      <c r="AJ82" s="4">
        <v>9.3072174173638658</v>
      </c>
      <c r="AK82" s="4">
        <v>9.8220504629348575</v>
      </c>
      <c r="AL82" s="4">
        <v>10.812679913227159</v>
      </c>
      <c r="AM82" s="4">
        <v>10.284671715812983</v>
      </c>
      <c r="AN82" s="4">
        <v>10.664607946328172</v>
      </c>
      <c r="AO82" s="4">
        <v>10.024502317616379</v>
      </c>
      <c r="AP82" s="4">
        <v>9.6602946477330285</v>
      </c>
      <c r="AQ82" s="4">
        <v>9.758654074717354</v>
      </c>
      <c r="AR82" s="4">
        <v>10.005755502198168</v>
      </c>
      <c r="AS82" s="4">
        <v>10.401963433737015</v>
      </c>
      <c r="AT82" s="4">
        <v>10.940633889304932</v>
      </c>
      <c r="AU82" s="4">
        <v>10.284671715812983</v>
      </c>
      <c r="AV82" s="4">
        <v>9.8478072201085727</v>
      </c>
      <c r="AW82" s="4">
        <v>9.7668462387298103</v>
      </c>
      <c r="AX82" s="4">
        <v>9.3947056950442978</v>
      </c>
      <c r="AY82" s="4">
        <v>9.5909290152489817</v>
      </c>
      <c r="AZ82" s="4">
        <v>10.6989184211742</v>
      </c>
      <c r="BA82" s="4">
        <v>12.181441698698375</v>
      </c>
      <c r="BB82" s="4">
        <v>13.164465834197197</v>
      </c>
    </row>
    <row r="83" spans="1:54">
      <c r="A83">
        <v>167</v>
      </c>
      <c r="B83" t="s">
        <v>111</v>
      </c>
      <c r="C83" t="s">
        <v>112</v>
      </c>
      <c r="D83">
        <v>10601</v>
      </c>
      <c r="E83" t="s">
        <v>24</v>
      </c>
      <c r="F83" t="s">
        <v>11</v>
      </c>
      <c r="G83" s="4">
        <v>10.735900345139322</v>
      </c>
      <c r="H83" s="4">
        <v>10.603388921598185</v>
      </c>
      <c r="I83" s="4">
        <v>10.214918871635957</v>
      </c>
      <c r="J83" s="4">
        <v>9.8485635893451366</v>
      </c>
      <c r="K83" s="4">
        <v>9.2013030386098578</v>
      </c>
      <c r="L83" s="4">
        <v>9.0200205834962652</v>
      </c>
      <c r="M83" s="4">
        <v>8.6115133987870145</v>
      </c>
      <c r="N83" s="4">
        <v>8.0344261111806166</v>
      </c>
      <c r="O83" s="4">
        <v>7.8827904872616168</v>
      </c>
      <c r="P83" s="4">
        <v>8.3920736610174522</v>
      </c>
      <c r="Q83" s="4">
        <v>8.6687137412113593</v>
      </c>
      <c r="R83" s="4">
        <v>8.6707110766009077</v>
      </c>
      <c r="S83" s="4">
        <v>8.5146929880900508</v>
      </c>
      <c r="T83" s="4">
        <v>8.2467355334541566</v>
      </c>
      <c r="U83" s="4">
        <v>7.9499359909500997</v>
      </c>
      <c r="V83" s="4">
        <v>7.7519026034705254</v>
      </c>
      <c r="W83" s="4">
        <v>7.7519026034705254</v>
      </c>
      <c r="X83" s="4">
        <v>7.2400084473816557</v>
      </c>
      <c r="Y83" s="4">
        <v>6.6033534182015288</v>
      </c>
      <c r="Z83" s="4">
        <v>5.8663186738494648</v>
      </c>
      <c r="AA83" s="4">
        <v>5.5146530764095107</v>
      </c>
      <c r="AB83" s="4">
        <v>5.286111987448094</v>
      </c>
      <c r="AC83" s="4">
        <v>5.2387601308640779</v>
      </c>
      <c r="AD83" s="4">
        <v>4.8529508920408446</v>
      </c>
      <c r="AE83" s="4">
        <v>7.7519026034705254</v>
      </c>
      <c r="AF83" s="4">
        <v>6.4340088646861089</v>
      </c>
      <c r="AG83" s="4">
        <v>6.0751144549567684</v>
      </c>
      <c r="AH83" s="4">
        <v>5.8308301927048927</v>
      </c>
      <c r="AI83" s="4">
        <v>5.6271284172333766</v>
      </c>
      <c r="AJ83" s="4">
        <v>5.440498288889037</v>
      </c>
      <c r="AK83" s="4">
        <v>5.3987717578583476</v>
      </c>
      <c r="AL83" s="4">
        <v>5.2721366826127065</v>
      </c>
      <c r="AM83" s="4">
        <v>7.7519026034705254</v>
      </c>
      <c r="AN83" s="4">
        <v>7.8537303838400998</v>
      </c>
      <c r="AO83" s="4">
        <v>7.4140263641107627</v>
      </c>
      <c r="AP83" s="4">
        <v>7.2337873052959365</v>
      </c>
      <c r="AQ83" s="4">
        <v>6.9295009798264182</v>
      </c>
      <c r="AR83" s="4">
        <v>6.558257305827123</v>
      </c>
      <c r="AS83" s="4">
        <v>6.2349099891583508</v>
      </c>
      <c r="AT83" s="4">
        <v>5.8788242618022677</v>
      </c>
      <c r="AU83" s="4">
        <v>7.7519026034705254</v>
      </c>
      <c r="AV83" s="4">
        <v>6.9068776391445015</v>
      </c>
      <c r="AW83" s="4">
        <v>6.5168102610950003</v>
      </c>
      <c r="AX83" s="4">
        <v>5.9732924239256402</v>
      </c>
      <c r="AY83" s="4">
        <v>6.4017269283837877</v>
      </c>
      <c r="AZ83" s="4">
        <v>7.0490317418281441</v>
      </c>
      <c r="BA83" s="4">
        <v>7.0776060555281592</v>
      </c>
      <c r="BB83" s="4">
        <v>7.5977454749534319</v>
      </c>
    </row>
    <row r="84" spans="1:54">
      <c r="A84">
        <v>99</v>
      </c>
      <c r="B84" t="s">
        <v>345</v>
      </c>
      <c r="C84" t="s">
        <v>113</v>
      </c>
      <c r="D84">
        <v>10576</v>
      </c>
      <c r="E84" t="s">
        <v>19</v>
      </c>
      <c r="F84" t="s">
        <v>20</v>
      </c>
      <c r="G84" s="4">
        <v>4.3365905296706897</v>
      </c>
      <c r="H84" s="4">
        <v>4.4767361031215813</v>
      </c>
      <c r="I84" s="4">
        <v>4.3848939278892338</v>
      </c>
      <c r="J84" s="4">
        <v>4.5599957138368854</v>
      </c>
      <c r="K84" s="4">
        <v>4.6455865051835419</v>
      </c>
      <c r="L84" s="4">
        <v>4.7135286834954186</v>
      </c>
      <c r="M84" s="4">
        <v>4.8346493569231965</v>
      </c>
      <c r="N84" s="4">
        <v>4.9620605684059838</v>
      </c>
      <c r="O84" s="4">
        <v>5.079296288493004</v>
      </c>
      <c r="P84" s="4">
        <v>5.1429226959810741</v>
      </c>
      <c r="Q84" s="4">
        <v>5.0810177795575546</v>
      </c>
      <c r="R84" s="4">
        <v>5.323132627995534</v>
      </c>
      <c r="S84" s="4">
        <v>5.3288295710516813</v>
      </c>
      <c r="T84" s="4">
        <v>5.3822511079192488</v>
      </c>
      <c r="U84" s="4">
        <v>5.5626998470845566</v>
      </c>
      <c r="V84" s="4">
        <v>5.8952409278581923</v>
      </c>
      <c r="W84" s="4">
        <v>5.8952409278581923</v>
      </c>
      <c r="X84" s="4">
        <v>6.2377728611326022</v>
      </c>
      <c r="Y84" s="4">
        <v>5.9907082924840998</v>
      </c>
      <c r="Z84" s="4">
        <v>6.0939269877144824</v>
      </c>
      <c r="AA84" s="4">
        <v>6.0152116511891363</v>
      </c>
      <c r="AB84" s="4">
        <v>6.1924034896931452</v>
      </c>
      <c r="AC84" s="4">
        <v>6.661342663484624</v>
      </c>
      <c r="AD84" s="4">
        <v>6.3327578600123511</v>
      </c>
      <c r="AE84" s="4">
        <v>5.8952409278581923</v>
      </c>
      <c r="AF84" s="4">
        <v>6.8498271382434845</v>
      </c>
      <c r="AG84" s="4">
        <v>7.5433846131069195</v>
      </c>
      <c r="AH84" s="4">
        <v>8.4770060857362441</v>
      </c>
      <c r="AI84" s="4">
        <v>9.0270027434168547</v>
      </c>
      <c r="AJ84" s="4">
        <v>9.8318186734847934</v>
      </c>
      <c r="AK84" s="4">
        <v>10.47696626483366</v>
      </c>
      <c r="AL84" s="4">
        <v>11.218451155722954</v>
      </c>
      <c r="AM84" s="4">
        <v>5.8952409278581923</v>
      </c>
      <c r="AN84" s="4">
        <v>6.7603911222939539</v>
      </c>
      <c r="AO84" s="4">
        <v>7.7093761752749606</v>
      </c>
      <c r="AP84" s="4">
        <v>8.7198820592551041</v>
      </c>
      <c r="AQ84" s="4">
        <v>9.6970978898848408</v>
      </c>
      <c r="AR84" s="4">
        <v>10.770434722164563</v>
      </c>
      <c r="AS84" s="4">
        <v>11.902400288267829</v>
      </c>
      <c r="AT84" s="4">
        <v>13.150789878435562</v>
      </c>
      <c r="AU84" s="4">
        <v>5.8952409278581923</v>
      </c>
      <c r="AV84" s="4">
        <v>6.2480670214859577</v>
      </c>
      <c r="AW84" s="4">
        <v>6.3734966050622646</v>
      </c>
      <c r="AX84" s="4">
        <v>6.3520617246271804</v>
      </c>
      <c r="AY84" s="4">
        <v>6.6241251984881613</v>
      </c>
      <c r="AZ84" s="4">
        <v>7.1083426324188919</v>
      </c>
      <c r="BA84" s="4">
        <v>7.4162704266608426</v>
      </c>
      <c r="BB84" s="4">
        <v>7.0865338236330633</v>
      </c>
    </row>
    <row r="85" spans="1:54">
      <c r="A85">
        <v>132</v>
      </c>
      <c r="B85" t="s">
        <v>343</v>
      </c>
      <c r="C85" t="s">
        <v>114</v>
      </c>
      <c r="D85">
        <v>10368</v>
      </c>
      <c r="E85" t="s">
        <v>24</v>
      </c>
      <c r="F85" t="s">
        <v>11</v>
      </c>
      <c r="G85" s="4">
        <v>6.3550059080154337</v>
      </c>
      <c r="H85" s="4">
        <v>6.3263472777513519</v>
      </c>
      <c r="I85" s="4">
        <v>6.3313744865849975</v>
      </c>
      <c r="J85" s="4">
        <v>6.0424515119772968</v>
      </c>
      <c r="K85" s="4">
        <v>5.5884542112271092</v>
      </c>
      <c r="L85" s="4">
        <v>5.2395288947916425</v>
      </c>
      <c r="M85" s="4">
        <v>5.0745007795263213</v>
      </c>
      <c r="N85" s="4">
        <v>4.7294685811679331</v>
      </c>
      <c r="O85" s="4">
        <v>4.4020917568608899</v>
      </c>
      <c r="P85" s="4">
        <v>4.0305706212307335</v>
      </c>
      <c r="Q85" s="4">
        <v>4.1256679161275045</v>
      </c>
      <c r="R85" s="4">
        <v>3.9969345713903763</v>
      </c>
      <c r="S85" s="4">
        <v>3.9882077631939623</v>
      </c>
      <c r="T85" s="4">
        <v>3.8550420836875148</v>
      </c>
      <c r="U85" s="4">
        <v>3.8387420036942652</v>
      </c>
      <c r="V85" s="4">
        <v>3.9318645039981841</v>
      </c>
      <c r="W85" s="4">
        <v>3.9318645039981841</v>
      </c>
      <c r="X85" s="4">
        <v>4.6102312630558009</v>
      </c>
      <c r="Y85" s="4">
        <v>4.0937837852264058</v>
      </c>
      <c r="Z85" s="4">
        <v>4.086025375216944</v>
      </c>
      <c r="AA85" s="4">
        <v>4.7083439098653841</v>
      </c>
      <c r="AB85" s="4">
        <v>4.8722898357842572</v>
      </c>
      <c r="AC85" s="4">
        <v>5.2516563072219498</v>
      </c>
      <c r="AD85" s="4">
        <v>5.1696771901000789</v>
      </c>
      <c r="AE85" s="4">
        <v>3.9318645039981841</v>
      </c>
      <c r="AF85" s="4">
        <v>4.1132100130108453</v>
      </c>
      <c r="AG85" s="4">
        <v>4.0929329648322037</v>
      </c>
      <c r="AH85" s="4">
        <v>4.192379952780084</v>
      </c>
      <c r="AI85" s="4">
        <v>4.1845844520344988</v>
      </c>
      <c r="AJ85" s="4">
        <v>4.4032192283436808</v>
      </c>
      <c r="AK85" s="4">
        <v>4.6964886987244965</v>
      </c>
      <c r="AL85" s="4">
        <v>4.7573306801018278</v>
      </c>
      <c r="AM85" s="4">
        <v>3.9318645039981841</v>
      </c>
      <c r="AN85" s="4">
        <v>4.3126249903099731</v>
      </c>
      <c r="AO85" s="4">
        <v>4.4903718235474948</v>
      </c>
      <c r="AP85" s="4">
        <v>4.2388352536555827</v>
      </c>
      <c r="AQ85" s="4">
        <v>4.2530772169479594</v>
      </c>
      <c r="AR85" s="4">
        <v>4.3090052595354651</v>
      </c>
      <c r="AS85" s="4">
        <v>4.6522717561371181</v>
      </c>
      <c r="AT85" s="4">
        <v>4.7254408815940483</v>
      </c>
      <c r="AU85" s="4">
        <v>3.9318645039981841</v>
      </c>
      <c r="AV85" s="4">
        <v>4.1485344470863001</v>
      </c>
      <c r="AW85" s="4">
        <v>3.9480281794429755</v>
      </c>
      <c r="AX85" s="4">
        <v>4.3856290152387469</v>
      </c>
      <c r="AY85" s="4">
        <v>4.2708717183517289</v>
      </c>
      <c r="AZ85" s="4">
        <v>4.8756301997821954</v>
      </c>
      <c r="BA85" s="4">
        <v>5.5862773193914519</v>
      </c>
      <c r="BB85" s="4">
        <v>6.0165633626375223</v>
      </c>
    </row>
    <row r="86" spans="1:54">
      <c r="A86">
        <v>15</v>
      </c>
      <c r="B86" t="s">
        <v>115</v>
      </c>
      <c r="C86" t="s">
        <v>116</v>
      </c>
      <c r="D86">
        <v>10282</v>
      </c>
      <c r="E86" t="s">
        <v>10</v>
      </c>
      <c r="F86" t="s">
        <v>16</v>
      </c>
      <c r="G86" s="4">
        <v>1.5967415257561008</v>
      </c>
      <c r="H86" s="4">
        <v>1.5919514107335861</v>
      </c>
      <c r="I86" s="4">
        <v>1.6109589116021639</v>
      </c>
      <c r="J86" s="4">
        <v>1.6696372059199209</v>
      </c>
      <c r="K86" s="4">
        <v>1.8953537582643474</v>
      </c>
      <c r="L86" s="4">
        <v>1.9964341352950432</v>
      </c>
      <c r="M86" s="4">
        <v>2.3270775489026008</v>
      </c>
      <c r="N86" s="4">
        <v>2.4072510799371543</v>
      </c>
      <c r="O86" s="4">
        <v>2.4735511036547666</v>
      </c>
      <c r="P86" s="4">
        <v>2.4371157530579164</v>
      </c>
      <c r="Q86" s="4">
        <v>2.4003807492383915</v>
      </c>
      <c r="R86" s="4">
        <v>2.5692820892286155</v>
      </c>
      <c r="S86" s="4">
        <v>2.8213243088951216</v>
      </c>
      <c r="T86" s="4">
        <v>3.2620994381636597</v>
      </c>
      <c r="U86" s="4">
        <v>3.6071816044696687</v>
      </c>
      <c r="V86" s="4">
        <v>3.8119653181701834</v>
      </c>
      <c r="W86" s="4">
        <v>3.8119653181701834</v>
      </c>
      <c r="X86" s="4">
        <v>3.6670118477001949</v>
      </c>
      <c r="Y86" s="4">
        <v>3.4460931534636363</v>
      </c>
      <c r="Z86" s="4">
        <v>3.2791334755579515</v>
      </c>
      <c r="AA86" s="4">
        <v>3.3378061540831072</v>
      </c>
      <c r="AB86" s="4">
        <v>3.1898582345065201</v>
      </c>
      <c r="AC86" s="4">
        <v>3.0135975728333886</v>
      </c>
      <c r="AD86" s="4">
        <v>3.0641634173000853</v>
      </c>
      <c r="AE86" s="4">
        <v>3.8119653181701834</v>
      </c>
      <c r="AF86" s="4">
        <v>3.7499040733996378</v>
      </c>
      <c r="AG86" s="4">
        <v>3.5938015166492412</v>
      </c>
      <c r="AH86" s="4">
        <v>3.5613565456948235</v>
      </c>
      <c r="AI86" s="4">
        <v>3.4687302860311942</v>
      </c>
      <c r="AJ86" s="4">
        <v>3.4557581762410479</v>
      </c>
      <c r="AK86" s="4">
        <v>3.5121079858700361</v>
      </c>
      <c r="AL86" s="4">
        <v>3.4128844385852215</v>
      </c>
      <c r="AM86" s="4">
        <v>3.8119653181701834</v>
      </c>
      <c r="AN86" s="4">
        <v>3.8131397359033863</v>
      </c>
      <c r="AO86" s="4">
        <v>3.9113661741250798</v>
      </c>
      <c r="AP86" s="4">
        <v>3.9210708122978142</v>
      </c>
      <c r="AQ86" s="4">
        <v>3.9301625688579374</v>
      </c>
      <c r="AR86" s="4">
        <v>4.1257699094043643</v>
      </c>
      <c r="AS86" s="4">
        <v>4.3653310597023181</v>
      </c>
      <c r="AT86" s="4">
        <v>4.4806371647051435</v>
      </c>
      <c r="AU86" s="4">
        <v>3.8119653181701834</v>
      </c>
      <c r="AV86" s="4">
        <v>3.6637982259214796</v>
      </c>
      <c r="AW86" s="4">
        <v>3.5504691494691683</v>
      </c>
      <c r="AX86" s="4">
        <v>3.2593218919205351</v>
      </c>
      <c r="AY86" s="4">
        <v>3.2573919954691477</v>
      </c>
      <c r="AZ86" s="4">
        <v>3.3102823905279215</v>
      </c>
      <c r="BA86" s="4">
        <v>3.0070956644793583</v>
      </c>
      <c r="BB86" s="4">
        <v>3.1262720233141668</v>
      </c>
    </row>
    <row r="87" spans="1:54">
      <c r="A87">
        <v>112</v>
      </c>
      <c r="B87" t="s">
        <v>366</v>
      </c>
      <c r="C87" t="s">
        <v>117</v>
      </c>
      <c r="D87">
        <v>10160</v>
      </c>
      <c r="E87" t="s">
        <v>19</v>
      </c>
      <c r="F87" t="s">
        <v>20</v>
      </c>
      <c r="G87" s="4">
        <v>2.4772905126800149</v>
      </c>
      <c r="H87" s="4">
        <v>2.4580528683542391</v>
      </c>
      <c r="I87" s="4">
        <v>2.3499436274336452</v>
      </c>
      <c r="J87" s="4">
        <v>2.2992750401710023</v>
      </c>
      <c r="K87" s="4">
        <v>2.3362583713753642</v>
      </c>
      <c r="L87" s="4">
        <v>2.3052031748717856</v>
      </c>
      <c r="M87" s="4">
        <v>2.3223294989870178</v>
      </c>
      <c r="N87" s="4">
        <v>2.3610885995233541</v>
      </c>
      <c r="O87" s="4">
        <v>2.4506923296498155</v>
      </c>
      <c r="P87" s="4">
        <v>2.4407399087979895</v>
      </c>
      <c r="Q87" s="4">
        <v>2.5670149925055714</v>
      </c>
      <c r="R87" s="4">
        <v>2.8016239723993333</v>
      </c>
      <c r="S87" s="4">
        <v>2.9594943559838685</v>
      </c>
      <c r="T87" s="4">
        <v>2.9612246303223611</v>
      </c>
      <c r="U87" s="4">
        <v>2.9542924212396353</v>
      </c>
      <c r="V87" s="4">
        <v>3.0436306416460521</v>
      </c>
      <c r="W87" s="4">
        <v>3.0436306416460521</v>
      </c>
      <c r="X87" s="4">
        <v>3.2491279172201759</v>
      </c>
      <c r="Y87" s="4">
        <v>3.2287982196528868</v>
      </c>
      <c r="Z87" s="4">
        <v>3.1948341276272276</v>
      </c>
      <c r="AA87" s="4">
        <v>3.3627939481705749</v>
      </c>
      <c r="AB87" s="4">
        <v>3.5206950652372169</v>
      </c>
      <c r="AC87" s="4">
        <v>3.4274590549980486</v>
      </c>
      <c r="AD87" s="4">
        <v>3.5768949479557524</v>
      </c>
      <c r="AE87" s="4">
        <v>3.0436306416460521</v>
      </c>
      <c r="AF87" s="4">
        <v>3.7553157205655334</v>
      </c>
      <c r="AG87" s="4">
        <v>4.3994680047289307</v>
      </c>
      <c r="AH87" s="4">
        <v>4.9342318869391475</v>
      </c>
      <c r="AI87" s="4">
        <v>5.3389644415257678</v>
      </c>
      <c r="AJ87" s="4">
        <v>5.6708477477862029</v>
      </c>
      <c r="AK87" s="4">
        <v>5.9898004449602906</v>
      </c>
      <c r="AL87" s="4">
        <v>6.242072982444137</v>
      </c>
      <c r="AM87" s="4">
        <v>3.0436306416460521</v>
      </c>
      <c r="AN87" s="4">
        <v>3.69141980091015</v>
      </c>
      <c r="AO87" s="4">
        <v>4.4355014902918537</v>
      </c>
      <c r="AP87" s="4">
        <v>5.2205192637197291</v>
      </c>
      <c r="AQ87" s="4">
        <v>6.0476709258095518</v>
      </c>
      <c r="AR87" s="4">
        <v>6.9203484532347854</v>
      </c>
      <c r="AS87" s="4">
        <v>7.6976118410531464</v>
      </c>
      <c r="AT87" s="4">
        <v>8.6109177496821392</v>
      </c>
      <c r="AU87" s="4">
        <v>3.0436306416460521</v>
      </c>
      <c r="AV87" s="4">
        <v>3.4087217919587118</v>
      </c>
      <c r="AW87" s="4">
        <v>3.5219263230967606</v>
      </c>
      <c r="AX87" s="4">
        <v>3.6121399576578379</v>
      </c>
      <c r="AY87" s="4">
        <v>3.8116283391355017</v>
      </c>
      <c r="AZ87" s="4">
        <v>3.7730729450811222</v>
      </c>
      <c r="BA87" s="4">
        <v>3.8956553601845432</v>
      </c>
      <c r="BB87" s="4">
        <v>3.8298287353578626</v>
      </c>
    </row>
    <row r="88" spans="1:54">
      <c r="A88">
        <v>171</v>
      </c>
      <c r="B88" t="s">
        <v>326</v>
      </c>
      <c r="C88" t="s">
        <v>118</v>
      </c>
      <c r="D88">
        <v>9778</v>
      </c>
      <c r="E88" t="s">
        <v>24</v>
      </c>
      <c r="F88" t="s">
        <v>11</v>
      </c>
      <c r="G88" s="4">
        <v>14.649769544978451</v>
      </c>
      <c r="H88" s="4">
        <v>13.893268917568848</v>
      </c>
      <c r="I88" s="4">
        <v>13.752364304717482</v>
      </c>
      <c r="J88" s="4">
        <v>13.468099354624773</v>
      </c>
      <c r="K88" s="4">
        <v>12.999388167047558</v>
      </c>
      <c r="L88" s="4">
        <v>12.99139541416041</v>
      </c>
      <c r="M88" s="4">
        <v>12.433343315810514</v>
      </c>
      <c r="N88" s="4">
        <v>11.673586010127268</v>
      </c>
      <c r="O88" s="4">
        <v>10.952626177445616</v>
      </c>
      <c r="P88" s="4">
        <v>11.507693170928523</v>
      </c>
      <c r="Q88" s="4">
        <v>11.769080898740333</v>
      </c>
      <c r="R88" s="4">
        <v>11.533974075291825</v>
      </c>
      <c r="S88" s="4">
        <v>10.918951032078315</v>
      </c>
      <c r="T88" s="4">
        <v>9.8626457632781808</v>
      </c>
      <c r="U88" s="4">
        <v>9.8082234854699841</v>
      </c>
      <c r="V88" s="4">
        <v>9.7358832193657818</v>
      </c>
      <c r="W88" s="4">
        <v>9.7358832193657818</v>
      </c>
      <c r="X88" s="4">
        <v>8.4165403726908732</v>
      </c>
      <c r="Y88" s="4">
        <v>7.0807726743226755</v>
      </c>
      <c r="Z88" s="4">
        <v>6.0551275047752853</v>
      </c>
      <c r="AA88" s="4">
        <v>5.1415508056431296</v>
      </c>
      <c r="AB88" s="4">
        <v>4.5318372449228352</v>
      </c>
      <c r="AC88" s="4">
        <v>4.2044912081298422</v>
      </c>
      <c r="AD88" s="4">
        <v>3.5695151140918311</v>
      </c>
      <c r="AE88" s="4">
        <v>9.7358832193657818</v>
      </c>
      <c r="AF88" s="4">
        <v>7.1590018506473747</v>
      </c>
      <c r="AG88" s="4">
        <v>6.3505481606341379</v>
      </c>
      <c r="AH88" s="4">
        <v>5.6268642568844971</v>
      </c>
      <c r="AI88" s="4">
        <v>5.1208968628238036</v>
      </c>
      <c r="AJ88" s="4">
        <v>4.7051128170901348</v>
      </c>
      <c r="AK88" s="4">
        <v>4.3083882511509657</v>
      </c>
      <c r="AL88" s="4">
        <v>3.8912038693489519</v>
      </c>
      <c r="AM88" s="4">
        <v>9.7358832193657818</v>
      </c>
      <c r="AN88" s="4">
        <v>8.9538906020814011</v>
      </c>
      <c r="AO88" s="4">
        <v>8.016460253093614</v>
      </c>
      <c r="AP88" s="4">
        <v>7.3468799701852205</v>
      </c>
      <c r="AQ88" s="4">
        <v>6.7812529173682403</v>
      </c>
      <c r="AR88" s="4">
        <v>6.0485839623668323</v>
      </c>
      <c r="AS88" s="4">
        <v>5.4883344530548053</v>
      </c>
      <c r="AT88" s="4">
        <v>5.0781233927848781</v>
      </c>
      <c r="AU88" s="4">
        <v>9.7358832193657818</v>
      </c>
      <c r="AV88" s="4">
        <v>7.8893971038625796</v>
      </c>
      <c r="AW88" s="4">
        <v>7.0415989063508198</v>
      </c>
      <c r="AX88" s="4">
        <v>6.1121016564589112</v>
      </c>
      <c r="AY88" s="4">
        <v>5.9816560324863772</v>
      </c>
      <c r="AZ88" s="4">
        <v>5.9245039949953817</v>
      </c>
      <c r="BA88" s="4">
        <v>5.5914079947759951</v>
      </c>
      <c r="BB88" s="4">
        <v>5.5399375838308753</v>
      </c>
    </row>
    <row r="89" spans="1:54">
      <c r="A89">
        <v>149</v>
      </c>
      <c r="B89" t="s">
        <v>350</v>
      </c>
      <c r="C89" t="s">
        <v>119</v>
      </c>
      <c r="D89">
        <v>9765</v>
      </c>
      <c r="E89" t="s">
        <v>24</v>
      </c>
      <c r="F89" t="s">
        <v>11</v>
      </c>
      <c r="G89" s="4">
        <v>5.7399577532631394</v>
      </c>
      <c r="H89" s="4">
        <v>5.1718334068565275</v>
      </c>
      <c r="I89" s="4">
        <v>4.8325895748256791</v>
      </c>
      <c r="J89" s="4">
        <v>4.6639704111507765</v>
      </c>
      <c r="K89" s="4">
        <v>4.4482678692074646</v>
      </c>
      <c r="L89" s="4">
        <v>4.3884994204732832</v>
      </c>
      <c r="M89" s="4">
        <v>4.3242180220623236</v>
      </c>
      <c r="N89" s="4">
        <v>4.1798229655465935</v>
      </c>
      <c r="O89" s="4">
        <v>3.7736742037194175</v>
      </c>
      <c r="P89" s="4">
        <v>3.832689074423957</v>
      </c>
      <c r="Q89" s="4">
        <v>3.8492547874949459</v>
      </c>
      <c r="R89" s="4">
        <v>3.6019469199082659</v>
      </c>
      <c r="S89" s="4">
        <v>3.4057946823841156</v>
      </c>
      <c r="T89" s="4">
        <v>3.4379525954507537</v>
      </c>
      <c r="U89" s="4">
        <v>3.4205973727805934</v>
      </c>
      <c r="V89" s="4">
        <v>3.2535570289832529</v>
      </c>
      <c r="W89" s="4">
        <v>3.2535570289832529</v>
      </c>
      <c r="X89" s="4">
        <v>3.2909000734070997</v>
      </c>
      <c r="Y89" s="4">
        <v>3.3337465206922836</v>
      </c>
      <c r="Z89" s="4">
        <v>3.3419947072834715</v>
      </c>
      <c r="AA89" s="4">
        <v>3.3670123257678655</v>
      </c>
      <c r="AB89" s="4">
        <v>3.4093134316950593</v>
      </c>
      <c r="AC89" s="4">
        <v>3.5440737742945241</v>
      </c>
      <c r="AD89" s="4">
        <v>3.5393263769852186</v>
      </c>
      <c r="AE89" s="4">
        <v>3.2535570289832529</v>
      </c>
      <c r="AF89" s="4">
        <v>3.0551343383888221</v>
      </c>
      <c r="AG89" s="4">
        <v>3.0840069394037775</v>
      </c>
      <c r="AH89" s="4">
        <v>3.2828855734636035</v>
      </c>
      <c r="AI89" s="4">
        <v>3.2063467235215848</v>
      </c>
      <c r="AJ89" s="4">
        <v>3.3659898434135247</v>
      </c>
      <c r="AK89" s="4">
        <v>3.2167419414191909</v>
      </c>
      <c r="AL89" s="4">
        <v>3.3174800422797848</v>
      </c>
      <c r="AM89" s="4">
        <v>3.2535570289832529</v>
      </c>
      <c r="AN89" s="4">
        <v>3.313120498774111</v>
      </c>
      <c r="AO89" s="4">
        <v>3.3661121913699179</v>
      </c>
      <c r="AP89" s="4">
        <v>3.4262369432024276</v>
      </c>
      <c r="AQ89" s="4">
        <v>3.364999777881458</v>
      </c>
      <c r="AR89" s="4">
        <v>3.3867983247133679</v>
      </c>
      <c r="AS89" s="4">
        <v>3.3536184136457337</v>
      </c>
      <c r="AT89" s="4">
        <v>3.2308101250318488</v>
      </c>
      <c r="AU89" s="4">
        <v>3.2535570289832529</v>
      </c>
      <c r="AV89" s="4">
        <v>3.0786824103885388</v>
      </c>
      <c r="AW89" s="4">
        <v>3.2065380622169988</v>
      </c>
      <c r="AX89" s="4">
        <v>3.1464472971537045</v>
      </c>
      <c r="AY89" s="4">
        <v>3.4305572812212901</v>
      </c>
      <c r="AZ89" s="4">
        <v>3.8034455603969342</v>
      </c>
      <c r="BA89" s="4">
        <v>3.8826745004520826</v>
      </c>
      <c r="BB89" s="4">
        <v>4.0919831518910179</v>
      </c>
    </row>
    <row r="90" spans="1:54">
      <c r="A90">
        <v>221</v>
      </c>
      <c r="B90" t="s">
        <v>333</v>
      </c>
      <c r="C90" t="s">
        <v>120</v>
      </c>
      <c r="D90">
        <v>9623</v>
      </c>
      <c r="E90" t="s">
        <v>7</v>
      </c>
      <c r="F90" t="s">
        <v>25</v>
      </c>
      <c r="G90" s="4">
        <v>6.4352686084187622</v>
      </c>
      <c r="H90" s="4">
        <v>6.3992972245027193</v>
      </c>
      <c r="I90" s="4">
        <v>6.6720085001958651</v>
      </c>
      <c r="J90" s="4">
        <v>7.0036749054686673</v>
      </c>
      <c r="K90" s="4">
        <v>7.2422316896225771</v>
      </c>
      <c r="L90" s="4">
        <v>7.5477216283080333</v>
      </c>
      <c r="M90" s="4">
        <v>7.8735238039228435</v>
      </c>
      <c r="N90" s="4">
        <v>8.5562562050015831</v>
      </c>
      <c r="O90" s="4">
        <v>9.008543953730797</v>
      </c>
      <c r="P90" s="4">
        <v>9.4960004782388729</v>
      </c>
      <c r="Q90" s="4">
        <v>9.1587347696884418</v>
      </c>
      <c r="R90" s="4">
        <v>9.2355204245342559</v>
      </c>
      <c r="S90" s="4">
        <v>9.3437264586572653</v>
      </c>
      <c r="T90" s="4">
        <v>9.7787373761185457</v>
      </c>
      <c r="U90" s="4">
        <v>10.072775509693031</v>
      </c>
      <c r="V90" s="4">
        <v>9.9516165369223568</v>
      </c>
      <c r="W90" s="4">
        <v>9.9516165369223568</v>
      </c>
      <c r="X90" s="4">
        <v>10.097011451992778</v>
      </c>
      <c r="Y90" s="4">
        <v>9.1079283061757241</v>
      </c>
      <c r="Z90" s="4">
        <v>8.5798373362844771</v>
      </c>
      <c r="AA90" s="4">
        <v>8.6788392058775798</v>
      </c>
      <c r="AB90" s="4">
        <v>8.506286161553259</v>
      </c>
      <c r="AC90" s="4">
        <v>9.1881121552377589</v>
      </c>
      <c r="AD90" s="4">
        <v>9.0510217641190707</v>
      </c>
      <c r="AE90" s="4">
        <v>9.9516165369223568</v>
      </c>
      <c r="AF90" s="4">
        <v>9.5721229945159259</v>
      </c>
      <c r="AG90" s="4">
        <v>9.7019738964774067</v>
      </c>
      <c r="AH90" s="4">
        <v>9.8463408123065577</v>
      </c>
      <c r="AI90" s="4">
        <v>10.152894269569684</v>
      </c>
      <c r="AJ90" s="4">
        <v>10.566371081035914</v>
      </c>
      <c r="AK90" s="4">
        <v>10.271963151424989</v>
      </c>
      <c r="AL90" s="4">
        <v>10.040268913107667</v>
      </c>
      <c r="AM90" s="4">
        <v>9.9516165369223568</v>
      </c>
      <c r="AN90" s="4">
        <v>10.516793794559401</v>
      </c>
      <c r="AO90" s="4">
        <v>10.925223364205591</v>
      </c>
      <c r="AP90" s="4">
        <v>11.322269515292243</v>
      </c>
      <c r="AQ90" s="4">
        <v>11.868060248802891</v>
      </c>
      <c r="AR90" s="4">
        <v>12.677282016867489</v>
      </c>
      <c r="AS90" s="4">
        <v>13.385295008355664</v>
      </c>
      <c r="AT90" s="4">
        <v>12.538396528038499</v>
      </c>
      <c r="AU90" s="4">
        <v>9.9516165369223568</v>
      </c>
      <c r="AV90" s="4">
        <v>9.7719934071445849</v>
      </c>
      <c r="AW90" s="4">
        <v>9.6976878319816784</v>
      </c>
      <c r="AX90" s="4">
        <v>8.9795729152757993</v>
      </c>
      <c r="AY90" s="4">
        <v>10.012873514567442</v>
      </c>
      <c r="AZ90" s="4">
        <v>9.7336205522776211</v>
      </c>
      <c r="BA90" s="4">
        <v>10.568739932742428</v>
      </c>
      <c r="BB90" s="4">
        <v>11.327891408390897</v>
      </c>
    </row>
    <row r="91" spans="1:54">
      <c r="A91">
        <v>159</v>
      </c>
      <c r="B91" t="s">
        <v>321</v>
      </c>
      <c r="C91" t="s">
        <v>121</v>
      </c>
      <c r="D91">
        <v>9439</v>
      </c>
      <c r="E91" t="s">
        <v>24</v>
      </c>
      <c r="F91" t="s">
        <v>25</v>
      </c>
      <c r="G91" s="4">
        <v>14.245617422297379</v>
      </c>
      <c r="H91" s="4">
        <v>15.084155507871571</v>
      </c>
      <c r="I91" s="4">
        <v>15.387468039910257</v>
      </c>
      <c r="J91" s="4">
        <v>14.532279181121677</v>
      </c>
      <c r="K91" s="4">
        <v>13.473786713895091</v>
      </c>
      <c r="L91" s="4">
        <v>14.557680123389511</v>
      </c>
      <c r="M91" s="4">
        <v>14.440593414099885</v>
      </c>
      <c r="N91" s="4">
        <v>13.422324557579826</v>
      </c>
      <c r="O91" s="4">
        <v>13.089962871764838</v>
      </c>
      <c r="P91" s="4">
        <v>13.732265776937021</v>
      </c>
      <c r="Q91" s="4">
        <v>13.801968046553329</v>
      </c>
      <c r="R91" s="4">
        <v>13.358516491383323</v>
      </c>
      <c r="S91" s="4">
        <v>11.175704486403617</v>
      </c>
      <c r="T91" s="4">
        <v>11.165849413507249</v>
      </c>
      <c r="U91" s="4">
        <v>11.07220205134902</v>
      </c>
      <c r="V91" s="4">
        <v>10.571614116664582</v>
      </c>
      <c r="W91" s="4">
        <v>10.571614116664582</v>
      </c>
      <c r="X91" s="4">
        <v>9.1301290219905802</v>
      </c>
      <c r="Y91" s="4">
        <v>6.5810064394071954</v>
      </c>
      <c r="Z91" s="4">
        <v>5.4284132288206228</v>
      </c>
      <c r="AA91" s="4">
        <v>4.9089781363048681</v>
      </c>
      <c r="AB91" s="4">
        <v>4.1234468528997112</v>
      </c>
      <c r="AC91" s="4">
        <v>3.8255211466031573</v>
      </c>
      <c r="AD91" s="4">
        <v>3.1507736184099815</v>
      </c>
      <c r="AE91" s="4">
        <v>10.571614116664582</v>
      </c>
      <c r="AF91" s="4">
        <v>8.1177274251731664</v>
      </c>
      <c r="AG91" s="4">
        <v>6.1945286389044787</v>
      </c>
      <c r="AH91" s="4">
        <v>5.4974352749306252</v>
      </c>
      <c r="AI91" s="4">
        <v>4.7242516859325692</v>
      </c>
      <c r="AJ91" s="4">
        <v>4.4565493087320736</v>
      </c>
      <c r="AK91" s="4">
        <v>3.8944948484365454</v>
      </c>
      <c r="AL91" s="4">
        <v>3.4415286665359108</v>
      </c>
      <c r="AM91" s="4">
        <v>10.571614116664582</v>
      </c>
      <c r="AN91" s="4">
        <v>9.3549935561481377</v>
      </c>
      <c r="AO91" s="4">
        <v>7.3422851787910348</v>
      </c>
      <c r="AP91" s="4">
        <v>6.4174173966792871</v>
      </c>
      <c r="AQ91" s="4">
        <v>5.8619693067657872</v>
      </c>
      <c r="AR91" s="4">
        <v>5.1774050672339991</v>
      </c>
      <c r="AS91" s="4">
        <v>4.7836387570049022</v>
      </c>
      <c r="AT91" s="4">
        <v>4.0388617418744346</v>
      </c>
      <c r="AU91" s="4">
        <v>10.571614116664582</v>
      </c>
      <c r="AV91" s="4">
        <v>8.3750129022548361</v>
      </c>
      <c r="AW91" s="4">
        <v>6.5902486171428674</v>
      </c>
      <c r="AX91" s="4">
        <v>5.404303864158007</v>
      </c>
      <c r="AY91" s="4">
        <v>5.3394339642627093</v>
      </c>
      <c r="AZ91" s="4">
        <v>4.8999524979088847</v>
      </c>
      <c r="BA91" s="4">
        <v>4.4163470942775174</v>
      </c>
      <c r="BB91" s="4">
        <v>4.1864564400188513</v>
      </c>
    </row>
    <row r="92" spans="1:54">
      <c r="A92">
        <v>213</v>
      </c>
      <c r="B92" t="s">
        <v>388</v>
      </c>
      <c r="C92" t="s">
        <v>122</v>
      </c>
      <c r="D92">
        <v>9267</v>
      </c>
      <c r="E92" t="s">
        <v>7</v>
      </c>
      <c r="F92" t="s">
        <v>20</v>
      </c>
      <c r="G92" s="4">
        <v>0.54889135047917237</v>
      </c>
      <c r="H92" s="4">
        <v>0.64085988668414284</v>
      </c>
      <c r="I92" s="4">
        <v>0.76634598579708779</v>
      </c>
      <c r="J92" s="4">
        <v>0.81416263694509339</v>
      </c>
      <c r="K92" s="4">
        <v>0.87424589092726479</v>
      </c>
      <c r="L92" s="4">
        <v>0.88808179319946967</v>
      </c>
      <c r="M92" s="4">
        <v>0.90723698173466583</v>
      </c>
      <c r="N92" s="4">
        <v>0.88366628858606189</v>
      </c>
      <c r="O92" s="4">
        <v>0.85961914235204884</v>
      </c>
      <c r="P92" s="4">
        <v>0.86682750735647407</v>
      </c>
      <c r="Q92" s="4">
        <v>0.88348893484249025</v>
      </c>
      <c r="R92" s="4">
        <v>0.916720953403795</v>
      </c>
      <c r="S92" s="4">
        <v>0.9573190691877258</v>
      </c>
      <c r="T92" s="4">
        <v>0.93182079804976869</v>
      </c>
      <c r="U92" s="4">
        <v>0.98755991781080443</v>
      </c>
      <c r="V92" s="4">
        <v>0.9720936056063787</v>
      </c>
      <c r="W92" s="4">
        <v>0.9720936056063787</v>
      </c>
      <c r="X92" s="4">
        <v>1.2377625456109504</v>
      </c>
      <c r="Y92" s="4">
        <v>1.3391839506683785</v>
      </c>
      <c r="Z92" s="4">
        <v>1.4013647742440265</v>
      </c>
      <c r="AA92" s="4">
        <v>1.530555206546967</v>
      </c>
      <c r="AB92" s="4">
        <v>1.6457112365291218</v>
      </c>
      <c r="AC92" s="4">
        <v>2.3104237471792972</v>
      </c>
      <c r="AD92" s="4">
        <v>2.5265252229568054</v>
      </c>
      <c r="AE92" s="4">
        <v>0.9720936056063787</v>
      </c>
      <c r="AF92" s="4">
        <v>1.1589989104936245</v>
      </c>
      <c r="AG92" s="4">
        <v>1.3949098964886624</v>
      </c>
      <c r="AH92" s="4">
        <v>1.5552384095812539</v>
      </c>
      <c r="AI92" s="4">
        <v>1.7829712975843979</v>
      </c>
      <c r="AJ92" s="4">
        <v>2.063386788187906</v>
      </c>
      <c r="AK92" s="4">
        <v>2.2838729470254857</v>
      </c>
      <c r="AL92" s="4">
        <v>2.5180579738156306</v>
      </c>
      <c r="AM92" s="4">
        <v>0.9720936056063787</v>
      </c>
      <c r="AN92" s="4">
        <v>1.2462403253819332</v>
      </c>
      <c r="AO92" s="4">
        <v>1.4826268841010761</v>
      </c>
      <c r="AP92" s="4">
        <v>1.6994629216691466</v>
      </c>
      <c r="AQ92" s="4">
        <v>2.0409032476744406</v>
      </c>
      <c r="AR92" s="4">
        <v>2.4642233667593181</v>
      </c>
      <c r="AS92" s="4">
        <v>2.7955976546381902</v>
      </c>
      <c r="AT92" s="4">
        <v>3.1596228488352036</v>
      </c>
      <c r="AU92" s="4">
        <v>0.9720936056063787</v>
      </c>
      <c r="AV92" s="4">
        <v>1.1128617836799044</v>
      </c>
      <c r="AW92" s="4">
        <v>1.2806292858476831</v>
      </c>
      <c r="AX92" s="4">
        <v>1.4623417397930814</v>
      </c>
      <c r="AY92" s="4">
        <v>1.607714583588963</v>
      </c>
      <c r="AZ92" s="4">
        <v>1.8878086074714902</v>
      </c>
      <c r="BA92" s="4">
        <v>2.2280939630339338</v>
      </c>
      <c r="BB92" s="4">
        <v>2.623134447895632</v>
      </c>
    </row>
    <row r="93" spans="1:54">
      <c r="A93">
        <v>235</v>
      </c>
      <c r="B93" t="s">
        <v>123</v>
      </c>
      <c r="C93" t="s">
        <v>124</v>
      </c>
      <c r="D93">
        <v>9263</v>
      </c>
      <c r="E93" t="s">
        <v>7</v>
      </c>
      <c r="F93" t="s">
        <v>20</v>
      </c>
      <c r="G93" s="4">
        <v>1.0182908860728521</v>
      </c>
      <c r="H93" s="4">
        <v>1.0154872540579927</v>
      </c>
      <c r="I93" s="4">
        <v>1.0596671682533259</v>
      </c>
      <c r="J93" s="4">
        <v>1.1308076022450289</v>
      </c>
      <c r="K93" s="4">
        <v>1.2888717082616088</v>
      </c>
      <c r="L93" s="4">
        <v>1.3957972430182131</v>
      </c>
      <c r="M93" s="4">
        <v>1.4811854917236316</v>
      </c>
      <c r="N93" s="4">
        <v>1.6664497822617761</v>
      </c>
      <c r="O93" s="4">
        <v>1.881820108586894</v>
      </c>
      <c r="P93" s="4">
        <v>2.0953913382602694</v>
      </c>
      <c r="Q93" s="4">
        <v>2.2520017260021983</v>
      </c>
      <c r="R93" s="4">
        <v>2.4610264666258184</v>
      </c>
      <c r="S93" s="4">
        <v>2.6163524757173406</v>
      </c>
      <c r="T93" s="4">
        <v>2.5439728925578078</v>
      </c>
      <c r="U93" s="4">
        <v>2.435401541114433</v>
      </c>
      <c r="V93" s="4">
        <v>2.5036004268582133</v>
      </c>
      <c r="W93" s="4">
        <v>2.5036004268582133</v>
      </c>
      <c r="X93" s="4">
        <v>3.5396531975676466</v>
      </c>
      <c r="Y93" s="4">
        <v>4.684446977241846</v>
      </c>
      <c r="Z93" s="4">
        <v>6.1967467334820343</v>
      </c>
      <c r="AA93" s="4">
        <v>8.7008396778830086</v>
      </c>
      <c r="AB93" s="4">
        <v>10.965441849982508</v>
      </c>
      <c r="AC93" s="4">
        <v>15.824449065525691</v>
      </c>
      <c r="AD93" s="4">
        <v>22.258060815325397</v>
      </c>
      <c r="AE93" s="4">
        <v>2.5036004268582133</v>
      </c>
      <c r="AF93" s="4">
        <v>3.6830244725445329</v>
      </c>
      <c r="AG93" s="4">
        <v>5.2711559566613753</v>
      </c>
      <c r="AH93" s="4">
        <v>7.1478698042447064</v>
      </c>
      <c r="AI93" s="4">
        <v>9.4611084498454474</v>
      </c>
      <c r="AJ93" s="4">
        <v>12.586399380206515</v>
      </c>
      <c r="AK93" s="4">
        <v>16.408942754312093</v>
      </c>
      <c r="AL93" s="4">
        <v>23.117073781680578</v>
      </c>
      <c r="AM93" s="4">
        <v>2.5036004268582133</v>
      </c>
      <c r="AN93" s="4">
        <v>3.6539499845118359</v>
      </c>
      <c r="AO93" s="4">
        <v>5.0845486239610098</v>
      </c>
      <c r="AP93" s="4">
        <v>6.8285721355383497</v>
      </c>
      <c r="AQ93" s="4">
        <v>9.3427513345799085</v>
      </c>
      <c r="AR93" s="4">
        <v>12.712103622301374</v>
      </c>
      <c r="AS93" s="4">
        <v>15.924522974079624</v>
      </c>
      <c r="AT93" s="4">
        <v>20.209962761786176</v>
      </c>
      <c r="AU93" s="4">
        <v>2.5036004268582133</v>
      </c>
      <c r="AV93" s="4">
        <v>3.7301605239576654</v>
      </c>
      <c r="AW93" s="4">
        <v>5.0641238404407485</v>
      </c>
      <c r="AX93" s="4">
        <v>6.9510082904937835</v>
      </c>
      <c r="AY93" s="4">
        <v>9.8332643805659323</v>
      </c>
      <c r="AZ93" s="4">
        <v>13.044526998710458</v>
      </c>
      <c r="BA93" s="4">
        <v>18.965995483275837</v>
      </c>
      <c r="BB93" s="4">
        <v>23.756252438258944</v>
      </c>
    </row>
    <row r="94" spans="1:54">
      <c r="A94">
        <v>30</v>
      </c>
      <c r="B94" t="s">
        <v>368</v>
      </c>
      <c r="C94" t="s">
        <v>125</v>
      </c>
      <c r="D94">
        <v>9113</v>
      </c>
      <c r="E94" t="s">
        <v>10</v>
      </c>
      <c r="F94" t="s">
        <v>16</v>
      </c>
      <c r="G94" s="4">
        <v>1.6717237495748087</v>
      </c>
      <c r="H94" s="4">
        <v>1.660705295838113</v>
      </c>
      <c r="I94" s="4">
        <v>1.6354854912288417</v>
      </c>
      <c r="J94" s="4">
        <v>1.5666970656046308</v>
      </c>
      <c r="K94" s="4">
        <v>1.624722203365853</v>
      </c>
      <c r="L94" s="4">
        <v>1.54640578562529</v>
      </c>
      <c r="M94" s="4">
        <v>1.7346236979213918</v>
      </c>
      <c r="N94" s="4">
        <v>1.7743664112370798</v>
      </c>
      <c r="O94" s="4">
        <v>1.9793656152963033</v>
      </c>
      <c r="P94" s="4">
        <v>2.0400247822654061</v>
      </c>
      <c r="Q94" s="4">
        <v>2.3204472293845044</v>
      </c>
      <c r="R94" s="4">
        <v>2.5445986982545152</v>
      </c>
      <c r="S94" s="4">
        <v>3.0132684849592413</v>
      </c>
      <c r="T94" s="4">
        <v>3.0168371887965382</v>
      </c>
      <c r="U94" s="4">
        <v>3.2272898512091497</v>
      </c>
      <c r="V94" s="4">
        <v>3.1576112062891131</v>
      </c>
      <c r="W94" s="4">
        <v>3.1576112062891131</v>
      </c>
      <c r="X94" s="4">
        <v>3.25848726455752</v>
      </c>
      <c r="Y94" s="4">
        <v>3.3154140455229224</v>
      </c>
      <c r="Z94" s="4">
        <v>3.4330832110902696</v>
      </c>
      <c r="AA94" s="4">
        <v>3.4740839606329756</v>
      </c>
      <c r="AB94" s="4">
        <v>3.7252432844813628</v>
      </c>
      <c r="AC94" s="4">
        <v>4.0589991116656154</v>
      </c>
      <c r="AD94" s="4">
        <v>4.4563267221747811</v>
      </c>
      <c r="AE94" s="4">
        <v>3.1576112062891131</v>
      </c>
      <c r="AF94" s="4">
        <v>3.3300808645518032</v>
      </c>
      <c r="AG94" s="4">
        <v>3.5157605107007401</v>
      </c>
      <c r="AH94" s="4">
        <v>3.8537904809117713</v>
      </c>
      <c r="AI94" s="4">
        <v>4.1200144859373351</v>
      </c>
      <c r="AJ94" s="4">
        <v>4.3692018305914671</v>
      </c>
      <c r="AK94" s="4">
        <v>4.7886485534168948</v>
      </c>
      <c r="AL94" s="4">
        <v>4.9283969705739974</v>
      </c>
      <c r="AM94" s="4">
        <v>3.1576112062891131</v>
      </c>
      <c r="AN94" s="4">
        <v>3.5311224435002302</v>
      </c>
      <c r="AO94" s="4">
        <v>3.9408839478327371</v>
      </c>
      <c r="AP94" s="4">
        <v>4.4309841886629107</v>
      </c>
      <c r="AQ94" s="4">
        <v>4.9369028380883586</v>
      </c>
      <c r="AR94" s="4">
        <v>5.7214140209419329</v>
      </c>
      <c r="AS94" s="4">
        <v>6.4185502881099339</v>
      </c>
      <c r="AT94" s="4">
        <v>7.2464616572554732</v>
      </c>
      <c r="AU94" s="4">
        <v>3.1576112062891131</v>
      </c>
      <c r="AV94" s="4">
        <v>3.3475493114950523</v>
      </c>
      <c r="AW94" s="4">
        <v>3.3623560505524126</v>
      </c>
      <c r="AX94" s="4">
        <v>3.4895679596586913</v>
      </c>
      <c r="AY94" s="4">
        <v>3.528068683585897</v>
      </c>
      <c r="AZ94" s="4">
        <v>3.627906143207849</v>
      </c>
      <c r="BA94" s="4">
        <v>4.1096686304969037</v>
      </c>
      <c r="BB94" s="4">
        <v>4.3293977820263425</v>
      </c>
    </row>
    <row r="95" spans="1:54">
      <c r="A95">
        <v>176</v>
      </c>
      <c r="B95" t="s">
        <v>325</v>
      </c>
      <c r="C95" t="s">
        <v>126</v>
      </c>
      <c r="D95">
        <v>8877</v>
      </c>
      <c r="E95" t="s">
        <v>24</v>
      </c>
      <c r="F95" t="s">
        <v>11</v>
      </c>
      <c r="G95" s="4">
        <v>12.939042468477254</v>
      </c>
      <c r="H95" s="4">
        <v>12.008042661687796</v>
      </c>
      <c r="I95" s="4">
        <v>11.572519255154248</v>
      </c>
      <c r="J95" s="4">
        <v>11.363373270151998</v>
      </c>
      <c r="K95" s="4">
        <v>11.337508662493454</v>
      </c>
      <c r="L95" s="4">
        <v>11.403949186253584</v>
      </c>
      <c r="M95" s="4">
        <v>11.085785028028166</v>
      </c>
      <c r="N95" s="4">
        <v>10.588368499152782</v>
      </c>
      <c r="O95" s="4">
        <v>10.685773277395997</v>
      </c>
      <c r="P95" s="4">
        <v>11.435929368405505</v>
      </c>
      <c r="Q95" s="4">
        <v>11.821086226583539</v>
      </c>
      <c r="R95" s="4">
        <v>11.802208344345118</v>
      </c>
      <c r="S95" s="4">
        <v>11.309185150555571</v>
      </c>
      <c r="T95" s="4">
        <v>10.505079426178433</v>
      </c>
      <c r="U95" s="4">
        <v>10.330910537385652</v>
      </c>
      <c r="V95" s="4">
        <v>9.9984966036611205</v>
      </c>
      <c r="W95" s="4">
        <v>9.9984966036611205</v>
      </c>
      <c r="X95" s="4">
        <v>8.7783032421024974</v>
      </c>
      <c r="Y95" s="4">
        <v>6.5960213719383569</v>
      </c>
      <c r="Z95" s="4">
        <v>5.5843255542135397</v>
      </c>
      <c r="AA95" s="4">
        <v>4.8484797271986464</v>
      </c>
      <c r="AB95" s="4">
        <v>4.2730663788974228</v>
      </c>
      <c r="AC95" s="4">
        <v>4.0978957453161771</v>
      </c>
      <c r="AD95" s="4">
        <v>3.5115272010511842</v>
      </c>
      <c r="AE95" s="4">
        <v>9.9984966036611205</v>
      </c>
      <c r="AF95" s="4">
        <v>7.15529187967749</v>
      </c>
      <c r="AG95" s="4">
        <v>5.6776393302250661</v>
      </c>
      <c r="AH95" s="4">
        <v>5.083730444808948</v>
      </c>
      <c r="AI95" s="4">
        <v>4.8416781448901487</v>
      </c>
      <c r="AJ95" s="4">
        <v>4.4483950716731027</v>
      </c>
      <c r="AK95" s="4">
        <v>4.0468137016734333</v>
      </c>
      <c r="AL95" s="4">
        <v>3.7278569489710631</v>
      </c>
      <c r="AM95" s="4">
        <v>9.9984966036611205</v>
      </c>
      <c r="AN95" s="4">
        <v>9.3839513357057456</v>
      </c>
      <c r="AO95" s="4">
        <v>8.1779541114151009</v>
      </c>
      <c r="AP95" s="4">
        <v>6.9314134904207361</v>
      </c>
      <c r="AQ95" s="4">
        <v>6.5599435545454146</v>
      </c>
      <c r="AR95" s="4">
        <v>5.9999075022431239</v>
      </c>
      <c r="AS95" s="4">
        <v>5.4329470368874784</v>
      </c>
      <c r="AT95" s="4">
        <v>5.1242406499922675</v>
      </c>
      <c r="AU95" s="4">
        <v>9.9984966036611205</v>
      </c>
      <c r="AV95" s="4">
        <v>8.2312113236931488</v>
      </c>
      <c r="AW95" s="4">
        <v>6.7025338169574935</v>
      </c>
      <c r="AX95" s="4">
        <v>5.7943959855921765</v>
      </c>
      <c r="AY95" s="4">
        <v>5.6243395268674634</v>
      </c>
      <c r="AZ95" s="4">
        <v>5.5216434212098369</v>
      </c>
      <c r="BA95" s="4">
        <v>5.1221137092727789</v>
      </c>
      <c r="BB95" s="4">
        <v>4.9402191952813919</v>
      </c>
    </row>
    <row r="96" spans="1:54">
      <c r="A96">
        <v>170</v>
      </c>
      <c r="B96" t="s">
        <v>354</v>
      </c>
      <c r="C96" t="s">
        <v>127</v>
      </c>
      <c r="D96">
        <v>8679</v>
      </c>
      <c r="E96" t="s">
        <v>24</v>
      </c>
      <c r="F96" t="s">
        <v>11</v>
      </c>
      <c r="G96" s="4">
        <v>4.1835607031818629</v>
      </c>
      <c r="H96" s="4">
        <v>4.0170187220853295</v>
      </c>
      <c r="I96" s="4">
        <v>3.9230701045114071</v>
      </c>
      <c r="J96" s="4">
        <v>3.7600040302077069</v>
      </c>
      <c r="K96" s="4">
        <v>3.5504479231545916</v>
      </c>
      <c r="L96" s="4">
        <v>3.486312263583371</v>
      </c>
      <c r="M96" s="4">
        <v>3.3128134514907388</v>
      </c>
      <c r="N96" s="4">
        <v>3.1155941849501172</v>
      </c>
      <c r="O96" s="4">
        <v>3.0747437420756039</v>
      </c>
      <c r="P96" s="4">
        <v>3.2248944506457868</v>
      </c>
      <c r="Q96" s="4">
        <v>3.3203550411660707</v>
      </c>
      <c r="R96" s="4">
        <v>3.2007679572364527</v>
      </c>
      <c r="S96" s="4">
        <v>3.3263755445857166</v>
      </c>
      <c r="T96" s="4">
        <v>3.1930836036584127</v>
      </c>
      <c r="U96" s="4">
        <v>3.1305857795021921</v>
      </c>
      <c r="V96" s="4">
        <v>3.0594928374104264</v>
      </c>
      <c r="W96" s="4">
        <v>3.0594928374104264</v>
      </c>
      <c r="X96" s="4">
        <v>2.864808887050839</v>
      </c>
      <c r="Y96" s="4">
        <v>2.5709479992818989</v>
      </c>
      <c r="Z96" s="4">
        <v>2.2882718502626966</v>
      </c>
      <c r="AA96" s="4">
        <v>2.224681065864873</v>
      </c>
      <c r="AB96" s="4">
        <v>2.2239647027169482</v>
      </c>
      <c r="AC96" s="4">
        <v>2.3307130573936417</v>
      </c>
      <c r="AD96" s="4">
        <v>2.1720335925805974</v>
      </c>
      <c r="AE96" s="4">
        <v>3.0594928374104264</v>
      </c>
      <c r="AF96" s="4">
        <v>2.5781861802688431</v>
      </c>
      <c r="AG96" s="4">
        <v>2.5256130885314629</v>
      </c>
      <c r="AH96" s="4">
        <v>2.4336906792616033</v>
      </c>
      <c r="AI96" s="4">
        <v>2.5012146594252513</v>
      </c>
      <c r="AJ96" s="4">
        <v>2.44646169330899</v>
      </c>
      <c r="AK96" s="4">
        <v>2.5940552101391692</v>
      </c>
      <c r="AL96" s="4">
        <v>2.5677705925470429</v>
      </c>
      <c r="AM96" s="4">
        <v>3.0594928374104264</v>
      </c>
      <c r="AN96" s="4">
        <v>3.1184779399680651</v>
      </c>
      <c r="AO96" s="4">
        <v>2.9189207014800167</v>
      </c>
      <c r="AP96" s="4">
        <v>2.8783953752678051</v>
      </c>
      <c r="AQ96" s="4">
        <v>2.7821032797867082</v>
      </c>
      <c r="AR96" s="4">
        <v>2.710977923687806</v>
      </c>
      <c r="AS96" s="4">
        <v>2.6873283132177828</v>
      </c>
      <c r="AT96" s="4">
        <v>2.6199015842364664</v>
      </c>
      <c r="AU96" s="4">
        <v>3.0594928374104264</v>
      </c>
      <c r="AV96" s="4">
        <v>2.7207629435612244</v>
      </c>
      <c r="AW96" s="4">
        <v>2.6059620724031518</v>
      </c>
      <c r="AX96" s="4">
        <v>2.4014527627481765</v>
      </c>
      <c r="AY96" s="4">
        <v>2.6662396507450463</v>
      </c>
      <c r="AZ96" s="4">
        <v>3.1493009372044729</v>
      </c>
      <c r="BA96" s="4">
        <v>3.1960858703599322</v>
      </c>
      <c r="BB96" s="4">
        <v>3.6829325140913518</v>
      </c>
    </row>
    <row r="97" spans="1:54">
      <c r="A97">
        <v>230</v>
      </c>
      <c r="B97" t="s">
        <v>362</v>
      </c>
      <c r="C97" t="s">
        <v>128</v>
      </c>
      <c r="D97">
        <v>8454</v>
      </c>
      <c r="E97" t="s">
        <v>7</v>
      </c>
      <c r="F97" t="s">
        <v>25</v>
      </c>
      <c r="G97" s="4">
        <v>3.3915559299633862</v>
      </c>
      <c r="H97" s="4">
        <v>3.4187731339363432</v>
      </c>
      <c r="I97" s="4">
        <v>3.265065535614101</v>
      </c>
      <c r="J97" s="4">
        <v>3.2705971831975713</v>
      </c>
      <c r="K97" s="4">
        <v>3.2347846602224619</v>
      </c>
      <c r="L97" s="4">
        <v>3.5290880411882557</v>
      </c>
      <c r="M97" s="4">
        <v>3.8152361095215332</v>
      </c>
      <c r="N97" s="4">
        <v>4.3628743935364085</v>
      </c>
      <c r="O97" s="4">
        <v>4.4498216228830527</v>
      </c>
      <c r="P97" s="4">
        <v>4.4189649466765157</v>
      </c>
      <c r="Q97" s="4">
        <v>4.5470431116502912</v>
      </c>
      <c r="R97" s="4">
        <v>4.5736854253131582</v>
      </c>
      <c r="S97" s="4">
        <v>4.762853308334261</v>
      </c>
      <c r="T97" s="4">
        <v>4.628133000870756</v>
      </c>
      <c r="U97" s="4">
        <v>4.9392382283683904</v>
      </c>
      <c r="V97" s="4">
        <v>4.9672232784401107</v>
      </c>
      <c r="W97" s="4">
        <v>4.9672232784401107</v>
      </c>
      <c r="X97" s="4">
        <v>4.9856601452227851</v>
      </c>
      <c r="Y97" s="4">
        <v>4.6963418401246635</v>
      </c>
      <c r="Z97" s="4">
        <v>4.4561659079173506</v>
      </c>
      <c r="AA97" s="4">
        <v>4.265623115578081</v>
      </c>
      <c r="AB97" s="4">
        <v>4.4907213336432088</v>
      </c>
      <c r="AC97" s="4">
        <v>4.4482537830034978</v>
      </c>
      <c r="AD97" s="4">
        <v>3.9174775635925787</v>
      </c>
      <c r="AE97" s="4">
        <v>4.9672232784401107</v>
      </c>
      <c r="AF97" s="4">
        <v>4.8636071818223376</v>
      </c>
      <c r="AG97" s="4">
        <v>5.0569606076625249</v>
      </c>
      <c r="AH97" s="4">
        <v>5.2324882293525068</v>
      </c>
      <c r="AI97" s="4">
        <v>5.3379398691154911</v>
      </c>
      <c r="AJ97" s="4">
        <v>5.6298647939186583</v>
      </c>
      <c r="AK97" s="4">
        <v>5.7273063873558643</v>
      </c>
      <c r="AL97" s="4">
        <v>5.6670815825665715</v>
      </c>
      <c r="AM97" s="4">
        <v>4.9672232784401107</v>
      </c>
      <c r="AN97" s="4">
        <v>5.2502626003707924</v>
      </c>
      <c r="AO97" s="4">
        <v>5.5118690283500582</v>
      </c>
      <c r="AP97" s="4">
        <v>6.2547435031800873</v>
      </c>
      <c r="AQ97" s="4">
        <v>6.811033926015905</v>
      </c>
      <c r="AR97" s="4">
        <v>7.495612269550211</v>
      </c>
      <c r="AS97" s="4">
        <v>7.7584899777347127</v>
      </c>
      <c r="AT97" s="4">
        <v>7.9930270434521233</v>
      </c>
      <c r="AU97" s="4">
        <v>4.9672232784401107</v>
      </c>
      <c r="AV97" s="4">
        <v>4.6507130165838086</v>
      </c>
      <c r="AW97" s="4">
        <v>4.4412752218942648</v>
      </c>
      <c r="AX97" s="4">
        <v>4.2730666802522093</v>
      </c>
      <c r="AY97" s="4">
        <v>4.5563370849504539</v>
      </c>
      <c r="AZ97" s="4">
        <v>4.4544549862538778</v>
      </c>
      <c r="BA97" s="4">
        <v>4.6076066598811662</v>
      </c>
      <c r="BB97" s="4">
        <v>4.0693852077899981</v>
      </c>
    </row>
    <row r="98" spans="1:54">
      <c r="A98">
        <v>172</v>
      </c>
      <c r="B98" t="s">
        <v>129</v>
      </c>
      <c r="C98" t="s">
        <v>130</v>
      </c>
      <c r="D98">
        <v>8297</v>
      </c>
      <c r="E98" t="s">
        <v>24</v>
      </c>
      <c r="F98" t="s">
        <v>11</v>
      </c>
      <c r="G98" s="4">
        <v>2.970794578966049</v>
      </c>
      <c r="H98" s="4">
        <v>2.7063266016599417</v>
      </c>
      <c r="I98" s="4">
        <v>2.6704576528326416</v>
      </c>
      <c r="J98" s="4">
        <v>2.473721326468699</v>
      </c>
      <c r="K98" s="4">
        <v>2.2450475796102842</v>
      </c>
      <c r="L98" s="4">
        <v>2.0945192308255831</v>
      </c>
      <c r="M98" s="4">
        <v>1.9846204819622817</v>
      </c>
      <c r="N98" s="4">
        <v>2.0357628330284605</v>
      </c>
      <c r="O98" s="4">
        <v>2.116161486522032</v>
      </c>
      <c r="P98" s="4">
        <v>2.1699821543455635</v>
      </c>
      <c r="Q98" s="4">
        <v>2.1810782890235121</v>
      </c>
      <c r="R98" s="4">
        <v>2.0686768838711695</v>
      </c>
      <c r="S98" s="4">
        <v>2.1847607113180305</v>
      </c>
      <c r="T98" s="4">
        <v>2.057381030600169</v>
      </c>
      <c r="U98" s="4">
        <v>2.0106288040897615</v>
      </c>
      <c r="V98" s="4">
        <v>1.9662492974474628</v>
      </c>
      <c r="W98" s="4">
        <v>1.9662492974474628</v>
      </c>
      <c r="X98" s="4">
        <v>1.9047747046855048</v>
      </c>
      <c r="Y98" s="4">
        <v>1.8719340305945689</v>
      </c>
      <c r="Z98" s="4">
        <v>1.7658559870992963</v>
      </c>
      <c r="AA98" s="4">
        <v>1.9742657541766253</v>
      </c>
      <c r="AB98" s="4">
        <v>2.097366738237096</v>
      </c>
      <c r="AC98" s="4">
        <v>2.4013569256114007</v>
      </c>
      <c r="AD98" s="4">
        <v>2.4490804622886402</v>
      </c>
      <c r="AE98" s="4">
        <v>1.9662492974474628</v>
      </c>
      <c r="AF98" s="4">
        <v>1.9586114291903565</v>
      </c>
      <c r="AG98" s="4">
        <v>2.1263961686136001</v>
      </c>
      <c r="AH98" s="4">
        <v>2.2332775236422315</v>
      </c>
      <c r="AI98" s="4">
        <v>2.4432976083022275</v>
      </c>
      <c r="AJ98" s="4">
        <v>2.5138604559614155</v>
      </c>
      <c r="AK98" s="4">
        <v>2.9057561380531296</v>
      </c>
      <c r="AL98" s="4">
        <v>2.9018669844508165</v>
      </c>
      <c r="AM98" s="4">
        <v>1.9662492974474628</v>
      </c>
      <c r="AN98" s="4">
        <v>2.1388209053387426</v>
      </c>
      <c r="AO98" s="4">
        <v>2.1054877479696916</v>
      </c>
      <c r="AP98" s="4">
        <v>2.2754675383122405</v>
      </c>
      <c r="AQ98" s="4">
        <v>2.2969011357563773</v>
      </c>
      <c r="AR98" s="4">
        <v>2.4634598518124862</v>
      </c>
      <c r="AS98" s="4">
        <v>2.5708511061204566</v>
      </c>
      <c r="AT98" s="4">
        <v>2.7217605264195917</v>
      </c>
      <c r="AU98" s="4">
        <v>1.9662492974474628</v>
      </c>
      <c r="AV98" s="4">
        <v>1.9310887050865428</v>
      </c>
      <c r="AW98" s="4">
        <v>1.979003035775849</v>
      </c>
      <c r="AX98" s="4">
        <v>1.9427471773589986</v>
      </c>
      <c r="AY98" s="4">
        <v>2.2732990256529302</v>
      </c>
      <c r="AZ98" s="4">
        <v>3.0050182286797149</v>
      </c>
      <c r="BA98" s="4">
        <v>3.0369634766965325</v>
      </c>
      <c r="BB98" s="4">
        <v>3.7433613742142553</v>
      </c>
    </row>
    <row r="99" spans="1:54">
      <c r="A99">
        <v>47</v>
      </c>
      <c r="B99" t="s">
        <v>349</v>
      </c>
      <c r="C99" t="s">
        <v>131</v>
      </c>
      <c r="D99">
        <v>8108</v>
      </c>
      <c r="E99" t="s">
        <v>79</v>
      </c>
      <c r="F99" t="s">
        <v>7</v>
      </c>
      <c r="G99" s="4">
        <v>1.1795511001827368</v>
      </c>
      <c r="H99" s="4">
        <v>1.2288711653766657</v>
      </c>
      <c r="I99" s="4">
        <v>1.1678689791621906</v>
      </c>
      <c r="J99" s="4">
        <v>1.2785239386033214</v>
      </c>
      <c r="K99" s="4">
        <v>1.2934419164663848</v>
      </c>
      <c r="L99" s="4">
        <v>1.3919954877570049</v>
      </c>
      <c r="M99" s="4">
        <v>1.4253180292844529</v>
      </c>
      <c r="N99" s="4">
        <v>1.6169337773686856</v>
      </c>
      <c r="O99" s="4">
        <v>1.6642631258484752</v>
      </c>
      <c r="P99" s="4">
        <v>1.824498221078672</v>
      </c>
      <c r="Q99" s="4">
        <v>1.8776274663328838</v>
      </c>
      <c r="R99" s="4">
        <v>1.9392844901401531</v>
      </c>
      <c r="S99" s="4">
        <v>1.8813973479799124</v>
      </c>
      <c r="T99" s="4">
        <v>1.8539792537793309</v>
      </c>
      <c r="U99" s="4">
        <v>2.0497788729246862</v>
      </c>
      <c r="V99" s="4">
        <v>2.1577791087925875</v>
      </c>
      <c r="W99" s="4">
        <v>2.1577791087925875</v>
      </c>
      <c r="X99" s="4">
        <v>2.3646766603250828</v>
      </c>
      <c r="Y99" s="4">
        <v>2.5805378734488049</v>
      </c>
      <c r="Z99" s="4">
        <v>2.5993396199274268</v>
      </c>
      <c r="AA99" s="4">
        <v>2.8097266718722573</v>
      </c>
      <c r="AB99" s="4">
        <v>2.8693683220951076</v>
      </c>
      <c r="AC99" s="4">
        <v>3.042164456060616</v>
      </c>
      <c r="AD99" s="4">
        <v>3.1298580265492846</v>
      </c>
      <c r="AE99" s="4">
        <v>2.1577791087925875</v>
      </c>
      <c r="AF99" s="4">
        <v>2.3676996570367081</v>
      </c>
      <c r="AG99" s="4">
        <v>2.6621313949773207</v>
      </c>
      <c r="AH99" s="4">
        <v>3.0392974733711347</v>
      </c>
      <c r="AI99" s="4">
        <v>3.0042653045072818</v>
      </c>
      <c r="AJ99" s="4">
        <v>3.3028006256259514</v>
      </c>
      <c r="AK99" s="4">
        <v>3.6469252307036117</v>
      </c>
      <c r="AL99" s="4">
        <v>3.9457110829805817</v>
      </c>
      <c r="AM99" s="4">
        <v>2.1577791087925875</v>
      </c>
      <c r="AN99" s="4">
        <v>2.5318658294569176</v>
      </c>
      <c r="AO99" s="4">
        <v>2.9464678266825506</v>
      </c>
      <c r="AP99" s="4">
        <v>3.1891214591638457</v>
      </c>
      <c r="AQ99" s="4">
        <v>3.6590625997048738</v>
      </c>
      <c r="AR99" s="4">
        <v>4.0481405454966826</v>
      </c>
      <c r="AS99" s="4">
        <v>4.4410138054128456</v>
      </c>
      <c r="AT99" s="4">
        <v>5.2985583325761105</v>
      </c>
      <c r="AU99" s="4">
        <v>2.1577791087925875</v>
      </c>
      <c r="AV99" s="4">
        <v>2.4797363508484254</v>
      </c>
      <c r="AW99" s="4">
        <v>2.5478061585481906</v>
      </c>
      <c r="AX99" s="4">
        <v>2.8255530733105494</v>
      </c>
      <c r="AY99" s="4">
        <v>2.8775838052082796</v>
      </c>
      <c r="AZ99" s="4">
        <v>3.1942849158101989</v>
      </c>
      <c r="BA99" s="4">
        <v>3.5158332067869424</v>
      </c>
      <c r="BB99" s="4">
        <v>3.6032645731424773</v>
      </c>
    </row>
    <row r="100" spans="1:54">
      <c r="A100">
        <v>217</v>
      </c>
      <c r="B100" t="s">
        <v>364</v>
      </c>
      <c r="C100" t="s">
        <v>132</v>
      </c>
      <c r="D100">
        <v>7978</v>
      </c>
      <c r="E100" t="s">
        <v>7</v>
      </c>
      <c r="F100" t="s">
        <v>20</v>
      </c>
      <c r="G100" s="4">
        <v>2.3422787266421499</v>
      </c>
      <c r="H100" s="4">
        <v>2.4896571570606034</v>
      </c>
      <c r="I100" s="4">
        <v>2.6757038196286036</v>
      </c>
      <c r="J100" s="4">
        <v>2.7375333310593106</v>
      </c>
      <c r="K100" s="4">
        <v>2.6707437264479679</v>
      </c>
      <c r="L100" s="4">
        <v>2.5929831314458305</v>
      </c>
      <c r="M100" s="4">
        <v>2.6084212919045933</v>
      </c>
      <c r="N100" s="4">
        <v>2.7046075130171054</v>
      </c>
      <c r="O100" s="4">
        <v>2.6708460247073291</v>
      </c>
      <c r="P100" s="4">
        <v>2.6532605904127982</v>
      </c>
      <c r="Q100" s="4">
        <v>2.6704550620889678</v>
      </c>
      <c r="R100" s="4">
        <v>2.7159917172225048</v>
      </c>
      <c r="S100" s="4">
        <v>2.7111673946434411</v>
      </c>
      <c r="T100" s="4">
        <v>2.6768329666945356</v>
      </c>
      <c r="U100" s="4">
        <v>2.7150380574886812</v>
      </c>
      <c r="V100" s="4">
        <v>2.6471969459096014</v>
      </c>
      <c r="W100" s="4">
        <v>2.6471969459096014</v>
      </c>
      <c r="X100" s="4">
        <v>2.9509103404209225</v>
      </c>
      <c r="Y100" s="4">
        <v>3.0304701064185458</v>
      </c>
      <c r="Z100" s="4">
        <v>3.1034202171787602</v>
      </c>
      <c r="AA100" s="4">
        <v>3.4677343745609002</v>
      </c>
      <c r="AB100" s="4">
        <v>3.7085163587814254</v>
      </c>
      <c r="AC100" s="4">
        <v>4.6833825194940228</v>
      </c>
      <c r="AD100" s="4">
        <v>5.0160315361058023</v>
      </c>
      <c r="AE100" s="4">
        <v>2.6471969459096014</v>
      </c>
      <c r="AF100" s="4">
        <v>2.9492002677194242</v>
      </c>
      <c r="AG100" s="4">
        <v>3.1398748236206835</v>
      </c>
      <c r="AH100" s="4">
        <v>3.5099670430832903</v>
      </c>
      <c r="AI100" s="4">
        <v>3.9372348287862127</v>
      </c>
      <c r="AJ100" s="4">
        <v>4.3886634974497225</v>
      </c>
      <c r="AK100" s="4">
        <v>4.8490701224394321</v>
      </c>
      <c r="AL100" s="4">
        <v>5.0935187413621792</v>
      </c>
      <c r="AM100" s="4">
        <v>2.6471969459096014</v>
      </c>
      <c r="AN100" s="4">
        <v>3.1850896133971793</v>
      </c>
      <c r="AO100" s="4">
        <v>3.6473202371480791</v>
      </c>
      <c r="AP100" s="4">
        <v>3.8046121489792486</v>
      </c>
      <c r="AQ100" s="4">
        <v>4.3597528170713549</v>
      </c>
      <c r="AR100" s="4">
        <v>4.9679956142738106</v>
      </c>
      <c r="AS100" s="4">
        <v>5.3684278586516525</v>
      </c>
      <c r="AT100" s="4">
        <v>5.798844409388213</v>
      </c>
      <c r="AU100" s="4">
        <v>2.6471969459096014</v>
      </c>
      <c r="AV100" s="4">
        <v>2.7420630626435281</v>
      </c>
      <c r="AW100" s="4">
        <v>2.9937060146298125</v>
      </c>
      <c r="AX100" s="4">
        <v>3.3308398841425273</v>
      </c>
      <c r="AY100" s="4">
        <v>3.7096295521515055</v>
      </c>
      <c r="AZ100" s="4">
        <v>4.3322071749314022</v>
      </c>
      <c r="BA100" s="4">
        <v>4.8062129259377757</v>
      </c>
      <c r="BB100" s="4">
        <v>5.2606048494278301</v>
      </c>
    </row>
    <row r="101" spans="1:54">
      <c r="A101">
        <v>100</v>
      </c>
      <c r="B101" t="s">
        <v>360</v>
      </c>
      <c r="C101" t="s">
        <v>133</v>
      </c>
      <c r="D101">
        <v>7323</v>
      </c>
      <c r="E101" t="s">
        <v>19</v>
      </c>
      <c r="F101" t="s">
        <v>20</v>
      </c>
      <c r="G101" s="4">
        <v>2.9309680248587204</v>
      </c>
      <c r="H101" s="4">
        <v>3.0575159904740565</v>
      </c>
      <c r="I101" s="4">
        <v>3.0146855408296611</v>
      </c>
      <c r="J101" s="4">
        <v>3.155104777557459</v>
      </c>
      <c r="K101" s="4">
        <v>3.169299973174394</v>
      </c>
      <c r="L101" s="4">
        <v>3.2407281470669025</v>
      </c>
      <c r="M101" s="4">
        <v>3.3207494005336922</v>
      </c>
      <c r="N101" s="4">
        <v>3.476245630444176</v>
      </c>
      <c r="O101" s="4">
        <v>3.5945872649367185</v>
      </c>
      <c r="P101" s="4">
        <v>3.6448014185714697</v>
      </c>
      <c r="Q101" s="4">
        <v>3.5822623392343469</v>
      </c>
      <c r="R101" s="4">
        <v>3.7121352974265132</v>
      </c>
      <c r="S101" s="4">
        <v>3.6589332586426302</v>
      </c>
      <c r="T101" s="4">
        <v>3.6412517754560008</v>
      </c>
      <c r="U101" s="4">
        <v>3.7887019499787398</v>
      </c>
      <c r="V101" s="4">
        <v>4.0268426121651979</v>
      </c>
      <c r="W101" s="4">
        <v>4.0268426121651979</v>
      </c>
      <c r="X101" s="4">
        <v>4.4200873139235322</v>
      </c>
      <c r="Y101" s="4">
        <v>4.3677587491841896</v>
      </c>
      <c r="Z101" s="4">
        <v>4.5575313860875868</v>
      </c>
      <c r="AA101" s="4">
        <v>4.5613104384354939</v>
      </c>
      <c r="AB101" s="4">
        <v>4.7553220962678271</v>
      </c>
      <c r="AC101" s="4">
        <v>5.121794922198271</v>
      </c>
      <c r="AD101" s="4">
        <v>5.4690554327054501</v>
      </c>
      <c r="AE101" s="4">
        <v>4.0268426121651979</v>
      </c>
      <c r="AF101" s="4">
        <v>4.6060731204860792</v>
      </c>
      <c r="AG101" s="4">
        <v>5.0521283823109782</v>
      </c>
      <c r="AH101" s="4">
        <v>5.6930578460882151</v>
      </c>
      <c r="AI101" s="4">
        <v>6.083133628772833</v>
      </c>
      <c r="AJ101" s="4">
        <v>6.6419796898665258</v>
      </c>
      <c r="AK101" s="4">
        <v>7.1285408493134623</v>
      </c>
      <c r="AL101" s="4">
        <v>7.6630041686002794</v>
      </c>
      <c r="AM101" s="4">
        <v>4.0268426121651979</v>
      </c>
      <c r="AN101" s="4">
        <v>4.556577979673917</v>
      </c>
      <c r="AO101" s="4">
        <v>5.1859596981155729</v>
      </c>
      <c r="AP101" s="4">
        <v>5.8698559912750623</v>
      </c>
      <c r="AQ101" s="4">
        <v>6.5580542897404106</v>
      </c>
      <c r="AR101" s="4">
        <v>7.3053536072839504</v>
      </c>
      <c r="AS101" s="4">
        <v>8.0606592766028733</v>
      </c>
      <c r="AT101" s="4">
        <v>8.9077980542706587</v>
      </c>
      <c r="AU101" s="4">
        <v>4.0268426121651979</v>
      </c>
      <c r="AV101" s="4">
        <v>4.3689799686481985</v>
      </c>
      <c r="AW101" s="4">
        <v>4.5453135480988367</v>
      </c>
      <c r="AX101" s="4">
        <v>4.6419241449280824</v>
      </c>
      <c r="AY101" s="4">
        <v>4.9545495564628936</v>
      </c>
      <c r="AZ101" s="4">
        <v>5.3699268185997875</v>
      </c>
      <c r="BA101" s="4">
        <v>5.7539389412626276</v>
      </c>
      <c r="BB101" s="4">
        <v>6.2202822895500534</v>
      </c>
    </row>
    <row r="102" spans="1:54">
      <c r="A102">
        <v>183</v>
      </c>
      <c r="B102" t="s">
        <v>331</v>
      </c>
      <c r="C102" t="s">
        <v>134</v>
      </c>
      <c r="D102">
        <v>7200</v>
      </c>
      <c r="E102" t="s">
        <v>24</v>
      </c>
      <c r="F102" t="s">
        <v>11</v>
      </c>
      <c r="G102" s="4">
        <v>14.528315068725878</v>
      </c>
      <c r="H102" s="4">
        <v>13.963027615952779</v>
      </c>
      <c r="I102" s="4">
        <v>13.299229731342134</v>
      </c>
      <c r="J102" s="4">
        <v>12.486773791801951</v>
      </c>
      <c r="K102" s="4">
        <v>11.784237931929388</v>
      </c>
      <c r="L102" s="4">
        <v>11.488228205393007</v>
      </c>
      <c r="M102" s="4">
        <v>11.255395728941494</v>
      </c>
      <c r="N102" s="4">
        <v>10.737472496619828</v>
      </c>
      <c r="O102" s="4">
        <v>10.374985461546263</v>
      </c>
      <c r="P102" s="4">
        <v>10.304492300249986</v>
      </c>
      <c r="Q102" s="4">
        <v>10.455687053594099</v>
      </c>
      <c r="R102" s="4">
        <v>10.368544692984944</v>
      </c>
      <c r="S102" s="4">
        <v>10.025030181599744</v>
      </c>
      <c r="T102" s="4">
        <v>9.1574170403331419</v>
      </c>
      <c r="U102" s="4">
        <v>8.9995374141917104</v>
      </c>
      <c r="V102" s="4">
        <v>8.7466338106880883</v>
      </c>
      <c r="W102" s="4">
        <v>8.7466338106880883</v>
      </c>
      <c r="X102" s="4">
        <v>7.0623221122018309</v>
      </c>
      <c r="Y102" s="4">
        <v>5.4316476858368699</v>
      </c>
      <c r="Z102" s="4">
        <v>4.3518685756129365</v>
      </c>
      <c r="AA102" s="4">
        <v>3.7569774611149827</v>
      </c>
      <c r="AB102" s="4">
        <v>3.1135019153534458</v>
      </c>
      <c r="AC102" s="4">
        <v>2.9642586826029085</v>
      </c>
      <c r="AD102" s="4">
        <v>2.4805657881887888</v>
      </c>
      <c r="AE102" s="4">
        <v>8.7466338106880883</v>
      </c>
      <c r="AF102" s="4">
        <v>5.8578384458335631</v>
      </c>
      <c r="AG102" s="4">
        <v>5.0785855856684554</v>
      </c>
      <c r="AH102" s="4">
        <v>4.2969986034857346</v>
      </c>
      <c r="AI102" s="4">
        <v>3.8434425616820529</v>
      </c>
      <c r="AJ102" s="4">
        <v>3.3506049469458574</v>
      </c>
      <c r="AK102" s="4">
        <v>2.8505502376242773</v>
      </c>
      <c r="AL102" s="4">
        <v>2.6514548958630058</v>
      </c>
      <c r="AM102" s="4">
        <v>8.7466338106880883</v>
      </c>
      <c r="AN102" s="4">
        <v>8.1669443225026814</v>
      </c>
      <c r="AO102" s="4">
        <v>6.3177560527939045</v>
      </c>
      <c r="AP102" s="4">
        <v>5.5123229937739735</v>
      </c>
      <c r="AQ102" s="4">
        <v>4.9057133522147112</v>
      </c>
      <c r="AR102" s="4">
        <v>4.3061176175046318</v>
      </c>
      <c r="AS102" s="4">
        <v>3.8354523595401808</v>
      </c>
      <c r="AT102" s="4">
        <v>3.4885063837781827</v>
      </c>
      <c r="AU102" s="4">
        <v>8.7466338106880883</v>
      </c>
      <c r="AV102" s="4">
        <v>6.4551075245582332</v>
      </c>
      <c r="AW102" s="4">
        <v>5.663790991724448</v>
      </c>
      <c r="AX102" s="4">
        <v>4.7917621847308043</v>
      </c>
      <c r="AY102" s="4">
        <v>4.4413012830678422</v>
      </c>
      <c r="AZ102" s="4">
        <v>4.1817843438392659</v>
      </c>
      <c r="BA102" s="4">
        <v>3.8897104576725674</v>
      </c>
      <c r="BB102" s="4">
        <v>3.6156730321402626</v>
      </c>
    </row>
    <row r="103" spans="1:54">
      <c r="A103">
        <v>98</v>
      </c>
      <c r="B103" t="s">
        <v>358</v>
      </c>
      <c r="C103" t="s">
        <v>135</v>
      </c>
      <c r="D103">
        <v>7172</v>
      </c>
      <c r="E103" t="s">
        <v>19</v>
      </c>
      <c r="F103" t="s">
        <v>20</v>
      </c>
      <c r="G103" s="4">
        <v>2.1762242556423552</v>
      </c>
      <c r="H103" s="4">
        <v>2.1607759088435836</v>
      </c>
      <c r="I103" s="4">
        <v>2.1486505702701186</v>
      </c>
      <c r="J103" s="4">
        <v>2.4295125984411983</v>
      </c>
      <c r="K103" s="4">
        <v>2.6267856777091181</v>
      </c>
      <c r="L103" s="4">
        <v>2.7717872876249716</v>
      </c>
      <c r="M103" s="4">
        <v>2.839613194534182</v>
      </c>
      <c r="N103" s="4">
        <v>2.9554028017322374</v>
      </c>
      <c r="O103" s="4">
        <v>3.0306849140184879</v>
      </c>
      <c r="P103" s="4">
        <v>2.9721613940682259</v>
      </c>
      <c r="Q103" s="4">
        <v>2.9973707646305687</v>
      </c>
      <c r="R103" s="4">
        <v>3.0518784329323361</v>
      </c>
      <c r="S103" s="4">
        <v>3.05037822456186</v>
      </c>
      <c r="T103" s="4">
        <v>2.9730831170452645</v>
      </c>
      <c r="U103" s="4">
        <v>3.1072513527775283</v>
      </c>
      <c r="V103" s="4">
        <v>3.3359187820905181</v>
      </c>
      <c r="W103" s="4">
        <v>3.3359187820905181</v>
      </c>
      <c r="X103" s="4">
        <v>3.6297646048051115</v>
      </c>
      <c r="Y103" s="4">
        <v>3.6293969464931641</v>
      </c>
      <c r="Z103" s="4">
        <v>3.6469839027172686</v>
      </c>
      <c r="AA103" s="4">
        <v>3.7705061075007906</v>
      </c>
      <c r="AB103" s="4">
        <v>3.7336209883701055</v>
      </c>
      <c r="AC103" s="4">
        <v>3.9523495355146951</v>
      </c>
      <c r="AD103" s="4">
        <v>4.2501266370960815</v>
      </c>
      <c r="AE103" s="4">
        <v>3.3359187820905181</v>
      </c>
      <c r="AF103" s="4">
        <v>3.8719479456633499</v>
      </c>
      <c r="AG103" s="4">
        <v>4.1535281532425898</v>
      </c>
      <c r="AH103" s="4">
        <v>4.5186963207607178</v>
      </c>
      <c r="AI103" s="4">
        <v>4.8300465675691582</v>
      </c>
      <c r="AJ103" s="4">
        <v>5.1662193388520503</v>
      </c>
      <c r="AK103" s="4">
        <v>5.6046861381767163</v>
      </c>
      <c r="AL103" s="4">
        <v>5.8842860970651252</v>
      </c>
      <c r="AM103" s="4">
        <v>3.3359187820905181</v>
      </c>
      <c r="AN103" s="4">
        <v>3.8035881139170171</v>
      </c>
      <c r="AO103" s="4">
        <v>4.2918517071491387</v>
      </c>
      <c r="AP103" s="4">
        <v>4.8195033812027992</v>
      </c>
      <c r="AQ103" s="4">
        <v>5.3097105410259688</v>
      </c>
      <c r="AR103" s="4">
        <v>5.8894300862567848</v>
      </c>
      <c r="AS103" s="4">
        <v>6.5960848371926577</v>
      </c>
      <c r="AT103" s="4">
        <v>7.3959990273367922</v>
      </c>
      <c r="AU103" s="4">
        <v>3.3359187820905181</v>
      </c>
      <c r="AV103" s="4">
        <v>3.6052369618499918</v>
      </c>
      <c r="AW103" s="4">
        <v>3.7041454141055672</v>
      </c>
      <c r="AX103" s="4">
        <v>3.7566964058834404</v>
      </c>
      <c r="AY103" s="4">
        <v>3.814645685533661</v>
      </c>
      <c r="AZ103" s="4">
        <v>4.1471071873648588</v>
      </c>
      <c r="BA103" s="4">
        <v>4.3224694957187246</v>
      </c>
      <c r="BB103" s="4">
        <v>4.7661752540845459</v>
      </c>
    </row>
    <row r="104" spans="1:54">
      <c r="A104">
        <v>206</v>
      </c>
      <c r="B104" t="s">
        <v>422</v>
      </c>
      <c r="C104" t="s">
        <v>136</v>
      </c>
      <c r="D104">
        <v>6741</v>
      </c>
      <c r="E104" t="s">
        <v>7</v>
      </c>
      <c r="F104" t="s">
        <v>7</v>
      </c>
      <c r="G104" s="4">
        <v>3.1570485349359978</v>
      </c>
      <c r="H104" s="4">
        <v>3.2639707374928841</v>
      </c>
      <c r="I104" s="4">
        <v>3.1915753225390473</v>
      </c>
      <c r="J104" s="4">
        <v>3.2972354466869671</v>
      </c>
      <c r="K104" s="4">
        <v>3.3350222665919516</v>
      </c>
      <c r="L104" s="4">
        <v>3.448102444168168</v>
      </c>
      <c r="M104" s="4">
        <v>3.5995405737983646</v>
      </c>
      <c r="N104" s="4">
        <v>3.6020324421130105</v>
      </c>
      <c r="O104" s="4">
        <v>3.6597879931197155</v>
      </c>
      <c r="P104" s="4">
        <v>3.6076499959365158</v>
      </c>
      <c r="Q104" s="4">
        <v>3.7296765299934718</v>
      </c>
      <c r="R104" s="4">
        <v>3.8186842200552475</v>
      </c>
      <c r="S104" s="4">
        <v>3.9332795779364047</v>
      </c>
      <c r="T104" s="4">
        <v>3.9631271579764613</v>
      </c>
      <c r="U104" s="4">
        <v>4.0294107241846495</v>
      </c>
      <c r="V104" s="4">
        <v>4.1536142288764584</v>
      </c>
      <c r="W104" s="4">
        <v>4.1536142288764584</v>
      </c>
      <c r="X104" s="4">
        <v>3.9978592709182301</v>
      </c>
      <c r="Y104" s="4">
        <v>3.9072195727776577</v>
      </c>
      <c r="Z104" s="4">
        <v>3.777680314124737</v>
      </c>
      <c r="AA104" s="4">
        <v>3.9014862536029087</v>
      </c>
      <c r="AB104" s="4">
        <v>4.0059195804925531</v>
      </c>
      <c r="AC104" s="4">
        <v>3.7232821656161952</v>
      </c>
      <c r="AD104" s="4">
        <v>4.535722870943018</v>
      </c>
      <c r="AE104" s="4">
        <v>4.1536142288764584</v>
      </c>
      <c r="AF104" s="4">
        <v>4.3340780257690774</v>
      </c>
      <c r="AG104" s="4">
        <v>4.2548745358786304</v>
      </c>
      <c r="AH104" s="4">
        <v>4.6219407618024224</v>
      </c>
      <c r="AI104" s="4">
        <v>4.7234020813650099</v>
      </c>
      <c r="AJ104" s="4">
        <v>4.9967601449284142</v>
      </c>
      <c r="AK104" s="4">
        <v>5.3710434768888637</v>
      </c>
      <c r="AL104" s="4">
        <v>6.1490690193616713</v>
      </c>
      <c r="AM104" s="4">
        <v>4.1536142288764584</v>
      </c>
      <c r="AN104" s="4">
        <v>4.6392677307174344</v>
      </c>
      <c r="AO104" s="4">
        <v>5.2436235308311323</v>
      </c>
      <c r="AP104" s="4">
        <v>6.0027530001175249</v>
      </c>
      <c r="AQ104" s="4">
        <v>6.7387798133462695</v>
      </c>
      <c r="AR104" s="4">
        <v>7.72301070459807</v>
      </c>
      <c r="AS104" s="4">
        <v>8.6992901817725397</v>
      </c>
      <c r="AT104" s="4">
        <v>10.61892857267058</v>
      </c>
      <c r="AU104" s="4">
        <v>4.1536142288764584</v>
      </c>
      <c r="AV104" s="4">
        <v>4.0585266615795259</v>
      </c>
      <c r="AW104" s="4">
        <v>4.0525838390508042</v>
      </c>
      <c r="AX104" s="4">
        <v>4.2194137629257868</v>
      </c>
      <c r="AY104" s="4">
        <v>4.1429088949334334</v>
      </c>
      <c r="AZ104" s="4">
        <v>4.4478965457741921</v>
      </c>
      <c r="BA104" s="4">
        <v>4.1972013585865264</v>
      </c>
      <c r="BB104" s="4">
        <v>5.0529332669470124</v>
      </c>
    </row>
    <row r="105" spans="1:54">
      <c r="A105">
        <v>141</v>
      </c>
      <c r="B105" t="s">
        <v>378</v>
      </c>
      <c r="C105" t="s">
        <v>137</v>
      </c>
      <c r="D105">
        <v>6689</v>
      </c>
      <c r="E105" t="s">
        <v>15</v>
      </c>
      <c r="F105" t="s">
        <v>16</v>
      </c>
      <c r="G105" s="4">
        <v>0.86076658506456449</v>
      </c>
      <c r="H105" s="4">
        <v>0.86117792564406681</v>
      </c>
      <c r="I105" s="4">
        <v>0.96864671566908256</v>
      </c>
      <c r="J105" s="4">
        <v>1.0457203259734558</v>
      </c>
      <c r="K105" s="4">
        <v>1.0760332521220506</v>
      </c>
      <c r="L105" s="4">
        <v>1.0448067384906075</v>
      </c>
      <c r="M105" s="4">
        <v>1.1886381464639368</v>
      </c>
      <c r="N105" s="4">
        <v>1.1295252147857022</v>
      </c>
      <c r="O105" s="4">
        <v>1.1458940042411325</v>
      </c>
      <c r="P105" s="4">
        <v>1.0733375635126863</v>
      </c>
      <c r="Q105" s="4">
        <v>1.156785754924526</v>
      </c>
      <c r="R105" s="4">
        <v>1.1798086497229867</v>
      </c>
      <c r="S105" s="4">
        <v>1.1467558829974687</v>
      </c>
      <c r="T105" s="4">
        <v>1.1505124533684674</v>
      </c>
      <c r="U105" s="4">
        <v>1.1927658499171745</v>
      </c>
      <c r="V105" s="4">
        <v>1.2955323658969689</v>
      </c>
      <c r="W105" s="4">
        <v>1.2955323658969689</v>
      </c>
      <c r="X105" s="4">
        <v>1.3207296221835658</v>
      </c>
      <c r="Y105" s="4">
        <v>1.2775046369827152</v>
      </c>
      <c r="Z105" s="4">
        <v>1.1425772077116232</v>
      </c>
      <c r="AA105" s="4">
        <v>1.1976589786277347</v>
      </c>
      <c r="AB105" s="4">
        <v>1.1948850119519674</v>
      </c>
      <c r="AC105" s="4">
        <v>1.2139445720219335</v>
      </c>
      <c r="AD105" s="4">
        <v>1.3412887975014447</v>
      </c>
      <c r="AE105" s="4">
        <v>1.2955323658969689</v>
      </c>
      <c r="AF105" s="4">
        <v>1.4020684659380425</v>
      </c>
      <c r="AG105" s="4">
        <v>1.4727314682526618</v>
      </c>
      <c r="AH105" s="4">
        <v>1.5056457357130755</v>
      </c>
      <c r="AI105" s="4">
        <v>1.6111646005489983</v>
      </c>
      <c r="AJ105" s="4">
        <v>1.6099236120124898</v>
      </c>
      <c r="AK105" s="4">
        <v>1.7440076773795585</v>
      </c>
      <c r="AL105" s="4">
        <v>1.7184904382109996</v>
      </c>
      <c r="AM105" s="4">
        <v>1.2955323658969689</v>
      </c>
      <c r="AN105" s="4">
        <v>1.4405747901349861</v>
      </c>
      <c r="AO105" s="4">
        <v>1.6355259180944215</v>
      </c>
      <c r="AP105" s="4">
        <v>1.8357848100130334</v>
      </c>
      <c r="AQ105" s="4">
        <v>1.9314779398663007</v>
      </c>
      <c r="AR105" s="4">
        <v>2.0680399980255175</v>
      </c>
      <c r="AS105" s="4">
        <v>2.1960322021373937</v>
      </c>
      <c r="AT105" s="4">
        <v>2.460676868408314</v>
      </c>
      <c r="AU105" s="4">
        <v>1.2955323658969689</v>
      </c>
      <c r="AV105" s="4">
        <v>1.459219414562515</v>
      </c>
      <c r="AW105" s="4">
        <v>1.3956938508056789</v>
      </c>
      <c r="AX105" s="4">
        <v>1.3671452720733384</v>
      </c>
      <c r="AY105" s="4">
        <v>1.3846007000491176</v>
      </c>
      <c r="AZ105" s="4">
        <v>1.3594796234514073</v>
      </c>
      <c r="BA105" s="4">
        <v>1.4753974496089244</v>
      </c>
      <c r="BB105" s="4">
        <v>1.5146994199531889</v>
      </c>
    </row>
    <row r="106" spans="1:54">
      <c r="A106">
        <v>200</v>
      </c>
      <c r="B106" t="s">
        <v>405</v>
      </c>
      <c r="C106" t="s">
        <v>138</v>
      </c>
      <c r="D106">
        <v>6533</v>
      </c>
      <c r="E106" t="s">
        <v>7</v>
      </c>
      <c r="F106" t="s">
        <v>20</v>
      </c>
      <c r="G106" s="4">
        <v>2.2878225970018918E-2</v>
      </c>
      <c r="H106" s="4">
        <v>2.3637741960745026E-2</v>
      </c>
      <c r="I106" s="4">
        <v>2.4819463592924338E-2</v>
      </c>
      <c r="J106" s="4">
        <v>2.6352894995329501E-2</v>
      </c>
      <c r="K106" s="4">
        <v>2.8015329665375181E-2</v>
      </c>
      <c r="L106" s="4">
        <v>2.958757088062678E-2</v>
      </c>
      <c r="M106" s="4">
        <v>3.1235308535865897E-2</v>
      </c>
      <c r="N106" s="4">
        <v>3.2587082478828591E-2</v>
      </c>
      <c r="O106" s="4">
        <v>3.3841432483086409E-2</v>
      </c>
      <c r="P106" s="4">
        <v>3.5266852373323006E-2</v>
      </c>
      <c r="Q106" s="4">
        <v>3.7108480037290247E-2</v>
      </c>
      <c r="R106" s="4">
        <v>3.9258897843169889E-2</v>
      </c>
      <c r="S106" s="4">
        <v>4.1711639159281381E-2</v>
      </c>
      <c r="T106" s="4">
        <v>4.4308959220087929E-2</v>
      </c>
      <c r="U106" s="4">
        <v>4.6718516109071601E-2</v>
      </c>
      <c r="V106" s="4">
        <v>4.860673998438627E-2</v>
      </c>
      <c r="W106" s="4">
        <v>4.860673998438627E-2</v>
      </c>
      <c r="X106" s="4">
        <v>5.1708562380678197E-2</v>
      </c>
      <c r="Y106" s="4">
        <v>5.3561050517175426E-2</v>
      </c>
      <c r="Z106" s="4">
        <v>2.665265813348212E-2</v>
      </c>
      <c r="AA106" s="4">
        <v>2.7901378528047305E-2</v>
      </c>
      <c r="AB106" s="4">
        <v>2.9624170287307607E-2</v>
      </c>
      <c r="AC106" s="4">
        <v>3.1800332300637092E-2</v>
      </c>
      <c r="AD106" s="4">
        <v>3.4038375866811278E-2</v>
      </c>
      <c r="AE106" s="4">
        <v>4.860673998438627E-2</v>
      </c>
      <c r="AF106" s="4">
        <v>5.1929100033089308E-2</v>
      </c>
      <c r="AG106" s="4">
        <v>2.7973477771271842E-2</v>
      </c>
      <c r="AH106" s="4">
        <v>2.6718326078006768E-2</v>
      </c>
      <c r="AI106" s="4">
        <v>2.7786722062441104E-2</v>
      </c>
      <c r="AJ106" s="4">
        <v>2.9187553956433854E-2</v>
      </c>
      <c r="AK106" s="4">
        <v>3.0794269235955119E-2</v>
      </c>
      <c r="AL106" s="4">
        <v>3.2215841235440426E-2</v>
      </c>
      <c r="AM106" s="4">
        <v>4.860673998438627E-2</v>
      </c>
      <c r="AN106" s="4">
        <v>5.20364175128155E-2</v>
      </c>
      <c r="AO106" s="4">
        <v>2.810689349521878E-2</v>
      </c>
      <c r="AP106" s="4">
        <v>2.8934151708076755E-2</v>
      </c>
      <c r="AQ106" s="4">
        <v>2.9951497347719413E-2</v>
      </c>
      <c r="AR106" s="4">
        <v>3.1150337416266979E-2</v>
      </c>
      <c r="AS106" s="4">
        <v>2.9995284333327113E-2</v>
      </c>
      <c r="AT106" s="4">
        <v>3.0784906555928974E-2</v>
      </c>
      <c r="AU106" s="4">
        <v>4.860673998438627E-2</v>
      </c>
      <c r="AV106" s="4">
        <v>5.1793969724877056E-2</v>
      </c>
      <c r="AW106" s="4">
        <v>5.3844436463457879E-2</v>
      </c>
      <c r="AX106" s="4">
        <v>2.6950590403996375E-2</v>
      </c>
      <c r="AY106" s="4">
        <v>2.8377730534014194E-2</v>
      </c>
      <c r="AZ106" s="4">
        <v>3.0300978540661258E-2</v>
      </c>
      <c r="BA106" s="4">
        <v>3.2712626399813809E-2</v>
      </c>
      <c r="BB106" s="4">
        <v>3.5211065205621526E-2</v>
      </c>
    </row>
    <row r="107" spans="1:54">
      <c r="A107">
        <v>76</v>
      </c>
      <c r="B107" t="s">
        <v>423</v>
      </c>
      <c r="C107" t="s">
        <v>139</v>
      </c>
      <c r="D107">
        <v>6418</v>
      </c>
      <c r="E107" t="s">
        <v>19</v>
      </c>
      <c r="F107" t="s">
        <v>20</v>
      </c>
      <c r="G107" s="4">
        <v>1.0489954694170813</v>
      </c>
      <c r="H107" s="4">
        <v>1.0786361599920748</v>
      </c>
      <c r="I107" s="4">
        <v>1.1359943373242194</v>
      </c>
      <c r="J107" s="4">
        <v>1.148953603086764</v>
      </c>
      <c r="K107" s="4">
        <v>1.1319670759442675</v>
      </c>
      <c r="L107" s="4">
        <v>1.1114744127706508</v>
      </c>
      <c r="M107" s="4">
        <v>1.1301259706010636</v>
      </c>
      <c r="N107" s="4">
        <v>1.2578222198105751</v>
      </c>
      <c r="O107" s="4">
        <v>1.3147210510065253</v>
      </c>
      <c r="P107" s="4">
        <v>1.4356477080810641</v>
      </c>
      <c r="Q107" s="4">
        <v>1.347676254822848</v>
      </c>
      <c r="R107" s="4">
        <v>1.2979173991799515</v>
      </c>
      <c r="S107" s="4">
        <v>1.2528031406800915</v>
      </c>
      <c r="T107" s="4">
        <v>1.2697218329803859</v>
      </c>
      <c r="U107" s="4">
        <v>1.3542498286278659</v>
      </c>
      <c r="V107" s="4">
        <v>1.3540679203302555</v>
      </c>
      <c r="W107" s="4">
        <v>1.3540679203302555</v>
      </c>
      <c r="X107" s="4">
        <v>1.534428954960287</v>
      </c>
      <c r="Y107" s="4">
        <v>1.6006925427814922</v>
      </c>
      <c r="Z107" s="4">
        <v>1.5261580074573944</v>
      </c>
      <c r="AA107" s="4">
        <v>1.7593768428867296</v>
      </c>
      <c r="AB107" s="4">
        <v>1.7975397277585625</v>
      </c>
      <c r="AC107" s="4">
        <v>2.1644292796562969</v>
      </c>
      <c r="AD107" s="4">
        <v>2.3014052242705931</v>
      </c>
      <c r="AE107" s="4">
        <v>1.3540679203302555</v>
      </c>
      <c r="AF107" s="4">
        <v>1.4117400300547789</v>
      </c>
      <c r="AG107" s="4">
        <v>1.5554052339081141</v>
      </c>
      <c r="AH107" s="4">
        <v>1.5972998383116304</v>
      </c>
      <c r="AI107" s="4">
        <v>1.8426688482629925</v>
      </c>
      <c r="AJ107" s="4">
        <v>1.9874706323827767</v>
      </c>
      <c r="AK107" s="4">
        <v>1.9782453225250862</v>
      </c>
      <c r="AL107" s="4">
        <v>2.2260016798686348</v>
      </c>
      <c r="AM107" s="4">
        <v>1.3540679203302555</v>
      </c>
      <c r="AN107" s="4">
        <v>1.5684166904604195</v>
      </c>
      <c r="AO107" s="4">
        <v>1.7019507337803972</v>
      </c>
      <c r="AP107" s="4">
        <v>1.9183954047744873</v>
      </c>
      <c r="AQ107" s="4">
        <v>2.0097337907975303</v>
      </c>
      <c r="AR107" s="4">
        <v>2.3147923810427158</v>
      </c>
      <c r="AS107" s="4">
        <v>2.6430375032562066</v>
      </c>
      <c r="AT107" s="4">
        <v>2.6628853163379116</v>
      </c>
      <c r="AU107" s="4">
        <v>1.3540679203302555</v>
      </c>
      <c r="AV107" s="4">
        <v>1.4322504172986699</v>
      </c>
      <c r="AW107" s="4">
        <v>1.5097529808243082</v>
      </c>
      <c r="AX107" s="4">
        <v>1.6926458561980127</v>
      </c>
      <c r="AY107" s="4">
        <v>1.8766026147846002</v>
      </c>
      <c r="AZ107" s="4">
        <v>1.868364323699798</v>
      </c>
      <c r="BA107" s="4">
        <v>2.1215514451534991</v>
      </c>
      <c r="BB107" s="4">
        <v>2.2495375414371792</v>
      </c>
    </row>
    <row r="108" spans="1:54">
      <c r="A108">
        <v>29</v>
      </c>
      <c r="B108" t="s">
        <v>370</v>
      </c>
      <c r="C108" t="s">
        <v>140</v>
      </c>
      <c r="D108">
        <v>6325</v>
      </c>
      <c r="E108" t="s">
        <v>10</v>
      </c>
      <c r="F108" t="s">
        <v>16</v>
      </c>
      <c r="G108" s="4">
        <v>1.2601210633739179</v>
      </c>
      <c r="H108" s="4">
        <v>1.1615152719164807</v>
      </c>
      <c r="I108" s="4">
        <v>1.0228843145263518</v>
      </c>
      <c r="J108" s="4">
        <v>0.99788824471123461</v>
      </c>
      <c r="K108" s="4">
        <v>1.0825989192603744</v>
      </c>
      <c r="L108" s="4">
        <v>1.061722481055372</v>
      </c>
      <c r="M108" s="4">
        <v>1.2201321632443887</v>
      </c>
      <c r="N108" s="4">
        <v>1.2352927113459042</v>
      </c>
      <c r="O108" s="4">
        <v>1.2904755173028344</v>
      </c>
      <c r="P108" s="4">
        <v>1.356294109859276</v>
      </c>
      <c r="Q108" s="4">
        <v>1.3935788570802019</v>
      </c>
      <c r="R108" s="4">
        <v>1.4884667914860976</v>
      </c>
      <c r="S108" s="4">
        <v>1.5011855290258345</v>
      </c>
      <c r="T108" s="4">
        <v>1.5074520310004513</v>
      </c>
      <c r="U108" s="4">
        <v>1.6843954803316032</v>
      </c>
      <c r="V108" s="4">
        <v>1.6321367164368437</v>
      </c>
      <c r="W108" s="4">
        <v>1.6321367164368437</v>
      </c>
      <c r="X108" s="4">
        <v>1.5810143423166574</v>
      </c>
      <c r="Y108" s="4">
        <v>1.5463502176793882</v>
      </c>
      <c r="Z108" s="4">
        <v>1.5264229154418496</v>
      </c>
      <c r="AA108" s="4">
        <v>1.4597020900172679</v>
      </c>
      <c r="AB108" s="4">
        <v>1.4594418455069182</v>
      </c>
      <c r="AC108" s="4">
        <v>1.5416904834841081</v>
      </c>
      <c r="AD108" s="4">
        <v>1.5639942524168844</v>
      </c>
      <c r="AE108" s="4">
        <v>1.6321367164368437</v>
      </c>
      <c r="AF108" s="4">
        <v>1.5953560409974561</v>
      </c>
      <c r="AG108" s="4">
        <v>1.5627107029887561</v>
      </c>
      <c r="AH108" s="4">
        <v>1.6032715191426838</v>
      </c>
      <c r="AI108" s="4">
        <v>1.5753800402916855</v>
      </c>
      <c r="AJ108" s="4">
        <v>1.543365030906259</v>
      </c>
      <c r="AK108" s="4">
        <v>1.5380133674283305</v>
      </c>
      <c r="AL108" s="4">
        <v>1.4938442529512543</v>
      </c>
      <c r="AM108" s="4">
        <v>1.6321367164368437</v>
      </c>
      <c r="AN108" s="4">
        <v>1.7293230059054374</v>
      </c>
      <c r="AO108" s="4">
        <v>1.862947127435846</v>
      </c>
      <c r="AP108" s="4">
        <v>1.9258549110019516</v>
      </c>
      <c r="AQ108" s="4">
        <v>2.0369036895160728</v>
      </c>
      <c r="AR108" s="4">
        <v>2.1986826836747566</v>
      </c>
      <c r="AS108" s="4">
        <v>2.2865731327841368</v>
      </c>
      <c r="AT108" s="4">
        <v>2.4659578633876023</v>
      </c>
      <c r="AU108" s="4">
        <v>1.6321367164368437</v>
      </c>
      <c r="AV108" s="4">
        <v>1.6534159593645332</v>
      </c>
      <c r="AW108" s="4">
        <v>1.5478980333786678</v>
      </c>
      <c r="AX108" s="4">
        <v>1.5444243226915033</v>
      </c>
      <c r="AY108" s="4">
        <v>1.4241499118322081</v>
      </c>
      <c r="AZ108" s="4">
        <v>1.3917125177497318</v>
      </c>
      <c r="BA108" s="4">
        <v>1.5133384693524641</v>
      </c>
      <c r="BB108" s="4">
        <v>1.3488093502970682</v>
      </c>
    </row>
    <row r="109" spans="1:54">
      <c r="A109">
        <v>27</v>
      </c>
      <c r="B109" t="s">
        <v>381</v>
      </c>
      <c r="C109" t="s">
        <v>141</v>
      </c>
      <c r="D109">
        <v>6223</v>
      </c>
      <c r="E109" t="s">
        <v>10</v>
      </c>
      <c r="F109" t="s">
        <v>16</v>
      </c>
      <c r="G109" s="4">
        <v>1.3726799005697241</v>
      </c>
      <c r="H109" s="4">
        <v>1.4207253944410887</v>
      </c>
      <c r="I109" s="4">
        <v>1.4809226496296237</v>
      </c>
      <c r="J109" s="4">
        <v>1.4320492681550918</v>
      </c>
      <c r="K109" s="4">
        <v>1.5531122988022155</v>
      </c>
      <c r="L109" s="4">
        <v>1.5824518690465241</v>
      </c>
      <c r="M109" s="4">
        <v>1.6346930008849692</v>
      </c>
      <c r="N109" s="4">
        <v>1.6938025472315759</v>
      </c>
      <c r="O109" s="4">
        <v>1.8754667494143324</v>
      </c>
      <c r="P109" s="4">
        <v>1.8757656645605396</v>
      </c>
      <c r="Q109" s="4">
        <v>1.9770800724472486</v>
      </c>
      <c r="R109" s="4">
        <v>2.0703565196873304</v>
      </c>
      <c r="S109" s="4">
        <v>2.2408112403907556</v>
      </c>
      <c r="T109" s="4">
        <v>2.2841671735965168</v>
      </c>
      <c r="U109" s="4">
        <v>2.4316779008804716</v>
      </c>
      <c r="V109" s="4">
        <v>2.4147791990417531</v>
      </c>
      <c r="W109" s="4">
        <v>2.4147791990417531</v>
      </c>
      <c r="X109" s="4">
        <v>2.6914442952177087</v>
      </c>
      <c r="Y109" s="4">
        <v>2.8624512444831463</v>
      </c>
      <c r="Z109" s="4">
        <v>3.1150927027134681</v>
      </c>
      <c r="AA109" s="4">
        <v>3.3116102005756471</v>
      </c>
      <c r="AB109" s="4">
        <v>3.6617583171137462</v>
      </c>
      <c r="AC109" s="4">
        <v>3.8924910256649827</v>
      </c>
      <c r="AD109" s="4">
        <v>4.0042593368354327</v>
      </c>
      <c r="AE109" s="4">
        <v>2.4147791990417531</v>
      </c>
      <c r="AF109" s="4">
        <v>2.6957385270423764</v>
      </c>
      <c r="AG109" s="4">
        <v>2.935076968542627</v>
      </c>
      <c r="AH109" s="4">
        <v>3.2829421963029191</v>
      </c>
      <c r="AI109" s="4">
        <v>3.6743710933584919</v>
      </c>
      <c r="AJ109" s="4">
        <v>3.9783731595355123</v>
      </c>
      <c r="AK109" s="4">
        <v>4.3465459287707011</v>
      </c>
      <c r="AL109" s="4">
        <v>4.5239438466660395</v>
      </c>
      <c r="AM109" s="4">
        <v>2.4147791990417531</v>
      </c>
      <c r="AN109" s="4">
        <v>2.7927364499138667</v>
      </c>
      <c r="AO109" s="4">
        <v>3.179374547391832</v>
      </c>
      <c r="AP109" s="4">
        <v>3.6693902188340508</v>
      </c>
      <c r="AQ109" s="4">
        <v>4.1942364986033533</v>
      </c>
      <c r="AR109" s="4">
        <v>4.7881301014531594</v>
      </c>
      <c r="AS109" s="4">
        <v>5.3842659754259756</v>
      </c>
      <c r="AT109" s="4">
        <v>5.983479243973072</v>
      </c>
      <c r="AU109" s="4">
        <v>2.4147791990417531</v>
      </c>
      <c r="AV109" s="4">
        <v>2.6718870859308623</v>
      </c>
      <c r="AW109" s="4">
        <v>2.8937807511000888</v>
      </c>
      <c r="AX109" s="4">
        <v>3.1563149509024315</v>
      </c>
      <c r="AY109" s="4">
        <v>3.4386293577348344</v>
      </c>
      <c r="AZ109" s="4">
        <v>3.6371963315737692</v>
      </c>
      <c r="BA109" s="4">
        <v>4.0598887247116</v>
      </c>
      <c r="BB109" s="4">
        <v>4.0686411180915982</v>
      </c>
    </row>
    <row r="110" spans="1:54">
      <c r="A110">
        <v>197</v>
      </c>
      <c r="B110" t="s">
        <v>363</v>
      </c>
      <c r="C110" t="s">
        <v>142</v>
      </c>
      <c r="D110">
        <v>5959</v>
      </c>
      <c r="E110" t="s">
        <v>7</v>
      </c>
      <c r="F110" t="s">
        <v>25</v>
      </c>
      <c r="G110" s="4">
        <v>3.7860354086184196</v>
      </c>
      <c r="H110" s="4">
        <v>3.9057120928791265</v>
      </c>
      <c r="I110" s="4">
        <v>3.8282947263327385</v>
      </c>
      <c r="J110" s="4">
        <v>4.0213552639075427</v>
      </c>
      <c r="K110" s="4">
        <v>3.8010127402780016</v>
      </c>
      <c r="L110" s="4">
        <v>4.0709673563751254</v>
      </c>
      <c r="M110" s="4">
        <v>4.2912842132864881</v>
      </c>
      <c r="N110" s="4">
        <v>4.5598579149701894</v>
      </c>
      <c r="O110" s="4">
        <v>4.3241477730328732</v>
      </c>
      <c r="P110" s="4">
        <v>4.0091796662707591</v>
      </c>
      <c r="Q110" s="4">
        <v>3.6759872440526165</v>
      </c>
      <c r="R110" s="4">
        <v>3.6114015435980624</v>
      </c>
      <c r="S110" s="4">
        <v>3.7006973516370132</v>
      </c>
      <c r="T110" s="4">
        <v>3.669761090313894</v>
      </c>
      <c r="U110" s="4">
        <v>3.6801161038557968</v>
      </c>
      <c r="V110" s="4">
        <v>3.4525888297341076</v>
      </c>
      <c r="W110" s="4">
        <v>3.4525888297341076</v>
      </c>
      <c r="X110" s="4">
        <v>3.615861677359951</v>
      </c>
      <c r="Y110" s="4">
        <v>3.3945958665703491</v>
      </c>
      <c r="Z110" s="4">
        <v>3.3161060141069614</v>
      </c>
      <c r="AA110" s="4">
        <v>3.1094882255024165</v>
      </c>
      <c r="AB110" s="4">
        <v>3.2743843078259887</v>
      </c>
      <c r="AC110" s="4">
        <v>3.3941393554853736</v>
      </c>
      <c r="AD110" s="4">
        <v>2.8143394684659917</v>
      </c>
      <c r="AE110" s="4">
        <v>3.4525888297341076</v>
      </c>
      <c r="AF110" s="4">
        <v>3.5858486631397817</v>
      </c>
      <c r="AG110" s="4">
        <v>3.6409318314911441</v>
      </c>
      <c r="AH110" s="4">
        <v>3.7564194508963173</v>
      </c>
      <c r="AI110" s="4">
        <v>3.7700019866606391</v>
      </c>
      <c r="AJ110" s="4">
        <v>3.9119464519642499</v>
      </c>
      <c r="AK110" s="4">
        <v>3.8721114687547806</v>
      </c>
      <c r="AL110" s="4">
        <v>3.7397431529322103</v>
      </c>
      <c r="AM110" s="4">
        <v>3.4525888297341076</v>
      </c>
      <c r="AN110" s="4">
        <v>3.7682336516960024</v>
      </c>
      <c r="AO110" s="4">
        <v>3.9233604710399854</v>
      </c>
      <c r="AP110" s="4">
        <v>4.4141572688422581</v>
      </c>
      <c r="AQ110" s="4">
        <v>4.7191715386391229</v>
      </c>
      <c r="AR110" s="4">
        <v>5.0780931327673082</v>
      </c>
      <c r="AS110" s="4">
        <v>5.0485278634691273</v>
      </c>
      <c r="AT110" s="4">
        <v>4.9506739356320537</v>
      </c>
      <c r="AU110" s="4">
        <v>3.4525888297341076</v>
      </c>
      <c r="AV110" s="4">
        <v>3.3847945513566304</v>
      </c>
      <c r="AW110" s="4">
        <v>3.2427826252089176</v>
      </c>
      <c r="AX110" s="4">
        <v>3.1110582659288677</v>
      </c>
      <c r="AY110" s="4">
        <v>3.3173249697263065</v>
      </c>
      <c r="AZ110" s="4">
        <v>3.3501035655276974</v>
      </c>
      <c r="BA110" s="4">
        <v>3.4414094592689386</v>
      </c>
      <c r="BB110" s="4">
        <v>3.0174491727913648</v>
      </c>
    </row>
    <row r="111" spans="1:54">
      <c r="A111">
        <v>158</v>
      </c>
      <c r="B111" t="s">
        <v>357</v>
      </c>
      <c r="C111" t="s">
        <v>143</v>
      </c>
      <c r="D111">
        <v>5689</v>
      </c>
      <c r="E111" t="s">
        <v>24</v>
      </c>
      <c r="F111" t="s">
        <v>11</v>
      </c>
      <c r="G111" s="4">
        <v>4.6709989356662609</v>
      </c>
      <c r="H111" s="4">
        <v>4.5205922551457061</v>
      </c>
      <c r="I111" s="4">
        <v>4.4664537319920727</v>
      </c>
      <c r="J111" s="4">
        <v>4.3528158385400175</v>
      </c>
      <c r="K111" s="4">
        <v>4.0972505840639455</v>
      </c>
      <c r="L111" s="4">
        <v>3.8313681559823096</v>
      </c>
      <c r="M111" s="4">
        <v>3.9165678760996463</v>
      </c>
      <c r="N111" s="4">
        <v>3.6657279206087203</v>
      </c>
      <c r="O111" s="4">
        <v>3.3345496813554392</v>
      </c>
      <c r="P111" s="4">
        <v>3.3538689444050318</v>
      </c>
      <c r="Q111" s="4">
        <v>3.5351292426559708</v>
      </c>
      <c r="R111" s="4">
        <v>3.3478801636662214</v>
      </c>
      <c r="S111" s="4">
        <v>3.0560911399010662</v>
      </c>
      <c r="T111" s="4">
        <v>2.9341608353610087</v>
      </c>
      <c r="U111" s="4">
        <v>2.8939098343345351</v>
      </c>
      <c r="V111" s="4">
        <v>2.8330233854743074</v>
      </c>
      <c r="W111" s="4">
        <v>2.8330233854743074</v>
      </c>
      <c r="X111" s="4">
        <v>3.1305683736352981</v>
      </c>
      <c r="Y111" s="4">
        <v>3.3387098450166484</v>
      </c>
      <c r="Z111" s="4">
        <v>3.4362018822983713</v>
      </c>
      <c r="AA111" s="4">
        <v>3.5813813849686476</v>
      </c>
      <c r="AB111" s="4">
        <v>3.7289915073741873</v>
      </c>
      <c r="AC111" s="4">
        <v>4.0010196640277584</v>
      </c>
      <c r="AD111" s="4">
        <v>3.9011504467168452</v>
      </c>
      <c r="AE111" s="4">
        <v>2.8330233854743074</v>
      </c>
      <c r="AF111" s="4">
        <v>2.9342856271172355</v>
      </c>
      <c r="AG111" s="4">
        <v>3.1365173578687449</v>
      </c>
      <c r="AH111" s="4">
        <v>3.4566172019539283</v>
      </c>
      <c r="AI111" s="4">
        <v>3.4745527805239784</v>
      </c>
      <c r="AJ111" s="4">
        <v>3.6344795133557017</v>
      </c>
      <c r="AK111" s="4">
        <v>3.6070619608620498</v>
      </c>
      <c r="AL111" s="4">
        <v>3.6265903329764568</v>
      </c>
      <c r="AM111" s="4">
        <v>2.8330233854743074</v>
      </c>
      <c r="AN111" s="4">
        <v>3.2410684450319605</v>
      </c>
      <c r="AO111" s="4">
        <v>3.4307100811639777</v>
      </c>
      <c r="AP111" s="4">
        <v>3.682454959483628</v>
      </c>
      <c r="AQ111" s="4">
        <v>3.5610991182568785</v>
      </c>
      <c r="AR111" s="4">
        <v>3.7251675893146206</v>
      </c>
      <c r="AS111" s="4">
        <v>3.7090327796759195</v>
      </c>
      <c r="AT111" s="4">
        <v>3.55340512095747</v>
      </c>
      <c r="AU111" s="4">
        <v>2.8330233854743074</v>
      </c>
      <c r="AV111" s="4">
        <v>2.9374349006454379</v>
      </c>
      <c r="AW111" s="4">
        <v>3.2218316899589503</v>
      </c>
      <c r="AX111" s="4">
        <v>3.334816043925402</v>
      </c>
      <c r="AY111" s="4">
        <v>3.636538263910623</v>
      </c>
      <c r="AZ111" s="4">
        <v>4.0313144465799269</v>
      </c>
      <c r="BA111" s="4">
        <v>4.174605284550891</v>
      </c>
      <c r="BB111" s="4">
        <v>4.5793722607169691</v>
      </c>
    </row>
    <row r="112" spans="1:54">
      <c r="A112">
        <v>224</v>
      </c>
      <c r="B112" t="s">
        <v>406</v>
      </c>
      <c r="C112" t="s">
        <v>144</v>
      </c>
      <c r="D112">
        <v>5592</v>
      </c>
      <c r="E112" t="s">
        <v>7</v>
      </c>
      <c r="F112" t="s">
        <v>7</v>
      </c>
      <c r="G112" s="4">
        <v>0.12405566351566928</v>
      </c>
      <c r="H112" s="4">
        <v>0.12445851927648154</v>
      </c>
      <c r="I112" s="4">
        <v>0.12558543848216266</v>
      </c>
      <c r="J112" s="4">
        <v>0.12603584042862481</v>
      </c>
      <c r="K112" s="4">
        <v>0.12725650739523797</v>
      </c>
      <c r="L112" s="4">
        <v>0.12492248421776848</v>
      </c>
      <c r="M112" s="4">
        <v>0.12597614862100859</v>
      </c>
      <c r="N112" s="4">
        <v>0.12933182496737258</v>
      </c>
      <c r="O112" s="4">
        <v>0.13138191938364766</v>
      </c>
      <c r="P112" s="4">
        <v>0.13041833450598905</v>
      </c>
      <c r="Q112" s="4">
        <v>0.13098350599707903</v>
      </c>
      <c r="R112" s="4">
        <v>0.1315399746496686</v>
      </c>
      <c r="S112" s="4">
        <v>0.13274924813187733</v>
      </c>
      <c r="T112" s="4">
        <v>0.13310876031313146</v>
      </c>
      <c r="U112" s="4">
        <v>0.13299450750739081</v>
      </c>
      <c r="V112" s="4">
        <v>0.13288891844857856</v>
      </c>
      <c r="W112" s="4">
        <v>0.13288891844857856</v>
      </c>
      <c r="X112" s="4">
        <v>0.15851445820408058</v>
      </c>
      <c r="Y112" s="4">
        <v>0.19183350743574754</v>
      </c>
      <c r="Z112" s="4">
        <v>0.23567900311391113</v>
      </c>
      <c r="AA112" s="4">
        <v>0.29316483152568407</v>
      </c>
      <c r="AB112" s="4">
        <v>0.36200183007780995</v>
      </c>
      <c r="AC112" s="4">
        <v>0.45081276102929269</v>
      </c>
      <c r="AD112" s="4">
        <v>0.54449172704466642</v>
      </c>
      <c r="AE112" s="4">
        <v>0.13288891844857856</v>
      </c>
      <c r="AF112" s="4">
        <v>0.15743682218771146</v>
      </c>
      <c r="AG112" s="4">
        <v>0.18802558037431039</v>
      </c>
      <c r="AH112" s="4">
        <v>0.22698898498129502</v>
      </c>
      <c r="AI112" s="4">
        <v>0.27545735121550208</v>
      </c>
      <c r="AJ112" s="4">
        <v>0.32999406541676779</v>
      </c>
      <c r="AK112" s="4">
        <v>0.39435436455445527</v>
      </c>
      <c r="AL112" s="4">
        <v>0.45645927312616197</v>
      </c>
      <c r="AM112" s="4">
        <v>0.13288891844857856</v>
      </c>
      <c r="AN112" s="4">
        <v>0.15579811952621977</v>
      </c>
      <c r="AO112" s="4">
        <v>0.18251986116278615</v>
      </c>
      <c r="AP112" s="4">
        <v>0.21483534184468409</v>
      </c>
      <c r="AQ112" s="4">
        <v>0.25233663179170751</v>
      </c>
      <c r="AR112" s="4">
        <v>0.28993981924513018</v>
      </c>
      <c r="AS112" s="4">
        <v>0.32840427909490072</v>
      </c>
      <c r="AT112" s="4">
        <v>0.35887851533359588</v>
      </c>
      <c r="AU112" s="4">
        <v>0.13288891844857856</v>
      </c>
      <c r="AV112" s="4">
        <v>0.15885205701473767</v>
      </c>
      <c r="AW112" s="4">
        <v>0.1930995365559075</v>
      </c>
      <c r="AX112" s="4">
        <v>0.23870072230198355</v>
      </c>
      <c r="AY112" s="4">
        <v>0.29844157634882235</v>
      </c>
      <c r="AZ112" s="4">
        <v>0.3702190311433266</v>
      </c>
      <c r="BA112" s="4">
        <v>0.4630292676049993</v>
      </c>
      <c r="BB112" s="4">
        <v>0.56194582238764945</v>
      </c>
    </row>
    <row r="113" spans="1:54">
      <c r="A113">
        <v>195</v>
      </c>
      <c r="B113" t="s">
        <v>145</v>
      </c>
      <c r="C113" t="s">
        <v>146</v>
      </c>
      <c r="D113">
        <v>5565</v>
      </c>
      <c r="E113" t="s">
        <v>7</v>
      </c>
      <c r="F113" t="s">
        <v>25</v>
      </c>
      <c r="G113" s="4">
        <v>4.1410094736519047</v>
      </c>
      <c r="H113" s="4">
        <v>4.1270261406552686</v>
      </c>
      <c r="I113" s="4">
        <v>4.1515629801460721</v>
      </c>
      <c r="J113" s="4">
        <v>4.0726010901106573</v>
      </c>
      <c r="K113" s="4">
        <v>4.0500433554558057</v>
      </c>
      <c r="L113" s="4">
        <v>4.3867763572312484</v>
      </c>
      <c r="M113" s="4">
        <v>4.6832995089096201</v>
      </c>
      <c r="N113" s="4">
        <v>5.003028384955968</v>
      </c>
      <c r="O113" s="4">
        <v>4.9872116932401998</v>
      </c>
      <c r="P113" s="4">
        <v>4.5293880636504023</v>
      </c>
      <c r="Q113" s="4">
        <v>4.4299001344244164</v>
      </c>
      <c r="R113" s="4">
        <v>4.4726140410092272</v>
      </c>
      <c r="S113" s="4">
        <v>4.5564590242094543</v>
      </c>
      <c r="T113" s="4">
        <v>4.6845124828354461</v>
      </c>
      <c r="U113" s="4">
        <v>4.8853503166796211</v>
      </c>
      <c r="V113" s="4">
        <v>4.9618498825906965</v>
      </c>
      <c r="W113" s="4">
        <v>4.9618498825906965</v>
      </c>
      <c r="X113" s="4">
        <v>4.9954258298615812</v>
      </c>
      <c r="Y113" s="4">
        <v>4.7696522086671367</v>
      </c>
      <c r="Z113" s="4">
        <v>4.5057849556021079</v>
      </c>
      <c r="AA113" s="4">
        <v>4.0512415465661338</v>
      </c>
      <c r="AB113" s="4">
        <v>4.1767115077625876</v>
      </c>
      <c r="AC113" s="4">
        <v>4.0606082501966521</v>
      </c>
      <c r="AD113" s="4">
        <v>3.9998113975464364</v>
      </c>
      <c r="AE113" s="4">
        <v>4.9618498825906965</v>
      </c>
      <c r="AF113" s="4">
        <v>4.9485494152965002</v>
      </c>
      <c r="AG113" s="4">
        <v>5.1384436306601637</v>
      </c>
      <c r="AH113" s="4">
        <v>4.8177934056218241</v>
      </c>
      <c r="AI113" s="4">
        <v>4.7895808851377213</v>
      </c>
      <c r="AJ113" s="4">
        <v>4.1864799772614631</v>
      </c>
      <c r="AK113" s="4">
        <v>4.4451483104117555</v>
      </c>
      <c r="AL113" s="4">
        <v>3.8990115233132574</v>
      </c>
      <c r="AM113" s="4">
        <v>4.9618498825906965</v>
      </c>
      <c r="AN113" s="4">
        <v>5.0952723710281118</v>
      </c>
      <c r="AO113" s="4">
        <v>5.1693922583697915</v>
      </c>
      <c r="AP113" s="4">
        <v>5.2321651128559798</v>
      </c>
      <c r="AQ113" s="4">
        <v>5.2006353688692073</v>
      </c>
      <c r="AR113" s="4">
        <v>5.1002596117901398</v>
      </c>
      <c r="AS113" s="4">
        <v>4.8667726715350863</v>
      </c>
      <c r="AT113" s="4">
        <v>4.3131838163899348</v>
      </c>
      <c r="AU113" s="4">
        <v>4.9618498825906965</v>
      </c>
      <c r="AV113" s="4">
        <v>4.829631787757438</v>
      </c>
      <c r="AW113" s="4">
        <v>4.6878684684077374</v>
      </c>
      <c r="AX113" s="4">
        <v>4.6288477589805748</v>
      </c>
      <c r="AY113" s="4">
        <v>4.219094744609472</v>
      </c>
      <c r="AZ113" s="4">
        <v>4.0731745786990716</v>
      </c>
      <c r="BA113" s="4">
        <v>4.0140274651728971</v>
      </c>
      <c r="BB113" s="4">
        <v>4.0178060937259303</v>
      </c>
    </row>
    <row r="114" spans="1:54">
      <c r="A114">
        <v>153</v>
      </c>
      <c r="B114" t="s">
        <v>376</v>
      </c>
      <c r="C114" t="s">
        <v>147</v>
      </c>
      <c r="D114">
        <v>5481</v>
      </c>
      <c r="E114" t="s">
        <v>24</v>
      </c>
      <c r="F114" t="s">
        <v>11</v>
      </c>
      <c r="G114" s="4">
        <v>2.3833337381371726</v>
      </c>
      <c r="H114" s="4">
        <v>2.1190954391735168</v>
      </c>
      <c r="I114" s="4">
        <v>2.0373147681650834</v>
      </c>
      <c r="J114" s="4">
        <v>1.9077331324292144</v>
      </c>
      <c r="K114" s="4">
        <v>1.8658522302173088</v>
      </c>
      <c r="L114" s="4">
        <v>1.9045187425976287</v>
      </c>
      <c r="M114" s="4">
        <v>1.8475739478183415</v>
      </c>
      <c r="N114" s="4">
        <v>1.7991748204006177</v>
      </c>
      <c r="O114" s="4">
        <v>1.6463096527445615</v>
      </c>
      <c r="P114" s="4">
        <v>1.7123492972288159</v>
      </c>
      <c r="Q114" s="4">
        <v>1.7171261863371883</v>
      </c>
      <c r="R114" s="4">
        <v>1.6611894666063403</v>
      </c>
      <c r="S114" s="4">
        <v>1.5605561266625418</v>
      </c>
      <c r="T114" s="4">
        <v>1.629943319219636</v>
      </c>
      <c r="U114" s="4">
        <v>1.5757578051669163</v>
      </c>
      <c r="V114" s="4">
        <v>1.5612105004227288</v>
      </c>
      <c r="W114" s="4">
        <v>1.5612105004227288</v>
      </c>
      <c r="X114" s="4">
        <v>1.5399947688119695</v>
      </c>
      <c r="Y114" s="4">
        <v>1.4442226887903484</v>
      </c>
      <c r="Z114" s="4">
        <v>1.4350197904792545</v>
      </c>
      <c r="AA114" s="4">
        <v>1.4482299042506686</v>
      </c>
      <c r="AB114" s="4">
        <v>1.3020609263416469</v>
      </c>
      <c r="AC114" s="4">
        <v>1.2595497742626895</v>
      </c>
      <c r="AD114" s="4">
        <v>1.2104960237563207</v>
      </c>
      <c r="AE114" s="4">
        <v>1.5612105004227288</v>
      </c>
      <c r="AF114" s="4">
        <v>1.4116520729480577</v>
      </c>
      <c r="AG114" s="4">
        <v>1.3810442840360964</v>
      </c>
      <c r="AH114" s="4">
        <v>1.4375602327419532</v>
      </c>
      <c r="AI114" s="4">
        <v>1.3788392454354528</v>
      </c>
      <c r="AJ114" s="4">
        <v>1.3780522100020596</v>
      </c>
      <c r="AK114" s="4">
        <v>1.2681176365556746</v>
      </c>
      <c r="AL114" s="4">
        <v>1.248586045944668</v>
      </c>
      <c r="AM114" s="4">
        <v>1.5612105004227288</v>
      </c>
      <c r="AN114" s="4">
        <v>1.6707886203024618</v>
      </c>
      <c r="AO114" s="4">
        <v>1.5862965186361442</v>
      </c>
      <c r="AP114" s="4">
        <v>1.6406688149657938</v>
      </c>
      <c r="AQ114" s="4">
        <v>1.6583991808552487</v>
      </c>
      <c r="AR114" s="4">
        <v>1.5063439406512344</v>
      </c>
      <c r="AS114" s="4">
        <v>1.4953868403021617</v>
      </c>
      <c r="AT114" s="4">
        <v>1.3817179494074829</v>
      </c>
      <c r="AU114" s="4">
        <v>1.5612105004227288</v>
      </c>
      <c r="AV114" s="4">
        <v>1.4593133989289917</v>
      </c>
      <c r="AW114" s="4">
        <v>1.4646797796229718</v>
      </c>
      <c r="AX114" s="4">
        <v>1.3553822900313512</v>
      </c>
      <c r="AY114" s="4">
        <v>1.4513538879821488</v>
      </c>
      <c r="AZ114" s="4">
        <v>1.46901669273205</v>
      </c>
      <c r="BA114" s="4">
        <v>1.4868801281369903</v>
      </c>
      <c r="BB114" s="4">
        <v>1.3964283665257817</v>
      </c>
    </row>
    <row r="115" spans="1:54">
      <c r="A115">
        <v>168</v>
      </c>
      <c r="B115" t="s">
        <v>344</v>
      </c>
      <c r="C115" t="s">
        <v>148</v>
      </c>
      <c r="D115">
        <v>5436</v>
      </c>
      <c r="E115" t="s">
        <v>24</v>
      </c>
      <c r="F115" t="s">
        <v>11</v>
      </c>
      <c r="G115" s="4">
        <v>6.760104359338003</v>
      </c>
      <c r="H115" s="4">
        <v>6.7106607480096674</v>
      </c>
      <c r="I115" s="4">
        <v>6.5679112734752643</v>
      </c>
      <c r="J115" s="4">
        <v>6.4546808476398487</v>
      </c>
      <c r="K115" s="4">
        <v>6.2354640414417668</v>
      </c>
      <c r="L115" s="4">
        <v>6.363958900490406</v>
      </c>
      <c r="M115" s="4">
        <v>6.2938963136628319</v>
      </c>
      <c r="N115" s="4">
        <v>6.0417821608054565</v>
      </c>
      <c r="O115" s="4">
        <v>5.7018522438285935</v>
      </c>
      <c r="P115" s="4">
        <v>5.8249036380429349</v>
      </c>
      <c r="Q115" s="4">
        <v>5.8600777955487064</v>
      </c>
      <c r="R115" s="4">
        <v>5.7658480965168</v>
      </c>
      <c r="S115" s="4">
        <v>5.4813143121305279</v>
      </c>
      <c r="T115" s="4">
        <v>5.0998731474252139</v>
      </c>
      <c r="U115" s="4">
        <v>5.0215198148805715</v>
      </c>
      <c r="V115" s="4">
        <v>5.0727064423768233</v>
      </c>
      <c r="W115" s="4">
        <v>5.0727064423768233</v>
      </c>
      <c r="X115" s="4">
        <v>4.6560549131377975</v>
      </c>
      <c r="Y115" s="4">
        <v>4.0910367209551435</v>
      </c>
      <c r="Z115" s="4">
        <v>3.5842444774745625</v>
      </c>
      <c r="AA115" s="4">
        <v>3.2465098404234953</v>
      </c>
      <c r="AB115" s="4">
        <v>2.9913773058497037</v>
      </c>
      <c r="AC115" s="4">
        <v>2.8314600696384198</v>
      </c>
      <c r="AD115" s="4">
        <v>2.405334360008581</v>
      </c>
      <c r="AE115" s="4">
        <v>5.0727064423768233</v>
      </c>
      <c r="AF115" s="4">
        <v>3.9588011460823069</v>
      </c>
      <c r="AG115" s="4">
        <v>3.6802425450263785</v>
      </c>
      <c r="AH115" s="4">
        <v>3.3691648675750154</v>
      </c>
      <c r="AI115" s="4">
        <v>3.1998058352698697</v>
      </c>
      <c r="AJ115" s="4">
        <v>3.0448772468850152</v>
      </c>
      <c r="AK115" s="4">
        <v>2.8495804501265622</v>
      </c>
      <c r="AL115" s="4">
        <v>2.6292808943009569</v>
      </c>
      <c r="AM115" s="4">
        <v>5.0727064423768233</v>
      </c>
      <c r="AN115" s="4">
        <v>4.8513034532381889</v>
      </c>
      <c r="AO115" s="4">
        <v>4.5488072063170231</v>
      </c>
      <c r="AP115" s="4">
        <v>4.3476575101295927</v>
      </c>
      <c r="AQ115" s="4">
        <v>4.1475068856879478</v>
      </c>
      <c r="AR115" s="4">
        <v>3.865919905467285</v>
      </c>
      <c r="AS115" s="4">
        <v>3.5265416382244483</v>
      </c>
      <c r="AT115" s="4">
        <v>3.2088678048433277</v>
      </c>
      <c r="AU115" s="4">
        <v>5.0727064423768233</v>
      </c>
      <c r="AV115" s="4">
        <v>4.3133671822426916</v>
      </c>
      <c r="AW115" s="4">
        <v>4.0034053735607271</v>
      </c>
      <c r="AX115" s="4">
        <v>3.6050128835600823</v>
      </c>
      <c r="AY115" s="4">
        <v>3.7430183997122977</v>
      </c>
      <c r="AZ115" s="4">
        <v>3.8718421867510915</v>
      </c>
      <c r="BA115" s="4">
        <v>3.7462085296422449</v>
      </c>
      <c r="BB115" s="4">
        <v>3.8030338928001965</v>
      </c>
    </row>
    <row r="116" spans="1:54">
      <c r="A116">
        <v>151</v>
      </c>
      <c r="B116" t="s">
        <v>377</v>
      </c>
      <c r="C116" t="s">
        <v>149</v>
      </c>
      <c r="D116">
        <v>5200</v>
      </c>
      <c r="E116" t="s">
        <v>24</v>
      </c>
      <c r="F116" t="s">
        <v>11</v>
      </c>
      <c r="G116" s="4">
        <v>2.8102300677819771</v>
      </c>
      <c r="H116" s="4">
        <v>2.5227284315348744</v>
      </c>
      <c r="I116" s="4">
        <v>2.3175920879808505</v>
      </c>
      <c r="J116" s="4">
        <v>2.1396375426323844</v>
      </c>
      <c r="K116" s="4">
        <v>1.8724251923802513</v>
      </c>
      <c r="L116" s="4">
        <v>1.8443170011199173</v>
      </c>
      <c r="M116" s="4">
        <v>1.7655940935321119</v>
      </c>
      <c r="N116" s="4">
        <v>1.7935363651866258</v>
      </c>
      <c r="O116" s="4">
        <v>1.6678414235562162</v>
      </c>
      <c r="P116" s="4">
        <v>1.6383168676144901</v>
      </c>
      <c r="Q116" s="4">
        <v>1.6918884166336798</v>
      </c>
      <c r="R116" s="4">
        <v>1.5920078514387164</v>
      </c>
      <c r="S116" s="4">
        <v>1.5717426904587819</v>
      </c>
      <c r="T116" s="4">
        <v>1.5076115490632216</v>
      </c>
      <c r="U116" s="4">
        <v>1.4352767901808847</v>
      </c>
      <c r="V116" s="4">
        <v>1.3747252621871049</v>
      </c>
      <c r="W116" s="4">
        <v>1.3747252621871049</v>
      </c>
      <c r="X116" s="4">
        <v>1.4833377863463753</v>
      </c>
      <c r="Y116" s="4">
        <v>1.499878484100994</v>
      </c>
      <c r="Z116" s="4">
        <v>1.5793832291006706</v>
      </c>
      <c r="AA116" s="4">
        <v>1.7319681839553982</v>
      </c>
      <c r="AB116" s="4">
        <v>1.8252902774826043</v>
      </c>
      <c r="AC116" s="4">
        <v>1.9786413687716256</v>
      </c>
      <c r="AD116" s="4">
        <v>2.0962150229855654</v>
      </c>
      <c r="AE116" s="4">
        <v>1.3747252621871049</v>
      </c>
      <c r="AF116" s="4">
        <v>1.3888046335731072</v>
      </c>
      <c r="AG116" s="4">
        <v>1.4425260983400592</v>
      </c>
      <c r="AH116" s="4">
        <v>1.6386736607940444</v>
      </c>
      <c r="AI116" s="4">
        <v>1.6881036977146209</v>
      </c>
      <c r="AJ116" s="4">
        <v>1.8523727799200378</v>
      </c>
      <c r="AK116" s="4">
        <v>1.8775049862845259</v>
      </c>
      <c r="AL116" s="4">
        <v>2.0021418668538384</v>
      </c>
      <c r="AM116" s="4">
        <v>1.3747252621871049</v>
      </c>
      <c r="AN116" s="4">
        <v>1.518708810920026</v>
      </c>
      <c r="AO116" s="4">
        <v>1.555206972852347</v>
      </c>
      <c r="AP116" s="4">
        <v>1.6654912275176492</v>
      </c>
      <c r="AQ116" s="4">
        <v>1.7287301398184225</v>
      </c>
      <c r="AR116" s="4">
        <v>1.7895454739510555</v>
      </c>
      <c r="AS116" s="4">
        <v>1.8831997784852352</v>
      </c>
      <c r="AT116" s="4">
        <v>1.8774220992456907</v>
      </c>
      <c r="AU116" s="4">
        <v>1.3747252621871049</v>
      </c>
      <c r="AV116" s="4">
        <v>1.3966237492329094</v>
      </c>
      <c r="AW116" s="4">
        <v>1.5025976029406916</v>
      </c>
      <c r="AX116" s="4">
        <v>1.5316929640285848</v>
      </c>
      <c r="AY116" s="4">
        <v>1.7846521726805176</v>
      </c>
      <c r="AZ116" s="4">
        <v>2.0670363989367044</v>
      </c>
      <c r="BA116" s="4">
        <v>2.1550788809631771</v>
      </c>
      <c r="BB116" s="4">
        <v>2.4143443655209831</v>
      </c>
    </row>
    <row r="117" spans="1:54">
      <c r="A117">
        <v>105</v>
      </c>
      <c r="B117" t="s">
        <v>373</v>
      </c>
      <c r="C117" t="s">
        <v>150</v>
      </c>
      <c r="D117">
        <v>4856</v>
      </c>
      <c r="E117" t="s">
        <v>19</v>
      </c>
      <c r="F117" t="s">
        <v>20</v>
      </c>
      <c r="G117" s="4">
        <v>1.5654798490948076</v>
      </c>
      <c r="H117" s="4">
        <v>1.5252918450511399</v>
      </c>
      <c r="I117" s="4">
        <v>1.4325657081257726</v>
      </c>
      <c r="J117" s="4">
        <v>1.510137520798714</v>
      </c>
      <c r="K117" s="4">
        <v>1.5199547942840945</v>
      </c>
      <c r="L117" s="4">
        <v>1.4960912183291597</v>
      </c>
      <c r="M117" s="4">
        <v>1.4811121364073767</v>
      </c>
      <c r="N117" s="4">
        <v>1.5494371865677541</v>
      </c>
      <c r="O117" s="4">
        <v>1.6596656363601006</v>
      </c>
      <c r="P117" s="4">
        <v>1.7390901083499015</v>
      </c>
      <c r="Q117" s="4">
        <v>1.7613043279436369</v>
      </c>
      <c r="R117" s="4">
        <v>1.7922589238728455</v>
      </c>
      <c r="S117" s="4">
        <v>1.8782406381581451</v>
      </c>
      <c r="T117" s="4">
        <v>1.9296599545366482</v>
      </c>
      <c r="U117" s="4">
        <v>2.0199180579693645</v>
      </c>
      <c r="V117" s="4">
        <v>2.0434938860327456</v>
      </c>
      <c r="W117" s="4">
        <v>2.0434938860327456</v>
      </c>
      <c r="X117" s="4">
        <v>2.3601707990985759</v>
      </c>
      <c r="Y117" s="4">
        <v>2.358160640135218</v>
      </c>
      <c r="Z117" s="4">
        <v>2.458159912190951</v>
      </c>
      <c r="AA117" s="4">
        <v>2.584317883670145</v>
      </c>
      <c r="AB117" s="4">
        <v>2.816882491803721</v>
      </c>
      <c r="AC117" s="4">
        <v>2.955824251757929</v>
      </c>
      <c r="AD117" s="4">
        <v>2.9678592011862137</v>
      </c>
      <c r="AE117" s="4">
        <v>2.0434938860327456</v>
      </c>
      <c r="AF117" s="4">
        <v>2.4003057333781705</v>
      </c>
      <c r="AG117" s="4">
        <v>2.638911346447034</v>
      </c>
      <c r="AH117" s="4">
        <v>2.894772556202053</v>
      </c>
      <c r="AI117" s="4">
        <v>3.2214942079061046</v>
      </c>
      <c r="AJ117" s="4">
        <v>3.4320346608359777</v>
      </c>
      <c r="AK117" s="4">
        <v>3.6175610741301147</v>
      </c>
      <c r="AL117" s="4">
        <v>3.7953225017480086</v>
      </c>
      <c r="AM117" s="4">
        <v>2.0434938860327456</v>
      </c>
      <c r="AN117" s="4">
        <v>2.4210301407515082</v>
      </c>
      <c r="AO117" s="4">
        <v>2.7958859097596882</v>
      </c>
      <c r="AP117" s="4">
        <v>3.1954193152565273</v>
      </c>
      <c r="AQ117" s="4">
        <v>3.5772893061921556</v>
      </c>
      <c r="AR117" s="4">
        <v>3.8611350311943902</v>
      </c>
      <c r="AS117" s="4">
        <v>4.1964711386008089</v>
      </c>
      <c r="AT117" s="4">
        <v>4.5607884495492934</v>
      </c>
      <c r="AU117" s="4">
        <v>2.0434938860327456</v>
      </c>
      <c r="AV117" s="4">
        <v>2.3303536853124696</v>
      </c>
      <c r="AW117" s="4">
        <v>2.405434423623221</v>
      </c>
      <c r="AX117" s="4">
        <v>2.5753245487641436</v>
      </c>
      <c r="AY117" s="4">
        <v>2.7362368315207313</v>
      </c>
      <c r="AZ117" s="4">
        <v>2.8914803087827998</v>
      </c>
      <c r="BA117" s="4">
        <v>3.0591362294131152</v>
      </c>
      <c r="BB117" s="4">
        <v>2.8891891650314694</v>
      </c>
    </row>
    <row r="118" spans="1:54">
      <c r="A118">
        <v>38</v>
      </c>
      <c r="B118" t="s">
        <v>374</v>
      </c>
      <c r="C118" t="s">
        <v>151</v>
      </c>
      <c r="D118">
        <v>4848</v>
      </c>
      <c r="E118" t="s">
        <v>10</v>
      </c>
      <c r="F118" t="s">
        <v>16</v>
      </c>
      <c r="G118" s="4">
        <v>1.3193085120798684</v>
      </c>
      <c r="H118" s="4">
        <v>1.3559363948742362</v>
      </c>
      <c r="I118" s="4">
        <v>1.3064202631328277</v>
      </c>
      <c r="J118" s="4">
        <v>1.3138027883181351</v>
      </c>
      <c r="K118" s="4">
        <v>1.3805988555331357</v>
      </c>
      <c r="L118" s="4">
        <v>1.2981894624776296</v>
      </c>
      <c r="M118" s="4">
        <v>1.4460944621784892</v>
      </c>
      <c r="N118" s="4">
        <v>1.307882054181966</v>
      </c>
      <c r="O118" s="4">
        <v>1.4108991990788091</v>
      </c>
      <c r="P118" s="4">
        <v>1.4019747454943261</v>
      </c>
      <c r="Q118" s="4">
        <v>1.6566126375676857</v>
      </c>
      <c r="R118" s="4">
        <v>1.6503149994863227</v>
      </c>
      <c r="S118" s="4">
        <v>1.7332620870614952</v>
      </c>
      <c r="T118" s="4">
        <v>1.8190588717100977</v>
      </c>
      <c r="U118" s="4">
        <v>1.9054952289458025</v>
      </c>
      <c r="V118" s="4">
        <v>2.0490785902484352</v>
      </c>
      <c r="W118" s="4">
        <v>2.0490785902484352</v>
      </c>
      <c r="X118" s="4">
        <v>2.3900449033646844</v>
      </c>
      <c r="Y118" s="4">
        <v>2.6787339981937439</v>
      </c>
      <c r="Z118" s="4">
        <v>2.9618550054276618</v>
      </c>
      <c r="AA118" s="4">
        <v>2.9975682412780333</v>
      </c>
      <c r="AB118" s="4">
        <v>3.3960048279171664</v>
      </c>
      <c r="AC118" s="4">
        <v>3.7631977881613605</v>
      </c>
      <c r="AD118" s="4">
        <v>4.2626559714615437</v>
      </c>
      <c r="AE118" s="4">
        <v>2.0490785902484352</v>
      </c>
      <c r="AF118" s="4">
        <v>2.371829579415015</v>
      </c>
      <c r="AG118" s="4">
        <v>2.7062201769089684</v>
      </c>
      <c r="AH118" s="4">
        <v>3.0391814344009558</v>
      </c>
      <c r="AI118" s="4">
        <v>3.4165296007785888</v>
      </c>
      <c r="AJ118" s="4">
        <v>3.8321832555514583</v>
      </c>
      <c r="AK118" s="4">
        <v>4.2082001113683818</v>
      </c>
      <c r="AL118" s="4">
        <v>4.2577065200796724</v>
      </c>
      <c r="AM118" s="4">
        <v>2.0490785902484352</v>
      </c>
      <c r="AN118" s="4">
        <v>2.4104518758390951</v>
      </c>
      <c r="AO118" s="4">
        <v>2.7673300943687411</v>
      </c>
      <c r="AP118" s="4">
        <v>3.1194800717350821</v>
      </c>
      <c r="AQ118" s="4">
        <v>3.5391695210777203</v>
      </c>
      <c r="AR118" s="4">
        <v>3.942033504593732</v>
      </c>
      <c r="AS118" s="4">
        <v>4.3299830382384377</v>
      </c>
      <c r="AT118" s="4">
        <v>4.8430193391706027</v>
      </c>
      <c r="AU118" s="4">
        <v>2.0490785902484352</v>
      </c>
      <c r="AV118" s="4">
        <v>2.3879425578249762</v>
      </c>
      <c r="AW118" s="4">
        <v>2.6861151302570923</v>
      </c>
      <c r="AX118" s="4">
        <v>3.0174239820158246</v>
      </c>
      <c r="AY118" s="4">
        <v>3.1911495828360481</v>
      </c>
      <c r="AZ118" s="4">
        <v>3.5600477486873596</v>
      </c>
      <c r="BA118" s="4">
        <v>4.1595415554378841</v>
      </c>
      <c r="BB118" s="4">
        <v>4.7188289127732048</v>
      </c>
    </row>
    <row r="119" spans="1:54">
      <c r="A119">
        <v>163</v>
      </c>
      <c r="B119" t="s">
        <v>152</v>
      </c>
      <c r="C119" t="s">
        <v>153</v>
      </c>
      <c r="D119">
        <v>4652</v>
      </c>
      <c r="E119" t="s">
        <v>24</v>
      </c>
      <c r="F119" t="s">
        <v>11</v>
      </c>
      <c r="G119" s="4">
        <v>1.6049672280544451</v>
      </c>
      <c r="H119" s="4">
        <v>1.4838740058917039</v>
      </c>
      <c r="I119" s="4">
        <v>1.5907943386154357</v>
      </c>
      <c r="J119" s="4">
        <v>1.4678530623816803</v>
      </c>
      <c r="K119" s="4">
        <v>1.4200990204736441</v>
      </c>
      <c r="L119" s="4">
        <v>1.1544483031551926</v>
      </c>
      <c r="M119" s="4">
        <v>1.2104082103822944</v>
      </c>
      <c r="N119" s="4">
        <v>1.1662928349273285</v>
      </c>
      <c r="O119" s="4">
        <v>1.1503866602523642</v>
      </c>
      <c r="P119" s="4">
        <v>1.0883621154966163</v>
      </c>
      <c r="Q119" s="4">
        <v>1.0092610403254871</v>
      </c>
      <c r="R119" s="4">
        <v>0.99371750324096519</v>
      </c>
      <c r="S119" s="4">
        <v>0.98373041763257962</v>
      </c>
      <c r="T119" s="4">
        <v>0.98073749675952537</v>
      </c>
      <c r="U119" s="4">
        <v>0.95732610974898447</v>
      </c>
      <c r="V119" s="4">
        <v>0.93629690199132809</v>
      </c>
      <c r="W119" s="4">
        <v>0.93629690199132809</v>
      </c>
      <c r="X119" s="4">
        <v>1.0334578499400031</v>
      </c>
      <c r="Y119" s="4">
        <v>1.1997550525165466</v>
      </c>
      <c r="Z119" s="4">
        <v>1.2482379985499028</v>
      </c>
      <c r="AA119" s="4">
        <v>1.414608801868924</v>
      </c>
      <c r="AB119" s="4">
        <v>1.6290444566800968</v>
      </c>
      <c r="AC119" s="4">
        <v>1.852917478815967</v>
      </c>
      <c r="AD119" s="4">
        <v>1.9841719928074382</v>
      </c>
      <c r="AE119" s="4">
        <v>0.93629690199132809</v>
      </c>
      <c r="AF119" s="4">
        <v>1.0392922513585878</v>
      </c>
      <c r="AG119" s="4">
        <v>1.1251268814529054</v>
      </c>
      <c r="AH119" s="4">
        <v>1.2706744160498749</v>
      </c>
      <c r="AI119" s="4">
        <v>1.3886456052368268</v>
      </c>
      <c r="AJ119" s="4">
        <v>1.5276184190088198</v>
      </c>
      <c r="AK119" s="4">
        <v>1.7258836050379325</v>
      </c>
      <c r="AL119" s="4">
        <v>1.883092344538867</v>
      </c>
      <c r="AM119" s="4">
        <v>0.93629690199132809</v>
      </c>
      <c r="AN119" s="4">
        <v>1.1309984819553716</v>
      </c>
      <c r="AO119" s="4">
        <v>1.1864773636364652</v>
      </c>
      <c r="AP119" s="4">
        <v>1.2673255804140571</v>
      </c>
      <c r="AQ119" s="4">
        <v>1.4336759380624966</v>
      </c>
      <c r="AR119" s="4">
        <v>1.5716635358638462</v>
      </c>
      <c r="AS119" s="4">
        <v>1.6078997457022159</v>
      </c>
      <c r="AT119" s="4">
        <v>1.7168932336714966</v>
      </c>
      <c r="AU119" s="4">
        <v>0.93629690199132809</v>
      </c>
      <c r="AV119" s="4">
        <v>1.0338862606742141</v>
      </c>
      <c r="AW119" s="4">
        <v>1.1318803706537572</v>
      </c>
      <c r="AX119" s="4">
        <v>1.3037464302544146</v>
      </c>
      <c r="AY119" s="4">
        <v>1.4791374523994893</v>
      </c>
      <c r="AZ119" s="4">
        <v>1.704939311800564</v>
      </c>
      <c r="BA119" s="4">
        <v>2.0160107694177651</v>
      </c>
      <c r="BB119" s="4">
        <v>2.2952844033318343</v>
      </c>
    </row>
    <row r="120" spans="1:54">
      <c r="A120">
        <v>72</v>
      </c>
      <c r="B120" t="s">
        <v>154</v>
      </c>
      <c r="C120" t="s">
        <v>155</v>
      </c>
      <c r="D120">
        <v>4615</v>
      </c>
      <c r="E120" t="s">
        <v>79</v>
      </c>
      <c r="F120" t="s">
        <v>11</v>
      </c>
      <c r="G120" s="4">
        <v>0.90879528319513636</v>
      </c>
      <c r="H120" s="4">
        <v>0.89000512872505133</v>
      </c>
      <c r="I120" s="4">
        <v>0.86362534568632943</v>
      </c>
      <c r="J120" s="4">
        <v>0.79421623107097028</v>
      </c>
      <c r="K120" s="4">
        <v>0.74932954025231868</v>
      </c>
      <c r="L120" s="4">
        <v>0.70863399151111661</v>
      </c>
      <c r="M120" s="4">
        <v>0.70500627598121512</v>
      </c>
      <c r="N120" s="4">
        <v>0.70730637816819131</v>
      </c>
      <c r="O120" s="4">
        <v>0.70467592064715223</v>
      </c>
      <c r="P120" s="4">
        <v>0.69404216336987357</v>
      </c>
      <c r="Q120" s="4">
        <v>0.69740876861121925</v>
      </c>
      <c r="R120" s="4">
        <v>0.70708706342970706</v>
      </c>
      <c r="S120" s="4">
        <v>0.72396804015304317</v>
      </c>
      <c r="T120" s="4">
        <v>0.68720380003307446</v>
      </c>
      <c r="U120" s="4">
        <v>0.71396118801974207</v>
      </c>
      <c r="V120" s="4">
        <v>0.72914581319690797</v>
      </c>
      <c r="W120" s="4">
        <v>0.72914581319690797</v>
      </c>
      <c r="X120" s="4">
        <v>0.83336507974576335</v>
      </c>
      <c r="Y120" s="4">
        <v>0.88937471934929546</v>
      </c>
      <c r="Z120" s="4">
        <v>1.0118980224590246</v>
      </c>
      <c r="AA120" s="4">
        <v>1.1197420534147979</v>
      </c>
      <c r="AB120" s="4">
        <v>1.2523787492945291</v>
      </c>
      <c r="AC120" s="4">
        <v>1.3903851787807548</v>
      </c>
      <c r="AD120" s="4">
        <v>1.536771228717233</v>
      </c>
      <c r="AE120" s="4">
        <v>0.72914581319690797</v>
      </c>
      <c r="AF120" s="4">
        <v>0.83125391622798372</v>
      </c>
      <c r="AG120" s="4">
        <v>0.88108616312994725</v>
      </c>
      <c r="AH120" s="4">
        <v>0.99385053150296354</v>
      </c>
      <c r="AI120" s="4">
        <v>1.0811686931685591</v>
      </c>
      <c r="AJ120" s="4">
        <v>1.1836716364998461</v>
      </c>
      <c r="AK120" s="4">
        <v>1.2230415899836786</v>
      </c>
      <c r="AL120" s="4">
        <v>1.2850549951373067</v>
      </c>
      <c r="AM120" s="4">
        <v>0.72914581319690797</v>
      </c>
      <c r="AN120" s="4">
        <v>0.80775788791122305</v>
      </c>
      <c r="AO120" s="4">
        <v>0.8923899077285804</v>
      </c>
      <c r="AP120" s="4">
        <v>0.97642533714562907</v>
      </c>
      <c r="AQ120" s="4">
        <v>1.0764571490529031</v>
      </c>
      <c r="AR120" s="4">
        <v>1.0895996214405894</v>
      </c>
      <c r="AS120" s="4">
        <v>1.1886742869066034</v>
      </c>
      <c r="AT120" s="4">
        <v>1.233563632231709</v>
      </c>
      <c r="AU120" s="4">
        <v>0.72914581319690797</v>
      </c>
      <c r="AV120" s="4">
        <v>0.84810676459126033</v>
      </c>
      <c r="AW120" s="4">
        <v>0.90686129290616035</v>
      </c>
      <c r="AX120" s="4">
        <v>1.0166384892934999</v>
      </c>
      <c r="AY120" s="4">
        <v>1.1701093483331526</v>
      </c>
      <c r="AZ120" s="4">
        <v>1.2856260722419961</v>
      </c>
      <c r="BA120" s="4">
        <v>1.4311059847042997</v>
      </c>
      <c r="BB120" s="4">
        <v>1.585921169207529</v>
      </c>
    </row>
    <row r="121" spans="1:54">
      <c r="A121">
        <v>96</v>
      </c>
      <c r="B121" t="s">
        <v>156</v>
      </c>
      <c r="C121" t="s">
        <v>157</v>
      </c>
      <c r="D121">
        <v>4493</v>
      </c>
      <c r="E121" t="s">
        <v>19</v>
      </c>
      <c r="F121" t="s">
        <v>20</v>
      </c>
      <c r="G121" s="4">
        <v>2.7467635268628512</v>
      </c>
      <c r="H121" s="4">
        <v>2.6741292307862596</v>
      </c>
      <c r="I121" s="4">
        <v>2.6243382138758231</v>
      </c>
      <c r="J121" s="4">
        <v>2.767512189535029</v>
      </c>
      <c r="K121" s="4">
        <v>2.7644452092678051</v>
      </c>
      <c r="L121" s="4">
        <v>2.7078557969247981</v>
      </c>
      <c r="M121" s="4">
        <v>2.6324792605599123</v>
      </c>
      <c r="N121" s="4">
        <v>2.7024250038194562</v>
      </c>
      <c r="O121" s="4">
        <v>2.778457328856923</v>
      </c>
      <c r="P121" s="4">
        <v>2.7931327099280456</v>
      </c>
      <c r="Q121" s="4">
        <v>2.8811236497948727</v>
      </c>
      <c r="R121" s="4">
        <v>2.9659119681228603</v>
      </c>
      <c r="S121" s="4">
        <v>2.9761115365100435</v>
      </c>
      <c r="T121" s="4">
        <v>2.8639171549899056</v>
      </c>
      <c r="U121" s="4">
        <v>2.8417185409018622</v>
      </c>
      <c r="V121" s="4">
        <v>2.8391870223619717</v>
      </c>
      <c r="W121" s="4">
        <v>2.8391870223619717</v>
      </c>
      <c r="X121" s="4">
        <v>3.0318812075665846</v>
      </c>
      <c r="Y121" s="4">
        <v>2.759998273074812</v>
      </c>
      <c r="Z121" s="4">
        <v>2.6195585406859738</v>
      </c>
      <c r="AA121" s="4">
        <v>2.5336829463518451</v>
      </c>
      <c r="AB121" s="4">
        <v>2.5410183066671896</v>
      </c>
      <c r="AC121" s="4">
        <v>2.5993599552609683</v>
      </c>
      <c r="AD121" s="4">
        <v>2.6598851204358382</v>
      </c>
      <c r="AE121" s="4">
        <v>2.8391870223619717</v>
      </c>
      <c r="AF121" s="4">
        <v>3.0244851164942665</v>
      </c>
      <c r="AG121" s="4">
        <v>3.0725744921233495</v>
      </c>
      <c r="AH121" s="4">
        <v>3.2198293572485688</v>
      </c>
      <c r="AI121" s="4">
        <v>3.289739412923478</v>
      </c>
      <c r="AJ121" s="4">
        <v>3.3177947219069313</v>
      </c>
      <c r="AK121" s="4">
        <v>3.3966281406983749</v>
      </c>
      <c r="AL121" s="4">
        <v>3.5566658000281128</v>
      </c>
      <c r="AM121" s="4">
        <v>2.8391870223619717</v>
      </c>
      <c r="AN121" s="4">
        <v>3.0074704086439952</v>
      </c>
      <c r="AO121" s="4">
        <v>3.2489563107734281</v>
      </c>
      <c r="AP121" s="4">
        <v>3.4755376391511992</v>
      </c>
      <c r="AQ121" s="4">
        <v>3.6538098636791685</v>
      </c>
      <c r="AR121" s="4">
        <v>3.931462394460183</v>
      </c>
      <c r="AS121" s="4">
        <v>4.3738123638838955</v>
      </c>
      <c r="AT121" s="4">
        <v>4.6605286903322423</v>
      </c>
      <c r="AU121" s="4">
        <v>2.8391870223619717</v>
      </c>
      <c r="AV121" s="4">
        <v>2.9302429221700597</v>
      </c>
      <c r="AW121" s="4">
        <v>2.7549464056814683</v>
      </c>
      <c r="AX121" s="4">
        <v>2.679397748630703</v>
      </c>
      <c r="AY121" s="4">
        <v>2.6011726975117262</v>
      </c>
      <c r="AZ121" s="4">
        <v>2.6073429966326858</v>
      </c>
      <c r="BA121" s="4">
        <v>2.6159459268042986</v>
      </c>
      <c r="BB121" s="4">
        <v>2.5755053777042907</v>
      </c>
    </row>
    <row r="122" spans="1:54">
      <c r="A122">
        <v>101</v>
      </c>
      <c r="B122" t="s">
        <v>375</v>
      </c>
      <c r="C122" t="s">
        <v>158</v>
      </c>
      <c r="D122">
        <v>4472</v>
      </c>
      <c r="E122" t="s">
        <v>19</v>
      </c>
      <c r="F122" t="s">
        <v>20</v>
      </c>
      <c r="G122" s="4">
        <v>1.3647097842608791</v>
      </c>
      <c r="H122" s="4">
        <v>1.3269473273937877</v>
      </c>
      <c r="I122" s="4">
        <v>1.2368488843323986</v>
      </c>
      <c r="J122" s="4">
        <v>1.3751938286113328</v>
      </c>
      <c r="K122" s="4">
        <v>1.4218441855118069</v>
      </c>
      <c r="L122" s="4">
        <v>1.4587781900493397</v>
      </c>
      <c r="M122" s="4">
        <v>1.4689822886212813</v>
      </c>
      <c r="N122" s="4">
        <v>1.5513269976382775</v>
      </c>
      <c r="O122" s="4">
        <v>1.6477092362711645</v>
      </c>
      <c r="P122" s="4">
        <v>1.6844737384782729</v>
      </c>
      <c r="Q122" s="4">
        <v>1.7325655918489373</v>
      </c>
      <c r="R122" s="4">
        <v>1.7995881376311882</v>
      </c>
      <c r="S122" s="4">
        <v>1.8381542858401536</v>
      </c>
      <c r="T122" s="4">
        <v>1.8030042902061831</v>
      </c>
      <c r="U122" s="4">
        <v>1.8635933135509597</v>
      </c>
      <c r="V122" s="4">
        <v>1.9987470101018798</v>
      </c>
      <c r="W122" s="4">
        <v>1.9987470101018798</v>
      </c>
      <c r="X122" s="4">
        <v>2.2429319803766892</v>
      </c>
      <c r="Y122" s="4">
        <v>2.2428659198748955</v>
      </c>
      <c r="Z122" s="4">
        <v>2.3134442315884067</v>
      </c>
      <c r="AA122" s="4">
        <v>2.4405368954927598</v>
      </c>
      <c r="AB122" s="4">
        <v>2.4632814454448591</v>
      </c>
      <c r="AC122" s="4">
        <v>2.629365865892451</v>
      </c>
      <c r="AD122" s="4">
        <v>2.8386795546675585</v>
      </c>
      <c r="AE122" s="4">
        <v>1.9987470101018798</v>
      </c>
      <c r="AF122" s="4">
        <v>2.3529509004567553</v>
      </c>
      <c r="AG122" s="4">
        <v>2.5472708445635583</v>
      </c>
      <c r="AH122" s="4">
        <v>2.7933453546898286</v>
      </c>
      <c r="AI122" s="4">
        <v>3.0301742247176766</v>
      </c>
      <c r="AJ122" s="4">
        <v>3.2385121734811522</v>
      </c>
      <c r="AK122" s="4">
        <v>3.4915977238366183</v>
      </c>
      <c r="AL122" s="4">
        <v>3.6518765191557425</v>
      </c>
      <c r="AM122" s="4">
        <v>1.9987470101018798</v>
      </c>
      <c r="AN122" s="4">
        <v>2.3515060388131097</v>
      </c>
      <c r="AO122" s="4">
        <v>2.6995812799771528</v>
      </c>
      <c r="AP122" s="4">
        <v>3.1075538307392958</v>
      </c>
      <c r="AQ122" s="4">
        <v>3.5085483880377959</v>
      </c>
      <c r="AR122" s="4">
        <v>3.8786766705812008</v>
      </c>
      <c r="AS122" s="4">
        <v>4.333689493080886</v>
      </c>
      <c r="AT122" s="4">
        <v>4.7551997824208367</v>
      </c>
      <c r="AU122" s="4">
        <v>1.9987470101018798</v>
      </c>
      <c r="AV122" s="4">
        <v>2.2273999998655429</v>
      </c>
      <c r="AW122" s="4">
        <v>2.3005548986410416</v>
      </c>
      <c r="AX122" s="4">
        <v>2.3865284219455178</v>
      </c>
      <c r="AY122" s="4">
        <v>2.4653933311539027</v>
      </c>
      <c r="AZ122" s="4">
        <v>2.673653828361136</v>
      </c>
      <c r="BA122" s="4">
        <v>2.7698768321567728</v>
      </c>
      <c r="BB122" s="4">
        <v>2.9851346347251697</v>
      </c>
    </row>
    <row r="123" spans="1:54">
      <c r="A123">
        <v>240</v>
      </c>
      <c r="B123" t="s">
        <v>389</v>
      </c>
      <c r="C123" t="s">
        <v>159</v>
      </c>
      <c r="D123">
        <v>4267</v>
      </c>
      <c r="E123" t="s">
        <v>7</v>
      </c>
      <c r="F123" t="s">
        <v>20</v>
      </c>
      <c r="G123" s="4">
        <v>1.0767221332294044</v>
      </c>
      <c r="H123" s="4">
        <v>1.056695891555812</v>
      </c>
      <c r="I123" s="4">
        <v>1.0666479359871717</v>
      </c>
      <c r="J123" s="4">
        <v>1.088931623017966</v>
      </c>
      <c r="K123" s="4">
        <v>1.0972899342370952</v>
      </c>
      <c r="L123" s="4">
        <v>1.1129184968303449</v>
      </c>
      <c r="M123" s="4">
        <v>1.148047541307547</v>
      </c>
      <c r="N123" s="4">
        <v>1.2273300209723463</v>
      </c>
      <c r="O123" s="4">
        <v>1.2910996924885338</v>
      </c>
      <c r="P123" s="4">
        <v>1.2997553603009719</v>
      </c>
      <c r="Q123" s="4">
        <v>1.3283915410922515</v>
      </c>
      <c r="R123" s="4">
        <v>1.3633240054425115</v>
      </c>
      <c r="S123" s="4">
        <v>1.3772859379942146</v>
      </c>
      <c r="T123" s="4">
        <v>1.472977383855046</v>
      </c>
      <c r="U123" s="4">
        <v>1.5053554940330538</v>
      </c>
      <c r="V123" s="4">
        <v>1.5671206306979126</v>
      </c>
      <c r="W123" s="4">
        <v>1.5671206306979126</v>
      </c>
      <c r="X123" s="4">
        <v>1.9046241338932368</v>
      </c>
      <c r="Y123" s="4">
        <v>1.9717322728557583</v>
      </c>
      <c r="Z123" s="4">
        <v>2.2763122980961517</v>
      </c>
      <c r="AA123" s="4">
        <v>2.8080559255028565</v>
      </c>
      <c r="AB123" s="4">
        <v>3.1533301429465506</v>
      </c>
      <c r="AC123" s="4">
        <v>3.9087286396444161</v>
      </c>
      <c r="AD123" s="4">
        <v>4.9348984127164996</v>
      </c>
      <c r="AE123" s="4">
        <v>1.5671206306979126</v>
      </c>
      <c r="AF123" s="4">
        <v>1.9251119973305153</v>
      </c>
      <c r="AG123" s="4">
        <v>2.548286286862429</v>
      </c>
      <c r="AH123" s="4">
        <v>2.796284017324135</v>
      </c>
      <c r="AI123" s="4">
        <v>3.3369015891862666</v>
      </c>
      <c r="AJ123" s="4">
        <v>4.0515373991068016</v>
      </c>
      <c r="AK123" s="4">
        <v>4.6667550743051605</v>
      </c>
      <c r="AL123" s="4">
        <v>5.9536073243090399</v>
      </c>
      <c r="AM123" s="4">
        <v>1.5671206306979126</v>
      </c>
      <c r="AN123" s="4">
        <v>1.9353914376546775</v>
      </c>
      <c r="AO123" s="4">
        <v>2.3983203130580772</v>
      </c>
      <c r="AP123" s="4">
        <v>2.948102408535167</v>
      </c>
      <c r="AQ123" s="4">
        <v>3.7157134157080045</v>
      </c>
      <c r="AR123" s="4">
        <v>4.3355774090809307</v>
      </c>
      <c r="AS123" s="4">
        <v>5.1186042027322545</v>
      </c>
      <c r="AT123" s="4">
        <v>6.2384745431746849</v>
      </c>
      <c r="AU123" s="4">
        <v>1.5671206306979126</v>
      </c>
      <c r="AV123" s="4">
        <v>1.96860771317298</v>
      </c>
      <c r="AW123" s="4">
        <v>2.0938013784756007</v>
      </c>
      <c r="AX123" s="4">
        <v>2.4635025293510409</v>
      </c>
      <c r="AY123" s="4">
        <v>3.1961096102557147</v>
      </c>
      <c r="AZ123" s="4">
        <v>3.7298763036595517</v>
      </c>
      <c r="BA123" s="4">
        <v>4.5802340311493905</v>
      </c>
      <c r="BB123" s="4">
        <v>5.1657473447297724</v>
      </c>
    </row>
    <row r="124" spans="1:54">
      <c r="A124">
        <v>179</v>
      </c>
      <c r="B124" t="s">
        <v>369</v>
      </c>
      <c r="C124" t="s">
        <v>160</v>
      </c>
      <c r="D124">
        <v>4233</v>
      </c>
      <c r="E124" t="s">
        <v>24</v>
      </c>
      <c r="F124" t="s">
        <v>11</v>
      </c>
      <c r="G124" s="4">
        <v>2.5583437006525434</v>
      </c>
      <c r="H124" s="4">
        <v>2.481059932624853</v>
      </c>
      <c r="I124" s="4">
        <v>2.4688208462356775</v>
      </c>
      <c r="J124" s="4">
        <v>2.5324778841189515</v>
      </c>
      <c r="K124" s="4">
        <v>2.3641821546788373</v>
      </c>
      <c r="L124" s="4">
        <v>2.3580300543396686</v>
      </c>
      <c r="M124" s="4">
        <v>2.2767748728790349</v>
      </c>
      <c r="N124" s="4">
        <v>2.2487183216772135</v>
      </c>
      <c r="O124" s="4">
        <v>2.2663866666098826</v>
      </c>
      <c r="P124" s="4">
        <v>2.1773914317428802</v>
      </c>
      <c r="Q124" s="4">
        <v>2.2432493752993379</v>
      </c>
      <c r="R124" s="4">
        <v>2.1334014508082872</v>
      </c>
      <c r="S124" s="4">
        <v>2.1601941524744102</v>
      </c>
      <c r="T124" s="4">
        <v>1.9569554459856664</v>
      </c>
      <c r="U124" s="4">
        <v>1.9967032922540635</v>
      </c>
      <c r="V124" s="4">
        <v>2.0214366837481283</v>
      </c>
      <c r="W124" s="4">
        <v>2.0214366837481283</v>
      </c>
      <c r="X124" s="4">
        <v>1.8397285516728932</v>
      </c>
      <c r="Y124" s="4">
        <v>1.5438970340229583</v>
      </c>
      <c r="Z124" s="4">
        <v>1.2809039474072583</v>
      </c>
      <c r="AA124" s="4">
        <v>1.1292608096944599</v>
      </c>
      <c r="AB124" s="4">
        <v>1.0235543120132475</v>
      </c>
      <c r="AC124" s="4">
        <v>1.0320172697838432</v>
      </c>
      <c r="AD124" s="4">
        <v>0.91094406792751448</v>
      </c>
      <c r="AE124" s="4">
        <v>2.0214366837481283</v>
      </c>
      <c r="AF124" s="4">
        <v>1.5562590502320122</v>
      </c>
      <c r="AG124" s="4">
        <v>1.3866852178402416</v>
      </c>
      <c r="AH124" s="4">
        <v>1.2516126896116384</v>
      </c>
      <c r="AI124" s="4">
        <v>1.1938812541274706</v>
      </c>
      <c r="AJ124" s="4">
        <v>1.1178185332550081</v>
      </c>
      <c r="AK124" s="4">
        <v>1.0965501639084618</v>
      </c>
      <c r="AL124" s="4">
        <v>1.0177968324967046</v>
      </c>
      <c r="AM124" s="4">
        <v>2.0214366837481283</v>
      </c>
      <c r="AN124" s="4">
        <v>1.9614297422862688</v>
      </c>
      <c r="AO124" s="4">
        <v>1.69724915516057</v>
      </c>
      <c r="AP124" s="4">
        <v>1.5804143590860857</v>
      </c>
      <c r="AQ124" s="4">
        <v>1.4921867863688623</v>
      </c>
      <c r="AR124" s="4">
        <v>1.41202988717986</v>
      </c>
      <c r="AS124" s="4">
        <v>1.3245942103692745</v>
      </c>
      <c r="AT124" s="4">
        <v>1.307633949563624</v>
      </c>
      <c r="AU124" s="4">
        <v>2.0214366837481283</v>
      </c>
      <c r="AV124" s="4">
        <v>1.7378869997258222</v>
      </c>
      <c r="AW124" s="4">
        <v>1.5449735239460745</v>
      </c>
      <c r="AX124" s="4">
        <v>1.3109828880938288</v>
      </c>
      <c r="AY124" s="4">
        <v>1.3055797500280646</v>
      </c>
      <c r="AZ124" s="4">
        <v>1.3425888287682151</v>
      </c>
      <c r="BA124" s="4">
        <v>1.2355028057863542</v>
      </c>
      <c r="BB124" s="4">
        <v>1.2936858108698339</v>
      </c>
    </row>
    <row r="125" spans="1:54">
      <c r="A125">
        <v>169</v>
      </c>
      <c r="B125" t="s">
        <v>161</v>
      </c>
      <c r="C125" t="s">
        <v>162</v>
      </c>
      <c r="D125">
        <v>4071</v>
      </c>
      <c r="E125" t="s">
        <v>24</v>
      </c>
      <c r="F125" t="s">
        <v>25</v>
      </c>
      <c r="G125" s="4">
        <v>4.465795743217055</v>
      </c>
      <c r="H125" s="4">
        <v>4.4766285422457779</v>
      </c>
      <c r="I125" s="4">
        <v>4.5087929548463226</v>
      </c>
      <c r="J125" s="4">
        <v>4.4008052354996332</v>
      </c>
      <c r="K125" s="4">
        <v>4.0703476398164193</v>
      </c>
      <c r="L125" s="4">
        <v>4.3343367771464951</v>
      </c>
      <c r="M125" s="4">
        <v>4.2622811714909146</v>
      </c>
      <c r="N125" s="4">
        <v>3.9930185308983681</v>
      </c>
      <c r="O125" s="4">
        <v>3.8505089349093078</v>
      </c>
      <c r="P125" s="4">
        <v>3.9426936144575242</v>
      </c>
      <c r="Q125" s="4">
        <v>4.2853752181556271</v>
      </c>
      <c r="R125" s="4">
        <v>3.8525242517753666</v>
      </c>
      <c r="S125" s="4">
        <v>3.7267971392983612</v>
      </c>
      <c r="T125" s="4">
        <v>3.3518236633888598</v>
      </c>
      <c r="U125" s="4">
        <v>3.3108595698456509</v>
      </c>
      <c r="V125" s="4">
        <v>3.3498623961232568</v>
      </c>
      <c r="W125" s="4">
        <v>3.3498623961232568</v>
      </c>
      <c r="X125" s="4">
        <v>2.905713253666085</v>
      </c>
      <c r="Y125" s="4">
        <v>2.3932910984885098</v>
      </c>
      <c r="Z125" s="4">
        <v>1.9623791003548532</v>
      </c>
      <c r="AA125" s="4">
        <v>1.7043492938624729</v>
      </c>
      <c r="AB125" s="4">
        <v>1.4427107723148438</v>
      </c>
      <c r="AC125" s="4">
        <v>1.3707249046237644</v>
      </c>
      <c r="AD125" s="4">
        <v>1.1634344431013033</v>
      </c>
      <c r="AE125" s="4">
        <v>3.3498623961232568</v>
      </c>
      <c r="AF125" s="4">
        <v>2.575595622877592</v>
      </c>
      <c r="AG125" s="4">
        <v>2.3109424559765768</v>
      </c>
      <c r="AH125" s="4">
        <v>1.924453837107033</v>
      </c>
      <c r="AI125" s="4">
        <v>1.7575191316655365</v>
      </c>
      <c r="AJ125" s="4">
        <v>1.6113759864462356</v>
      </c>
      <c r="AK125" s="4">
        <v>1.3863742477252698</v>
      </c>
      <c r="AL125" s="4">
        <v>1.2107441841897011</v>
      </c>
      <c r="AM125" s="4">
        <v>3.3498623961232568</v>
      </c>
      <c r="AN125" s="4">
        <v>3.1090787875100476</v>
      </c>
      <c r="AO125" s="4">
        <v>2.7746689685020431</v>
      </c>
      <c r="AP125" s="4">
        <v>2.6077609770329273</v>
      </c>
      <c r="AQ125" s="4">
        <v>2.4841885483114545</v>
      </c>
      <c r="AR125" s="4">
        <v>2.0812568065331534</v>
      </c>
      <c r="AS125" s="4">
        <v>1.8988100523609122</v>
      </c>
      <c r="AT125" s="4">
        <v>1.6436542047882214</v>
      </c>
      <c r="AU125" s="4">
        <v>3.3498623961232568</v>
      </c>
      <c r="AV125" s="4">
        <v>2.7966255888445017</v>
      </c>
      <c r="AW125" s="4">
        <v>2.45811349786843</v>
      </c>
      <c r="AX125" s="4">
        <v>1.9064725229163866</v>
      </c>
      <c r="AY125" s="4">
        <v>1.8958160008877856</v>
      </c>
      <c r="AZ125" s="4">
        <v>1.7844418278889542</v>
      </c>
      <c r="BA125" s="4">
        <v>1.6030282125383184</v>
      </c>
      <c r="BB125" s="4">
        <v>1.5314749839624409</v>
      </c>
    </row>
    <row r="126" spans="1:54">
      <c r="A126">
        <v>81</v>
      </c>
      <c r="B126" t="s">
        <v>382</v>
      </c>
      <c r="C126" t="s">
        <v>163</v>
      </c>
      <c r="D126">
        <v>4046</v>
      </c>
      <c r="E126" t="s">
        <v>19</v>
      </c>
      <c r="F126" t="s">
        <v>20</v>
      </c>
      <c r="G126" s="4">
        <v>1.3722830425144259</v>
      </c>
      <c r="H126" s="4">
        <v>1.4038491575430831</v>
      </c>
      <c r="I126" s="4">
        <v>1.416386893411737</v>
      </c>
      <c r="J126" s="4">
        <v>1.4305784565304636</v>
      </c>
      <c r="K126" s="4">
        <v>1.4733266304378936</v>
      </c>
      <c r="L126" s="4">
        <v>1.4678811234618574</v>
      </c>
      <c r="M126" s="4">
        <v>1.513912902155538</v>
      </c>
      <c r="N126" s="4">
        <v>1.5250853984662935</v>
      </c>
      <c r="O126" s="4">
        <v>1.5378235321842475</v>
      </c>
      <c r="P126" s="4">
        <v>1.6060087109271233</v>
      </c>
      <c r="Q126" s="4">
        <v>1.6091523094677829</v>
      </c>
      <c r="R126" s="4">
        <v>1.6811584999129003</v>
      </c>
      <c r="S126" s="4">
        <v>1.7344959538469122</v>
      </c>
      <c r="T126" s="4">
        <v>1.746299012984954</v>
      </c>
      <c r="U126" s="4">
        <v>1.7321972130054655</v>
      </c>
      <c r="V126" s="4">
        <v>1.7917757018073852</v>
      </c>
      <c r="W126" s="4">
        <v>1.7917757018073852</v>
      </c>
      <c r="X126" s="4">
        <v>2.0329353704843647</v>
      </c>
      <c r="Y126" s="4">
        <v>2.2285591334474333</v>
      </c>
      <c r="Z126" s="4">
        <v>2.3526690811433575</v>
      </c>
      <c r="AA126" s="4">
        <v>2.6270448341352464</v>
      </c>
      <c r="AB126" s="4">
        <v>2.8112550728879335</v>
      </c>
      <c r="AC126" s="4">
        <v>2.7586969909755252</v>
      </c>
      <c r="AD126" s="4">
        <v>3.1223492092301761</v>
      </c>
      <c r="AE126" s="4">
        <v>1.7917757018073852</v>
      </c>
      <c r="AF126" s="4">
        <v>2.1135486787921569</v>
      </c>
      <c r="AG126" s="4">
        <v>2.4173652386527849</v>
      </c>
      <c r="AH126" s="4">
        <v>2.7242674091391388</v>
      </c>
      <c r="AI126" s="4">
        <v>2.9205541057561399</v>
      </c>
      <c r="AJ126" s="4">
        <v>3.332213774128522</v>
      </c>
      <c r="AK126" s="4">
        <v>3.6486059134950377</v>
      </c>
      <c r="AL126" s="4">
        <v>4.1223425489200798</v>
      </c>
      <c r="AM126" s="4">
        <v>1.7917757018073852</v>
      </c>
      <c r="AN126" s="4">
        <v>2.1197603337218283</v>
      </c>
      <c r="AO126" s="4">
        <v>2.4842768010869758</v>
      </c>
      <c r="AP126" s="4">
        <v>2.92385553049564</v>
      </c>
      <c r="AQ126" s="4">
        <v>3.2709282952543579</v>
      </c>
      <c r="AR126" s="4">
        <v>3.8017484755978685</v>
      </c>
      <c r="AS126" s="4">
        <v>4.3017631018238918</v>
      </c>
      <c r="AT126" s="4">
        <v>4.8631468378037779</v>
      </c>
      <c r="AU126" s="4">
        <v>1.7917757018073852</v>
      </c>
      <c r="AV126" s="4">
        <v>1.9672544660998847</v>
      </c>
      <c r="AW126" s="4">
        <v>2.1327795484520249</v>
      </c>
      <c r="AX126" s="4">
        <v>2.2525528047173133</v>
      </c>
      <c r="AY126" s="4">
        <v>2.4636997123522564</v>
      </c>
      <c r="AZ126" s="4">
        <v>2.7342643990150504</v>
      </c>
      <c r="BA126" s="4">
        <v>2.7883005968124857</v>
      </c>
      <c r="BB126" s="4">
        <v>3.0648130221225136</v>
      </c>
    </row>
    <row r="127" spans="1:54">
      <c r="A127">
        <v>216</v>
      </c>
      <c r="B127" t="s">
        <v>164</v>
      </c>
      <c r="C127" t="s">
        <v>165</v>
      </c>
      <c r="D127">
        <v>4024</v>
      </c>
      <c r="E127" t="s">
        <v>7</v>
      </c>
      <c r="F127" t="s">
        <v>25</v>
      </c>
      <c r="G127" s="4">
        <v>3.4265907270352369</v>
      </c>
      <c r="H127" s="4">
        <v>3.2768022043362328</v>
      </c>
      <c r="I127" s="4">
        <v>3.3619166127321241</v>
      </c>
      <c r="J127" s="4">
        <v>3.3401275568867148</v>
      </c>
      <c r="K127" s="4">
        <v>3.3311582364117589</v>
      </c>
      <c r="L127" s="4">
        <v>3.2166286844157059</v>
      </c>
      <c r="M127" s="4">
        <v>3.1679383139573987</v>
      </c>
      <c r="N127" s="4">
        <v>3.2922375536759332</v>
      </c>
      <c r="O127" s="4">
        <v>3.358203237558322</v>
      </c>
      <c r="P127" s="4">
        <v>3.5539280183148194</v>
      </c>
      <c r="Q127" s="4">
        <v>3.447292904767647</v>
      </c>
      <c r="R127" s="4">
        <v>3.2411338921862347</v>
      </c>
      <c r="S127" s="4">
        <v>2.9429378439509128</v>
      </c>
      <c r="T127" s="4">
        <v>2.81762463738192</v>
      </c>
      <c r="U127" s="4">
        <v>2.8286116005917177</v>
      </c>
      <c r="V127" s="4">
        <v>2.8067792031907963</v>
      </c>
      <c r="W127" s="4">
        <v>2.8067792031907963</v>
      </c>
      <c r="X127" s="4">
        <v>2.5417726501371058</v>
      </c>
      <c r="Y127" s="4">
        <v>1.954255954114424</v>
      </c>
      <c r="Z127" s="4">
        <v>1.4245349938716714</v>
      </c>
      <c r="AA127" s="4">
        <v>1.2570260548761087</v>
      </c>
      <c r="AB127" s="4">
        <v>1.0310469327265144</v>
      </c>
      <c r="AC127" s="4">
        <v>1.0145799903421733</v>
      </c>
      <c r="AD127" s="4">
        <v>0.89423228935486343</v>
      </c>
      <c r="AE127" s="4">
        <v>2.8067792031907963</v>
      </c>
      <c r="AF127" s="4">
        <v>2.3109194230399019</v>
      </c>
      <c r="AG127" s="4">
        <v>2.0591194554958165</v>
      </c>
      <c r="AH127" s="4">
        <v>1.6700079275214759</v>
      </c>
      <c r="AI127" s="4">
        <v>1.4656147269254762</v>
      </c>
      <c r="AJ127" s="4">
        <v>1.3344838703354034</v>
      </c>
      <c r="AK127" s="4">
        <v>1.1340186637440086</v>
      </c>
      <c r="AL127" s="4">
        <v>1.0031487733229689</v>
      </c>
      <c r="AM127" s="4">
        <v>2.8067792031907963</v>
      </c>
      <c r="AN127" s="4">
        <v>2.6732148872175454</v>
      </c>
      <c r="AO127" s="4">
        <v>2.4703838140825924</v>
      </c>
      <c r="AP127" s="4">
        <v>2.3552796919091268</v>
      </c>
      <c r="AQ127" s="4">
        <v>2.1406195591528294</v>
      </c>
      <c r="AR127" s="4">
        <v>1.8687742678064689</v>
      </c>
      <c r="AS127" s="4">
        <v>1.7240534853712979</v>
      </c>
      <c r="AT127" s="4">
        <v>1.4854380006608618</v>
      </c>
      <c r="AU127" s="4">
        <v>2.8067792031907963</v>
      </c>
      <c r="AV127" s="4">
        <v>2.3857486018419443</v>
      </c>
      <c r="AW127" s="4">
        <v>2.0372891659270693</v>
      </c>
      <c r="AX127" s="4">
        <v>1.5059472467571935</v>
      </c>
      <c r="AY127" s="4">
        <v>1.4383567864751796</v>
      </c>
      <c r="AZ127" s="4">
        <v>1.1551644389265208</v>
      </c>
      <c r="BA127" s="4">
        <v>1.1061855529142552</v>
      </c>
      <c r="BB127" s="4">
        <v>0.99765482690581242</v>
      </c>
    </row>
    <row r="128" spans="1:54">
      <c r="A128">
        <v>40</v>
      </c>
      <c r="B128" t="s">
        <v>384</v>
      </c>
      <c r="C128" t="s">
        <v>166</v>
      </c>
      <c r="D128">
        <v>3968</v>
      </c>
      <c r="E128" t="s">
        <v>10</v>
      </c>
      <c r="F128" t="s">
        <v>16</v>
      </c>
      <c r="G128" s="4">
        <v>0.88339046529489496</v>
      </c>
      <c r="H128" s="4">
        <v>0.85094934330942507</v>
      </c>
      <c r="I128" s="4">
        <v>0.85299221798849301</v>
      </c>
      <c r="J128" s="4">
        <v>0.90495918796858543</v>
      </c>
      <c r="K128" s="4">
        <v>0.98184651888172791</v>
      </c>
      <c r="L128" s="4">
        <v>1.0146947352645901</v>
      </c>
      <c r="M128" s="4">
        <v>1.1124632790572666</v>
      </c>
      <c r="N128" s="4">
        <v>1.1258424978570267</v>
      </c>
      <c r="O128" s="4">
        <v>1.1145502894391981</v>
      </c>
      <c r="P128" s="4">
        <v>1.1006755175519725</v>
      </c>
      <c r="Q128" s="4">
        <v>1.0589903566908285</v>
      </c>
      <c r="R128" s="4">
        <v>1.1133863535639397</v>
      </c>
      <c r="S128" s="4">
        <v>1.1399032071066917</v>
      </c>
      <c r="T128" s="4">
        <v>1.2400562270110842</v>
      </c>
      <c r="U128" s="4">
        <v>1.3098886556464391</v>
      </c>
      <c r="V128" s="4">
        <v>1.314155938598067</v>
      </c>
      <c r="W128" s="4">
        <v>1.314155938598067</v>
      </c>
      <c r="X128" s="4">
        <v>1.5594586481134145</v>
      </c>
      <c r="Y128" s="4">
        <v>1.6945255495215146</v>
      </c>
      <c r="Z128" s="4">
        <v>1.7748426164789501</v>
      </c>
      <c r="AA128" s="4">
        <v>1.7613733326476579</v>
      </c>
      <c r="AB128" s="4">
        <v>1.9451919082941287</v>
      </c>
      <c r="AC128" s="4">
        <v>2.1038441772573897</v>
      </c>
      <c r="AD128" s="4">
        <v>2.3938883236741213</v>
      </c>
      <c r="AE128" s="4">
        <v>1.314155938598067</v>
      </c>
      <c r="AF128" s="4">
        <v>1.4683853110162892</v>
      </c>
      <c r="AG128" s="4">
        <v>1.6616505916055582</v>
      </c>
      <c r="AH128" s="4">
        <v>1.8057677890601025</v>
      </c>
      <c r="AI128" s="4">
        <v>2.0113860887247523</v>
      </c>
      <c r="AJ128" s="4">
        <v>2.0316365879499569</v>
      </c>
      <c r="AK128" s="4">
        <v>2.1826628084529958</v>
      </c>
      <c r="AL128" s="4">
        <v>2.3490852900223929</v>
      </c>
      <c r="AM128" s="4">
        <v>1.314155938598067</v>
      </c>
      <c r="AN128" s="4">
        <v>1.5125463288081313</v>
      </c>
      <c r="AO128" s="4">
        <v>1.7330964097186112</v>
      </c>
      <c r="AP128" s="4">
        <v>1.9223160522493672</v>
      </c>
      <c r="AQ128" s="4">
        <v>2.1783416290841338</v>
      </c>
      <c r="AR128" s="4">
        <v>2.4449063134851552</v>
      </c>
      <c r="AS128" s="4">
        <v>2.6426655722301189</v>
      </c>
      <c r="AT128" s="4">
        <v>3.0266857671788703</v>
      </c>
      <c r="AU128" s="4">
        <v>1.314155938598067</v>
      </c>
      <c r="AV128" s="4">
        <v>1.5143365846644634</v>
      </c>
      <c r="AW128" s="4">
        <v>1.6461740394397846</v>
      </c>
      <c r="AX128" s="4">
        <v>1.8287804824781058</v>
      </c>
      <c r="AY128" s="4">
        <v>1.8376412489779061</v>
      </c>
      <c r="AZ128" s="4">
        <v>2.0636816438939443</v>
      </c>
      <c r="BA128" s="4">
        <v>2.3764523967578079</v>
      </c>
      <c r="BB128" s="4">
        <v>2.5951935160550574</v>
      </c>
    </row>
    <row r="129" spans="1:54">
      <c r="A129">
        <v>203</v>
      </c>
      <c r="B129" t="s">
        <v>387</v>
      </c>
      <c r="C129" t="s">
        <v>167</v>
      </c>
      <c r="D129">
        <v>3836</v>
      </c>
      <c r="E129" t="s">
        <v>7</v>
      </c>
      <c r="F129" t="s">
        <v>20</v>
      </c>
      <c r="G129" s="4">
        <v>0.7187629063352784</v>
      </c>
      <c r="H129" s="4">
        <v>0.6522301549538122</v>
      </c>
      <c r="I129" s="4">
        <v>0.72086839480927201</v>
      </c>
      <c r="J129" s="4">
        <v>0.7240757178451992</v>
      </c>
      <c r="K129" s="4">
        <v>0.76825310787654588</v>
      </c>
      <c r="L129" s="4">
        <v>0.82702108017507747</v>
      </c>
      <c r="M129" s="4">
        <v>0.8794224003981338</v>
      </c>
      <c r="N129" s="4">
        <v>0.91009685091955184</v>
      </c>
      <c r="O129" s="4">
        <v>1.0701399042280604</v>
      </c>
      <c r="P129" s="4">
        <v>0</v>
      </c>
      <c r="Q129" s="4">
        <v>0</v>
      </c>
      <c r="R129" s="4">
        <v>0</v>
      </c>
      <c r="S129" s="4">
        <v>0</v>
      </c>
      <c r="T129" s="4">
        <v>1.1407216196771348</v>
      </c>
      <c r="U129" s="4">
        <v>1.2033245297980626</v>
      </c>
      <c r="V129" s="4">
        <v>1.3128797303997917</v>
      </c>
      <c r="W129" s="4">
        <v>1.3128797303997917</v>
      </c>
      <c r="X129" s="4">
        <v>1.6796875536764395</v>
      </c>
      <c r="Y129" s="4">
        <v>1.8966745285959945</v>
      </c>
      <c r="Z129" s="4">
        <v>2.3583414897557899</v>
      </c>
      <c r="AA129" s="4">
        <v>2.9265593893091193</v>
      </c>
      <c r="AB129" s="4">
        <v>3.7062828961864822</v>
      </c>
      <c r="AC129" s="4">
        <v>4.6883175226272931</v>
      </c>
      <c r="AD129" s="4">
        <v>5.9314308286852393</v>
      </c>
      <c r="AE129" s="4">
        <v>1.3128797303997917</v>
      </c>
      <c r="AF129" s="4">
        <v>1.7071891127822634</v>
      </c>
      <c r="AG129" s="4">
        <v>2.1468900542401204</v>
      </c>
      <c r="AH129" s="4">
        <v>2.429658843340524</v>
      </c>
      <c r="AI129" s="4">
        <v>3.0196647496663567</v>
      </c>
      <c r="AJ129" s="4">
        <v>3.7399699348407869</v>
      </c>
      <c r="AK129" s="4">
        <v>4.5678627550180098</v>
      </c>
      <c r="AL129" s="4">
        <v>5.5643352017262107</v>
      </c>
      <c r="AM129" s="4">
        <v>1.3128797303997917</v>
      </c>
      <c r="AN129" s="4">
        <v>1.6923903772050768</v>
      </c>
      <c r="AO129" s="4">
        <v>2.1376974134574711</v>
      </c>
      <c r="AP129" s="4">
        <v>2.6617668457739052</v>
      </c>
      <c r="AQ129" s="4">
        <v>3.2599161359160864</v>
      </c>
      <c r="AR129" s="4">
        <v>3.957976304904911</v>
      </c>
      <c r="AS129" s="4">
        <v>4.1855266878729349</v>
      </c>
      <c r="AT129" s="4">
        <v>4.7789225491530809</v>
      </c>
      <c r="AU129" s="4">
        <v>1.3128797303997917</v>
      </c>
      <c r="AV129" s="4">
        <v>1.6860799850008255</v>
      </c>
      <c r="AW129" s="4">
        <v>1.9280181562598191</v>
      </c>
      <c r="AX129" s="4">
        <v>2.384765013292208</v>
      </c>
      <c r="AY129" s="4">
        <v>2.9970051222671232</v>
      </c>
      <c r="AZ129" s="4">
        <v>3.8027076150026771</v>
      </c>
      <c r="BA129" s="4">
        <v>4.8609499882228615</v>
      </c>
      <c r="BB129" s="4">
        <v>6.1760746661029886</v>
      </c>
    </row>
    <row r="130" spans="1:54">
      <c r="A130">
        <v>178</v>
      </c>
      <c r="B130" t="s">
        <v>168</v>
      </c>
      <c r="C130" t="s">
        <v>169</v>
      </c>
      <c r="D130">
        <v>3429</v>
      </c>
      <c r="E130" t="s">
        <v>24</v>
      </c>
      <c r="F130" t="s">
        <v>11</v>
      </c>
      <c r="G130" s="4">
        <v>4.0511639952051004</v>
      </c>
      <c r="H130" s="4">
        <v>4.2017030498435268</v>
      </c>
      <c r="I130" s="4">
        <v>4.3031780947837364</v>
      </c>
      <c r="J130" s="4">
        <v>4.3782071058219847</v>
      </c>
      <c r="K130" s="4">
        <v>4.4038954822769494</v>
      </c>
      <c r="L130" s="4">
        <v>4.5779417173694483</v>
      </c>
      <c r="M130" s="4">
        <v>4.5404968172411673</v>
      </c>
      <c r="N130" s="4">
        <v>4.7004328392507331</v>
      </c>
      <c r="O130" s="4">
        <v>4.5349313146458954</v>
      </c>
      <c r="P130" s="4">
        <v>4.726584710259754</v>
      </c>
      <c r="Q130" s="4">
        <v>4.9645599194453576</v>
      </c>
      <c r="R130" s="4">
        <v>4.9905147953948257</v>
      </c>
      <c r="S130" s="4">
        <v>4.8839249077478311</v>
      </c>
      <c r="T130" s="4">
        <v>4.5736483572008213</v>
      </c>
      <c r="U130" s="4">
        <v>4.4909220912669268</v>
      </c>
      <c r="V130" s="4">
        <v>4.3387893421245645</v>
      </c>
      <c r="W130" s="4">
        <v>4.3387893421245645</v>
      </c>
      <c r="X130" s="4">
        <v>3.9886620086814135</v>
      </c>
      <c r="Y130" s="4">
        <v>3.2423005000430876</v>
      </c>
      <c r="Z130" s="4">
        <v>2.8442673568889671</v>
      </c>
      <c r="AA130" s="4">
        <v>2.488440366275428</v>
      </c>
      <c r="AB130" s="4">
        <v>2.3192384604151965</v>
      </c>
      <c r="AC130" s="4">
        <v>2.280648693831727</v>
      </c>
      <c r="AD130" s="4">
        <v>2.1392208678177931</v>
      </c>
      <c r="AE130" s="4">
        <v>4.3387893421245645</v>
      </c>
      <c r="AF130" s="4">
        <v>3.4272812235232433</v>
      </c>
      <c r="AG130" s="4">
        <v>2.9067690862732944</v>
      </c>
      <c r="AH130" s="4">
        <v>2.6418244838940268</v>
      </c>
      <c r="AI130" s="4">
        <v>2.527581288302903</v>
      </c>
      <c r="AJ130" s="4">
        <v>2.3977490874143661</v>
      </c>
      <c r="AK130" s="4">
        <v>2.2932529598971438</v>
      </c>
      <c r="AL130" s="4">
        <v>2.159327683420813</v>
      </c>
      <c r="AM130" s="4">
        <v>4.3387893421245645</v>
      </c>
      <c r="AN130" s="4">
        <v>4.1572072292413562</v>
      </c>
      <c r="AO130" s="4">
        <v>3.5135995075107669</v>
      </c>
      <c r="AP130" s="4">
        <v>3.2581414891532425</v>
      </c>
      <c r="AQ130" s="4">
        <v>3.0649487770705477</v>
      </c>
      <c r="AR130" s="4">
        <v>2.9111654639598501</v>
      </c>
      <c r="AS130" s="4">
        <v>2.7344848564763291</v>
      </c>
      <c r="AT130" s="4">
        <v>2.6611496073842509</v>
      </c>
      <c r="AU130" s="4">
        <v>4.3387893421245645</v>
      </c>
      <c r="AV130" s="4">
        <v>3.8016943342269967</v>
      </c>
      <c r="AW130" s="4">
        <v>3.2702196156068783</v>
      </c>
      <c r="AX130" s="4">
        <v>2.8635345498493816</v>
      </c>
      <c r="AY130" s="4">
        <v>2.7572892011871701</v>
      </c>
      <c r="AZ130" s="4">
        <v>2.7952497412263062</v>
      </c>
      <c r="BA130" s="4">
        <v>2.6725678440541927</v>
      </c>
      <c r="BB130" s="4">
        <v>2.6989666683644513</v>
      </c>
    </row>
    <row r="131" spans="1:54">
      <c r="A131">
        <v>143</v>
      </c>
      <c r="B131" t="s">
        <v>401</v>
      </c>
      <c r="C131" t="s">
        <v>170</v>
      </c>
      <c r="D131">
        <v>3412</v>
      </c>
      <c r="E131" t="s">
        <v>15</v>
      </c>
      <c r="F131" t="s">
        <v>16</v>
      </c>
      <c r="G131" s="4">
        <v>0.75729320977427284</v>
      </c>
      <c r="H131" s="4">
        <v>0.72190358863668413</v>
      </c>
      <c r="I131" s="4">
        <v>0.6975542310163102</v>
      </c>
      <c r="J131" s="4">
        <v>0.64048651108608112</v>
      </c>
      <c r="K131" s="4">
        <v>0.58604727814438873</v>
      </c>
      <c r="L131" s="4">
        <v>0.57259402643656565</v>
      </c>
      <c r="M131" s="4">
        <v>0.60958475922951028</v>
      </c>
      <c r="N131" s="4">
        <v>0.66511217331340355</v>
      </c>
      <c r="O131" s="4">
        <v>0.65156191530734842</v>
      </c>
      <c r="P131" s="4">
        <v>0.61884202835632118</v>
      </c>
      <c r="Q131" s="4">
        <v>0.64951682155842061</v>
      </c>
      <c r="R131" s="4">
        <v>0.65400752817164809</v>
      </c>
      <c r="S131" s="4">
        <v>0.67014394070910077</v>
      </c>
      <c r="T131" s="4">
        <v>0.6446492318816579</v>
      </c>
      <c r="U131" s="4">
        <v>0.61913020954151232</v>
      </c>
      <c r="V131" s="4">
        <v>0.62353930523353118</v>
      </c>
      <c r="W131" s="4">
        <v>0.62353930523353118</v>
      </c>
      <c r="X131" s="4">
        <v>0.63799766397117752</v>
      </c>
      <c r="Y131" s="4">
        <v>0.6233134457955084</v>
      </c>
      <c r="Z131" s="4">
        <v>0.51203089765024112</v>
      </c>
      <c r="AA131" s="4">
        <v>0.5215684881078444</v>
      </c>
      <c r="AB131" s="4">
        <v>0.57332492288218728</v>
      </c>
      <c r="AC131" s="4">
        <v>0.55206385312593442</v>
      </c>
      <c r="AD131" s="4">
        <v>0.58469610612383183</v>
      </c>
      <c r="AE131" s="4">
        <v>0.62353930523353118</v>
      </c>
      <c r="AF131" s="4">
        <v>0.62748313977678749</v>
      </c>
      <c r="AG131" s="4">
        <v>0.6453431004090332</v>
      </c>
      <c r="AH131" s="4">
        <v>0.59933177754765188</v>
      </c>
      <c r="AI131" s="4">
        <v>0.60640319541582266</v>
      </c>
      <c r="AJ131" s="4">
        <v>0.61879454068871165</v>
      </c>
      <c r="AK131" s="4">
        <v>0.55095248309712008</v>
      </c>
      <c r="AL131" s="4">
        <v>0.56798231615624317</v>
      </c>
      <c r="AM131" s="4">
        <v>0.62353930523353118</v>
      </c>
      <c r="AN131" s="4">
        <v>0.6627361066928017</v>
      </c>
      <c r="AO131" s="4">
        <v>0.69227042265696814</v>
      </c>
      <c r="AP131" s="4">
        <v>0.70206153799584869</v>
      </c>
      <c r="AQ131" s="4">
        <v>0.71142781103801245</v>
      </c>
      <c r="AR131" s="4">
        <v>0.72273816382512257</v>
      </c>
      <c r="AS131" s="4">
        <v>0.75588520904089729</v>
      </c>
      <c r="AT131" s="4">
        <v>0.75639390686029317</v>
      </c>
      <c r="AU131" s="4">
        <v>0.62353930523353118</v>
      </c>
      <c r="AV131" s="4">
        <v>0.65445501029656772</v>
      </c>
      <c r="AW131" s="4">
        <v>0.65381796413253479</v>
      </c>
      <c r="AX131" s="4">
        <v>0.57229861308677354</v>
      </c>
      <c r="AY131" s="4">
        <v>0.6111533933984673</v>
      </c>
      <c r="AZ131" s="4">
        <v>0.58360100241167923</v>
      </c>
      <c r="BA131" s="4">
        <v>0.62837020733198168</v>
      </c>
      <c r="BB131" s="4">
        <v>0.64371252616228647</v>
      </c>
    </row>
    <row r="132" spans="1:54">
      <c r="A132">
        <v>13</v>
      </c>
      <c r="B132" t="s">
        <v>171</v>
      </c>
      <c r="C132" t="s">
        <v>172</v>
      </c>
      <c r="D132">
        <v>3382</v>
      </c>
      <c r="E132" t="s">
        <v>10</v>
      </c>
      <c r="F132" t="s">
        <v>11</v>
      </c>
      <c r="G132" s="4">
        <v>2.0886480276668449</v>
      </c>
      <c r="H132" s="4">
        <v>2.1670006105968249</v>
      </c>
      <c r="I132" s="4">
        <v>1.9058807485196523</v>
      </c>
      <c r="J132" s="4">
        <v>1.8061061881771963</v>
      </c>
      <c r="K132" s="4">
        <v>1.7552738053247652</v>
      </c>
      <c r="L132" s="4">
        <v>1.7432686616703494</v>
      </c>
      <c r="M132" s="4">
        <v>1.8523238508423276</v>
      </c>
      <c r="N132" s="4">
        <v>1.7999271025327721</v>
      </c>
      <c r="O132" s="4">
        <v>1.7669478162302377</v>
      </c>
      <c r="P132" s="4">
        <v>1.7114411679857171</v>
      </c>
      <c r="Q132" s="4">
        <v>1.5784269845989043</v>
      </c>
      <c r="R132" s="4">
        <v>1.7392522006170201</v>
      </c>
      <c r="S132" s="4">
        <v>1.6180063843686889</v>
      </c>
      <c r="T132" s="4">
        <v>1.6962512955334716</v>
      </c>
      <c r="U132" s="4">
        <v>1.679839042643533</v>
      </c>
      <c r="V132" s="4">
        <v>1.5811729613779828</v>
      </c>
      <c r="W132" s="4">
        <v>1.5811729613779828</v>
      </c>
      <c r="X132" s="4">
        <v>1.7178722016803538</v>
      </c>
      <c r="Y132" s="4">
        <v>1.8213661461530939</v>
      </c>
      <c r="Z132" s="4">
        <v>2.0090646007085065</v>
      </c>
      <c r="AA132" s="4">
        <v>2.254202871489174</v>
      </c>
      <c r="AB132" s="4">
        <v>2.3166596609282584</v>
      </c>
      <c r="AC132" s="4">
        <v>2.4152394112180766</v>
      </c>
      <c r="AD132" s="4">
        <v>2.5394306675894152</v>
      </c>
      <c r="AE132" s="4">
        <v>1.5811729613779828</v>
      </c>
      <c r="AF132" s="4">
        <v>1.7270710658073456</v>
      </c>
      <c r="AG132" s="4">
        <v>1.8373670633370931</v>
      </c>
      <c r="AH132" s="4">
        <v>2.0109509334986448</v>
      </c>
      <c r="AI132" s="4">
        <v>2.0781665818060504</v>
      </c>
      <c r="AJ132" s="4">
        <v>2.2090328186550621</v>
      </c>
      <c r="AK132" s="4">
        <v>2.3463786085336862</v>
      </c>
      <c r="AL132" s="4">
        <v>2.3683788559201573</v>
      </c>
      <c r="AM132" s="4">
        <v>1.5811729613779828</v>
      </c>
      <c r="AN132" s="4">
        <v>1.6930953594325286</v>
      </c>
      <c r="AO132" s="4">
        <v>1.919061246618309</v>
      </c>
      <c r="AP132" s="4">
        <v>2.0904396758566035</v>
      </c>
      <c r="AQ132" s="4">
        <v>2.1792428567930759</v>
      </c>
      <c r="AR132" s="4">
        <v>2.3978744979032789</v>
      </c>
      <c r="AS132" s="4">
        <v>2.5546334471814367</v>
      </c>
      <c r="AT132" s="4">
        <v>2.6984089620430476</v>
      </c>
      <c r="AU132" s="4">
        <v>1.5811729613779828</v>
      </c>
      <c r="AV132" s="4">
        <v>1.6932066476813559</v>
      </c>
      <c r="AW132" s="4">
        <v>1.8804840895373891</v>
      </c>
      <c r="AX132" s="4">
        <v>1.8936278103277535</v>
      </c>
      <c r="AY132" s="4">
        <v>2.0409324046249369</v>
      </c>
      <c r="AZ132" s="4">
        <v>2.1959453390014079</v>
      </c>
      <c r="BA132" s="4">
        <v>2.1866652869506904</v>
      </c>
      <c r="BB132" s="4">
        <v>2.3256431731969553</v>
      </c>
    </row>
    <row r="133" spans="1:54">
      <c r="A133">
        <v>89</v>
      </c>
      <c r="B133" t="s">
        <v>380</v>
      </c>
      <c r="C133" t="s">
        <v>173</v>
      </c>
      <c r="D133">
        <v>3343</v>
      </c>
      <c r="E133" t="s">
        <v>19</v>
      </c>
      <c r="F133" t="s">
        <v>20</v>
      </c>
      <c r="G133" s="4">
        <v>1.2893762794412567</v>
      </c>
      <c r="H133" s="4">
        <v>1.2907742135356599</v>
      </c>
      <c r="I133" s="4">
        <v>1.2738160162707304</v>
      </c>
      <c r="J133" s="4">
        <v>1.2993824259755087</v>
      </c>
      <c r="K133" s="4">
        <v>1.3609659266708471</v>
      </c>
      <c r="L133" s="4">
        <v>1.377660948482001</v>
      </c>
      <c r="M133" s="4">
        <v>1.4151350463839856</v>
      </c>
      <c r="N133" s="4">
        <v>1.4499223007741253</v>
      </c>
      <c r="O133" s="4">
        <v>1.5379140022973634</v>
      </c>
      <c r="P133" s="4">
        <v>1.6278629470580297</v>
      </c>
      <c r="Q133" s="4">
        <v>1.6676906794930439</v>
      </c>
      <c r="R133" s="4">
        <v>1.7288567579052905</v>
      </c>
      <c r="S133" s="4">
        <v>1.786843400597439</v>
      </c>
      <c r="T133" s="4">
        <v>1.8313798593594408</v>
      </c>
      <c r="U133" s="4">
        <v>1.8288500703566837</v>
      </c>
      <c r="V133" s="4">
        <v>1.8045321125467761</v>
      </c>
      <c r="W133" s="4">
        <v>1.8045321125467761</v>
      </c>
      <c r="X133" s="4">
        <v>1.884113857867471</v>
      </c>
      <c r="Y133" s="4">
        <v>1.832452491264321</v>
      </c>
      <c r="Z133" s="4">
        <v>1.8467261449841963</v>
      </c>
      <c r="AA133" s="4">
        <v>1.8651755100759955</v>
      </c>
      <c r="AB133" s="4">
        <v>1.9408231760908443</v>
      </c>
      <c r="AC133" s="4">
        <v>2.0535115323114255</v>
      </c>
      <c r="AD133" s="4">
        <v>1.9397367809743324</v>
      </c>
      <c r="AE133" s="4">
        <v>1.8045321125467761</v>
      </c>
      <c r="AF133" s="4">
        <v>2.0239442906898222</v>
      </c>
      <c r="AG133" s="4">
        <v>2.2799057877480218</v>
      </c>
      <c r="AH133" s="4">
        <v>2.413595589651615</v>
      </c>
      <c r="AI133" s="4">
        <v>2.4285134192151863</v>
      </c>
      <c r="AJ133" s="4">
        <v>2.8386648019795029</v>
      </c>
      <c r="AK133" s="4">
        <v>2.8284712696197021</v>
      </c>
      <c r="AL133" s="4">
        <v>3.0498731974328752</v>
      </c>
      <c r="AM133" s="4">
        <v>1.8045321125467761</v>
      </c>
      <c r="AN133" s="4">
        <v>2.0532841012780696</v>
      </c>
      <c r="AO133" s="4">
        <v>2.2908895639636597</v>
      </c>
      <c r="AP133" s="4">
        <v>2.5236705730970987</v>
      </c>
      <c r="AQ133" s="4">
        <v>2.8755279419360167</v>
      </c>
      <c r="AR133" s="4">
        <v>3.2992137697789072</v>
      </c>
      <c r="AS133" s="4">
        <v>3.6652381775325162</v>
      </c>
      <c r="AT133" s="4">
        <v>4.1555699365924683</v>
      </c>
      <c r="AU133" s="4">
        <v>1.8045321125467761</v>
      </c>
      <c r="AV133" s="4">
        <v>1.905070108608905</v>
      </c>
      <c r="AW133" s="4">
        <v>1.9095898146764108</v>
      </c>
      <c r="AX133" s="4">
        <v>1.9241256054882427</v>
      </c>
      <c r="AY133" s="4">
        <v>2.0325909409064722</v>
      </c>
      <c r="AZ133" s="4">
        <v>2.0342918940634971</v>
      </c>
      <c r="BA133" s="4">
        <v>2.1446955731979771</v>
      </c>
      <c r="BB133" s="4">
        <v>2.0496666429901036</v>
      </c>
    </row>
    <row r="134" spans="1:54">
      <c r="A134">
        <v>211</v>
      </c>
      <c r="B134" t="s">
        <v>174</v>
      </c>
      <c r="C134" t="s">
        <v>175</v>
      </c>
      <c r="D134">
        <v>2998</v>
      </c>
      <c r="E134" t="s">
        <v>7</v>
      </c>
      <c r="F134" t="s">
        <v>7</v>
      </c>
      <c r="G134" s="4">
        <v>0.9494467227738147</v>
      </c>
      <c r="H134" s="4">
        <v>1.0525492772525686</v>
      </c>
      <c r="I134" s="4">
        <v>1.1455754895651884</v>
      </c>
      <c r="J134" s="4">
        <v>1.1215033263466789</v>
      </c>
      <c r="K134" s="4">
        <v>0.98160357268556087</v>
      </c>
      <c r="L134" s="4">
        <v>0.82255384105950691</v>
      </c>
      <c r="M134" s="4">
        <v>0.8516180355502595</v>
      </c>
      <c r="N134" s="4">
        <v>0.86519892363093698</v>
      </c>
      <c r="O134" s="4">
        <v>0.89270602134121924</v>
      </c>
      <c r="P134" s="4">
        <v>0.91885841276655777</v>
      </c>
      <c r="Q134" s="4">
        <v>0.97758556855306267</v>
      </c>
      <c r="R134" s="4">
        <v>0.98150050039514003</v>
      </c>
      <c r="S134" s="4">
        <v>0.96524534846039567</v>
      </c>
      <c r="T134" s="4">
        <v>0.93103176522284292</v>
      </c>
      <c r="U134" s="4">
        <v>0.96307950752084337</v>
      </c>
      <c r="V134" s="4">
        <v>1.0236984549195276</v>
      </c>
      <c r="W134" s="4">
        <v>1.0236984549195276</v>
      </c>
      <c r="X134" s="4">
        <v>1.0469841196463479</v>
      </c>
      <c r="Y134" s="4">
        <v>1.0737712496626617</v>
      </c>
      <c r="Z134" s="4">
        <v>0.81999195932120261</v>
      </c>
      <c r="AA134" s="4">
        <v>0.74904450723471505</v>
      </c>
      <c r="AB134" s="4">
        <v>0.74426541344984554</v>
      </c>
      <c r="AC134" s="4">
        <v>0.69581528410873028</v>
      </c>
      <c r="AD134" s="4">
        <v>0.71208201325313969</v>
      </c>
      <c r="AE134" s="4">
        <v>1.0236984549195276</v>
      </c>
      <c r="AF134" s="4">
        <v>0.99983066393606557</v>
      </c>
      <c r="AG134" s="4">
        <v>1.0513102137398551</v>
      </c>
      <c r="AH134" s="4">
        <v>1.0203381686554482</v>
      </c>
      <c r="AI134" s="4">
        <v>0.88128796842289014</v>
      </c>
      <c r="AJ134" s="4">
        <v>0.82625132439931837</v>
      </c>
      <c r="AK134" s="4">
        <v>0.80902796486136697</v>
      </c>
      <c r="AL134" s="4">
        <v>0.84252152101530386</v>
      </c>
      <c r="AM134" s="4">
        <v>1.0236984549195276</v>
      </c>
      <c r="AN134" s="4">
        <v>1.1051461639048108</v>
      </c>
      <c r="AO134" s="4">
        <v>1.1902854534898701</v>
      </c>
      <c r="AP134" s="4">
        <v>1.2438810941967029</v>
      </c>
      <c r="AQ134" s="4">
        <v>1.3405968781064801</v>
      </c>
      <c r="AR134" s="4">
        <v>1.3176884773140123</v>
      </c>
      <c r="AS134" s="4">
        <v>1.3145216895523126</v>
      </c>
      <c r="AT134" s="4">
        <v>1.1746339863813071</v>
      </c>
      <c r="AU134" s="4">
        <v>1.0236984549195276</v>
      </c>
      <c r="AV134" s="4">
        <v>0.97557403811172527</v>
      </c>
      <c r="AW134" s="4">
        <v>0.96667544695165686</v>
      </c>
      <c r="AX134" s="4">
        <v>0.83679280569871728</v>
      </c>
      <c r="AY134" s="4">
        <v>0.81157320212586181</v>
      </c>
      <c r="AZ134" s="4">
        <v>0.8535938186384423</v>
      </c>
      <c r="BA134" s="4">
        <v>0.78664341926068548</v>
      </c>
      <c r="BB134" s="4">
        <v>0.84476619512556739</v>
      </c>
    </row>
    <row r="135" spans="1:54">
      <c r="A135">
        <v>157</v>
      </c>
      <c r="B135" t="s">
        <v>359</v>
      </c>
      <c r="C135" t="s">
        <v>176</v>
      </c>
      <c r="D135">
        <v>2932</v>
      </c>
      <c r="E135" t="s">
        <v>24</v>
      </c>
      <c r="F135" t="s">
        <v>11</v>
      </c>
      <c r="G135" s="4">
        <v>3.9595590439862085</v>
      </c>
      <c r="H135" s="4">
        <v>4.0982177940947269</v>
      </c>
      <c r="I135" s="4">
        <v>4.0973005009929206</v>
      </c>
      <c r="J135" s="4">
        <v>4.0552717503739197</v>
      </c>
      <c r="K135" s="4">
        <v>3.9426013620156501</v>
      </c>
      <c r="L135" s="4">
        <v>4.3528927795215751</v>
      </c>
      <c r="M135" s="4">
        <v>4.6768071033897147</v>
      </c>
      <c r="N135" s="4">
        <v>4.6679378219762873</v>
      </c>
      <c r="O135" s="4">
        <v>4.281433122292265</v>
      </c>
      <c r="P135" s="4">
        <v>4.0931992350272131</v>
      </c>
      <c r="Q135" s="4">
        <v>4.0646116619417869</v>
      </c>
      <c r="R135" s="4">
        <v>4.0145384512378284</v>
      </c>
      <c r="S135" s="4">
        <v>3.7210018002160608</v>
      </c>
      <c r="T135" s="4">
        <v>3.8233749065535489</v>
      </c>
      <c r="U135" s="4">
        <v>3.553389494086209</v>
      </c>
      <c r="V135" s="4">
        <v>3.5073727196005864</v>
      </c>
      <c r="W135" s="4">
        <v>3.5073727196005864</v>
      </c>
      <c r="X135" s="4">
        <v>3.1163374084686009</v>
      </c>
      <c r="Y135" s="4">
        <v>2.5047048275562305</v>
      </c>
      <c r="Z135" s="4">
        <v>1.9969602086962244</v>
      </c>
      <c r="AA135" s="4">
        <v>1.6339921607402768</v>
      </c>
      <c r="AB135" s="4">
        <v>1.4363000587939461</v>
      </c>
      <c r="AC135" s="4">
        <v>1.3502038068322311</v>
      </c>
      <c r="AD135" s="4">
        <v>1.1288753613127307</v>
      </c>
      <c r="AE135" s="4">
        <v>3.5073727196005864</v>
      </c>
      <c r="AF135" s="4">
        <v>2.6651340437783122</v>
      </c>
      <c r="AG135" s="4">
        <v>2.1760688720593162</v>
      </c>
      <c r="AH135" s="4">
        <v>1.892644705914895</v>
      </c>
      <c r="AI135" s="4">
        <v>1.5116359451260153</v>
      </c>
      <c r="AJ135" s="4">
        <v>1.4188205157246723</v>
      </c>
      <c r="AK135" s="4">
        <v>1.2658442660548839</v>
      </c>
      <c r="AL135" s="4">
        <v>1.1521629078852289</v>
      </c>
      <c r="AM135" s="4">
        <v>3.5073727196005864</v>
      </c>
      <c r="AN135" s="4">
        <v>3.1048307823261263</v>
      </c>
      <c r="AO135" s="4">
        <v>2.7015541340224418</v>
      </c>
      <c r="AP135" s="4">
        <v>2.343046637937237</v>
      </c>
      <c r="AQ135" s="4">
        <v>1.9809508561616045</v>
      </c>
      <c r="AR135" s="4">
        <v>1.7856958512452714</v>
      </c>
      <c r="AS135" s="4">
        <v>1.6628327963093252</v>
      </c>
      <c r="AT135" s="4">
        <v>1.4254915002597943</v>
      </c>
      <c r="AU135" s="4">
        <v>3.5073727196005864</v>
      </c>
      <c r="AV135" s="4">
        <v>2.7990873463593844</v>
      </c>
      <c r="AW135" s="4">
        <v>2.4263837085492908</v>
      </c>
      <c r="AX135" s="4">
        <v>1.9622546576378781</v>
      </c>
      <c r="AY135" s="4">
        <v>1.7883454050535785</v>
      </c>
      <c r="AZ135" s="4">
        <v>1.6296821984410585</v>
      </c>
      <c r="BA135" s="4">
        <v>1.4829448060172035</v>
      </c>
      <c r="BB135" s="4">
        <v>1.4378327134011941</v>
      </c>
    </row>
    <row r="136" spans="1:54">
      <c r="A136">
        <v>198</v>
      </c>
      <c r="B136" t="s">
        <v>365</v>
      </c>
      <c r="C136" t="s">
        <v>177</v>
      </c>
      <c r="D136">
        <v>2926</v>
      </c>
      <c r="E136" t="s">
        <v>7</v>
      </c>
      <c r="F136" t="s">
        <v>25</v>
      </c>
      <c r="G136" s="4">
        <v>3.2169170934170026</v>
      </c>
      <c r="H136" s="4">
        <v>3.2067368321160705</v>
      </c>
      <c r="I136" s="4">
        <v>3.2905758242098431</v>
      </c>
      <c r="J136" s="4">
        <v>3.3683334476067177</v>
      </c>
      <c r="K136" s="4">
        <v>3.3346107922443076</v>
      </c>
      <c r="L136" s="4">
        <v>3.2862280865740003</v>
      </c>
      <c r="M136" s="4">
        <v>3.3067620314149684</v>
      </c>
      <c r="N136" s="4">
        <v>3.4115038803137123</v>
      </c>
      <c r="O136" s="4">
        <v>3.5407757995051448</v>
      </c>
      <c r="P136" s="4">
        <v>3.6317857993849256</v>
      </c>
      <c r="Q136" s="4">
        <v>3.4855357686037287</v>
      </c>
      <c r="R136" s="4">
        <v>3.3902065699714061</v>
      </c>
      <c r="S136" s="4">
        <v>3.2092793022233246</v>
      </c>
      <c r="T136" s="4">
        <v>3.1115621270978555</v>
      </c>
      <c r="U136" s="4">
        <v>3.1690102566954894</v>
      </c>
      <c r="V136" s="4">
        <v>3.1799065548140835</v>
      </c>
      <c r="W136" s="4">
        <v>3.1799065548140835</v>
      </c>
      <c r="X136" s="4">
        <v>3.1213368806008668</v>
      </c>
      <c r="Y136" s="4">
        <v>2.7229515736349792</v>
      </c>
      <c r="Z136" s="4">
        <v>2.3699826600204545</v>
      </c>
      <c r="AA136" s="4">
        <v>2.1356637873992965</v>
      </c>
      <c r="AB136" s="4">
        <v>1.9202364135629337</v>
      </c>
      <c r="AC136" s="4">
        <v>2.1042734734126456</v>
      </c>
      <c r="AD136" s="4">
        <v>2.072481155885602</v>
      </c>
      <c r="AE136" s="4">
        <v>3.1799065548140835</v>
      </c>
      <c r="AF136" s="4">
        <v>2.989054623180138</v>
      </c>
      <c r="AG136" s="4">
        <v>2.8914897132194106</v>
      </c>
      <c r="AH136" s="4">
        <v>2.7869324470368286</v>
      </c>
      <c r="AI136" s="4">
        <v>2.6830642877928303</v>
      </c>
      <c r="AJ136" s="4">
        <v>2.4410507746223407</v>
      </c>
      <c r="AK136" s="4">
        <v>2.3191775433593387</v>
      </c>
      <c r="AL136" s="4">
        <v>2.216749435655204</v>
      </c>
      <c r="AM136" s="4">
        <v>3.1799065548140835</v>
      </c>
      <c r="AN136" s="4">
        <v>3.2292604616759544</v>
      </c>
      <c r="AO136" s="4">
        <v>3.2266427384861953</v>
      </c>
      <c r="AP136" s="4">
        <v>3.2387354972574802</v>
      </c>
      <c r="AQ136" s="4">
        <v>3.1988222567264391</v>
      </c>
      <c r="AR136" s="4">
        <v>3.2582848269443554</v>
      </c>
      <c r="AS136" s="4">
        <v>3.2038972007146498</v>
      </c>
      <c r="AT136" s="4">
        <v>2.9926865932553706</v>
      </c>
      <c r="AU136" s="4">
        <v>3.1799065548140835</v>
      </c>
      <c r="AV136" s="4">
        <v>3.0548418291845776</v>
      </c>
      <c r="AW136" s="4">
        <v>2.8548436675204765</v>
      </c>
      <c r="AX136" s="4">
        <v>2.5466493034111402</v>
      </c>
      <c r="AY136" s="4">
        <v>2.4189079149835577</v>
      </c>
      <c r="AZ136" s="4">
        <v>2.220725273825884</v>
      </c>
      <c r="BA136" s="4">
        <v>2.3586404994064276</v>
      </c>
      <c r="BB136" s="4">
        <v>2.4330994500062739</v>
      </c>
    </row>
    <row r="137" spans="1:54">
      <c r="A137">
        <v>18</v>
      </c>
      <c r="B137" t="s">
        <v>178</v>
      </c>
      <c r="C137" t="s">
        <v>179</v>
      </c>
      <c r="D137">
        <v>2891</v>
      </c>
      <c r="E137" t="s">
        <v>10</v>
      </c>
      <c r="F137" t="s">
        <v>16</v>
      </c>
      <c r="G137" s="4">
        <v>1.3762810731481305</v>
      </c>
      <c r="H137" s="4">
        <v>1.4143807373505024</v>
      </c>
      <c r="I137" s="4">
        <v>1.3742334877418629</v>
      </c>
      <c r="J137" s="4">
        <v>1.3244293443126778</v>
      </c>
      <c r="K137" s="4">
        <v>1.3276552778633202</v>
      </c>
      <c r="L137" s="4">
        <v>1.2609227765077511</v>
      </c>
      <c r="M137" s="4">
        <v>1.3418205668210792</v>
      </c>
      <c r="N137" s="4">
        <v>1.5220190306092432</v>
      </c>
      <c r="O137" s="4">
        <v>1.6523103580206557</v>
      </c>
      <c r="P137" s="4">
        <v>1.7099223166275328</v>
      </c>
      <c r="Q137" s="4">
        <v>1.44511466262635</v>
      </c>
      <c r="R137" s="4">
        <v>1.5829450532070153</v>
      </c>
      <c r="S137" s="4">
        <v>1.4726213085736424</v>
      </c>
      <c r="T137" s="4">
        <v>1.5650760693370511</v>
      </c>
      <c r="U137" s="4">
        <v>1.7519600277227507</v>
      </c>
      <c r="V137" s="4">
        <v>1.7383599259790239</v>
      </c>
      <c r="W137" s="4">
        <v>1.7383599259790239</v>
      </c>
      <c r="X137" s="4">
        <v>1.744403873633648</v>
      </c>
      <c r="Y137" s="4">
        <v>1.7796448877540163</v>
      </c>
      <c r="Z137" s="4">
        <v>1.8110099324581128</v>
      </c>
      <c r="AA137" s="4">
        <v>1.8424283591509012</v>
      </c>
      <c r="AB137" s="4">
        <v>1.8616276051478604</v>
      </c>
      <c r="AC137" s="4">
        <v>1.8164089686739426</v>
      </c>
      <c r="AD137" s="4">
        <v>1.8179069253101718</v>
      </c>
      <c r="AE137" s="4">
        <v>1.7383599259790239</v>
      </c>
      <c r="AF137" s="4">
        <v>1.7484631516894678</v>
      </c>
      <c r="AG137" s="4">
        <v>1.8210396384082688</v>
      </c>
      <c r="AH137" s="4">
        <v>1.8766266400259159</v>
      </c>
      <c r="AI137" s="4">
        <v>1.9264519334826311</v>
      </c>
      <c r="AJ137" s="4">
        <v>1.9627610675686846</v>
      </c>
      <c r="AK137" s="4">
        <v>2.0097507100853633</v>
      </c>
      <c r="AL137" s="4">
        <v>1.9690918360653145</v>
      </c>
      <c r="AM137" s="4">
        <v>1.7383599259790239</v>
      </c>
      <c r="AN137" s="4">
        <v>1.798101498596262</v>
      </c>
      <c r="AO137" s="4">
        <v>1.9439167415236085</v>
      </c>
      <c r="AP137" s="4">
        <v>2.0294767606907183</v>
      </c>
      <c r="AQ137" s="4">
        <v>2.1628092934942349</v>
      </c>
      <c r="AR137" s="4">
        <v>2.3382320551444273</v>
      </c>
      <c r="AS137" s="4">
        <v>2.5189296186233769</v>
      </c>
      <c r="AT137" s="4">
        <v>2.6645282738159692</v>
      </c>
      <c r="AU137" s="4">
        <v>1.7383599259790239</v>
      </c>
      <c r="AV137" s="4">
        <v>1.7358117624729605</v>
      </c>
      <c r="AW137" s="4">
        <v>1.7253448891924967</v>
      </c>
      <c r="AX137" s="4">
        <v>1.7326583285608348</v>
      </c>
      <c r="AY137" s="4">
        <v>1.7398120137963178</v>
      </c>
      <c r="AZ137" s="4">
        <v>1.7362521507328019</v>
      </c>
      <c r="BA137" s="4">
        <v>1.6288210030570667</v>
      </c>
      <c r="BB137" s="4">
        <v>1.6052020713750932</v>
      </c>
    </row>
    <row r="138" spans="1:54">
      <c r="A138">
        <v>188</v>
      </c>
      <c r="B138" t="s">
        <v>180</v>
      </c>
      <c r="C138" t="s">
        <v>181</v>
      </c>
      <c r="D138">
        <v>2891</v>
      </c>
      <c r="E138" t="s">
        <v>24</v>
      </c>
      <c r="F138" t="s">
        <v>11</v>
      </c>
      <c r="G138" s="4">
        <v>2.370347046449349</v>
      </c>
      <c r="H138" s="4">
        <v>2.2368796053276845</v>
      </c>
      <c r="I138" s="4">
        <v>2.2657307936591384</v>
      </c>
      <c r="J138" s="4">
        <v>2.452910683526357</v>
      </c>
      <c r="K138" s="4">
        <v>2.4775931331511534</v>
      </c>
      <c r="L138" s="4">
        <v>2.4127990621546118</v>
      </c>
      <c r="M138" s="4">
        <v>2.3440611752654066</v>
      </c>
      <c r="N138" s="4">
        <v>2.3039159072925868</v>
      </c>
      <c r="O138" s="4">
        <v>2.4395169444235068</v>
      </c>
      <c r="P138" s="4">
        <v>2.4613416645083981</v>
      </c>
      <c r="Q138" s="4">
        <v>2.5642299208478327</v>
      </c>
      <c r="R138" s="4">
        <v>2.6847588438935683</v>
      </c>
      <c r="S138" s="4">
        <v>2.7529161099152457</v>
      </c>
      <c r="T138" s="4">
        <v>2.7659616145592523</v>
      </c>
      <c r="U138" s="4">
        <v>2.8288349307819201</v>
      </c>
      <c r="V138" s="4">
        <v>2.9094524810583176</v>
      </c>
      <c r="W138" s="4">
        <v>2.9094524810583176</v>
      </c>
      <c r="X138" s="4">
        <v>3.0018137196842183</v>
      </c>
      <c r="Y138" s="4">
        <v>2.780636589524013</v>
      </c>
      <c r="Z138" s="4">
        <v>2.4892186236485214</v>
      </c>
      <c r="AA138" s="4">
        <v>2.2004481141238497</v>
      </c>
      <c r="AB138" s="4">
        <v>2.1908976820371224</v>
      </c>
      <c r="AC138" s="4">
        <v>2.3334720653670229</v>
      </c>
      <c r="AD138" s="4">
        <v>2.1447368622080778</v>
      </c>
      <c r="AE138" s="4">
        <v>2.9094524810583176</v>
      </c>
      <c r="AF138" s="4">
        <v>2.612224234962123</v>
      </c>
      <c r="AG138" s="4">
        <v>2.5696559934428311</v>
      </c>
      <c r="AH138" s="4">
        <v>2.5126859343428278</v>
      </c>
      <c r="AI138" s="4">
        <v>2.5956191966153384</v>
      </c>
      <c r="AJ138" s="4">
        <v>2.6015871274469768</v>
      </c>
      <c r="AK138" s="4">
        <v>2.2975188041862329</v>
      </c>
      <c r="AL138" s="4">
        <v>2.2714896016455786</v>
      </c>
      <c r="AM138" s="4">
        <v>2.9094524810583176</v>
      </c>
      <c r="AN138" s="4">
        <v>3.0972409017180493</v>
      </c>
      <c r="AO138" s="4">
        <v>3.0413123137921385</v>
      </c>
      <c r="AP138" s="4">
        <v>2.9929945454726892</v>
      </c>
      <c r="AQ138" s="4">
        <v>3.1124718621977179</v>
      </c>
      <c r="AR138" s="4">
        <v>3.1865519835456184</v>
      </c>
      <c r="AS138" s="4">
        <v>3.1462623103890066</v>
      </c>
      <c r="AT138" s="4">
        <v>3.1495973819331322</v>
      </c>
      <c r="AU138" s="4">
        <v>2.9094524810583176</v>
      </c>
      <c r="AV138" s="4">
        <v>2.7922083961996935</v>
      </c>
      <c r="AW138" s="4">
        <v>2.815659184699451</v>
      </c>
      <c r="AX138" s="4">
        <v>2.6560440193178487</v>
      </c>
      <c r="AY138" s="4">
        <v>2.4242211084968339</v>
      </c>
      <c r="AZ138" s="4">
        <v>2.6113111880943602</v>
      </c>
      <c r="BA138" s="4">
        <v>2.5990445708311962</v>
      </c>
      <c r="BB138" s="4">
        <v>2.5712858704113191</v>
      </c>
    </row>
    <row r="139" spans="1:54">
      <c r="A139">
        <v>215</v>
      </c>
      <c r="B139" t="s">
        <v>400</v>
      </c>
      <c r="C139" t="s">
        <v>182</v>
      </c>
      <c r="D139">
        <v>2566</v>
      </c>
      <c r="E139" t="s">
        <v>7</v>
      </c>
      <c r="F139" t="s">
        <v>20</v>
      </c>
      <c r="G139" s="4">
        <v>6.4466404231848157E-2</v>
      </c>
      <c r="H139" s="4">
        <v>7.3383127915312318E-2</v>
      </c>
      <c r="I139" s="4">
        <v>8.7667667414596306E-2</v>
      </c>
      <c r="J139" s="4">
        <v>0.10337120101096342</v>
      </c>
      <c r="K139" s="4">
        <v>0.1259788093406827</v>
      </c>
      <c r="L139" s="4">
        <v>0.15000942959634458</v>
      </c>
      <c r="M139" s="4">
        <v>0.17024899844146302</v>
      </c>
      <c r="N139" s="4">
        <v>0.20311898226379749</v>
      </c>
      <c r="O139" s="4">
        <v>0.23829255025435744</v>
      </c>
      <c r="P139" s="4">
        <v>0.26511269674141313</v>
      </c>
      <c r="Q139" s="4">
        <v>0.27695725385373171</v>
      </c>
      <c r="R139" s="4">
        <v>0.29282286179101574</v>
      </c>
      <c r="S139" s="4">
        <v>0.31506131436982043</v>
      </c>
      <c r="T139" s="4">
        <v>0.32569063196222747</v>
      </c>
      <c r="U139" s="4">
        <v>0.34357348354946726</v>
      </c>
      <c r="V139" s="4">
        <v>0.36150578582251375</v>
      </c>
      <c r="W139" s="4">
        <v>0.36150578582251375</v>
      </c>
      <c r="X139" s="4">
        <v>0.61204467925785822</v>
      </c>
      <c r="Y139" s="4">
        <v>0.88158777924469633</v>
      </c>
      <c r="Z139" s="4">
        <v>1.2874476512886348</v>
      </c>
      <c r="AA139" s="4">
        <v>1.9702320629137426</v>
      </c>
      <c r="AB139" s="4">
        <v>2.809421560665283</v>
      </c>
      <c r="AC139" s="4">
        <v>4.4336576353311479</v>
      </c>
      <c r="AD139" s="4">
        <v>6.7682304903443269</v>
      </c>
      <c r="AE139" s="4">
        <v>0.36150578582251375</v>
      </c>
      <c r="AF139" s="4">
        <v>0.63082920216232641</v>
      </c>
      <c r="AG139" s="4">
        <v>0.96357892199450668</v>
      </c>
      <c r="AH139" s="4">
        <v>1.4093512540492825</v>
      </c>
      <c r="AI139" s="4">
        <v>2.102091124098981</v>
      </c>
      <c r="AJ139" s="4">
        <v>3.1097273017390252</v>
      </c>
      <c r="AK139" s="4">
        <v>4.5588146066570561</v>
      </c>
      <c r="AL139" s="4">
        <v>6.8560359198020819</v>
      </c>
      <c r="AM139" s="4">
        <v>0.36150578582251375</v>
      </c>
      <c r="AN139" s="4">
        <v>0.61877540989077839</v>
      </c>
      <c r="AO139" s="4">
        <v>0.93575862674656329</v>
      </c>
      <c r="AP139" s="4">
        <v>1.331673345600612</v>
      </c>
      <c r="AQ139" s="4">
        <v>2.034311825210513</v>
      </c>
      <c r="AR139" s="4">
        <v>3.017287812788692</v>
      </c>
      <c r="AS139" s="4">
        <v>4.2856899164942517</v>
      </c>
      <c r="AT139" s="4">
        <v>6.0176225833350161</v>
      </c>
      <c r="AU139" s="4">
        <v>0.36150578582251375</v>
      </c>
      <c r="AV139" s="4">
        <v>0.63323222905557619</v>
      </c>
      <c r="AW139" s="4">
        <v>0.94678170058582345</v>
      </c>
      <c r="AX139" s="4">
        <v>1.4215205550146182</v>
      </c>
      <c r="AY139" s="4">
        <v>2.2244869291189078</v>
      </c>
      <c r="AZ139" s="4">
        <v>3.3182170543303187</v>
      </c>
      <c r="BA139" s="4">
        <v>5.2810594412942162</v>
      </c>
      <c r="BB139" s="4">
        <v>7.3906084679162483</v>
      </c>
    </row>
    <row r="140" spans="1:54">
      <c r="A140">
        <v>124</v>
      </c>
      <c r="B140" t="s">
        <v>394</v>
      </c>
      <c r="C140" t="s">
        <v>12</v>
      </c>
      <c r="D140">
        <v>2315</v>
      </c>
      <c r="E140" t="s">
        <v>19</v>
      </c>
      <c r="F140" t="s">
        <v>20</v>
      </c>
      <c r="G140" s="4">
        <v>0.44530416241655163</v>
      </c>
      <c r="H140" s="4">
        <v>0.4794068522588894</v>
      </c>
      <c r="I140" s="4">
        <v>0.50483761700131002</v>
      </c>
      <c r="J140" s="4">
        <v>0.4898856805344094</v>
      </c>
      <c r="K140" s="4">
        <v>0.47459120721518488</v>
      </c>
      <c r="L140" s="4">
        <v>0.45909340163220275</v>
      </c>
      <c r="M140" s="4">
        <v>0.47787527047139311</v>
      </c>
      <c r="N140" s="4">
        <v>0.48525246019059187</v>
      </c>
      <c r="O140" s="4">
        <v>0.52913591336618604</v>
      </c>
      <c r="P140" s="4">
        <v>0.55219037855539166</v>
      </c>
      <c r="Q140" s="4">
        <v>0.59227101171632768</v>
      </c>
      <c r="R140" s="4">
        <v>0.58909792657780458</v>
      </c>
      <c r="S140" s="4">
        <v>0.58767750976758137</v>
      </c>
      <c r="T140" s="4">
        <v>0.56330789247506508</v>
      </c>
      <c r="U140" s="4">
        <v>0.56197849172997971</v>
      </c>
      <c r="V140" s="4">
        <v>0.55518918524780103</v>
      </c>
      <c r="W140" s="4">
        <v>0.55518918524780103</v>
      </c>
      <c r="X140" s="4">
        <v>0.59755350507730942</v>
      </c>
      <c r="Y140" s="4">
        <v>0.65842162587319697</v>
      </c>
      <c r="Z140" s="4">
        <v>0.65960376190288428</v>
      </c>
      <c r="AA140" s="4">
        <v>0.7112550233745496</v>
      </c>
      <c r="AB140" s="4">
        <v>0.73988388062790345</v>
      </c>
      <c r="AC140" s="4">
        <v>0.78036914990778639</v>
      </c>
      <c r="AD140" s="4">
        <v>0.93257162797315851</v>
      </c>
      <c r="AE140" s="4">
        <v>0.55518918524780103</v>
      </c>
      <c r="AF140" s="4">
        <v>0.60248342998206417</v>
      </c>
      <c r="AG140" s="4">
        <v>0.65347160250287217</v>
      </c>
      <c r="AH140" s="4">
        <v>0.7322509010020597</v>
      </c>
      <c r="AI140" s="4">
        <v>0.76587860514339345</v>
      </c>
      <c r="AJ140" s="4">
        <v>0.83132436651303654</v>
      </c>
      <c r="AK140" s="4">
        <v>0.86504472677495459</v>
      </c>
      <c r="AL140" s="4">
        <v>0.93064118227721104</v>
      </c>
      <c r="AM140" s="4">
        <v>0.55518918524780103</v>
      </c>
      <c r="AN140" s="4">
        <v>0.61524357438886679</v>
      </c>
      <c r="AO140" s="4">
        <v>0.70428912996180515</v>
      </c>
      <c r="AP140" s="4">
        <v>0.77430802776510765</v>
      </c>
      <c r="AQ140" s="4">
        <v>0.85922961352110183</v>
      </c>
      <c r="AR140" s="4">
        <v>0.91693168619332022</v>
      </c>
      <c r="AS140" s="4">
        <v>1.0033835332874572</v>
      </c>
      <c r="AT140" s="4">
        <v>1.0548761053634099</v>
      </c>
      <c r="AU140" s="4">
        <v>0.55518918524780103</v>
      </c>
      <c r="AV140" s="4">
        <v>0.63573615508137971</v>
      </c>
      <c r="AW140" s="4">
        <v>0.64840716143374622</v>
      </c>
      <c r="AX140" s="4">
        <v>0.66970496658572065</v>
      </c>
      <c r="AY140" s="4">
        <v>0.72240359586728442</v>
      </c>
      <c r="AZ140" s="4">
        <v>0.73701630552779285</v>
      </c>
      <c r="BA140" s="4">
        <v>0.80064237061548027</v>
      </c>
      <c r="BB140" s="4">
        <v>0.8068928199183989</v>
      </c>
    </row>
    <row r="141" spans="1:54">
      <c r="A141">
        <v>125</v>
      </c>
      <c r="B141" t="s">
        <v>395</v>
      </c>
      <c r="C141" t="s">
        <v>183</v>
      </c>
      <c r="D141">
        <v>2121</v>
      </c>
      <c r="E141" t="s">
        <v>19</v>
      </c>
      <c r="F141" t="s">
        <v>20</v>
      </c>
      <c r="G141" s="4">
        <v>0.47160568553935428</v>
      </c>
      <c r="H141" s="4">
        <v>0.52171879703750479</v>
      </c>
      <c r="I141" s="4">
        <v>0.54486498645949299</v>
      </c>
      <c r="J141" s="4">
        <v>0.50037540348852072</v>
      </c>
      <c r="K141" s="4">
        <v>0.49116218051674765</v>
      </c>
      <c r="L141" s="4">
        <v>0.4642983908158721</v>
      </c>
      <c r="M141" s="4">
        <v>0.47209576985620683</v>
      </c>
      <c r="N141" s="4">
        <v>0.47548528173271631</v>
      </c>
      <c r="O141" s="4">
        <v>0.50581058225067654</v>
      </c>
      <c r="P141" s="4">
        <v>0.54672824818517585</v>
      </c>
      <c r="Q141" s="4">
        <v>0.57525878815334852</v>
      </c>
      <c r="R141" s="4">
        <v>0.61031024322146044</v>
      </c>
      <c r="S141" s="4">
        <v>0.6105650025260233</v>
      </c>
      <c r="T141" s="4">
        <v>0.59542433549458962</v>
      </c>
      <c r="U141" s="4">
        <v>0.60794802622939814</v>
      </c>
      <c r="V141" s="4">
        <v>0.62748411792562753</v>
      </c>
      <c r="W141" s="4">
        <v>0.62748411792562753</v>
      </c>
      <c r="X141" s="4">
        <v>0.64543036074546734</v>
      </c>
      <c r="Y141" s="4">
        <v>0.67645930463306048</v>
      </c>
      <c r="Z141" s="4">
        <v>0.64295504208375609</v>
      </c>
      <c r="AA141" s="4">
        <v>0.65108167238252279</v>
      </c>
      <c r="AB141" s="4">
        <v>0.71914301052769136</v>
      </c>
      <c r="AC141" s="4">
        <v>0.75565211488592743</v>
      </c>
      <c r="AD141" s="4">
        <v>0.87506112937089542</v>
      </c>
      <c r="AE141" s="4">
        <v>0.62748411792562753</v>
      </c>
      <c r="AF141" s="4">
        <v>0.69971540899546603</v>
      </c>
      <c r="AG141" s="4">
        <v>0.71370305110516796</v>
      </c>
      <c r="AH141" s="4">
        <v>0.77043946644054473</v>
      </c>
      <c r="AI141" s="4">
        <v>0.75764883785373427</v>
      </c>
      <c r="AJ141" s="4">
        <v>0.79543384912391135</v>
      </c>
      <c r="AK141" s="4">
        <v>0.75648040111334935</v>
      </c>
      <c r="AL141" s="4">
        <v>0.81261054930203946</v>
      </c>
      <c r="AM141" s="4">
        <v>0.62748411792562753</v>
      </c>
      <c r="AN141" s="4">
        <v>0.68110227839736703</v>
      </c>
      <c r="AO141" s="4">
        <v>0.75155378758302138</v>
      </c>
      <c r="AP141" s="4">
        <v>0.7809572583237625</v>
      </c>
      <c r="AQ141" s="4">
        <v>0.81544266906389462</v>
      </c>
      <c r="AR141" s="4">
        <v>0.8479003728267982</v>
      </c>
      <c r="AS141" s="4">
        <v>0.93806885228046555</v>
      </c>
      <c r="AT141" s="4">
        <v>0.98000403376323653</v>
      </c>
      <c r="AU141" s="4">
        <v>0.62748411792562753</v>
      </c>
      <c r="AV141" s="4">
        <v>0.6572901914065753</v>
      </c>
      <c r="AW141" s="4">
        <v>0.67735958698071674</v>
      </c>
      <c r="AX141" s="4">
        <v>0.67472976744611757</v>
      </c>
      <c r="AY141" s="4">
        <v>0.68611548891352925</v>
      </c>
      <c r="AZ141" s="4">
        <v>0.72445914241140363</v>
      </c>
      <c r="BA141" s="4">
        <v>0.81639137005108309</v>
      </c>
      <c r="BB141" s="4">
        <v>0.85746761381482017</v>
      </c>
    </row>
    <row r="142" spans="1:54">
      <c r="A142">
        <v>185</v>
      </c>
      <c r="B142" t="s">
        <v>424</v>
      </c>
      <c r="C142" t="s">
        <v>184</v>
      </c>
      <c r="D142">
        <v>2079</v>
      </c>
      <c r="E142" t="s">
        <v>24</v>
      </c>
      <c r="F142" t="s">
        <v>11</v>
      </c>
      <c r="G142" s="4">
        <v>1.8368513875286379</v>
      </c>
      <c r="H142" s="4">
        <v>1.8082983748336665</v>
      </c>
      <c r="I142" s="4">
        <v>1.7339874112385527</v>
      </c>
      <c r="J142" s="4">
        <v>1.6983760615283419</v>
      </c>
      <c r="K142" s="4">
        <v>1.6284764586287601</v>
      </c>
      <c r="L142" s="4">
        <v>1.6110106883205093</v>
      </c>
      <c r="M142" s="4">
        <v>1.6245383607814239</v>
      </c>
      <c r="N142" s="4">
        <v>1.6668893470131076</v>
      </c>
      <c r="O142" s="4">
        <v>1.6590446688210561</v>
      </c>
      <c r="P142" s="4">
        <v>1.7071941058587912</v>
      </c>
      <c r="Q142" s="4">
        <v>1.7803439104474836</v>
      </c>
      <c r="R142" s="4">
        <v>1.7934073629188234</v>
      </c>
      <c r="S142" s="4">
        <v>1.8071848675746167</v>
      </c>
      <c r="T142" s="4">
        <v>1.6660359060323402</v>
      </c>
      <c r="U142" s="4">
        <v>1.6191837689769613</v>
      </c>
      <c r="V142" s="4">
        <v>1.6071360445929714</v>
      </c>
      <c r="W142" s="4">
        <v>1.6071360445929714</v>
      </c>
      <c r="X142" s="4">
        <v>1.5206000312218095</v>
      </c>
      <c r="Y142" s="4">
        <v>1.1793861721578973</v>
      </c>
      <c r="Z142" s="4">
        <v>0.99566066109071061</v>
      </c>
      <c r="AA142" s="4">
        <v>0.91988946096010471</v>
      </c>
      <c r="AB142" s="4">
        <v>0.86484399026937431</v>
      </c>
      <c r="AC142" s="4">
        <v>0.93288914098474118</v>
      </c>
      <c r="AD142" s="4">
        <v>0.80418304344839109</v>
      </c>
      <c r="AE142" s="4">
        <v>1.6071360445929714</v>
      </c>
      <c r="AF142" s="4">
        <v>1.2419490265316782</v>
      </c>
      <c r="AG142" s="4">
        <v>1.1483735339431766</v>
      </c>
      <c r="AH142" s="4">
        <v>0.97131611119231931</v>
      </c>
      <c r="AI142" s="4">
        <v>0.96177534988429469</v>
      </c>
      <c r="AJ142" s="4">
        <v>0.90989189338561027</v>
      </c>
      <c r="AK142" s="4">
        <v>0.85082572049875305</v>
      </c>
      <c r="AL142" s="4">
        <v>0.84227400414582543</v>
      </c>
      <c r="AM142" s="4">
        <v>1.6071360445929714</v>
      </c>
      <c r="AN142" s="4">
        <v>1.5865398070663064</v>
      </c>
      <c r="AO142" s="4">
        <v>1.4081554213426741</v>
      </c>
      <c r="AP142" s="4">
        <v>1.1984582162591424</v>
      </c>
      <c r="AQ142" s="4">
        <v>1.1677299082141255</v>
      </c>
      <c r="AR142" s="4">
        <v>1.1049355908071521</v>
      </c>
      <c r="AS142" s="4">
        <v>1.0325478568825894</v>
      </c>
      <c r="AT142" s="4">
        <v>1.0075148934369056</v>
      </c>
      <c r="AU142" s="4">
        <v>1.6071360445929714</v>
      </c>
      <c r="AV142" s="4">
        <v>1.3581372995950209</v>
      </c>
      <c r="AW142" s="4">
        <v>1.1918234532492775</v>
      </c>
      <c r="AX142" s="4">
        <v>1.0899676179047211</v>
      </c>
      <c r="AY142" s="4">
        <v>1.0582626094591407</v>
      </c>
      <c r="AZ142" s="4">
        <v>1.0978367691633455</v>
      </c>
      <c r="BA142" s="4">
        <v>1.1115102856663193</v>
      </c>
      <c r="BB142" s="4">
        <v>1.0912452910695458</v>
      </c>
    </row>
    <row r="143" spans="1:54">
      <c r="A143">
        <v>174</v>
      </c>
      <c r="B143" t="s">
        <v>383</v>
      </c>
      <c r="C143" t="s">
        <v>185</v>
      </c>
      <c r="D143">
        <v>2071</v>
      </c>
      <c r="E143" t="s">
        <v>24</v>
      </c>
      <c r="F143" t="s">
        <v>11</v>
      </c>
      <c r="G143" s="4">
        <v>2.3288298495365698</v>
      </c>
      <c r="H143" s="4">
        <v>2.2682201043627805</v>
      </c>
      <c r="I143" s="4">
        <v>2.1429666715598121</v>
      </c>
      <c r="J143" s="4">
        <v>2.1186510192320571</v>
      </c>
      <c r="K143" s="4">
        <v>2.0328772591256539</v>
      </c>
      <c r="L143" s="4">
        <v>1.9125934207937052</v>
      </c>
      <c r="M143" s="4">
        <v>1.8583000574648483</v>
      </c>
      <c r="N143" s="4">
        <v>1.7626854150270177</v>
      </c>
      <c r="O143" s="4">
        <v>1.6793244434878127</v>
      </c>
      <c r="P143" s="4">
        <v>1.6665934604762056</v>
      </c>
      <c r="Q143" s="4">
        <v>1.6937769620639389</v>
      </c>
      <c r="R143" s="4">
        <v>1.6481222831306086</v>
      </c>
      <c r="S143" s="4">
        <v>1.7019032803551568</v>
      </c>
      <c r="T143" s="4">
        <v>1.6261353794671611</v>
      </c>
      <c r="U143" s="4">
        <v>1.5504280090548499</v>
      </c>
      <c r="V143" s="4">
        <v>1.5924368781031151</v>
      </c>
      <c r="W143" s="4">
        <v>1.5924368781031151</v>
      </c>
      <c r="X143" s="4">
        <v>1.6308365632695239</v>
      </c>
      <c r="Y143" s="4">
        <v>1.5778020203968932</v>
      </c>
      <c r="Z143" s="4">
        <v>1.482055502594372</v>
      </c>
      <c r="AA143" s="4">
        <v>1.4491745027396115</v>
      </c>
      <c r="AB143" s="4">
        <v>1.4367696841406694</v>
      </c>
      <c r="AC143" s="4">
        <v>1.5608386595446586</v>
      </c>
      <c r="AD143" s="4">
        <v>1.4724935722917436</v>
      </c>
      <c r="AE143" s="4">
        <v>1.5924368781031151</v>
      </c>
      <c r="AF143" s="4">
        <v>1.4986665504312766</v>
      </c>
      <c r="AG143" s="4">
        <v>1.501631793864979</v>
      </c>
      <c r="AH143" s="4">
        <v>1.5020745451819579</v>
      </c>
      <c r="AI143" s="4">
        <v>1.5355194979316524</v>
      </c>
      <c r="AJ143" s="4">
        <v>1.5445111149309418</v>
      </c>
      <c r="AK143" s="4">
        <v>1.5882842439954297</v>
      </c>
      <c r="AL143" s="4">
        <v>1.5833676717889438</v>
      </c>
      <c r="AM143" s="4">
        <v>1.5924368781031151</v>
      </c>
      <c r="AN143" s="4">
        <v>1.7243456141036455</v>
      </c>
      <c r="AO143" s="4">
        <v>1.6816991883210493</v>
      </c>
      <c r="AP143" s="4">
        <v>1.7050688866036723</v>
      </c>
      <c r="AQ143" s="4">
        <v>1.7278113324491331</v>
      </c>
      <c r="AR143" s="4">
        <v>1.7056170382902411</v>
      </c>
      <c r="AS143" s="4">
        <v>1.7075655025259346</v>
      </c>
      <c r="AT143" s="4">
        <v>1.7145436100383817</v>
      </c>
      <c r="AU143" s="4">
        <v>1.5924368781031151</v>
      </c>
      <c r="AV143" s="4">
        <v>1.5639276175348904</v>
      </c>
      <c r="AW143" s="4">
        <v>1.5686025268918844</v>
      </c>
      <c r="AX143" s="4">
        <v>1.5133869875918291</v>
      </c>
      <c r="AY143" s="4">
        <v>1.6271140774986228</v>
      </c>
      <c r="AZ143" s="4">
        <v>1.8206390632347902</v>
      </c>
      <c r="BA143" s="4">
        <v>1.8359847985323205</v>
      </c>
      <c r="BB143" s="4">
        <v>2.063421974932218</v>
      </c>
    </row>
    <row r="144" spans="1:54">
      <c r="A144">
        <v>127</v>
      </c>
      <c r="B144" t="s">
        <v>386</v>
      </c>
      <c r="C144" t="s">
        <v>186</v>
      </c>
      <c r="D144">
        <v>2059</v>
      </c>
      <c r="E144" t="s">
        <v>19</v>
      </c>
      <c r="F144" t="s">
        <v>20</v>
      </c>
      <c r="G144" s="4">
        <v>0.54708815464852412</v>
      </c>
      <c r="H144" s="4">
        <v>0.57202205738445555</v>
      </c>
      <c r="I144" s="4">
        <v>0.59225743358579697</v>
      </c>
      <c r="J144" s="4">
        <v>0.58959375161938488</v>
      </c>
      <c r="K144" s="4">
        <v>0.58042071667020467</v>
      </c>
      <c r="L144" s="4">
        <v>0.61051879642080087</v>
      </c>
      <c r="M144" s="4">
        <v>0.64535334525432442</v>
      </c>
      <c r="N144" s="4">
        <v>0.67812679882034665</v>
      </c>
      <c r="O144" s="4">
        <v>0.74319216392615117</v>
      </c>
      <c r="P144" s="4">
        <v>0.81199932964540533</v>
      </c>
      <c r="Q144" s="4">
        <v>0.87743594359362265</v>
      </c>
      <c r="R144" s="4">
        <v>0.89193389915158716</v>
      </c>
      <c r="S144" s="4">
        <v>0.90434420565136975</v>
      </c>
      <c r="T144" s="4">
        <v>0.93044914126981948</v>
      </c>
      <c r="U144" s="4">
        <v>0.94215932144061243</v>
      </c>
      <c r="V144" s="4">
        <v>0.95530503256486898</v>
      </c>
      <c r="W144" s="4">
        <v>0.95530503256486898</v>
      </c>
      <c r="X144" s="4">
        <v>0.81772385814264692</v>
      </c>
      <c r="Y144" s="4">
        <v>0.68390700059593279</v>
      </c>
      <c r="Z144" s="4">
        <v>0.51832047294160766</v>
      </c>
      <c r="AA144" s="4">
        <v>0.49432550739965125</v>
      </c>
      <c r="AB144" s="4">
        <v>0.47795566299321501</v>
      </c>
      <c r="AC144" s="4">
        <v>0.44864645343182885</v>
      </c>
      <c r="AD144" s="4">
        <v>0.48045276552347205</v>
      </c>
      <c r="AE144" s="4">
        <v>0.95530503256486898</v>
      </c>
      <c r="AF144" s="4">
        <v>0.9221562754659931</v>
      </c>
      <c r="AG144" s="4">
        <v>0.81306949503949122</v>
      </c>
      <c r="AH144" s="4">
        <v>0.75145946273594511</v>
      </c>
      <c r="AI144" s="4">
        <v>0.65330708911438562</v>
      </c>
      <c r="AJ144" s="4">
        <v>0.60550887161697575</v>
      </c>
      <c r="AK144" s="4">
        <v>0.553573443746328</v>
      </c>
      <c r="AL144" s="4">
        <v>0.54502897278197771</v>
      </c>
      <c r="AM144" s="4">
        <v>0.95530503256486898</v>
      </c>
      <c r="AN144" s="4">
        <v>0.93823883562685562</v>
      </c>
      <c r="AO144" s="4">
        <v>0.90191789510950193</v>
      </c>
      <c r="AP144" s="4">
        <v>0.87037351575462829</v>
      </c>
      <c r="AQ144" s="4">
        <v>0.84855030171512069</v>
      </c>
      <c r="AR144" s="4">
        <v>0.82450541001554267</v>
      </c>
      <c r="AS144" s="4">
        <v>0.86175546390642088</v>
      </c>
      <c r="AT144" s="4">
        <v>0.89351971238457195</v>
      </c>
      <c r="AU144" s="4">
        <v>0.95530503256486898</v>
      </c>
      <c r="AV144" s="4">
        <v>0.84756631492550305</v>
      </c>
      <c r="AW144" s="4">
        <v>0.64850525755072974</v>
      </c>
      <c r="AX144" s="4">
        <v>0.55797355889649103</v>
      </c>
      <c r="AY144" s="4">
        <v>0.51249591120264126</v>
      </c>
      <c r="AZ144" s="4">
        <v>0.46333699893018787</v>
      </c>
      <c r="BA144" s="4">
        <v>0.4434586997692585</v>
      </c>
      <c r="BB144" s="4">
        <v>0.41226826854692972</v>
      </c>
    </row>
    <row r="145" spans="1:54">
      <c r="A145">
        <v>156</v>
      </c>
      <c r="B145" t="s">
        <v>379</v>
      </c>
      <c r="C145" t="s">
        <v>187</v>
      </c>
      <c r="D145">
        <v>1998</v>
      </c>
      <c r="E145" t="s">
        <v>24</v>
      </c>
      <c r="F145" t="s">
        <v>11</v>
      </c>
      <c r="G145" s="4">
        <v>2.2637016513682093</v>
      </c>
      <c r="H145" s="4">
        <v>2.2960657435276608</v>
      </c>
      <c r="I145" s="4">
        <v>2.2798897250753227</v>
      </c>
      <c r="J145" s="4">
        <v>2.2022849028797449</v>
      </c>
      <c r="K145" s="4">
        <v>2.0704321972829534</v>
      </c>
      <c r="L145" s="4">
        <v>2.2065712086898785</v>
      </c>
      <c r="M145" s="4">
        <v>2.3418106150604427</v>
      </c>
      <c r="N145" s="4">
        <v>2.204889138836859</v>
      </c>
      <c r="O145" s="4">
        <v>1.8980918045009028</v>
      </c>
      <c r="P145" s="4">
        <v>1.9778396345571676</v>
      </c>
      <c r="Q145" s="4">
        <v>1.9209214433870987</v>
      </c>
      <c r="R145" s="4">
        <v>1.8209960997848327</v>
      </c>
      <c r="S145" s="4">
        <v>1.6049922957756846</v>
      </c>
      <c r="T145" s="4">
        <v>1.6574252985173112</v>
      </c>
      <c r="U145" s="4">
        <v>1.5389296836060502</v>
      </c>
      <c r="V145" s="4">
        <v>1.4468956988038915</v>
      </c>
      <c r="W145" s="4">
        <v>1.4468956988038915</v>
      </c>
      <c r="X145" s="4">
        <v>1.346488150854745</v>
      </c>
      <c r="Y145" s="4">
        <v>1.1042656354055087</v>
      </c>
      <c r="Z145" s="4">
        <v>0.90067520642435372</v>
      </c>
      <c r="AA145" s="4">
        <v>0.77394264320317918</v>
      </c>
      <c r="AB145" s="4">
        <v>0.65506255481833209</v>
      </c>
      <c r="AC145" s="4">
        <v>0.6182530204939678</v>
      </c>
      <c r="AD145" s="4">
        <v>0.55079921116051545</v>
      </c>
      <c r="AE145" s="4">
        <v>1.4468956988038915</v>
      </c>
      <c r="AF145" s="4">
        <v>1.1370563344585889</v>
      </c>
      <c r="AG145" s="4">
        <v>0.96019557011542167</v>
      </c>
      <c r="AH145" s="4">
        <v>0.8480787205407897</v>
      </c>
      <c r="AI145" s="4">
        <v>0.69016055068131643</v>
      </c>
      <c r="AJ145" s="4">
        <v>0.64833119913709014</v>
      </c>
      <c r="AK145" s="4">
        <v>0.57640706556689536</v>
      </c>
      <c r="AL145" s="4">
        <v>0.54492087139681367</v>
      </c>
      <c r="AM145" s="4">
        <v>1.4468956988038915</v>
      </c>
      <c r="AN145" s="4">
        <v>1.3232449029197586</v>
      </c>
      <c r="AO145" s="4">
        <v>1.1670222210016721</v>
      </c>
      <c r="AP145" s="4">
        <v>1.0460908794256654</v>
      </c>
      <c r="AQ145" s="4">
        <v>0.88920670978516703</v>
      </c>
      <c r="AR145" s="4">
        <v>0.78053913885829185</v>
      </c>
      <c r="AS145" s="4">
        <v>0.73794750442786194</v>
      </c>
      <c r="AT145" s="4">
        <v>0.63429480138285599</v>
      </c>
      <c r="AU145" s="4">
        <v>1.4468956988038915</v>
      </c>
      <c r="AV145" s="4">
        <v>1.1864449229323564</v>
      </c>
      <c r="AW145" s="4">
        <v>1.0681042162915038</v>
      </c>
      <c r="AX145" s="4">
        <v>0.86820839437784314</v>
      </c>
      <c r="AY145" s="4">
        <v>0.81848314244094023</v>
      </c>
      <c r="AZ145" s="4">
        <v>0.75068666359388025</v>
      </c>
      <c r="BA145" s="4">
        <v>0.68170691904009972</v>
      </c>
      <c r="BB145" s="4">
        <v>0.66936237968932211</v>
      </c>
    </row>
    <row r="146" spans="1:54">
      <c r="A146">
        <v>107</v>
      </c>
      <c r="B146" t="s">
        <v>392</v>
      </c>
      <c r="C146" t="s">
        <v>188</v>
      </c>
      <c r="D146">
        <v>1948</v>
      </c>
      <c r="E146" t="s">
        <v>19</v>
      </c>
      <c r="F146" t="s">
        <v>20</v>
      </c>
      <c r="G146" s="4">
        <v>0.74193255425084925</v>
      </c>
      <c r="H146" s="4">
        <v>0.74283439478785618</v>
      </c>
      <c r="I146" s="4">
        <v>0.71052337420857925</v>
      </c>
      <c r="J146" s="4">
        <v>0.73224336746426966</v>
      </c>
      <c r="K146" s="4">
        <v>0.72371302413306515</v>
      </c>
      <c r="L146" s="4">
        <v>0.67183785461675061</v>
      </c>
      <c r="M146" s="4">
        <v>0.64618395103699755</v>
      </c>
      <c r="N146" s="4">
        <v>0.67772906067763872</v>
      </c>
      <c r="O146" s="4">
        <v>0.71457968341295719</v>
      </c>
      <c r="P146" s="4">
        <v>0.7479834640131755</v>
      </c>
      <c r="Q146" s="4">
        <v>0.73128412196511083</v>
      </c>
      <c r="R146" s="4">
        <v>0.74054879169879939</v>
      </c>
      <c r="S146" s="4">
        <v>0.74564347899956873</v>
      </c>
      <c r="T146" s="4">
        <v>0.7198445822370072</v>
      </c>
      <c r="U146" s="4">
        <v>0.75663239176048613</v>
      </c>
      <c r="V146" s="4">
        <v>0.78709305275583541</v>
      </c>
      <c r="W146" s="4">
        <v>0.78709305275583541</v>
      </c>
      <c r="X146" s="4">
        <v>0.87470395357221642</v>
      </c>
      <c r="Y146" s="4">
        <v>0.83933359725934975</v>
      </c>
      <c r="Z146" s="4">
        <v>0.85454647903201186</v>
      </c>
      <c r="AA146" s="4">
        <v>0.91946010417192336</v>
      </c>
      <c r="AB146" s="4">
        <v>0.93213992678097513</v>
      </c>
      <c r="AC146" s="4">
        <v>0.98585871389417523</v>
      </c>
      <c r="AD146" s="4">
        <v>1.1087531900851537</v>
      </c>
      <c r="AE146" s="4">
        <v>0.78709305275583541</v>
      </c>
      <c r="AF146" s="4">
        <v>0.85957538024306612</v>
      </c>
      <c r="AG146" s="4">
        <v>0.90077977440452583</v>
      </c>
      <c r="AH146" s="4">
        <v>0.96418776342649348</v>
      </c>
      <c r="AI146" s="4">
        <v>1.0414990747529131</v>
      </c>
      <c r="AJ146" s="4">
        <v>1.1391711570654097</v>
      </c>
      <c r="AK146" s="4">
        <v>1.2028217308571407</v>
      </c>
      <c r="AL146" s="4">
        <v>1.3008942529915501</v>
      </c>
      <c r="AM146" s="4">
        <v>0.78709305275583541</v>
      </c>
      <c r="AN146" s="4">
        <v>0.85796221137105844</v>
      </c>
      <c r="AO146" s="4">
        <v>0.93248286703214545</v>
      </c>
      <c r="AP146" s="4">
        <v>1.0372177587963274</v>
      </c>
      <c r="AQ146" s="4">
        <v>1.1144557922917353</v>
      </c>
      <c r="AR146" s="4">
        <v>1.1973447892485547</v>
      </c>
      <c r="AS146" s="4">
        <v>1.3165910061412438</v>
      </c>
      <c r="AT146" s="4">
        <v>1.4155317430978365</v>
      </c>
      <c r="AU146" s="4">
        <v>0.78709305275583541</v>
      </c>
      <c r="AV146" s="4">
        <v>0.89151972071392716</v>
      </c>
      <c r="AW146" s="4">
        <v>0.86583138404251869</v>
      </c>
      <c r="AX146" s="4">
        <v>0.90789957128174248</v>
      </c>
      <c r="AY146" s="4">
        <v>0.94685727708079426</v>
      </c>
      <c r="AZ146" s="4">
        <v>0.95352949057300396</v>
      </c>
      <c r="BA146" s="4">
        <v>1.0387795182289572</v>
      </c>
      <c r="BB146" s="4">
        <v>1.1245860313609464</v>
      </c>
    </row>
    <row r="147" spans="1:54">
      <c r="A147">
        <v>90</v>
      </c>
      <c r="B147" t="s">
        <v>390</v>
      </c>
      <c r="C147" t="s">
        <v>189</v>
      </c>
      <c r="D147">
        <v>1737</v>
      </c>
      <c r="E147" t="s">
        <v>19</v>
      </c>
      <c r="F147" t="s">
        <v>20</v>
      </c>
      <c r="G147" s="4">
        <v>0.64953071057311562</v>
      </c>
      <c r="H147" s="4">
        <v>0.65361482342714361</v>
      </c>
      <c r="I147" s="4">
        <v>0.6528189434346614</v>
      </c>
      <c r="J147" s="4">
        <v>0.69219403108167354</v>
      </c>
      <c r="K147" s="4">
        <v>0.71137966480845849</v>
      </c>
      <c r="L147" s="4">
        <v>0.7045543902954674</v>
      </c>
      <c r="M147" s="4">
        <v>0.73315699199226914</v>
      </c>
      <c r="N147" s="4">
        <v>0.77296594624921733</v>
      </c>
      <c r="O147" s="4">
        <v>0.7858135280473949</v>
      </c>
      <c r="P147" s="4">
        <v>0.77201282487190193</v>
      </c>
      <c r="Q147" s="4">
        <v>0.75585564820550555</v>
      </c>
      <c r="R147" s="4">
        <v>0.79360587318618825</v>
      </c>
      <c r="S147" s="4">
        <v>0.77631113927355977</v>
      </c>
      <c r="T147" s="4">
        <v>0.7599613431102481</v>
      </c>
      <c r="U147" s="4">
        <v>0.78148344621719878</v>
      </c>
      <c r="V147" s="4">
        <v>0.82583369470095813</v>
      </c>
      <c r="W147" s="4">
        <v>0.82583369470095813</v>
      </c>
      <c r="X147" s="4">
        <v>0.92049689576424432</v>
      </c>
      <c r="Y147" s="4">
        <v>0.94793882812094166</v>
      </c>
      <c r="Z147" s="4">
        <v>0.90949701611224498</v>
      </c>
      <c r="AA147" s="4">
        <v>0.9729491133227075</v>
      </c>
      <c r="AB147" s="4">
        <v>0.909803703710659</v>
      </c>
      <c r="AC147" s="4">
        <v>0.91897542799619325</v>
      </c>
      <c r="AD147" s="4">
        <v>0.96085992501739403</v>
      </c>
      <c r="AE147" s="4">
        <v>0.82583369470095813</v>
      </c>
      <c r="AF147" s="4">
        <v>0.9539818649922398</v>
      </c>
      <c r="AG147" s="4">
        <v>0.99582112067953699</v>
      </c>
      <c r="AH147" s="4">
        <v>1.0300106085289247</v>
      </c>
      <c r="AI147" s="4">
        <v>1.0526525817157451</v>
      </c>
      <c r="AJ147" s="4">
        <v>1.0956434338595404</v>
      </c>
      <c r="AK147" s="4">
        <v>1.1536180547418817</v>
      </c>
      <c r="AL147" s="4">
        <v>1.1660508749506875</v>
      </c>
      <c r="AM147" s="4">
        <v>0.82583369470095813</v>
      </c>
      <c r="AN147" s="4">
        <v>0.90293589615626513</v>
      </c>
      <c r="AO147" s="4">
        <v>1.0079899113867223</v>
      </c>
      <c r="AP147" s="4">
        <v>1.1088963563545824</v>
      </c>
      <c r="AQ147" s="4">
        <v>1.168247319274744</v>
      </c>
      <c r="AR147" s="4">
        <v>1.2818795971824244</v>
      </c>
      <c r="AS147" s="4">
        <v>1.3641904705091754</v>
      </c>
      <c r="AT147" s="4">
        <v>1.5022041173580014</v>
      </c>
      <c r="AU147" s="4">
        <v>0.82583369470095813</v>
      </c>
      <c r="AV147" s="4">
        <v>0.90469904033255144</v>
      </c>
      <c r="AW147" s="4">
        <v>0.91577686104057276</v>
      </c>
      <c r="AX147" s="4">
        <v>0.89729124338455746</v>
      </c>
      <c r="AY147" s="4">
        <v>0.87469673339503695</v>
      </c>
      <c r="AZ147" s="4">
        <v>0.91579507204683586</v>
      </c>
      <c r="BA147" s="4">
        <v>0.91578685789088587</v>
      </c>
      <c r="BB147" s="4">
        <v>0.93125169503247474</v>
      </c>
    </row>
    <row r="148" spans="1:54">
      <c r="A148">
        <v>214</v>
      </c>
      <c r="B148" t="s">
        <v>397</v>
      </c>
      <c r="C148" t="s">
        <v>190</v>
      </c>
      <c r="D148">
        <v>1372</v>
      </c>
      <c r="E148" t="s">
        <v>7</v>
      </c>
      <c r="F148" t="s">
        <v>20</v>
      </c>
      <c r="G148" s="4">
        <v>0.27279046171417148</v>
      </c>
      <c r="H148" s="4">
        <v>0.26814743669750624</v>
      </c>
      <c r="I148" s="4">
        <v>0.32018372331758599</v>
      </c>
      <c r="J148" s="4">
        <v>0.37423869568955653</v>
      </c>
      <c r="K148" s="4">
        <v>0.40934484706405427</v>
      </c>
      <c r="L148" s="4">
        <v>0.42587821642333518</v>
      </c>
      <c r="M148" s="4">
        <v>0.45257869472236656</v>
      </c>
      <c r="N148" s="4">
        <v>0.48910887808445147</v>
      </c>
      <c r="O148" s="4">
        <v>0.51584866085164738</v>
      </c>
      <c r="P148" s="4">
        <v>0.53547326775815429</v>
      </c>
      <c r="Q148" s="4">
        <v>0.54261767293779961</v>
      </c>
      <c r="R148" s="4">
        <v>0.56340650772805134</v>
      </c>
      <c r="S148" s="4">
        <v>0.57193447768288885</v>
      </c>
      <c r="T148" s="4">
        <v>0.5578212365236328</v>
      </c>
      <c r="U148" s="4">
        <v>0.5492527296123767</v>
      </c>
      <c r="V148" s="4">
        <v>0.56158769090668548</v>
      </c>
      <c r="W148" s="4">
        <v>0.56158769090668548</v>
      </c>
      <c r="X148" s="4">
        <v>0.76667686812203217</v>
      </c>
      <c r="Y148" s="4">
        <v>0.9781673342798699</v>
      </c>
      <c r="Z148" s="4">
        <v>1.3496611699821446</v>
      </c>
      <c r="AA148" s="4">
        <v>1.8485459642304278</v>
      </c>
      <c r="AB148" s="4">
        <v>2.4541289301084874</v>
      </c>
      <c r="AC148" s="4">
        <v>3.3567858122278245</v>
      </c>
      <c r="AD148" s="4">
        <v>4.3423301107235526</v>
      </c>
      <c r="AE148" s="4">
        <v>0.56158769090668548</v>
      </c>
      <c r="AF148" s="4">
        <v>0.7807434822883339</v>
      </c>
      <c r="AG148" s="4">
        <v>1.0067758159149351</v>
      </c>
      <c r="AH148" s="4">
        <v>1.3818827938992553</v>
      </c>
      <c r="AI148" s="4">
        <v>1.8895091685221592</v>
      </c>
      <c r="AJ148" s="4">
        <v>2.5106339914227651</v>
      </c>
      <c r="AK148" s="4">
        <v>3.2810753609860757</v>
      </c>
      <c r="AL148" s="4">
        <v>4.1740551919121645</v>
      </c>
      <c r="AM148" s="4">
        <v>0.56158769090668548</v>
      </c>
      <c r="AN148" s="4">
        <v>0.76948829108846351</v>
      </c>
      <c r="AO148" s="4">
        <v>1.0562792551198812</v>
      </c>
      <c r="AP148" s="4">
        <v>1.435097471302883</v>
      </c>
      <c r="AQ148" s="4">
        <v>1.8442235550974022</v>
      </c>
      <c r="AR148" s="4">
        <v>2.4246432942829137</v>
      </c>
      <c r="AS148" s="4">
        <v>3.0741046187869698</v>
      </c>
      <c r="AT148" s="4">
        <v>3.7471556181987156</v>
      </c>
      <c r="AU148" s="4">
        <v>0.56158769090668548</v>
      </c>
      <c r="AV148" s="4">
        <v>0.77654926095521215</v>
      </c>
      <c r="AW148" s="4">
        <v>1.0098866873761312</v>
      </c>
      <c r="AX148" s="4">
        <v>1.3917513638406618</v>
      </c>
      <c r="AY148" s="4">
        <v>1.9412808265988344</v>
      </c>
      <c r="AZ148" s="4">
        <v>2.6271462792519569</v>
      </c>
      <c r="BA148" s="4">
        <v>3.5922586534525953</v>
      </c>
      <c r="BB148" s="4">
        <v>4.5782145623445603</v>
      </c>
    </row>
    <row r="149" spans="1:54">
      <c r="A149">
        <v>37</v>
      </c>
      <c r="B149" t="s">
        <v>407</v>
      </c>
      <c r="C149" t="s">
        <v>191</v>
      </c>
      <c r="D149">
        <v>1370</v>
      </c>
      <c r="E149" t="s">
        <v>10</v>
      </c>
      <c r="F149" t="s">
        <v>16</v>
      </c>
      <c r="G149" s="4">
        <v>8.2549170246872E-2</v>
      </c>
      <c r="H149" s="4">
        <v>8.3494990776313574E-2</v>
      </c>
      <c r="I149" s="4">
        <v>8.1768295894984577E-2</v>
      </c>
      <c r="J149" s="4">
        <v>8.5646043281398909E-2</v>
      </c>
      <c r="K149" s="4">
        <v>8.4109131206926452E-2</v>
      </c>
      <c r="L149" s="4">
        <v>8.2778672718229696E-2</v>
      </c>
      <c r="M149" s="4">
        <v>8.0589383475734744E-2</v>
      </c>
      <c r="N149" s="4">
        <v>8.104903704789268E-2</v>
      </c>
      <c r="O149" s="4">
        <v>8.4618654791206838E-2</v>
      </c>
      <c r="P149" s="4">
        <v>8.0493726281992042E-2</v>
      </c>
      <c r="Q149" s="4">
        <v>7.9349253198935946E-2</v>
      </c>
      <c r="R149" s="4">
        <v>7.804716562043218E-2</v>
      </c>
      <c r="S149" s="4">
        <v>7.6537815227934416E-2</v>
      </c>
      <c r="T149" s="4">
        <v>8.050375411702812E-2</v>
      </c>
      <c r="U149" s="4">
        <v>8.4119670619403147E-2</v>
      </c>
      <c r="V149" s="4">
        <v>8.7411965605624725E-2</v>
      </c>
      <c r="W149" s="4">
        <v>8.7411965605624725E-2</v>
      </c>
      <c r="X149" s="4">
        <v>8.7742005359323749E-2</v>
      </c>
      <c r="Y149" s="4">
        <v>9.0560091461531267E-2</v>
      </c>
      <c r="Z149" s="4">
        <v>9.2806231331145392E-2</v>
      </c>
      <c r="AA149" s="4">
        <v>9.5084575417894973E-2</v>
      </c>
      <c r="AB149" s="4">
        <v>9.7013153532231042E-2</v>
      </c>
      <c r="AC149" s="4">
        <v>9.7892260181067683E-2</v>
      </c>
      <c r="AD149" s="4">
        <v>9.8443832483394805E-2</v>
      </c>
      <c r="AE149" s="4">
        <v>8.7411965605624725E-2</v>
      </c>
      <c r="AF149" s="4">
        <v>9.1818330871882528E-2</v>
      </c>
      <c r="AG149" s="4">
        <v>9.0443984464932042E-2</v>
      </c>
      <c r="AH149" s="4">
        <v>9.1965329986498714E-2</v>
      </c>
      <c r="AI149" s="4">
        <v>9.3031098679385735E-2</v>
      </c>
      <c r="AJ149" s="4">
        <v>9.3094661705638779E-2</v>
      </c>
      <c r="AK149" s="4">
        <v>9.1661973362592117E-2</v>
      </c>
      <c r="AL149" s="4">
        <v>8.9802472289561244E-2</v>
      </c>
      <c r="AM149" s="4">
        <v>8.7411965605624725E-2</v>
      </c>
      <c r="AN149" s="4">
        <v>9.1872482853198476E-2</v>
      </c>
      <c r="AO149" s="4">
        <v>9.1357979399800004E-2</v>
      </c>
      <c r="AP149" s="4">
        <v>9.329623346783926E-2</v>
      </c>
      <c r="AQ149" s="4">
        <v>9.4414194942752008E-2</v>
      </c>
      <c r="AR149" s="4">
        <v>9.4321046851221418E-2</v>
      </c>
      <c r="AS149" s="4">
        <v>9.2806921480164117E-2</v>
      </c>
      <c r="AT149" s="4">
        <v>9.0349077340470499E-2</v>
      </c>
      <c r="AU149" s="4">
        <v>8.7411965605624725E-2</v>
      </c>
      <c r="AV149" s="4">
        <v>8.7679493889948085E-2</v>
      </c>
      <c r="AW149" s="4">
        <v>9.0119719042435251E-2</v>
      </c>
      <c r="AX149" s="4">
        <v>9.2002766122246935E-2</v>
      </c>
      <c r="AY149" s="4">
        <v>9.3704894664646141E-2</v>
      </c>
      <c r="AZ149" s="4">
        <v>9.4938464643762072E-2</v>
      </c>
      <c r="BA149" s="4">
        <v>9.51627880620044E-2</v>
      </c>
      <c r="BB149" s="4">
        <v>9.471740900049104E-2</v>
      </c>
    </row>
    <row r="150" spans="1:54">
      <c r="A150">
        <v>155</v>
      </c>
      <c r="B150" t="s">
        <v>192</v>
      </c>
      <c r="C150" t="s">
        <v>193</v>
      </c>
      <c r="D150">
        <v>1315</v>
      </c>
      <c r="E150" t="s">
        <v>24</v>
      </c>
      <c r="F150" t="s">
        <v>11</v>
      </c>
      <c r="G150" s="4">
        <v>2.1012520695480137</v>
      </c>
      <c r="H150" s="4">
        <v>2.0854192930447417</v>
      </c>
      <c r="I150" s="4">
        <v>1.9851335138678561</v>
      </c>
      <c r="J150" s="4">
        <v>1.8725217991914118</v>
      </c>
      <c r="K150" s="4">
        <v>1.7583883532004145</v>
      </c>
      <c r="L150" s="4">
        <v>1.7560406714833228</v>
      </c>
      <c r="M150" s="4">
        <v>1.7401646256600189</v>
      </c>
      <c r="N150" s="4">
        <v>1.6677236728037497</v>
      </c>
      <c r="O150" s="4">
        <v>1.4400559525132588</v>
      </c>
      <c r="P150" s="4">
        <v>1.4297060950911973</v>
      </c>
      <c r="Q150" s="4">
        <v>1.2849266045023515</v>
      </c>
      <c r="R150" s="4">
        <v>1.2402421788018405</v>
      </c>
      <c r="S150" s="4">
        <v>1.1017559060714994</v>
      </c>
      <c r="T150" s="4">
        <v>1.0673219044056439</v>
      </c>
      <c r="U150" s="4">
        <v>1.0219864400571561</v>
      </c>
      <c r="V150" s="4">
        <v>0.95664077090000121</v>
      </c>
      <c r="W150" s="4">
        <v>0.95664077090000121</v>
      </c>
      <c r="X150" s="4">
        <v>0.98795911182738272</v>
      </c>
      <c r="Y150" s="4">
        <v>0.89813214502028593</v>
      </c>
      <c r="Z150" s="4">
        <v>0.79990440584498501</v>
      </c>
      <c r="AA150" s="4">
        <v>0.7199504371319041</v>
      </c>
      <c r="AB150" s="4">
        <v>0.62311740590015119</v>
      </c>
      <c r="AC150" s="4">
        <v>0.57981025430843713</v>
      </c>
      <c r="AD150" s="4">
        <v>0.53425737790566807</v>
      </c>
      <c r="AE150" s="4">
        <v>0.95664077090000121</v>
      </c>
      <c r="AF150" s="4">
        <v>0.87430413537266194</v>
      </c>
      <c r="AG150" s="4">
        <v>0.80891546544934478</v>
      </c>
      <c r="AH150" s="4">
        <v>0.76768669600581962</v>
      </c>
      <c r="AI150" s="4">
        <v>0.65664690093462719</v>
      </c>
      <c r="AJ150" s="4">
        <v>0.62539855831248892</v>
      </c>
      <c r="AK150" s="4">
        <v>0.55980661442902102</v>
      </c>
      <c r="AL150" s="4">
        <v>0.53282740072226054</v>
      </c>
      <c r="AM150" s="4">
        <v>0.95664077090000121</v>
      </c>
      <c r="AN150" s="4">
        <v>1.0016924972039396</v>
      </c>
      <c r="AO150" s="4">
        <v>0.94211150514913855</v>
      </c>
      <c r="AP150" s="4">
        <v>0.9063740218954226</v>
      </c>
      <c r="AQ150" s="4">
        <v>0.82237392106794549</v>
      </c>
      <c r="AR150" s="4">
        <v>0.73365326315411894</v>
      </c>
      <c r="AS150" s="4">
        <v>0.70963665424344791</v>
      </c>
      <c r="AT150" s="4">
        <v>0.62339732882800103</v>
      </c>
      <c r="AU150" s="4">
        <v>0.95664077090000121</v>
      </c>
      <c r="AV150" s="4">
        <v>0.91522978116503972</v>
      </c>
      <c r="AW150" s="4">
        <v>0.88546607598936578</v>
      </c>
      <c r="AX150" s="4">
        <v>0.76532482389444667</v>
      </c>
      <c r="AY150" s="4">
        <v>0.73732978579536601</v>
      </c>
      <c r="AZ150" s="4">
        <v>0.70147644674477838</v>
      </c>
      <c r="BA150" s="4">
        <v>0.65100393839804471</v>
      </c>
      <c r="BB150" s="4">
        <v>0.62160577461130595</v>
      </c>
    </row>
    <row r="151" spans="1:54">
      <c r="A151">
        <v>121</v>
      </c>
      <c r="B151" t="s">
        <v>408</v>
      </c>
      <c r="C151" t="s">
        <v>194</v>
      </c>
      <c r="D151">
        <v>1259</v>
      </c>
      <c r="E151" t="s">
        <v>19</v>
      </c>
      <c r="F151" t="s">
        <v>20</v>
      </c>
      <c r="G151" s="4">
        <v>6.726848370813418E-2</v>
      </c>
      <c r="H151" s="4">
        <v>6.8937093795706714E-2</v>
      </c>
      <c r="I151" s="4">
        <v>7.1457813812720303E-2</v>
      </c>
      <c r="J151" s="4">
        <v>7.3100919979129403E-2</v>
      </c>
      <c r="K151" s="4">
        <v>7.3434793658052167E-2</v>
      </c>
      <c r="L151" s="4">
        <v>7.6872365550080063E-2</v>
      </c>
      <c r="M151" s="4">
        <v>7.8649241276646673E-2</v>
      </c>
      <c r="N151" s="4">
        <v>7.8750728063905817E-2</v>
      </c>
      <c r="O151" s="4">
        <v>8.2698822723477769E-2</v>
      </c>
      <c r="P151" s="4">
        <v>8.5311308569359492E-2</v>
      </c>
      <c r="Q151" s="4">
        <v>8.5119018902839266E-2</v>
      </c>
      <c r="R151" s="4">
        <v>8.5101203667071079E-2</v>
      </c>
      <c r="S151" s="4">
        <v>8.7070591989439727E-2</v>
      </c>
      <c r="T151" s="4">
        <v>8.6741319471732539E-2</v>
      </c>
      <c r="U151" s="4">
        <v>8.9645064529866772E-2</v>
      </c>
      <c r="V151" s="4">
        <v>9.095427605615343E-2</v>
      </c>
      <c r="W151" s="4">
        <v>9.095427605615343E-2</v>
      </c>
      <c r="X151" s="4">
        <v>9.7494462662398834E-2</v>
      </c>
      <c r="Y151" s="4">
        <v>0.10314474407192004</v>
      </c>
      <c r="Z151" s="4">
        <v>0.10361779662793578</v>
      </c>
      <c r="AA151" s="4">
        <v>0.10785726815364725</v>
      </c>
      <c r="AB151" s="4">
        <v>0.11084333341339801</v>
      </c>
      <c r="AC151" s="4">
        <v>0.11188868720672399</v>
      </c>
      <c r="AD151" s="4">
        <v>0.11184645620329813</v>
      </c>
      <c r="AE151" s="4">
        <v>9.095427605615343E-2</v>
      </c>
      <c r="AF151" s="4">
        <v>9.7671548181206144E-2</v>
      </c>
      <c r="AG151" s="4">
        <v>0.10349435540742104</v>
      </c>
      <c r="AH151" s="4">
        <v>0.10846713812671564</v>
      </c>
      <c r="AI151" s="4">
        <v>0.10767964195453625</v>
      </c>
      <c r="AJ151" s="4">
        <v>0.10928197756537282</v>
      </c>
      <c r="AK151" s="4">
        <v>0.10825294926088713</v>
      </c>
      <c r="AL151" s="4">
        <v>0.10568258917571977</v>
      </c>
      <c r="AM151" s="4">
        <v>9.095427605615343E-2</v>
      </c>
      <c r="AN151" s="4">
        <v>9.7409393752659751E-2</v>
      </c>
      <c r="AO151" s="4">
        <v>0.10326987443703414</v>
      </c>
      <c r="AP151" s="4">
        <v>0.1081675768674954</v>
      </c>
      <c r="AQ151" s="4">
        <v>0.1114265924346397</v>
      </c>
      <c r="AR151" s="4">
        <v>0.11253681196724466</v>
      </c>
      <c r="AS151" s="4">
        <v>0.11058657223697456</v>
      </c>
      <c r="AT151" s="4">
        <v>0.10297144805471156</v>
      </c>
      <c r="AU151" s="4">
        <v>9.095427605615343E-2</v>
      </c>
      <c r="AV151" s="4">
        <v>9.7416392412823807E-2</v>
      </c>
      <c r="AW151" s="4">
        <v>0.10287277419231117</v>
      </c>
      <c r="AX151" s="4">
        <v>0.10315866609403733</v>
      </c>
      <c r="AY151" s="4">
        <v>0.1069975278888244</v>
      </c>
      <c r="AZ151" s="4">
        <v>0.10963045215645154</v>
      </c>
      <c r="BA151" s="4">
        <v>0.11029100824751249</v>
      </c>
      <c r="BB151" s="4">
        <v>0.10958462995533984</v>
      </c>
    </row>
    <row r="152" spans="1:54">
      <c r="A152">
        <v>209</v>
      </c>
      <c r="B152" t="s">
        <v>391</v>
      </c>
      <c r="C152" t="s">
        <v>195</v>
      </c>
      <c r="D152">
        <v>1196</v>
      </c>
      <c r="E152" t="s">
        <v>7</v>
      </c>
      <c r="F152" t="s">
        <v>7</v>
      </c>
      <c r="G152" s="4">
        <v>0.50518257698201885</v>
      </c>
      <c r="H152" s="4">
        <v>0.52791081303107001</v>
      </c>
      <c r="I152" s="4">
        <v>0.55143168259598441</v>
      </c>
      <c r="J152" s="4">
        <v>0.5757876471194473</v>
      </c>
      <c r="K152" s="4">
        <v>0.56083998223563214</v>
      </c>
      <c r="L152" s="4">
        <v>0.57926652093132169</v>
      </c>
      <c r="M152" s="4">
        <v>0.59063107109720736</v>
      </c>
      <c r="N152" s="4">
        <v>0.62850207876697983</v>
      </c>
      <c r="O152" s="4">
        <v>0.65308308446756524</v>
      </c>
      <c r="P152" s="4">
        <v>0.67496026073301685</v>
      </c>
      <c r="Q152" s="4">
        <v>0.71510377222712607</v>
      </c>
      <c r="R152" s="4">
        <v>0.77560877586016364</v>
      </c>
      <c r="S152" s="4">
        <v>0.8298685643884347</v>
      </c>
      <c r="T152" s="4">
        <v>0.88133475261444605</v>
      </c>
      <c r="U152" s="4">
        <v>0.91897998553962024</v>
      </c>
      <c r="V152" s="4">
        <v>0.95840914113320508</v>
      </c>
      <c r="W152" s="4">
        <v>0.95840914113320508</v>
      </c>
      <c r="X152" s="4">
        <v>1.0827089174163649</v>
      </c>
      <c r="Y152" s="4">
        <v>1.1237972830525045</v>
      </c>
      <c r="Z152" s="4">
        <v>1.1460664583725357</v>
      </c>
      <c r="AA152" s="4">
        <v>1.173175924745619</v>
      </c>
      <c r="AB152" s="4">
        <v>1.2474568507397843</v>
      </c>
      <c r="AC152" s="4">
        <v>1.3179516804495901</v>
      </c>
      <c r="AD152" s="4">
        <v>1.3026136672859498</v>
      </c>
      <c r="AE152" s="4">
        <v>0.95840914113320508</v>
      </c>
      <c r="AF152" s="4">
        <v>1.0913695067474505</v>
      </c>
      <c r="AG152" s="4">
        <v>1.1731451390290777</v>
      </c>
      <c r="AH152" s="4">
        <v>1.2447252560150504</v>
      </c>
      <c r="AI152" s="4">
        <v>1.2992760703301771</v>
      </c>
      <c r="AJ152" s="4">
        <v>1.3397397126763191</v>
      </c>
      <c r="AK152" s="4">
        <v>1.4218524603567722</v>
      </c>
      <c r="AL152" s="4">
        <v>1.4987503702401166</v>
      </c>
      <c r="AM152" s="4">
        <v>0.95840914113320508</v>
      </c>
      <c r="AN152" s="4">
        <v>1.1358469524097932</v>
      </c>
      <c r="AO152" s="4">
        <v>1.2681237117618183</v>
      </c>
      <c r="AP152" s="4">
        <v>1.4051199841521784</v>
      </c>
      <c r="AQ152" s="4">
        <v>1.5372632947624727</v>
      </c>
      <c r="AR152" s="4">
        <v>1.6834658518520593</v>
      </c>
      <c r="AS152" s="4">
        <v>1.8523211898457796</v>
      </c>
      <c r="AT152" s="4">
        <v>2.0545216547645109</v>
      </c>
      <c r="AU152" s="4">
        <v>0.95840914113320508</v>
      </c>
      <c r="AV152" s="4">
        <v>1.0630481614452061</v>
      </c>
      <c r="AW152" s="4">
        <v>1.1153220185206425</v>
      </c>
      <c r="AX152" s="4">
        <v>1.115582316313714</v>
      </c>
      <c r="AY152" s="4">
        <v>1.1174564641008886</v>
      </c>
      <c r="AZ152" s="4">
        <v>1.1829953589462368</v>
      </c>
      <c r="BA152" s="4">
        <v>1.2626506009299734</v>
      </c>
      <c r="BB152" s="4">
        <v>1.1873059194631861</v>
      </c>
    </row>
    <row r="153" spans="1:54">
      <c r="A153">
        <v>104</v>
      </c>
      <c r="B153" t="s">
        <v>399</v>
      </c>
      <c r="C153" t="s">
        <v>196</v>
      </c>
      <c r="D153">
        <v>1169</v>
      </c>
      <c r="E153" t="s">
        <v>19</v>
      </c>
      <c r="F153" t="s">
        <v>20</v>
      </c>
      <c r="G153" s="4">
        <v>0.33073039258892112</v>
      </c>
      <c r="H153" s="4">
        <v>0.30710589408316258</v>
      </c>
      <c r="I153" s="4">
        <v>0.2794989020578158</v>
      </c>
      <c r="J153" s="4">
        <v>0.28190116791369241</v>
      </c>
      <c r="K153" s="4">
        <v>0.28003484020178038</v>
      </c>
      <c r="L153" s="4">
        <v>0.26378142476556726</v>
      </c>
      <c r="M153" s="4">
        <v>0.25879293954278648</v>
      </c>
      <c r="N153" s="4">
        <v>0.26924617306184689</v>
      </c>
      <c r="O153" s="4">
        <v>0.28234097407238895</v>
      </c>
      <c r="P153" s="4">
        <v>0.29478939393026304</v>
      </c>
      <c r="Q153" s="4">
        <v>0.29957147401615758</v>
      </c>
      <c r="R153" s="4">
        <v>0.31539551296980012</v>
      </c>
      <c r="S153" s="4">
        <v>0.31665625627000693</v>
      </c>
      <c r="T153" s="4">
        <v>0.31297713741347327</v>
      </c>
      <c r="U153" s="4">
        <v>0.33056736093627881</v>
      </c>
      <c r="V153" s="4">
        <v>0.36337657122746259</v>
      </c>
      <c r="W153" s="4">
        <v>0.36337657122746259</v>
      </c>
      <c r="X153" s="4">
        <v>0.42656254437198293</v>
      </c>
      <c r="Y153" s="4">
        <v>0.41881687448319166</v>
      </c>
      <c r="Z153" s="4">
        <v>0.45492423821271355</v>
      </c>
      <c r="AA153" s="4">
        <v>0.49389637696230243</v>
      </c>
      <c r="AB153" s="4">
        <v>0.51078112393539032</v>
      </c>
      <c r="AC153" s="4">
        <v>0.5540633233754011</v>
      </c>
      <c r="AD153" s="4">
        <v>0.61658330503042291</v>
      </c>
      <c r="AE153" s="4">
        <v>0.36337657122746259</v>
      </c>
      <c r="AF153" s="4">
        <v>0.43425958699195255</v>
      </c>
      <c r="AG153" s="4">
        <v>0.48219227432764944</v>
      </c>
      <c r="AH153" s="4">
        <v>0.55723948382598365</v>
      </c>
      <c r="AI153" s="4">
        <v>0.61882070973979209</v>
      </c>
      <c r="AJ153" s="4">
        <v>0.69478257520354525</v>
      </c>
      <c r="AK153" s="4">
        <v>0.74838763382840734</v>
      </c>
      <c r="AL153" s="4">
        <v>0.8315519778465601</v>
      </c>
      <c r="AM153" s="4">
        <v>0.36337657122746259</v>
      </c>
      <c r="AN153" s="4">
        <v>0.4462055716370289</v>
      </c>
      <c r="AO153" s="4">
        <v>0.51013446534485873</v>
      </c>
      <c r="AP153" s="4">
        <v>0.61192517140909064</v>
      </c>
      <c r="AQ153" s="4">
        <v>0.6721835272401836</v>
      </c>
      <c r="AR153" s="4">
        <v>0.73607616084564764</v>
      </c>
      <c r="AS153" s="4">
        <v>0.82630635606133773</v>
      </c>
      <c r="AT153" s="4">
        <v>0.89816860547693311</v>
      </c>
      <c r="AU153" s="4">
        <v>0.36337657122746259</v>
      </c>
      <c r="AV153" s="4">
        <v>0.44015644319825098</v>
      </c>
      <c r="AW153" s="4">
        <v>0.44672516471012902</v>
      </c>
      <c r="AX153" s="4">
        <v>0.48994538780353836</v>
      </c>
      <c r="AY153" s="4">
        <v>0.53239937415471994</v>
      </c>
      <c r="AZ153" s="4">
        <v>0.55350037350134673</v>
      </c>
      <c r="BA153" s="4">
        <v>0.61448424047998951</v>
      </c>
      <c r="BB153" s="4">
        <v>0.70312995301623893</v>
      </c>
    </row>
    <row r="154" spans="1:54">
      <c r="A154">
        <v>218</v>
      </c>
      <c r="B154" t="s">
        <v>398</v>
      </c>
      <c r="C154" t="s">
        <v>197</v>
      </c>
      <c r="D154">
        <v>1161</v>
      </c>
      <c r="E154" t="s">
        <v>7</v>
      </c>
      <c r="F154" t="s">
        <v>11</v>
      </c>
      <c r="G154" s="4">
        <v>0.34439739607161063</v>
      </c>
      <c r="H154" s="4">
        <v>0.34126812348279334</v>
      </c>
      <c r="I154" s="4">
        <v>0.33823160334070279</v>
      </c>
      <c r="J154" s="4">
        <v>0.32950009446968748</v>
      </c>
      <c r="K154" s="4">
        <v>0.31979160799971595</v>
      </c>
      <c r="L154" s="4">
        <v>0.34394175207887595</v>
      </c>
      <c r="M154" s="4">
        <v>0.35475878850112269</v>
      </c>
      <c r="N154" s="4">
        <v>0.37244655805459242</v>
      </c>
      <c r="O154" s="4">
        <v>0.33810935456361985</v>
      </c>
      <c r="P154" s="4">
        <v>0.33157813298485711</v>
      </c>
      <c r="Q154" s="4">
        <v>0.31079681065998593</v>
      </c>
      <c r="R154" s="4">
        <v>0.30778000898081415</v>
      </c>
      <c r="S154" s="4">
        <v>0.3018880927220769</v>
      </c>
      <c r="T154" s="4">
        <v>0.30916393634575651</v>
      </c>
      <c r="U154" s="4">
        <v>0.32580354890574637</v>
      </c>
      <c r="V154" s="4">
        <v>0.32612928713368267</v>
      </c>
      <c r="W154" s="4">
        <v>0.32612928713368267</v>
      </c>
      <c r="X154" s="4">
        <v>0.37449853213896417</v>
      </c>
      <c r="Y154" s="4">
        <v>0.38583388167558491</v>
      </c>
      <c r="Z154" s="4">
        <v>0.37221140481855436</v>
      </c>
      <c r="AA154" s="4">
        <v>0.41918990999556044</v>
      </c>
      <c r="AB154" s="4">
        <v>0.44388203044274882</v>
      </c>
      <c r="AC154" s="4">
        <v>0.56948015285929887</v>
      </c>
      <c r="AD154" s="4">
        <v>0.66842410004330011</v>
      </c>
      <c r="AE154" s="4">
        <v>0.32612928713368267</v>
      </c>
      <c r="AF154" s="4">
        <v>0.32920098268700476</v>
      </c>
      <c r="AG154" s="4">
        <v>0.36309409190479797</v>
      </c>
      <c r="AH154" s="4">
        <v>0.40815527713899208</v>
      </c>
      <c r="AI154" s="4">
        <v>0.46195389243483548</v>
      </c>
      <c r="AJ154" s="4">
        <v>0.50967183265643989</v>
      </c>
      <c r="AK154" s="4">
        <v>0.56070204599828921</v>
      </c>
      <c r="AL154" s="4">
        <v>0.61178738526219789</v>
      </c>
      <c r="AM154" s="4">
        <v>0.32612928713368267</v>
      </c>
      <c r="AN154" s="4">
        <v>0.36975390617535114</v>
      </c>
      <c r="AO154" s="4">
        <v>0.41919891808191306</v>
      </c>
      <c r="AP154" s="4">
        <v>0.44692910250596501</v>
      </c>
      <c r="AQ154" s="4">
        <v>0.48845719105232083</v>
      </c>
      <c r="AR154" s="4">
        <v>0.57225909667541464</v>
      </c>
      <c r="AS154" s="4">
        <v>0.59905577017067146</v>
      </c>
      <c r="AT154" s="4">
        <v>0.65737574459758208</v>
      </c>
      <c r="AU154" s="4">
        <v>0.32612928713368267</v>
      </c>
      <c r="AV154" s="4">
        <v>0.35023286323293545</v>
      </c>
      <c r="AW154" s="4">
        <v>0.37204375621303049</v>
      </c>
      <c r="AX154" s="4">
        <v>0.41392091926109287</v>
      </c>
      <c r="AY154" s="4">
        <v>0.4571561837849103</v>
      </c>
      <c r="AZ154" s="4">
        <v>0.54960300038316512</v>
      </c>
      <c r="BA154" s="4">
        <v>0.63159430295449848</v>
      </c>
      <c r="BB154" s="4">
        <v>0.69966246483348971</v>
      </c>
    </row>
    <row r="155" spans="1:54">
      <c r="A155">
        <v>126</v>
      </c>
      <c r="B155" t="s">
        <v>426</v>
      </c>
      <c r="C155" t="s">
        <v>198</v>
      </c>
      <c r="D155">
        <v>1104</v>
      </c>
      <c r="E155" t="s">
        <v>19</v>
      </c>
      <c r="F155" t="s">
        <v>20</v>
      </c>
      <c r="G155" s="4">
        <v>0.40352173557561211</v>
      </c>
      <c r="H155" s="4">
        <v>0.41356561173166828</v>
      </c>
      <c r="I155" s="4">
        <v>0.39161580077599456</v>
      </c>
      <c r="J155" s="4">
        <v>0.40408741922947278</v>
      </c>
      <c r="K155" s="4">
        <v>0.42677518466761472</v>
      </c>
      <c r="L155" s="4">
        <v>0.45805243570168513</v>
      </c>
      <c r="M155" s="4">
        <v>0.46156762337160312</v>
      </c>
      <c r="N155" s="4">
        <v>0.47171357793876822</v>
      </c>
      <c r="O155" s="4">
        <v>0.46991506117539578</v>
      </c>
      <c r="P155" s="4">
        <v>0.49295481746202663</v>
      </c>
      <c r="Q155" s="4">
        <v>0.47663399381637572</v>
      </c>
      <c r="R155" s="4">
        <v>0.47612433433495255</v>
      </c>
      <c r="S155" s="4">
        <v>0.47047598635261562</v>
      </c>
      <c r="T155" s="4">
        <v>0.47254340592960004</v>
      </c>
      <c r="U155" s="4">
        <v>0.47406587212777984</v>
      </c>
      <c r="V155" s="4">
        <v>0.44410014856524715</v>
      </c>
      <c r="W155" s="4">
        <v>0.44410014856524715</v>
      </c>
      <c r="X155" s="4">
        <v>0.42927593964704786</v>
      </c>
      <c r="Y155" s="4">
        <v>0.42110621936825016</v>
      </c>
      <c r="Z155" s="4">
        <v>0.40855492812178779</v>
      </c>
      <c r="AA155" s="4">
        <v>0.41629073569905073</v>
      </c>
      <c r="AB155" s="4">
        <v>0.43010415856701156</v>
      </c>
      <c r="AC155" s="4">
        <v>0.43869684233004785</v>
      </c>
      <c r="AD155" s="4">
        <v>0.48551707392473631</v>
      </c>
      <c r="AE155" s="4">
        <v>0.44410014856524715</v>
      </c>
      <c r="AF155" s="4">
        <v>0.46886924899403792</v>
      </c>
      <c r="AG155" s="4">
        <v>0.50167076655309295</v>
      </c>
      <c r="AH155" s="4">
        <v>0.50596724561407791</v>
      </c>
      <c r="AI155" s="4">
        <v>0.48166859642698745</v>
      </c>
      <c r="AJ155" s="4">
        <v>0.47942291356120487</v>
      </c>
      <c r="AK155" s="4">
        <v>0.5025228299779354</v>
      </c>
      <c r="AL155" s="4">
        <v>0.55324701302658297</v>
      </c>
      <c r="AM155" s="4">
        <v>0.44410014856524715</v>
      </c>
      <c r="AN155" s="4">
        <v>0.47422691001000772</v>
      </c>
      <c r="AO155" s="4">
        <v>0.50867903409734805</v>
      </c>
      <c r="AP155" s="4">
        <v>0.53213283198417061</v>
      </c>
      <c r="AQ155" s="4">
        <v>0.55818855475925422</v>
      </c>
      <c r="AR155" s="4">
        <v>0.59405411494811133</v>
      </c>
      <c r="AS155" s="4">
        <v>0.642143596710541</v>
      </c>
      <c r="AT155" s="4">
        <v>0.69414723130344358</v>
      </c>
      <c r="AU155" s="4">
        <v>0.44410014856524715</v>
      </c>
      <c r="AV155" s="4">
        <v>0.43841988382965574</v>
      </c>
      <c r="AW155" s="4">
        <v>0.41957338129426647</v>
      </c>
      <c r="AX155" s="4">
        <v>0.40457461294865077</v>
      </c>
      <c r="AY155" s="4">
        <v>0.42457232411376067</v>
      </c>
      <c r="AZ155" s="4">
        <v>0.41101585858300616</v>
      </c>
      <c r="BA155" s="4">
        <v>0.41873442649094317</v>
      </c>
      <c r="BB155" s="4">
        <v>0.43871251405760614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7"/>
  <sheetViews>
    <sheetView topLeftCell="Y1" zoomScale="90" zoomScaleNormal="90" workbookViewId="0">
      <selection activeCell="B1" sqref="B1"/>
    </sheetView>
  </sheetViews>
  <sheetFormatPr defaultRowHeight="13.8"/>
  <cols>
    <col min="3" max="16" width="9" customWidth="1"/>
  </cols>
  <sheetData>
    <row r="1" spans="1:49">
      <c r="A1" t="s">
        <v>4</v>
      </c>
      <c r="B1">
        <v>2000</v>
      </c>
      <c r="C1">
        <v>2001</v>
      </c>
      <c r="D1">
        <v>2002</v>
      </c>
      <c r="E1">
        <v>2003</v>
      </c>
      <c r="F1">
        <v>2004</v>
      </c>
      <c r="G1">
        <v>2005</v>
      </c>
      <c r="H1">
        <v>2006</v>
      </c>
      <c r="I1">
        <v>2007</v>
      </c>
      <c r="J1">
        <v>2008</v>
      </c>
      <c r="K1">
        <v>2009</v>
      </c>
      <c r="L1">
        <v>2010</v>
      </c>
      <c r="M1">
        <v>2011</v>
      </c>
      <c r="N1">
        <v>2012</v>
      </c>
      <c r="O1">
        <v>2013</v>
      </c>
      <c r="P1">
        <v>2014</v>
      </c>
      <c r="Q1">
        <v>2015</v>
      </c>
      <c r="R1" t="s">
        <v>233</v>
      </c>
      <c r="S1" t="s">
        <v>234</v>
      </c>
      <c r="T1" t="s">
        <v>235</v>
      </c>
      <c r="U1" t="s">
        <v>236</v>
      </c>
      <c r="V1" t="s">
        <v>237</v>
      </c>
      <c r="W1" t="s">
        <v>238</v>
      </c>
      <c r="X1" t="s">
        <v>239</v>
      </c>
      <c r="Y1" t="s">
        <v>271</v>
      </c>
      <c r="Z1" t="s">
        <v>241</v>
      </c>
      <c r="AA1" t="s">
        <v>242</v>
      </c>
      <c r="AB1" t="s">
        <v>243</v>
      </c>
      <c r="AC1" t="s">
        <v>244</v>
      </c>
      <c r="AD1" t="s">
        <v>245</v>
      </c>
      <c r="AE1" t="s">
        <v>246</v>
      </c>
      <c r="AF1" t="s">
        <v>247</v>
      </c>
      <c r="AG1" t="s">
        <v>240</v>
      </c>
      <c r="AH1" t="s">
        <v>248</v>
      </c>
      <c r="AI1" t="s">
        <v>249</v>
      </c>
      <c r="AJ1" t="s">
        <v>250</v>
      </c>
      <c r="AK1" t="s">
        <v>251</v>
      </c>
      <c r="AL1" t="s">
        <v>252</v>
      </c>
      <c r="AM1" t="s">
        <v>253</v>
      </c>
      <c r="AN1" t="s">
        <v>254</v>
      </c>
      <c r="AO1" t="s">
        <v>255</v>
      </c>
      <c r="AP1" t="s">
        <v>256</v>
      </c>
      <c r="AQ1" t="s">
        <v>257</v>
      </c>
      <c r="AR1" t="s">
        <v>258</v>
      </c>
      <c r="AS1" t="s">
        <v>259</v>
      </c>
      <c r="AT1" t="s">
        <v>260</v>
      </c>
      <c r="AU1" t="s">
        <v>261</v>
      </c>
      <c r="AV1" t="s">
        <v>262</v>
      </c>
      <c r="AW1" t="s">
        <v>263</v>
      </c>
    </row>
    <row r="2" spans="1:49">
      <c r="A2" t="s">
        <v>265</v>
      </c>
      <c r="B2">
        <f>SUM(B3:B7)</f>
        <v>4367.1337454442028</v>
      </c>
      <c r="C2">
        <f t="shared" ref="C2:AW2" si="0">SUM(C3:C7)</f>
        <v>4499.9220860443202</v>
      </c>
      <c r="D2">
        <f t="shared" si="0"/>
        <v>4568.577156800824</v>
      </c>
      <c r="E2">
        <f t="shared" si="0"/>
        <v>4611.1803299258127</v>
      </c>
      <c r="F2">
        <f t="shared" si="0"/>
        <v>4559.4816142845802</v>
      </c>
      <c r="G2">
        <f t="shared" si="0"/>
        <v>4626.1971223627452</v>
      </c>
      <c r="H2">
        <f t="shared" si="0"/>
        <v>4684.6424824676506</v>
      </c>
      <c r="I2">
        <f t="shared" si="0"/>
        <v>4770.6745303078824</v>
      </c>
      <c r="J2">
        <f t="shared" si="0"/>
        <v>4881.571155532688</v>
      </c>
      <c r="K2">
        <f t="shared" si="0"/>
        <v>4943.5723268708671</v>
      </c>
      <c r="L2">
        <f t="shared" si="0"/>
        <v>5061.7304821089774</v>
      </c>
      <c r="M2">
        <f t="shared" si="0"/>
        <v>5169.5464063770914</v>
      </c>
      <c r="N2">
        <f t="shared" si="0"/>
        <v>5237.7848014524998</v>
      </c>
      <c r="O2">
        <f t="shared" si="0"/>
        <v>5245.9794688729289</v>
      </c>
      <c r="P2">
        <f t="shared" si="0"/>
        <v>5262.5401044607588</v>
      </c>
      <c r="Q2">
        <f t="shared" si="0"/>
        <v>5306.7485026365503</v>
      </c>
      <c r="R2">
        <f t="shared" si="0"/>
        <v>5306.7485026365503</v>
      </c>
      <c r="S2">
        <f t="shared" si="0"/>
        <v>4978.3324261582547</v>
      </c>
      <c r="T2">
        <f t="shared" si="0"/>
        <v>4729.0895309318712</v>
      </c>
      <c r="U2">
        <f t="shared" si="0"/>
        <v>4319.2745893625161</v>
      </c>
      <c r="V2">
        <f t="shared" si="0"/>
        <v>4234.1724468501397</v>
      </c>
      <c r="W2">
        <f t="shared" si="0"/>
        <v>4072.9244798700524</v>
      </c>
      <c r="X2">
        <f t="shared" si="0"/>
        <v>4004.8369488693411</v>
      </c>
      <c r="Y2">
        <f t="shared" si="0"/>
        <v>4050.9111481753885</v>
      </c>
      <c r="Z2">
        <f t="shared" si="0"/>
        <v>5306.7485026365503</v>
      </c>
      <c r="AA2">
        <f t="shared" si="0"/>
        <v>5187.4125742426795</v>
      </c>
      <c r="AB2">
        <f t="shared" si="0"/>
        <v>5251.5344612804911</v>
      </c>
      <c r="AC2">
        <f t="shared" si="0"/>
        <v>5267.7706818024071</v>
      </c>
      <c r="AD2">
        <f t="shared" si="0"/>
        <v>5348.4572383228042</v>
      </c>
      <c r="AE2">
        <f t="shared" si="0"/>
        <v>5421.0392196730427</v>
      </c>
      <c r="AF2">
        <f t="shared" si="0"/>
        <v>5444.5272269257275</v>
      </c>
      <c r="AG2">
        <f t="shared" si="0"/>
        <v>5401.3177369765672</v>
      </c>
      <c r="AH2">
        <f t="shared" si="0"/>
        <v>5306.7485026365503</v>
      </c>
      <c r="AI2">
        <f t="shared" si="0"/>
        <v>5453.9339428418489</v>
      </c>
      <c r="AJ2">
        <f t="shared" si="0"/>
        <v>5703.5552594578712</v>
      </c>
      <c r="AK2">
        <f t="shared" si="0"/>
        <v>6048.6134211670987</v>
      </c>
      <c r="AL2">
        <f t="shared" si="0"/>
        <v>6371.7666032692423</v>
      </c>
      <c r="AM2">
        <f t="shared" si="0"/>
        <v>6497.304953090701</v>
      </c>
      <c r="AN2">
        <f t="shared" si="0"/>
        <v>6762.7347925024278</v>
      </c>
      <c r="AO2">
        <f t="shared" si="0"/>
        <v>6991.4752740461108</v>
      </c>
      <c r="AP2">
        <f t="shared" si="0"/>
        <v>5306.7485026365503</v>
      </c>
      <c r="AQ2">
        <f t="shared" si="0"/>
        <v>5012.201284055287</v>
      </c>
      <c r="AR2">
        <f t="shared" si="0"/>
        <v>4924.1362253442794</v>
      </c>
      <c r="AS2">
        <f t="shared" si="0"/>
        <v>4738.3489878917644</v>
      </c>
      <c r="AT2">
        <f t="shared" si="0"/>
        <v>4801.4413724441929</v>
      </c>
      <c r="AU2">
        <f t="shared" si="0"/>
        <v>4930.3135840354198</v>
      </c>
      <c r="AV2">
        <f t="shared" si="0"/>
        <v>4887.1868876132121</v>
      </c>
      <c r="AW2">
        <f t="shared" si="0"/>
        <v>4958.5180605199757</v>
      </c>
    </row>
    <row r="3" spans="1:49">
      <c r="A3" t="s">
        <v>7</v>
      </c>
      <c r="B3">
        <f>SUMIF('country-m'!$F$2:$F$155,$A3,'country-m'!G$2:G$155)</f>
        <v>2714.2131886888765</v>
      </c>
      <c r="C3">
        <f>SUMIF('country-m'!$F$2:$F$155,$A3,'country-m'!H$2:H$155)</f>
        <v>2849.6752886388977</v>
      </c>
      <c r="D3">
        <f>SUMIF('country-m'!$F$2:$F$155,$A3,'country-m'!I$2:I$155)</f>
        <v>2927.6991050957658</v>
      </c>
      <c r="E3">
        <f>SUMIF('country-m'!$F$2:$F$155,$A3,'country-m'!J$2:J$155)</f>
        <v>2982.9951616201129</v>
      </c>
      <c r="F3">
        <f>SUMIF('country-m'!$F$2:$F$155,$A3,'country-m'!K$2:K$155)</f>
        <v>2980.9343343823634</v>
      </c>
      <c r="G3">
        <f>SUMIF('country-m'!$F$2:$F$155,$A3,'country-m'!L$2:L$155)</f>
        <v>3052.519105265274</v>
      </c>
      <c r="H3">
        <f>SUMIF('country-m'!$F$2:$F$155,$A3,'country-m'!M$2:M$155)</f>
        <v>3114.980724498058</v>
      </c>
      <c r="I3">
        <f>SUMIF('country-m'!$F$2:$F$155,$A3,'country-m'!N$2:N$155)</f>
        <v>3202.8408006344821</v>
      </c>
      <c r="J3">
        <f>SUMIF('country-m'!$F$2:$F$155,$A3,'country-m'!O$2:O$155)</f>
        <v>3299.3546023141625</v>
      </c>
      <c r="K3">
        <f>SUMIF('country-m'!$F$2:$F$155,$A3,'country-m'!P$2:P$155)</f>
        <v>3348.1785726518456</v>
      </c>
      <c r="L3">
        <f>SUMIF('country-m'!$F$2:$F$155,$A3,'country-m'!Q$2:Q$155)</f>
        <v>3451.2423130904799</v>
      </c>
      <c r="M3">
        <f>SUMIF('country-m'!$F$2:$F$155,$A3,'country-m'!R$2:R$155)</f>
        <v>3564.945764917511</v>
      </c>
      <c r="N3">
        <f>SUMIF('country-m'!$F$2:$F$155,$A3,'country-m'!S$2:S$155)</f>
        <v>3638.8129029618185</v>
      </c>
      <c r="O3">
        <f>SUMIF('country-m'!$F$2:$F$155,$A3,'country-m'!T$2:T$155)</f>
        <v>3670.2368718119142</v>
      </c>
      <c r="P3">
        <f>SUMIF('country-m'!$F$2:$F$155,$A3,'country-m'!U$2:U$155)</f>
        <v>3674.4951943889268</v>
      </c>
      <c r="Q3">
        <f>SUMIF('country-m'!$F$2:$F$155,$A3,'country-m'!V$2:V$155)</f>
        <v>3690.605064134118</v>
      </c>
      <c r="R3">
        <f>SUMIF('country-m'!$F$2:$F$155,$A3,'country-m'!W$2:W$155)</f>
        <v>3690.605064134118</v>
      </c>
      <c r="S3">
        <f>SUMIF('country-m'!$F$2:$F$155,$A3,'country-m'!X$2:X$155)</f>
        <v>3465.2326643980805</v>
      </c>
      <c r="T3">
        <f>SUMIF('country-m'!$F$2:$F$155,$A3,'country-m'!Y$2:Y$155)</f>
        <v>3310.5791404724905</v>
      </c>
      <c r="U3">
        <f>SUMIF('country-m'!$F$2:$F$155,$A3,'country-m'!Z$2:Z$155)</f>
        <v>3003.7650597961024</v>
      </c>
      <c r="V3">
        <f>SUMIF('country-m'!$F$2:$F$155,$A3,'country-m'!AA$2:AA$155)</f>
        <v>2905.3742530805002</v>
      </c>
      <c r="W3">
        <f>SUMIF('country-m'!$F$2:$F$155,$A3,'country-m'!AB$2:AB$155)</f>
        <v>2749.2896899504644</v>
      </c>
      <c r="X3">
        <f>SUMIF('country-m'!$F$2:$F$155,$A3,'country-m'!AC$2:AC$155)</f>
        <v>2637.5090433790429</v>
      </c>
      <c r="Y3">
        <f>SUMIF('country-m'!$F$2:$F$155,$A3,'country-m'!AD$2:AD$155)</f>
        <v>2653.0985082251036</v>
      </c>
      <c r="Z3">
        <f>SUMIF('country-m'!$F$2:$F$155,$A3,'country-m'!AE$2:AE$155)</f>
        <v>3690.605064134118</v>
      </c>
      <c r="AA3">
        <f>SUMIF('country-m'!$F$2:$F$155,$A3,'country-m'!AF$2:AF$155)</f>
        <v>3659.7311859304814</v>
      </c>
      <c r="AB3">
        <f>SUMIF('country-m'!$F$2:$F$155,$A3,'country-m'!AG$2:AG$155)</f>
        <v>3714.7946876705805</v>
      </c>
      <c r="AC3">
        <f>SUMIF('country-m'!$F$2:$F$155,$A3,'country-m'!AH$2:AH$155)</f>
        <v>3696.8425314909064</v>
      </c>
      <c r="AD3">
        <f>SUMIF('country-m'!$F$2:$F$155,$A3,'country-m'!AI$2:AI$155)</f>
        <v>3746.9953254288753</v>
      </c>
      <c r="AE3">
        <f>SUMIF('country-m'!$F$2:$F$155,$A3,'country-m'!AJ$2:AJ$155)</f>
        <v>3775.4393505844173</v>
      </c>
      <c r="AF3">
        <f>SUMIF('country-m'!$F$2:$F$155,$A3,'country-m'!AK$2:AK$155)</f>
        <v>3747.2078310510419</v>
      </c>
      <c r="AG3">
        <f>SUMIF('country-m'!$F$2:$F$155,$A3,'country-m'!AL$2:AL$155)</f>
        <v>3665.1453144116067</v>
      </c>
      <c r="AH3">
        <f>SUMIF('country-m'!$F$2:$F$155,$A3,'country-m'!AM$2:AM$155)</f>
        <v>3690.605064134118</v>
      </c>
      <c r="AI3">
        <f>SUMIF('country-m'!$F$2:$F$155,$A3,'country-m'!AN$2:AN$155)</f>
        <v>3822.5981555347189</v>
      </c>
      <c r="AJ3">
        <f>SUMIF('country-m'!$F$2:$F$155,$A3,'country-m'!AO$2:AO$155)</f>
        <v>4023.4363989104322</v>
      </c>
      <c r="AK3">
        <f>SUMIF('country-m'!$F$2:$F$155,$A3,'country-m'!AP$2:AP$155)</f>
        <v>4284.1203904173599</v>
      </c>
      <c r="AL3">
        <f>SUMIF('country-m'!$F$2:$F$155,$A3,'country-m'!AQ$2:AQ$155)</f>
        <v>4515.4306431710938</v>
      </c>
      <c r="AM3">
        <f>SUMIF('country-m'!$F$2:$F$155,$A3,'country-m'!AR$2:AR$155)</f>
        <v>4535.7175297016274</v>
      </c>
      <c r="AN3">
        <f>SUMIF('country-m'!$F$2:$F$155,$A3,'country-m'!AS$2:AS$155)</f>
        <v>4709.1211154642269</v>
      </c>
      <c r="AO3">
        <f>SUMIF('country-m'!$F$2:$F$155,$A3,'country-m'!AT$2:AT$155)</f>
        <v>4840.3922353993084</v>
      </c>
      <c r="AP3">
        <f>SUMIF('country-m'!$F$2:$F$155,$A3,'country-m'!AU$2:AU$155)</f>
        <v>3690.605064134118</v>
      </c>
      <c r="AQ3">
        <f>SUMIF('country-m'!$F$2:$F$155,$A3,'country-m'!AV$2:AV$155)</f>
        <v>3520.5963714901923</v>
      </c>
      <c r="AR3">
        <f>SUMIF('country-m'!$F$2:$F$155,$A3,'country-m'!AW$2:AW$155)</f>
        <v>3472.987803537651</v>
      </c>
      <c r="AS3">
        <f>SUMIF('country-m'!$F$2:$F$155,$A3,'country-m'!AX$2:AX$155)</f>
        <v>3321.9697139460313</v>
      </c>
      <c r="AT3">
        <f>SUMIF('country-m'!$F$2:$F$155,$A3,'country-m'!AY$2:AY$155)</f>
        <v>3333.7331368158575</v>
      </c>
      <c r="AU3">
        <f>SUMIF('country-m'!$F$2:$F$155,$A3,'country-m'!AZ$2:AZ$155)</f>
        <v>3403.4013465964076</v>
      </c>
      <c r="AV3">
        <f>SUMIF('country-m'!$F$2:$F$155,$A3,'country-m'!BA$2:BA$155)</f>
        <v>3291.3973926320764</v>
      </c>
      <c r="AW3">
        <f>SUMIF('country-m'!$F$2:$F$155,$A3,'country-m'!BB$2:BB$155)</f>
        <v>3293.787542673575</v>
      </c>
    </row>
    <row r="4" spans="1:49">
      <c r="A4" t="s">
        <v>11</v>
      </c>
      <c r="B4">
        <f>SUMIF('country-m'!$F$2:$F$155,$A4,'country-m'!G$2:G$155)</f>
        <v>718.27612454066286</v>
      </c>
      <c r="C4">
        <f>SUMIF('country-m'!$F$2:$F$155,$A4,'country-m'!H$2:H$155)</f>
        <v>703.88073392028025</v>
      </c>
      <c r="D4">
        <f>SUMIF('country-m'!$F$2:$F$155,$A4,'country-m'!I$2:I$155)</f>
        <v>691.89951979174293</v>
      </c>
      <c r="E4">
        <f>SUMIF('country-m'!$F$2:$F$155,$A4,'country-m'!J$2:J$155)</f>
        <v>672.29721834854979</v>
      </c>
      <c r="F4">
        <f>SUMIF('country-m'!$F$2:$F$155,$A4,'country-m'!K$2:K$155)</f>
        <v>638.98623571223868</v>
      </c>
      <c r="G4">
        <f>SUMIF('country-m'!$F$2:$F$155,$A4,'country-m'!L$2:L$155)</f>
        <v>620.31020094492521</v>
      </c>
      <c r="H4">
        <f>SUMIF('country-m'!$F$2:$F$155,$A4,'country-m'!M$2:M$155)</f>
        <v>616.28042068958246</v>
      </c>
      <c r="I4">
        <f>SUMIF('country-m'!$F$2:$F$155,$A4,'country-m'!N$2:N$155)</f>
        <v>604.40676065565378</v>
      </c>
      <c r="J4">
        <f>SUMIF('country-m'!$F$2:$F$155,$A4,'country-m'!O$2:O$155)</f>
        <v>596.72207063979909</v>
      </c>
      <c r="K4">
        <f>SUMIF('country-m'!$F$2:$F$155,$A4,'country-m'!P$2:P$155)</f>
        <v>594.13044150564258</v>
      </c>
      <c r="L4">
        <f>SUMIF('country-m'!$F$2:$F$155,$A4,'country-m'!Q$2:Q$155)</f>
        <v>595.13778679351867</v>
      </c>
      <c r="M4">
        <f>SUMIF('country-m'!$F$2:$F$155,$A4,'country-m'!R$2:R$155)</f>
        <v>589.70212656435945</v>
      </c>
      <c r="N4">
        <f>SUMIF('country-m'!$F$2:$F$155,$A4,'country-m'!S$2:S$155)</f>
        <v>588.49957262045154</v>
      </c>
      <c r="O4">
        <f>SUMIF('country-m'!$F$2:$F$155,$A4,'country-m'!T$2:T$155)</f>
        <v>568.98368840011722</v>
      </c>
      <c r="P4">
        <f>SUMIF('country-m'!$F$2:$F$155,$A4,'country-m'!U$2:U$155)</f>
        <v>565.09313158538407</v>
      </c>
      <c r="Q4">
        <f>SUMIF('country-m'!$F$2:$F$155,$A4,'country-m'!V$2:V$155)</f>
        <v>562.47638298346385</v>
      </c>
      <c r="R4">
        <f>SUMIF('country-m'!$F$2:$F$155,$A4,'country-m'!W$2:W$155)</f>
        <v>562.47638298346385</v>
      </c>
      <c r="S4">
        <f>SUMIF('country-m'!$F$2:$F$155,$A4,'country-m'!X$2:X$155)</f>
        <v>515.50881747291874</v>
      </c>
      <c r="T4">
        <f>SUMIF('country-m'!$F$2:$F$155,$A4,'country-m'!Y$2:Y$155)</f>
        <v>476.58959096925742</v>
      </c>
      <c r="U4">
        <f>SUMIF('country-m'!$F$2:$F$155,$A4,'country-m'!Z$2:Z$155)</f>
        <v>428.12156709930053</v>
      </c>
      <c r="V4">
        <f>SUMIF('country-m'!$F$2:$F$155,$A4,'country-m'!AA$2:AA$155)</f>
        <v>432.56977912940602</v>
      </c>
      <c r="W4">
        <f>SUMIF('country-m'!$F$2:$F$155,$A4,'country-m'!AB$2:AB$155)</f>
        <v>429.20049135780295</v>
      </c>
      <c r="X4">
        <f>SUMIF('country-m'!$F$2:$F$155,$A4,'country-m'!AC$2:AC$155)</f>
        <v>446.02758301537773</v>
      </c>
      <c r="Y4">
        <f>SUMIF('country-m'!$F$2:$F$155,$A4,'country-m'!AD$2:AD$155)</f>
        <v>443.46975252870635</v>
      </c>
      <c r="Z4">
        <f>SUMIF('country-m'!$F$2:$F$155,$A4,'country-m'!AE$2:AE$155)</f>
        <v>562.47638298346385</v>
      </c>
      <c r="AA4">
        <f>SUMIF('country-m'!$F$2:$F$155,$A4,'country-m'!AF$2:AF$155)</f>
        <v>492.08863636260241</v>
      </c>
      <c r="AB4">
        <f>SUMIF('country-m'!$F$2:$F$155,$A4,'country-m'!AG$2:AG$155)</f>
        <v>479.88520131258093</v>
      </c>
      <c r="AC4">
        <f>SUMIF('country-m'!$F$2:$F$155,$A4,'country-m'!AH$2:AH$155)</f>
        <v>476.65103684331712</v>
      </c>
      <c r="AD4">
        <f>SUMIF('country-m'!$F$2:$F$155,$A4,'country-m'!AI$2:AI$155)</f>
        <v>471.06445246773785</v>
      </c>
      <c r="AE4">
        <f>SUMIF('country-m'!$F$2:$F$155,$A4,'country-m'!AJ$2:AJ$155)</f>
        <v>472.3556867039199</v>
      </c>
      <c r="AF4">
        <f>SUMIF('country-m'!$F$2:$F$155,$A4,'country-m'!AK$2:AK$155)</f>
        <v>480.79320604792747</v>
      </c>
      <c r="AG4">
        <f>SUMIF('country-m'!$F$2:$F$155,$A4,'country-m'!AL$2:AL$155)</f>
        <v>482.41825156582684</v>
      </c>
      <c r="AH4">
        <f>SUMIF('country-m'!$F$2:$F$155,$A4,'country-m'!AM$2:AM$155)</f>
        <v>562.47638298346385</v>
      </c>
      <c r="AI4">
        <f>SUMIF('country-m'!$F$2:$F$155,$A4,'country-m'!AN$2:AN$155)</f>
        <v>555.92123371513082</v>
      </c>
      <c r="AJ4">
        <f>SUMIF('country-m'!$F$2:$F$155,$A4,'country-m'!AO$2:AO$155)</f>
        <v>538.87303549295939</v>
      </c>
      <c r="AK4">
        <f>SUMIF('country-m'!$F$2:$F$155,$A4,'country-m'!AP$2:AP$155)</f>
        <v>532.41441897435641</v>
      </c>
      <c r="AL4">
        <f>SUMIF('country-m'!$F$2:$F$155,$A4,'country-m'!AQ$2:AQ$155)</f>
        <v>531.53231400100344</v>
      </c>
      <c r="AM4">
        <f>SUMIF('country-m'!$F$2:$F$155,$A4,'country-m'!AR$2:AR$155)</f>
        <v>531.1136788298088</v>
      </c>
      <c r="AN4">
        <f>SUMIF('country-m'!$F$2:$F$155,$A4,'country-m'!AS$2:AS$155)</f>
        <v>522.0841958680893</v>
      </c>
      <c r="AO4">
        <f>SUMIF('country-m'!$F$2:$F$155,$A4,'country-m'!AT$2:AT$155)</f>
        <v>516.30618053459727</v>
      </c>
      <c r="AP4">
        <f>SUMIF('country-m'!$F$2:$F$155,$A4,'country-m'!AU$2:AU$155)</f>
        <v>562.47638298346385</v>
      </c>
      <c r="AQ4">
        <f>SUMIF('country-m'!$F$2:$F$155,$A4,'country-m'!AV$2:AV$155)</f>
        <v>503.85971474121851</v>
      </c>
      <c r="AR4">
        <f>SUMIF('country-m'!$F$2:$F$155,$A4,'country-m'!AW$2:AW$155)</f>
        <v>488.90656637224612</v>
      </c>
      <c r="AS4">
        <f>SUMIF('country-m'!$F$2:$F$155,$A4,'country-m'!AX$2:AX$155)</f>
        <v>471.5581781940316</v>
      </c>
      <c r="AT4">
        <f>SUMIF('country-m'!$F$2:$F$155,$A4,'country-m'!AY$2:AY$155)</f>
        <v>497.65903594788949</v>
      </c>
      <c r="AU4">
        <f>SUMIF('country-m'!$F$2:$F$155,$A4,'country-m'!AZ$2:AZ$155)</f>
        <v>540.86662541607529</v>
      </c>
      <c r="AV4">
        <f>SUMIF('country-m'!$F$2:$F$155,$A4,'country-m'!BA$2:BA$155)</f>
        <v>569.24890632093354</v>
      </c>
      <c r="AW4">
        <f>SUMIF('country-m'!$F$2:$F$155,$A4,'country-m'!BB$2:BB$155)</f>
        <v>610.13253787503095</v>
      </c>
    </row>
    <row r="5" spans="1:49">
      <c r="A5" t="s">
        <v>16</v>
      </c>
      <c r="B5">
        <f>SUMIF('country-m'!$F$2:$F$155,$A5,'country-m'!G$2:G$155)</f>
        <v>150.09995252147075</v>
      </c>
      <c r="C5">
        <f>SUMIF('country-m'!$F$2:$F$155,$A5,'country-m'!H$2:H$155)</f>
        <v>145.80889118571818</v>
      </c>
      <c r="D5">
        <f>SUMIF('country-m'!$F$2:$F$155,$A5,'country-m'!I$2:I$155)</f>
        <v>141.61956723409298</v>
      </c>
      <c r="E5">
        <f>SUMIF('country-m'!$F$2:$F$155,$A5,'country-m'!J$2:J$155)</f>
        <v>140.48149755683744</v>
      </c>
      <c r="F5">
        <f>SUMIF('country-m'!$F$2:$F$155,$A5,'country-m'!K$2:K$155)</f>
        <v>140.32685000541713</v>
      </c>
      <c r="G5">
        <f>SUMIF('country-m'!$F$2:$F$155,$A5,'country-m'!L$2:L$155)</f>
        <v>137.22349907517108</v>
      </c>
      <c r="H5">
        <f>SUMIF('country-m'!$F$2:$F$155,$A5,'country-m'!M$2:M$155)</f>
        <v>143.50609560166421</v>
      </c>
      <c r="I5">
        <f>SUMIF('country-m'!$F$2:$F$155,$A5,'country-m'!N$2:N$155)</f>
        <v>144.73290202652484</v>
      </c>
      <c r="J5">
        <f>SUMIF('country-m'!$F$2:$F$155,$A5,'country-m'!O$2:O$155)</f>
        <v>154.80410153015259</v>
      </c>
      <c r="K5">
        <f>SUMIF('country-m'!$F$2:$F$155,$A5,'country-m'!P$2:P$155)</f>
        <v>159.87661482638964</v>
      </c>
      <c r="L5">
        <f>SUMIF('country-m'!$F$2:$F$155,$A5,'country-m'!Q$2:Q$155)</f>
        <v>168.38664026677981</v>
      </c>
      <c r="M5">
        <f>SUMIF('country-m'!$F$2:$F$155,$A5,'country-m'!R$2:R$155)</f>
        <v>169.98406945636449</v>
      </c>
      <c r="N5">
        <f>SUMIF('country-m'!$F$2:$F$155,$A5,'country-m'!S$2:S$155)</f>
        <v>175.35990296310797</v>
      </c>
      <c r="O5">
        <f>SUMIF('country-m'!$F$2:$F$155,$A5,'country-m'!T$2:T$155)</f>
        <v>176.34900931085193</v>
      </c>
      <c r="P5">
        <f>SUMIF('country-m'!$F$2:$F$155,$A5,'country-m'!U$2:U$155)</f>
        <v>183.38688962191526</v>
      </c>
      <c r="Q5">
        <f>SUMIF('country-m'!$F$2:$F$155,$A5,'country-m'!V$2:V$155)</f>
        <v>188.15378990599362</v>
      </c>
      <c r="R5">
        <f>SUMIF('country-m'!$F$2:$F$155,$A5,'country-m'!W$2:W$155)</f>
        <v>188.15378990599362</v>
      </c>
      <c r="S5">
        <f>SUMIF('country-m'!$F$2:$F$155,$A5,'country-m'!X$2:X$155)</f>
        <v>193.4148602596855</v>
      </c>
      <c r="T5">
        <f>SUMIF('country-m'!$F$2:$F$155,$A5,'country-m'!Y$2:Y$155)</f>
        <v>197.41988673851429</v>
      </c>
      <c r="U5">
        <f>SUMIF('country-m'!$F$2:$F$155,$A5,'country-m'!Z$2:Z$155)</f>
        <v>192.67199716768582</v>
      </c>
      <c r="V5">
        <f>SUMIF('country-m'!$F$2:$F$155,$A5,'country-m'!AA$2:AA$155)</f>
        <v>205.4450550302675</v>
      </c>
      <c r="W5">
        <f>SUMIF('country-m'!$F$2:$F$155,$A5,'country-m'!AB$2:AB$155)</f>
        <v>217.6299314229104</v>
      </c>
      <c r="X5">
        <f>SUMIF('country-m'!$F$2:$F$155,$A5,'country-m'!AC$2:AC$155)</f>
        <v>225.8918762071018</v>
      </c>
      <c r="Y5">
        <f>SUMIF('country-m'!$F$2:$F$155,$A5,'country-m'!AD$2:AD$155)</f>
        <v>246.01973386962038</v>
      </c>
      <c r="Z5">
        <f>SUMIF('country-m'!$F$2:$F$155,$A5,'country-m'!AE$2:AE$155)</f>
        <v>188.15378990599362</v>
      </c>
      <c r="AA5">
        <f>SUMIF('country-m'!$F$2:$F$155,$A5,'country-m'!AF$2:AF$155)</f>
        <v>200.87874364102481</v>
      </c>
      <c r="AB5">
        <f>SUMIF('country-m'!$F$2:$F$155,$A5,'country-m'!AG$2:AG$155)</f>
        <v>215.63019661501679</v>
      </c>
      <c r="AC5">
        <f>SUMIF('country-m'!$F$2:$F$155,$A5,'country-m'!AH$2:AH$155)</f>
        <v>233.46801752354924</v>
      </c>
      <c r="AD5">
        <f>SUMIF('country-m'!$F$2:$F$155,$A5,'country-m'!AI$2:AI$155)</f>
        <v>249.98784395418843</v>
      </c>
      <c r="AE5">
        <f>SUMIF('country-m'!$F$2:$F$155,$A5,'country-m'!AJ$2:AJ$155)</f>
        <v>266.54942790897888</v>
      </c>
      <c r="AF5">
        <f>SUMIF('country-m'!$F$2:$F$155,$A5,'country-m'!AK$2:AK$155)</f>
        <v>283.5587739742794</v>
      </c>
      <c r="AG5">
        <f>SUMIF('country-m'!$F$2:$F$155,$A5,'country-m'!AL$2:AL$155)</f>
        <v>296.6233464880662</v>
      </c>
      <c r="AH5">
        <f>SUMIF('country-m'!$F$2:$F$155,$A5,'country-m'!AM$2:AM$155)</f>
        <v>188.15378990599362</v>
      </c>
      <c r="AI5">
        <f>SUMIF('country-m'!$F$2:$F$155,$A5,'country-m'!AN$2:AN$155)</f>
        <v>211.16682302389728</v>
      </c>
      <c r="AJ5">
        <f>SUMIF('country-m'!$F$2:$F$155,$A5,'country-m'!AO$2:AO$155)</f>
        <v>238.89382192786204</v>
      </c>
      <c r="AK5">
        <f>SUMIF('country-m'!$F$2:$F$155,$A5,'country-m'!AP$2:AP$155)</f>
        <v>266.48906589322337</v>
      </c>
      <c r="AL5">
        <f>SUMIF('country-m'!$F$2:$F$155,$A5,'country-m'!AQ$2:AQ$155)</f>
        <v>294.77390809881462</v>
      </c>
      <c r="AM5">
        <f>SUMIF('country-m'!$F$2:$F$155,$A5,'country-m'!AR$2:AR$155)</f>
        <v>322.60739929089596</v>
      </c>
      <c r="AN5">
        <f>SUMIF('country-m'!$F$2:$F$155,$A5,'country-m'!AS$2:AS$155)</f>
        <v>353.32096688098164</v>
      </c>
      <c r="AO5">
        <f>SUMIF('country-m'!$F$2:$F$155,$A5,'country-m'!AT$2:AT$155)</f>
        <v>386.2351816388458</v>
      </c>
      <c r="AP5">
        <f>SUMIF('country-m'!$F$2:$F$155,$A5,'country-m'!AU$2:AU$155)</f>
        <v>188.15378990599362</v>
      </c>
      <c r="AQ5">
        <f>SUMIF('country-m'!$F$2:$F$155,$A5,'country-m'!AV$2:AV$155)</f>
        <v>199.82456717041612</v>
      </c>
      <c r="AR5">
        <f>SUMIF('country-m'!$F$2:$F$155,$A5,'country-m'!AW$2:AW$155)</f>
        <v>208.82242949222055</v>
      </c>
      <c r="AS5">
        <f>SUMIF('country-m'!$F$2:$F$155,$A5,'country-m'!AX$2:AX$155)</f>
        <v>217.16690984789557</v>
      </c>
      <c r="AT5">
        <f>SUMIF('country-m'!$F$2:$F$155,$A5,'country-m'!AY$2:AY$155)</f>
        <v>234.29021572955608</v>
      </c>
      <c r="AU5">
        <f>SUMIF('country-m'!$F$2:$F$155,$A5,'country-m'!AZ$2:AZ$155)</f>
        <v>247.54289322522499</v>
      </c>
      <c r="AV5">
        <f>SUMIF('country-m'!$F$2:$F$155,$A5,'country-m'!BA$2:BA$155)</f>
        <v>261.83255340911114</v>
      </c>
      <c r="AW5">
        <f>SUMIF('country-m'!$F$2:$F$155,$A5,'country-m'!BB$2:BB$155)</f>
        <v>281.36189837676108</v>
      </c>
    </row>
    <row r="6" spans="1:49">
      <c r="A6" t="s">
        <v>20</v>
      </c>
      <c r="B6">
        <f>SUMIF('country-m'!$F$2:$F$155,$A6,'country-m'!G$2:G$155)</f>
        <v>392.65496445343013</v>
      </c>
      <c r="C6">
        <f>SUMIF('country-m'!$F$2:$F$155,$A6,'country-m'!H$2:H$155)</f>
        <v>404.30875337299665</v>
      </c>
      <c r="D6">
        <f>SUMIF('country-m'!$F$2:$F$155,$A6,'country-m'!I$2:I$155)</f>
        <v>407.18361444758182</v>
      </c>
      <c r="E6">
        <f>SUMIF('country-m'!$F$2:$F$155,$A6,'country-m'!J$2:J$155)</f>
        <v>417.05523117947405</v>
      </c>
      <c r="F6">
        <f>SUMIF('country-m'!$F$2:$F$155,$A6,'country-m'!K$2:K$155)</f>
        <v>420.81410092285404</v>
      </c>
      <c r="G6">
        <f>SUMIF('country-m'!$F$2:$F$155,$A6,'country-m'!L$2:L$155)</f>
        <v>421.98804791770812</v>
      </c>
      <c r="H6">
        <f>SUMIF('country-m'!$F$2:$F$155,$A6,'country-m'!M$2:M$155)</f>
        <v>432.11856770674694</v>
      </c>
      <c r="I6">
        <f>SUMIF('country-m'!$F$2:$F$155,$A6,'country-m'!N$2:N$155)</f>
        <v>445.27448377364476</v>
      </c>
      <c r="J6">
        <f>SUMIF('country-m'!$F$2:$F$155,$A6,'country-m'!O$2:O$155)</f>
        <v>460.77271030201376</v>
      </c>
      <c r="K6">
        <f>SUMIF('country-m'!$F$2:$F$155,$A6,'country-m'!P$2:P$155)</f>
        <v>473.30227045026083</v>
      </c>
      <c r="L6">
        <f>SUMIF('country-m'!$F$2:$F$155,$A6,'country-m'!Q$2:Q$155)</f>
        <v>482.10398512471011</v>
      </c>
      <c r="M6">
        <f>SUMIF('country-m'!$F$2:$F$155,$A6,'country-m'!R$2:R$155)</f>
        <v>497.49850381798495</v>
      </c>
      <c r="N6">
        <f>SUMIF('country-m'!$F$2:$F$155,$A6,'country-m'!S$2:S$155)</f>
        <v>506.451047179863</v>
      </c>
      <c r="O6">
        <f>SUMIF('country-m'!$F$2:$F$155,$A6,'country-m'!T$2:T$155)</f>
        <v>507.28452380525727</v>
      </c>
      <c r="P6">
        <f>SUMIF('country-m'!$F$2:$F$155,$A6,'country-m'!U$2:U$155)</f>
        <v>521.22169378306251</v>
      </c>
      <c r="Q6">
        <f>SUMIF('country-m'!$F$2:$F$155,$A6,'country-m'!V$2:V$155)</f>
        <v>540.13425993608507</v>
      </c>
      <c r="R6">
        <f>SUMIF('country-m'!$F$2:$F$155,$A6,'country-m'!W$2:W$155)</f>
        <v>540.13425993608507</v>
      </c>
      <c r="S6">
        <f>SUMIF('country-m'!$F$2:$F$155,$A6,'country-m'!X$2:X$155)</f>
        <v>549.46215271667359</v>
      </c>
      <c r="T6">
        <f>SUMIF('country-m'!$F$2:$F$155,$A6,'country-m'!Y$2:Y$155)</f>
        <v>538.25047196789683</v>
      </c>
      <c r="U6">
        <f>SUMIF('country-m'!$F$2:$F$155,$A6,'country-m'!Z$2:Z$155)</f>
        <v>526.38895238383293</v>
      </c>
      <c r="V6">
        <f>SUMIF('country-m'!$F$2:$F$155,$A6,'country-m'!AA$2:AA$155)</f>
        <v>541.66044227198813</v>
      </c>
      <c r="W6">
        <f>SUMIF('country-m'!$F$2:$F$155,$A6,'country-m'!AB$2:AB$155)</f>
        <v>544.49353642793278</v>
      </c>
      <c r="X6">
        <f>SUMIF('country-m'!$F$2:$F$155,$A6,'country-m'!AC$2:AC$155)</f>
        <v>573.77588694230235</v>
      </c>
      <c r="Y6">
        <f>SUMIF('country-m'!$F$2:$F$155,$A6,'country-m'!AD$2:AD$155)</f>
        <v>600.08169624851439</v>
      </c>
      <c r="Z6">
        <f>SUMIF('country-m'!$F$2:$F$155,$A6,'country-m'!AE$2:AE$155)</f>
        <v>540.13425993608507</v>
      </c>
      <c r="AA6">
        <f>SUMIF('country-m'!$F$2:$F$155,$A6,'country-m'!AF$2:AF$155)</f>
        <v>577.91894635765982</v>
      </c>
      <c r="AB6">
        <f>SUMIF('country-m'!$F$2:$F$155,$A6,'country-m'!AG$2:AG$155)</f>
        <v>623.6716494066261</v>
      </c>
      <c r="AC6">
        <f>SUMIF('country-m'!$F$2:$F$155,$A6,'country-m'!AH$2:AH$155)</f>
        <v>668.03729895343201</v>
      </c>
      <c r="AD6">
        <f>SUMIF('country-m'!$F$2:$F$155,$A6,'country-m'!AI$2:AI$155)</f>
        <v>706.6783396704808</v>
      </c>
      <c r="AE6">
        <f>SUMIF('country-m'!$F$2:$F$155,$A6,'country-m'!AJ$2:AJ$155)</f>
        <v>749.3409498343791</v>
      </c>
      <c r="AF6">
        <f>SUMIF('country-m'!$F$2:$F$155,$A6,'country-m'!AK$2:AK$155)</f>
        <v>786.72805993281679</v>
      </c>
      <c r="AG6">
        <f>SUMIF('country-m'!$F$2:$F$155,$A6,'country-m'!AL$2:AL$155)</f>
        <v>825.82134104729289</v>
      </c>
      <c r="AH6">
        <f>SUMIF('country-m'!$F$2:$F$155,$A6,'country-m'!AM$2:AM$155)</f>
        <v>540.13425993608507</v>
      </c>
      <c r="AI6">
        <f>SUMIF('country-m'!$F$2:$F$155,$A6,'country-m'!AN$2:AN$155)</f>
        <v>595.90219317818685</v>
      </c>
      <c r="AJ6">
        <f>SUMIF('country-m'!$F$2:$F$155,$A6,'country-m'!AO$2:AO$155)</f>
        <v>662.10250634342958</v>
      </c>
      <c r="AK6">
        <f>SUMIF('country-m'!$F$2:$F$155,$A6,'country-m'!AP$2:AP$155)</f>
        <v>742.59113980255609</v>
      </c>
      <c r="AL6">
        <f>SUMIF('country-m'!$F$2:$F$155,$A6,'country-m'!AQ$2:AQ$155)</f>
        <v>821.96227296863708</v>
      </c>
      <c r="AM6">
        <f>SUMIF('country-m'!$F$2:$F$155,$A6,'country-m'!AR$2:AR$155)</f>
        <v>912.39136362802094</v>
      </c>
      <c r="AN6">
        <f>SUMIF('country-m'!$F$2:$F$155,$A6,'country-m'!AS$2:AS$155)</f>
        <v>997.64958246316837</v>
      </c>
      <c r="AO6">
        <f>SUMIF('country-m'!$F$2:$F$155,$A6,'country-m'!AT$2:AT$155)</f>
        <v>1084.9801085944155</v>
      </c>
      <c r="AP6">
        <f>SUMIF('country-m'!$F$2:$F$155,$A6,'country-m'!AU$2:AU$155)</f>
        <v>540.13425993608507</v>
      </c>
      <c r="AQ6">
        <f>SUMIF('country-m'!$F$2:$F$155,$A6,'country-m'!AV$2:AV$155)</f>
        <v>547.12103355225304</v>
      </c>
      <c r="AR6">
        <f>SUMIF('country-m'!$F$2:$F$155,$A6,'country-m'!AW$2:AW$155)</f>
        <v>550.71608423179669</v>
      </c>
      <c r="AS6">
        <f>SUMIF('country-m'!$F$2:$F$155,$A6,'country-m'!AX$2:AX$155)</f>
        <v>553.53285396567787</v>
      </c>
      <c r="AT6">
        <f>SUMIF('country-m'!$F$2:$F$155,$A6,'country-m'!AY$2:AY$155)</f>
        <v>575.50241787550272</v>
      </c>
      <c r="AU6">
        <f>SUMIF('country-m'!$F$2:$F$155,$A6,'country-m'!AZ$2:AZ$155)</f>
        <v>591.49420716281304</v>
      </c>
      <c r="AV6">
        <f>SUMIF('country-m'!$F$2:$F$155,$A6,'country-m'!BA$2:BA$155)</f>
        <v>628.77061542096214</v>
      </c>
      <c r="AW6">
        <f>SUMIF('country-m'!$F$2:$F$155,$A6,'country-m'!BB$2:BB$155)</f>
        <v>647.09020750650825</v>
      </c>
    </row>
    <row r="7" spans="1:49">
      <c r="A7" t="s">
        <v>25</v>
      </c>
      <c r="B7">
        <f>SUMIF('country-m'!$F$2:$F$155,$A7,'country-m'!G$2:G$155)</f>
        <v>391.88951523976272</v>
      </c>
      <c r="C7">
        <f>SUMIF('country-m'!$F$2:$F$155,$A7,'country-m'!H$2:H$155)</f>
        <v>396.2484189264278</v>
      </c>
      <c r="D7">
        <f>SUMIF('country-m'!$F$2:$F$155,$A7,'country-m'!I$2:I$155)</f>
        <v>400.17535023164083</v>
      </c>
      <c r="E7">
        <f>SUMIF('country-m'!$F$2:$F$155,$A7,'country-m'!J$2:J$155)</f>
        <v>398.35122122083811</v>
      </c>
      <c r="F7">
        <f>SUMIF('country-m'!$F$2:$F$155,$A7,'country-m'!K$2:K$155)</f>
        <v>378.42009326170688</v>
      </c>
      <c r="G7">
        <f>SUMIF('country-m'!$F$2:$F$155,$A7,'country-m'!L$2:L$155)</f>
        <v>394.15626915966658</v>
      </c>
      <c r="H7">
        <f>SUMIF('country-m'!$F$2:$F$155,$A7,'country-m'!M$2:M$155)</f>
        <v>377.75667397159839</v>
      </c>
      <c r="I7">
        <f>SUMIF('country-m'!$F$2:$F$155,$A7,'country-m'!N$2:N$155)</f>
        <v>373.41958321757733</v>
      </c>
      <c r="J7">
        <f>SUMIF('country-m'!$F$2:$F$155,$A7,'country-m'!O$2:O$155)</f>
        <v>369.91767074656042</v>
      </c>
      <c r="K7">
        <f>SUMIF('country-m'!$F$2:$F$155,$A7,'country-m'!P$2:P$155)</f>
        <v>368.08442743672816</v>
      </c>
      <c r="L7">
        <f>SUMIF('country-m'!$F$2:$F$155,$A7,'country-m'!Q$2:Q$155)</f>
        <v>364.85975683348869</v>
      </c>
      <c r="M7">
        <f>SUMIF('country-m'!$F$2:$F$155,$A7,'country-m'!R$2:R$155)</f>
        <v>347.41594162087125</v>
      </c>
      <c r="N7">
        <f>SUMIF('country-m'!$F$2:$F$155,$A7,'country-m'!S$2:S$155)</f>
        <v>328.66137572725876</v>
      </c>
      <c r="O7">
        <f>SUMIF('country-m'!$F$2:$F$155,$A7,'country-m'!T$2:T$155)</f>
        <v>323.12537554478877</v>
      </c>
      <c r="P7">
        <f>SUMIF('country-m'!$F$2:$F$155,$A7,'country-m'!U$2:U$155)</f>
        <v>318.34319508146888</v>
      </c>
      <c r="Q7">
        <f>SUMIF('country-m'!$F$2:$F$155,$A7,'country-m'!V$2:V$155)</f>
        <v>325.37900567688979</v>
      </c>
      <c r="R7">
        <f>SUMIF('country-m'!$F$2:$F$155,$A7,'country-m'!W$2:W$155)</f>
        <v>325.37900567688979</v>
      </c>
      <c r="S7">
        <f>SUMIF('country-m'!$F$2:$F$155,$A7,'country-m'!X$2:X$155)</f>
        <v>254.71393131089681</v>
      </c>
      <c r="T7">
        <f>SUMIF('country-m'!$F$2:$F$155,$A7,'country-m'!Y$2:Y$155)</f>
        <v>206.25044078371209</v>
      </c>
      <c r="U7">
        <f>SUMIF('country-m'!$F$2:$F$155,$A7,'country-m'!Z$2:Z$155)</f>
        <v>168.32701291559476</v>
      </c>
      <c r="V7">
        <f>SUMIF('country-m'!$F$2:$F$155,$A7,'country-m'!AA$2:AA$155)</f>
        <v>149.12291733797787</v>
      </c>
      <c r="W7">
        <f>SUMIF('country-m'!$F$2:$F$155,$A7,'country-m'!AB$2:AB$155)</f>
        <v>132.31083071094199</v>
      </c>
      <c r="X7">
        <f>SUMIF('country-m'!$F$2:$F$155,$A7,'country-m'!AC$2:AC$155)</f>
        <v>121.63255932551664</v>
      </c>
      <c r="Y7">
        <f>SUMIF('country-m'!$F$2:$F$155,$A7,'country-m'!AD$2:AD$155)</f>
        <v>108.2414573034436</v>
      </c>
      <c r="Z7">
        <f>SUMIF('country-m'!$F$2:$F$155,$A7,'country-m'!AE$2:AE$155)</f>
        <v>325.37900567688979</v>
      </c>
      <c r="AA7">
        <f>SUMIF('country-m'!$F$2:$F$155,$A7,'country-m'!AF$2:AF$155)</f>
        <v>256.79506195091074</v>
      </c>
      <c r="AB7">
        <f>SUMIF('country-m'!$F$2:$F$155,$A7,'country-m'!AG$2:AG$155)</f>
        <v>217.55272627568672</v>
      </c>
      <c r="AC7">
        <f>SUMIF('country-m'!$F$2:$F$155,$A7,'country-m'!AH$2:AH$155)</f>
        <v>192.77179699120256</v>
      </c>
      <c r="AD7">
        <f>SUMIF('country-m'!$F$2:$F$155,$A7,'country-m'!AI$2:AI$155)</f>
        <v>173.73127680152288</v>
      </c>
      <c r="AE7">
        <f>SUMIF('country-m'!$F$2:$F$155,$A7,'country-m'!AJ$2:AJ$155)</f>
        <v>157.35380464134815</v>
      </c>
      <c r="AF7">
        <f>SUMIF('country-m'!$F$2:$F$155,$A7,'country-m'!AK$2:AK$155)</f>
        <v>146.23935591966134</v>
      </c>
      <c r="AG7">
        <f>SUMIF('country-m'!$F$2:$F$155,$A7,'country-m'!AL$2:AL$155)</f>
        <v>131.30948346377488</v>
      </c>
      <c r="AH7">
        <f>SUMIF('country-m'!$F$2:$F$155,$A7,'country-m'!AM$2:AM$155)</f>
        <v>325.37900567688979</v>
      </c>
      <c r="AI7">
        <f>SUMIF('country-m'!$F$2:$F$155,$A7,'country-m'!AN$2:AN$155)</f>
        <v>268.34553738991377</v>
      </c>
      <c r="AJ7">
        <f>SUMIF('country-m'!$F$2:$F$155,$A7,'country-m'!AO$2:AO$155)</f>
        <v>240.24949678318774</v>
      </c>
      <c r="AK7">
        <f>SUMIF('country-m'!$F$2:$F$155,$A7,'country-m'!AP$2:AP$155)</f>
        <v>222.99840607960215</v>
      </c>
      <c r="AL7">
        <f>SUMIF('country-m'!$F$2:$F$155,$A7,'country-m'!AQ$2:AQ$155)</f>
        <v>208.06746502969332</v>
      </c>
      <c r="AM7">
        <f>SUMIF('country-m'!$F$2:$F$155,$A7,'country-m'!AR$2:AR$155)</f>
        <v>195.47498164034766</v>
      </c>
      <c r="AN7">
        <f>SUMIF('country-m'!$F$2:$F$155,$A7,'country-m'!AS$2:AS$155)</f>
        <v>180.55893182596137</v>
      </c>
      <c r="AO7">
        <f>SUMIF('country-m'!$F$2:$F$155,$A7,'country-m'!AT$2:AT$155)</f>
        <v>163.56156787894483</v>
      </c>
      <c r="AP7">
        <f>SUMIF('country-m'!$F$2:$F$155,$A7,'country-m'!AU$2:AU$155)</f>
        <v>325.37900567688979</v>
      </c>
      <c r="AQ7">
        <f>SUMIF('country-m'!$F$2:$F$155,$A7,'country-m'!AV$2:AV$155)</f>
        <v>240.79959710120795</v>
      </c>
      <c r="AR7">
        <f>SUMIF('country-m'!$F$2:$F$155,$A7,'country-m'!AW$2:AW$155)</f>
        <v>202.70334171036598</v>
      </c>
      <c r="AS7">
        <f>SUMIF('country-m'!$F$2:$F$155,$A7,'country-m'!AX$2:AX$155)</f>
        <v>174.12133193812784</v>
      </c>
      <c r="AT7">
        <f>SUMIF('country-m'!$F$2:$F$155,$A7,'country-m'!AY$2:AY$155)</f>
        <v>160.25656607538681</v>
      </c>
      <c r="AU7">
        <f>SUMIF('country-m'!$F$2:$F$155,$A7,'country-m'!AZ$2:AZ$155)</f>
        <v>147.00851163489941</v>
      </c>
      <c r="AV7">
        <f>SUMIF('country-m'!$F$2:$F$155,$A7,'country-m'!BA$2:BA$155)</f>
        <v>135.93741983012953</v>
      </c>
      <c r="AW7">
        <f>SUMIF('country-m'!$F$2:$F$155,$A7,'country-m'!BB$2:BB$155)</f>
        <v>126.14587408809976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DA9D-7687-48C4-890A-40BF6A0B5465}">
  <dimension ref="A1:AW7"/>
  <sheetViews>
    <sheetView zoomScale="90" zoomScaleNormal="90" workbookViewId="0">
      <selection activeCell="E18" sqref="E18"/>
    </sheetView>
  </sheetViews>
  <sheetFormatPr defaultRowHeight="13.8"/>
  <cols>
    <col min="3" max="16" width="9" customWidth="1"/>
  </cols>
  <sheetData>
    <row r="1" spans="1:49">
      <c r="A1" t="s">
        <v>4</v>
      </c>
      <c r="B1">
        <v>2000</v>
      </c>
      <c r="C1">
        <v>2001</v>
      </c>
      <c r="D1">
        <v>2002</v>
      </c>
      <c r="E1">
        <v>2003</v>
      </c>
      <c r="F1">
        <v>2004</v>
      </c>
      <c r="G1">
        <v>2005</v>
      </c>
      <c r="H1">
        <v>2006</v>
      </c>
      <c r="I1">
        <v>2007</v>
      </c>
      <c r="J1">
        <v>2008</v>
      </c>
      <c r="K1">
        <v>2009</v>
      </c>
      <c r="L1">
        <v>2010</v>
      </c>
      <c r="M1">
        <v>2011</v>
      </c>
      <c r="N1">
        <v>2012</v>
      </c>
      <c r="O1">
        <v>2013</v>
      </c>
      <c r="P1">
        <v>2014</v>
      </c>
      <c r="Q1">
        <v>2015</v>
      </c>
      <c r="R1" t="s">
        <v>233</v>
      </c>
      <c r="S1" t="s">
        <v>234</v>
      </c>
      <c r="T1" t="s">
        <v>235</v>
      </c>
      <c r="U1" t="s">
        <v>236</v>
      </c>
      <c r="V1" t="s">
        <v>237</v>
      </c>
      <c r="W1" t="s">
        <v>238</v>
      </c>
      <c r="X1" t="s">
        <v>239</v>
      </c>
      <c r="Y1" t="s">
        <v>271</v>
      </c>
      <c r="Z1" t="s">
        <v>241</v>
      </c>
      <c r="AA1" t="s">
        <v>242</v>
      </c>
      <c r="AB1" t="s">
        <v>243</v>
      </c>
      <c r="AC1" t="s">
        <v>244</v>
      </c>
      <c r="AD1" t="s">
        <v>245</v>
      </c>
      <c r="AE1" t="s">
        <v>246</v>
      </c>
      <c r="AF1" t="s">
        <v>247</v>
      </c>
      <c r="AG1" t="s">
        <v>240</v>
      </c>
      <c r="AH1" t="s">
        <v>248</v>
      </c>
      <c r="AI1" t="s">
        <v>249</v>
      </c>
      <c r="AJ1" t="s">
        <v>250</v>
      </c>
      <c r="AK1" t="s">
        <v>251</v>
      </c>
      <c r="AL1" t="s">
        <v>252</v>
      </c>
      <c r="AM1" t="s">
        <v>253</v>
      </c>
      <c r="AN1" t="s">
        <v>254</v>
      </c>
      <c r="AO1" t="s">
        <v>255</v>
      </c>
      <c r="AP1" t="s">
        <v>256</v>
      </c>
      <c r="AQ1" t="s">
        <v>257</v>
      </c>
      <c r="AR1" t="s">
        <v>258</v>
      </c>
      <c r="AS1" t="s">
        <v>259</v>
      </c>
      <c r="AT1" t="s">
        <v>260</v>
      </c>
      <c r="AU1" t="s">
        <v>261</v>
      </c>
      <c r="AV1" t="s">
        <v>262</v>
      </c>
      <c r="AW1" t="s">
        <v>263</v>
      </c>
    </row>
    <row r="2" spans="1:49">
      <c r="A2" t="s">
        <v>265</v>
      </c>
      <c r="B2">
        <f>SUM(B3:B7)</f>
        <v>4367.1337454442028</v>
      </c>
      <c r="C2">
        <f>SUM(C3:C7)</f>
        <v>4499.9220860443202</v>
      </c>
      <c r="D2">
        <f t="shared" ref="D2:AW2" si="0">SUM(D3:D7)</f>
        <v>4568.577156800824</v>
      </c>
      <c r="E2">
        <f t="shared" si="0"/>
        <v>4611.1803299258127</v>
      </c>
      <c r="F2">
        <f t="shared" si="0"/>
        <v>4559.4816142845802</v>
      </c>
      <c r="G2">
        <f t="shared" si="0"/>
        <v>4626.1971223627452</v>
      </c>
      <c r="H2">
        <f t="shared" si="0"/>
        <v>4684.6424824676506</v>
      </c>
      <c r="I2">
        <f t="shared" si="0"/>
        <v>4770.6745303078824</v>
      </c>
      <c r="J2">
        <f t="shared" si="0"/>
        <v>4881.571155532688</v>
      </c>
      <c r="K2">
        <f t="shared" si="0"/>
        <v>4943.5723268708671</v>
      </c>
      <c r="L2">
        <f t="shared" si="0"/>
        <v>5061.7304821089774</v>
      </c>
      <c r="M2">
        <f t="shared" si="0"/>
        <v>5169.5464063770914</v>
      </c>
      <c r="N2">
        <f t="shared" si="0"/>
        <v>5237.7848014524998</v>
      </c>
      <c r="O2">
        <f t="shared" si="0"/>
        <v>5245.9794688729289</v>
      </c>
      <c r="P2">
        <f t="shared" si="0"/>
        <v>5262.5401044607588</v>
      </c>
      <c r="Q2">
        <f t="shared" si="0"/>
        <v>5306.7485026365503</v>
      </c>
      <c r="R2">
        <f t="shared" si="0"/>
        <v>5306.7485026365503</v>
      </c>
      <c r="S2">
        <f t="shared" si="0"/>
        <v>4674.7218770215059</v>
      </c>
      <c r="T2">
        <f t="shared" si="0"/>
        <v>4302.703375267798</v>
      </c>
      <c r="U2">
        <f t="shared" si="0"/>
        <v>3743.4462326161984</v>
      </c>
      <c r="V2">
        <f t="shared" si="0"/>
        <v>3539.048546037186</v>
      </c>
      <c r="W2">
        <f t="shared" si="0"/>
        <v>3260.7037369660793</v>
      </c>
      <c r="X2">
        <f t="shared" si="0"/>
        <v>3119.359611726331</v>
      </c>
      <c r="Y2">
        <f t="shared" si="0"/>
        <v>3064.809252023796</v>
      </c>
      <c r="Z2">
        <f t="shared" si="0"/>
        <v>5306.7485026365503</v>
      </c>
      <c r="AA2">
        <f t="shared" si="0"/>
        <v>4913.2957249483406</v>
      </c>
      <c r="AB2">
        <f t="shared" si="0"/>
        <v>4822.1163802810734</v>
      </c>
      <c r="AC2">
        <f t="shared" si="0"/>
        <v>4720.9953825023467</v>
      </c>
      <c r="AD2">
        <f t="shared" si="0"/>
        <v>4686.5479315758112</v>
      </c>
      <c r="AE2">
        <f t="shared" si="0"/>
        <v>4609.6391079883551</v>
      </c>
      <c r="AF2">
        <f t="shared" si="0"/>
        <v>4547.9253988227138</v>
      </c>
      <c r="AG2">
        <f t="shared" si="0"/>
        <v>4417.0452178304831</v>
      </c>
      <c r="AH2">
        <f t="shared" si="0"/>
        <v>5306.7485026365503</v>
      </c>
      <c r="AI2">
        <f t="shared" si="0"/>
        <v>5178.5231194532589</v>
      </c>
      <c r="AJ2">
        <f t="shared" si="0"/>
        <v>5260.4927281135206</v>
      </c>
      <c r="AK2">
        <f t="shared" si="0"/>
        <v>5438.3120523362777</v>
      </c>
      <c r="AL2">
        <f t="shared" si="0"/>
        <v>5601.0711193577154</v>
      </c>
      <c r="AM2">
        <f t="shared" si="0"/>
        <v>5620.591652654919</v>
      </c>
      <c r="AN2">
        <f t="shared" si="0"/>
        <v>5770.1289769033792</v>
      </c>
      <c r="AO2">
        <f t="shared" si="0"/>
        <v>5881.7722293330735</v>
      </c>
      <c r="AP2">
        <f t="shared" si="0"/>
        <v>5306.7485026365503</v>
      </c>
      <c r="AQ2">
        <f t="shared" si="0"/>
        <v>4731.790353258717</v>
      </c>
      <c r="AR2">
        <f t="shared" si="0"/>
        <v>4497.9914720324095</v>
      </c>
      <c r="AS2">
        <f t="shared" si="0"/>
        <v>4169.6667231556776</v>
      </c>
      <c r="AT2">
        <f t="shared" si="0"/>
        <v>4109.8632369065645</v>
      </c>
      <c r="AU2">
        <f t="shared" si="0"/>
        <v>4062.2439861806506</v>
      </c>
      <c r="AV2">
        <f t="shared" si="0"/>
        <v>3930.9673867837755</v>
      </c>
      <c r="AW2">
        <f t="shared" si="0"/>
        <v>3899.1489052136094</v>
      </c>
    </row>
    <row r="3" spans="1:49">
      <c r="A3" t="s">
        <v>7</v>
      </c>
      <c r="B3">
        <f>SUMIF('country-l'!$F$2:$F$155,$A3,'country-l'!G$2:G$155)</f>
        <v>2714.2131886888765</v>
      </c>
      <c r="C3">
        <f>SUMIF('country-l'!$F$2:$F$155,$A3,'country-l'!H$2:H$155)</f>
        <v>2849.6752886388977</v>
      </c>
      <c r="D3">
        <f>SUMIF('country-l'!$F$2:$F$155,$A3,'country-l'!I$2:I$155)</f>
        <v>2927.6991050957658</v>
      </c>
      <c r="E3">
        <f>SUMIF('country-l'!$F$2:$F$155,$A3,'country-l'!J$2:J$155)</f>
        <v>2982.9951616201129</v>
      </c>
      <c r="F3">
        <f>SUMIF('country-l'!$F$2:$F$155,$A3,'country-l'!K$2:K$155)</f>
        <v>2980.9343343823634</v>
      </c>
      <c r="G3">
        <f>SUMIF('country-l'!$F$2:$F$155,$A3,'country-l'!L$2:L$155)</f>
        <v>3052.519105265274</v>
      </c>
      <c r="H3">
        <f>SUMIF('country-l'!$F$2:$F$155,$A3,'country-l'!M$2:M$155)</f>
        <v>3114.980724498058</v>
      </c>
      <c r="I3">
        <f>SUMIF('country-l'!$F$2:$F$155,$A3,'country-l'!N$2:N$155)</f>
        <v>3202.8408006344821</v>
      </c>
      <c r="J3">
        <f>SUMIF('country-l'!$F$2:$F$155,$A3,'country-l'!O$2:O$155)</f>
        <v>3299.3546023141625</v>
      </c>
      <c r="K3">
        <f>SUMIF('country-l'!$F$2:$F$155,$A3,'country-l'!P$2:P$155)</f>
        <v>3348.1785726518456</v>
      </c>
      <c r="L3">
        <f>SUMIF('country-l'!$F$2:$F$155,$A3,'country-l'!Q$2:Q$155)</f>
        <v>3451.2423130904799</v>
      </c>
      <c r="M3">
        <f>SUMIF('country-l'!$F$2:$F$155,$A3,'country-l'!R$2:R$155)</f>
        <v>3564.945764917511</v>
      </c>
      <c r="N3">
        <f>SUMIF('country-l'!$F$2:$F$155,$A3,'country-l'!S$2:S$155)</f>
        <v>3638.8129029618185</v>
      </c>
      <c r="O3">
        <f>SUMIF('country-l'!$F$2:$F$155,$A3,'country-l'!T$2:T$155)</f>
        <v>3670.2368718119142</v>
      </c>
      <c r="P3">
        <f>SUMIF('country-l'!$F$2:$F$155,$A3,'country-l'!U$2:U$155)</f>
        <v>3674.4951943889268</v>
      </c>
      <c r="Q3">
        <f>SUMIF('country-l'!$F$2:$F$155,$A3,'country-l'!V$2:V$155)</f>
        <v>3690.605064134118</v>
      </c>
      <c r="R3">
        <f>SUMIF('country-l'!$F$2:$F$155,$A3,'country-l'!W$2:W$155)</f>
        <v>3690.605064134118</v>
      </c>
      <c r="S3">
        <f>SUMIF('country-l'!$F$2:$F$155,$A3,'country-l'!X$2:X$155)</f>
        <v>3270.9814014485014</v>
      </c>
      <c r="T3">
        <f>SUMIF('country-l'!$F$2:$F$155,$A3,'country-l'!Y$2:Y$155)</f>
        <v>3017.2120028560635</v>
      </c>
      <c r="U3">
        <f>SUMIF('country-l'!$F$2:$F$155,$A3,'country-l'!Z$2:Z$155)</f>
        <v>2602.2672091639488</v>
      </c>
      <c r="V3">
        <f>SUMIF('country-l'!$F$2:$F$155,$A3,'country-l'!AA$2:AA$155)</f>
        <v>2421.6878090194095</v>
      </c>
      <c r="W3">
        <f>SUMIF('country-l'!$F$2:$F$155,$A3,'country-l'!AB$2:AB$155)</f>
        <v>2178.6146461752446</v>
      </c>
      <c r="X3">
        <f>SUMIF('country-l'!$F$2:$F$155,$A3,'country-l'!AC$2:AC$155)</f>
        <v>2034.7886674068468</v>
      </c>
      <c r="Y3">
        <f>SUMIF('country-l'!$F$2:$F$155,$A3,'country-l'!AD$2:AD$155)</f>
        <v>1973.5404572715706</v>
      </c>
      <c r="Z3">
        <f>SUMIF('country-l'!$F$2:$F$155,$A3,'country-l'!AE$2:AE$155)</f>
        <v>3690.605064134118</v>
      </c>
      <c r="AA3">
        <f>SUMIF('country-l'!$F$2:$F$155,$A3,'country-l'!AF$2:AF$155)</f>
        <v>3476.7968102741816</v>
      </c>
      <c r="AB3">
        <f>SUMIF('country-l'!$F$2:$F$155,$A3,'country-l'!AG$2:AG$155)</f>
        <v>3413.0198896670468</v>
      </c>
      <c r="AC3">
        <f>SUMIF('country-l'!$F$2:$F$155,$A3,'country-l'!AH$2:AH$155)</f>
        <v>3300.2328663882349</v>
      </c>
      <c r="AD3">
        <f>SUMIF('country-l'!$F$2:$F$155,$A3,'country-l'!AI$2:AI$155)</f>
        <v>3259.2871841037891</v>
      </c>
      <c r="AE3">
        <f>SUMIF('country-l'!$F$2:$F$155,$A3,'country-l'!AJ$2:AJ$155)</f>
        <v>3174.967046231287</v>
      </c>
      <c r="AF3">
        <f>SUMIF('country-l'!$F$2:$F$155,$A3,'country-l'!AK$2:AK$155)</f>
        <v>3081.343024429359</v>
      </c>
      <c r="AG3">
        <f>SUMIF('country-l'!$F$2:$F$155,$A3,'country-l'!AL$2:AL$155)</f>
        <v>2934.5959155613837</v>
      </c>
      <c r="AH3">
        <f>SUMIF('country-l'!$F$2:$F$155,$A3,'country-l'!AM$2:AM$155)</f>
        <v>3690.605064134118</v>
      </c>
      <c r="AI3">
        <f>SUMIF('country-l'!$F$2:$F$155,$A3,'country-l'!AN$2:AN$155)</f>
        <v>3632.1724921794867</v>
      </c>
      <c r="AJ3">
        <f>SUMIF('country-l'!$F$2:$F$155,$A3,'country-l'!AO$2:AO$155)</f>
        <v>3697.7809996917085</v>
      </c>
      <c r="AK3">
        <f>SUMIF('country-l'!$F$2:$F$155,$A3,'country-l'!AP$2:AP$155)</f>
        <v>3822.2130972220848</v>
      </c>
      <c r="AL3">
        <f>SUMIF('country-l'!$F$2:$F$155,$A3,'country-l'!AQ$2:AQ$155)</f>
        <v>3918.8871670266067</v>
      </c>
      <c r="AM3">
        <f>SUMIF('country-l'!$F$2:$F$155,$A3,'country-l'!AR$2:AR$155)</f>
        <v>3865.5373689862022</v>
      </c>
      <c r="AN3">
        <f>SUMIF('country-l'!$F$2:$F$155,$A3,'country-l'!AS$2:AS$155)</f>
        <v>3941.6049621570505</v>
      </c>
      <c r="AO3">
        <f>SUMIF('country-l'!$F$2:$F$155,$A3,'country-l'!AT$2:AT$155)</f>
        <v>3980.023978400774</v>
      </c>
      <c r="AP3">
        <f>SUMIF('country-l'!$F$2:$F$155,$A3,'country-l'!AU$2:AU$155)</f>
        <v>3690.605064134118</v>
      </c>
      <c r="AQ3">
        <f>SUMIF('country-l'!$F$2:$F$155,$A3,'country-l'!AV$2:AV$155)</f>
        <v>3341.4994488235684</v>
      </c>
      <c r="AR3">
        <f>SUMIF('country-l'!$F$2:$F$155,$A3,'country-l'!AW$2:AW$155)</f>
        <v>3181.9958711812956</v>
      </c>
      <c r="AS3">
        <f>SUMIF('country-l'!$F$2:$F$155,$A3,'country-l'!AX$2:AX$155)</f>
        <v>2925.0783953523733</v>
      </c>
      <c r="AT3">
        <f>SUMIF('country-l'!$F$2:$F$155,$A3,'country-l'!AY$2:AY$155)</f>
        <v>2847.0340941727741</v>
      </c>
      <c r="AU3">
        <f>SUMIF('country-l'!$F$2:$F$155,$A3,'country-l'!AZ$2:AZ$155)</f>
        <v>2778.708297592269</v>
      </c>
      <c r="AV3">
        <f>SUMIF('country-l'!$F$2:$F$155,$A3,'country-l'!BA$2:BA$155)</f>
        <v>2610.0182052607197</v>
      </c>
      <c r="AW3">
        <f>SUMIF('country-l'!$F$2:$F$155,$A3,'country-l'!BB$2:BB$155)</f>
        <v>2540.3967695721926</v>
      </c>
    </row>
    <row r="4" spans="1:49">
      <c r="A4" t="s">
        <v>11</v>
      </c>
      <c r="B4">
        <f>SUMIF('country-l'!$F$2:$F$155,$A4,'country-l'!G$2:G$155)</f>
        <v>718.27612454066286</v>
      </c>
      <c r="C4">
        <f>SUMIF('country-l'!$F$2:$F$155,$A4,'country-l'!H$2:H$155)</f>
        <v>703.88073392028025</v>
      </c>
      <c r="D4">
        <f>SUMIF('country-l'!$F$2:$F$155,$A4,'country-l'!I$2:I$155)</f>
        <v>691.89951979174293</v>
      </c>
      <c r="E4">
        <f>SUMIF('country-l'!$F$2:$F$155,$A4,'country-l'!J$2:J$155)</f>
        <v>672.29721834854979</v>
      </c>
      <c r="F4">
        <f>SUMIF('country-l'!$F$2:$F$155,$A4,'country-l'!K$2:K$155)</f>
        <v>638.98623571223868</v>
      </c>
      <c r="G4">
        <f>SUMIF('country-l'!$F$2:$F$155,$A4,'country-l'!L$2:L$155)</f>
        <v>620.31020094492521</v>
      </c>
      <c r="H4">
        <f>SUMIF('country-l'!$F$2:$F$155,$A4,'country-l'!M$2:M$155)</f>
        <v>616.28042068958246</v>
      </c>
      <c r="I4">
        <f>SUMIF('country-l'!$F$2:$F$155,$A4,'country-l'!N$2:N$155)</f>
        <v>604.40676065565378</v>
      </c>
      <c r="J4">
        <f>SUMIF('country-l'!$F$2:$F$155,$A4,'country-l'!O$2:O$155)</f>
        <v>596.72207063979909</v>
      </c>
      <c r="K4">
        <f>SUMIF('country-l'!$F$2:$F$155,$A4,'country-l'!P$2:P$155)</f>
        <v>594.13044150564258</v>
      </c>
      <c r="L4">
        <f>SUMIF('country-l'!$F$2:$F$155,$A4,'country-l'!Q$2:Q$155)</f>
        <v>595.13778679351867</v>
      </c>
      <c r="M4">
        <f>SUMIF('country-l'!$F$2:$F$155,$A4,'country-l'!R$2:R$155)</f>
        <v>589.70212656435945</v>
      </c>
      <c r="N4">
        <f>SUMIF('country-l'!$F$2:$F$155,$A4,'country-l'!S$2:S$155)</f>
        <v>588.49957262045154</v>
      </c>
      <c r="O4">
        <f>SUMIF('country-l'!$F$2:$F$155,$A4,'country-l'!T$2:T$155)</f>
        <v>568.98368840011722</v>
      </c>
      <c r="P4">
        <f>SUMIF('country-l'!$F$2:$F$155,$A4,'country-l'!U$2:U$155)</f>
        <v>565.09313158538407</v>
      </c>
      <c r="Q4">
        <f>SUMIF('country-l'!$F$2:$F$155,$A4,'country-l'!V$2:V$155)</f>
        <v>562.47638298346385</v>
      </c>
      <c r="R4">
        <f>SUMIF('country-l'!$F$2:$F$155,$A4,'country-l'!W$2:W$155)</f>
        <v>562.47638298346385</v>
      </c>
      <c r="S4">
        <f>SUMIF('country-l'!$F$2:$F$155,$A4,'country-l'!X$2:X$155)</f>
        <v>473.50550822090099</v>
      </c>
      <c r="T4">
        <f>SUMIF('country-l'!$F$2:$F$155,$A4,'country-l'!Y$2:Y$155)</f>
        <v>418.38130043324134</v>
      </c>
      <c r="U4">
        <f>SUMIF('country-l'!$F$2:$F$155,$A4,'country-l'!Z$2:Z$155)</f>
        <v>355.70688824774521</v>
      </c>
      <c r="V4">
        <f>SUMIF('country-l'!$F$2:$F$155,$A4,'country-l'!AA$2:AA$155)</f>
        <v>344.16904560167677</v>
      </c>
      <c r="W4">
        <f>SUMIF('country-l'!$F$2:$F$155,$A4,'country-l'!AB$2:AB$155)</f>
        <v>329.49611622916035</v>
      </c>
      <c r="X4">
        <f>SUMIF('country-l'!$F$2:$F$155,$A4,'country-l'!AC$2:AC$155)</f>
        <v>324.03593078086629</v>
      </c>
      <c r="Y4">
        <f>SUMIF('country-l'!$F$2:$F$155,$A4,'country-l'!AD$2:AD$155)</f>
        <v>317.07725584299567</v>
      </c>
      <c r="Z4">
        <f>SUMIF('country-l'!$F$2:$F$155,$A4,'country-l'!AE$2:AE$155)</f>
        <v>562.47638298346385</v>
      </c>
      <c r="AA4">
        <f>SUMIF('country-l'!$F$2:$F$155,$A4,'country-l'!AF$2:AF$155)</f>
        <v>454.76865305761038</v>
      </c>
      <c r="AB4">
        <f>SUMIF('country-l'!$F$2:$F$155,$A4,'country-l'!AG$2:AG$155)</f>
        <v>427.20514907188146</v>
      </c>
      <c r="AC4">
        <f>SUMIF('country-l'!$F$2:$F$155,$A4,'country-l'!AH$2:AH$155)</f>
        <v>411.68453596274776</v>
      </c>
      <c r="AD4">
        <f>SUMIF('country-l'!$F$2:$F$155,$A4,'country-l'!AI$2:AI$155)</f>
        <v>396.54822027968862</v>
      </c>
      <c r="AE4">
        <f>SUMIF('country-l'!$F$2:$F$155,$A4,'country-l'!AJ$2:AJ$155)</f>
        <v>380.67828551660836</v>
      </c>
      <c r="AF4">
        <f>SUMIF('country-l'!$F$2:$F$155,$A4,'country-l'!AK$2:AK$155)</f>
        <v>378.25291841908449</v>
      </c>
      <c r="AG4">
        <f>SUMIF('country-l'!$F$2:$F$155,$A4,'country-l'!AL$2:AL$155)</f>
        <v>372.94318553118268</v>
      </c>
      <c r="AH4">
        <f>SUMIF('country-l'!$F$2:$F$155,$A4,'country-l'!AM$2:AM$155)</f>
        <v>562.47638298346385</v>
      </c>
      <c r="AI4">
        <f>SUMIF('country-l'!$F$2:$F$155,$A4,'country-l'!AN$2:AN$155)</f>
        <v>520.80521900814983</v>
      </c>
      <c r="AJ4">
        <f>SUMIF('country-l'!$F$2:$F$155,$A4,'country-l'!AO$2:AO$155)</f>
        <v>490.3630364699988</v>
      </c>
      <c r="AK4">
        <f>SUMIF('country-l'!$F$2:$F$155,$A4,'country-l'!AP$2:AP$155)</f>
        <v>465.77187695192299</v>
      </c>
      <c r="AL4">
        <f>SUMIF('country-l'!$F$2:$F$155,$A4,'country-l'!AQ$2:AQ$155)</f>
        <v>455.5966826416053</v>
      </c>
      <c r="AM4">
        <f>SUMIF('country-l'!$F$2:$F$155,$A4,'country-l'!AR$2:AR$155)</f>
        <v>443.82147908779797</v>
      </c>
      <c r="AN4">
        <f>SUMIF('country-l'!$F$2:$F$155,$A4,'country-l'!AS$2:AS$155)</f>
        <v>425.06893238183233</v>
      </c>
      <c r="AO4">
        <f>SUMIF('country-l'!$F$2:$F$155,$A4,'country-l'!AT$2:AT$155)</f>
        <v>411.44501135901805</v>
      </c>
      <c r="AP4">
        <f>SUMIF('country-l'!$F$2:$F$155,$A4,'country-l'!AU$2:AU$155)</f>
        <v>562.47638298346385</v>
      </c>
      <c r="AQ4">
        <f>SUMIF('country-l'!$F$2:$F$155,$A4,'country-l'!AV$2:AV$155)</f>
        <v>463.96636140964227</v>
      </c>
      <c r="AR4">
        <f>SUMIF('country-l'!$F$2:$F$155,$A4,'country-l'!AW$2:AW$155)</f>
        <v>432.37089959685858</v>
      </c>
      <c r="AS4">
        <f>SUMIF('country-l'!$F$2:$F$155,$A4,'country-l'!AX$2:AX$155)</f>
        <v>402.05955586527409</v>
      </c>
      <c r="AT4">
        <f>SUMIF('country-l'!$F$2:$F$155,$A4,'country-l'!AY$2:AY$155)</f>
        <v>411.2096307990127</v>
      </c>
      <c r="AU4">
        <f>SUMIF('country-l'!$F$2:$F$155,$A4,'country-l'!AZ$2:AZ$155)</f>
        <v>429.1785572624845</v>
      </c>
      <c r="AV4">
        <f>SUMIF('country-l'!$F$2:$F$155,$A4,'country-l'!BA$2:BA$155)</f>
        <v>445.1186822900824</v>
      </c>
      <c r="AW4">
        <f>SUMIF('country-l'!$F$2:$F$155,$A4,'country-l'!BB$2:BB$155)</f>
        <v>466.51950021999505</v>
      </c>
    </row>
    <row r="5" spans="1:49">
      <c r="A5" t="s">
        <v>16</v>
      </c>
      <c r="B5">
        <f>SUMIF('country-l'!$F$2:$F$155,$A5,'country-l'!G$2:G$155)</f>
        <v>150.09995252147075</v>
      </c>
      <c r="C5">
        <f>SUMIF('country-l'!$F$2:$F$155,$A5,'country-l'!H$2:H$155)</f>
        <v>145.80889118571818</v>
      </c>
      <c r="D5">
        <f>SUMIF('country-l'!$F$2:$F$155,$A5,'country-l'!I$2:I$155)</f>
        <v>141.61956723409298</v>
      </c>
      <c r="E5">
        <f>SUMIF('country-l'!$F$2:$F$155,$A5,'country-l'!J$2:J$155)</f>
        <v>140.48149755683744</v>
      </c>
      <c r="F5">
        <f>SUMIF('country-l'!$F$2:$F$155,$A5,'country-l'!K$2:K$155)</f>
        <v>140.32685000541713</v>
      </c>
      <c r="G5">
        <f>SUMIF('country-l'!$F$2:$F$155,$A5,'country-l'!L$2:L$155)</f>
        <v>137.22349907517108</v>
      </c>
      <c r="H5">
        <f>SUMIF('country-l'!$F$2:$F$155,$A5,'country-l'!M$2:M$155)</f>
        <v>143.50609560166421</v>
      </c>
      <c r="I5">
        <f>SUMIF('country-l'!$F$2:$F$155,$A5,'country-l'!N$2:N$155)</f>
        <v>144.73290202652484</v>
      </c>
      <c r="J5">
        <f>SUMIF('country-l'!$F$2:$F$155,$A5,'country-l'!O$2:O$155)</f>
        <v>154.80410153015259</v>
      </c>
      <c r="K5">
        <f>SUMIF('country-l'!$F$2:$F$155,$A5,'country-l'!P$2:P$155)</f>
        <v>159.87661482638964</v>
      </c>
      <c r="L5">
        <f>SUMIF('country-l'!$F$2:$F$155,$A5,'country-l'!Q$2:Q$155)</f>
        <v>168.38664026677981</v>
      </c>
      <c r="M5">
        <f>SUMIF('country-l'!$F$2:$F$155,$A5,'country-l'!R$2:R$155)</f>
        <v>169.98406945636449</v>
      </c>
      <c r="N5">
        <f>SUMIF('country-l'!$F$2:$F$155,$A5,'country-l'!S$2:S$155)</f>
        <v>175.35990296310797</v>
      </c>
      <c r="O5">
        <f>SUMIF('country-l'!$F$2:$F$155,$A5,'country-l'!T$2:T$155)</f>
        <v>176.34900931085193</v>
      </c>
      <c r="P5">
        <f>SUMIF('country-l'!$F$2:$F$155,$A5,'country-l'!U$2:U$155)</f>
        <v>183.38688962191526</v>
      </c>
      <c r="Q5">
        <f>SUMIF('country-l'!$F$2:$F$155,$A5,'country-l'!V$2:V$155)</f>
        <v>188.15378990599362</v>
      </c>
      <c r="R5">
        <f>SUMIF('country-l'!$F$2:$F$155,$A5,'country-l'!W$2:W$155)</f>
        <v>188.15378990599362</v>
      </c>
      <c r="S5">
        <f>SUMIF('country-l'!$F$2:$F$155,$A5,'country-l'!X$2:X$155)</f>
        <v>181.19193525245123</v>
      </c>
      <c r="T5">
        <f>SUMIF('country-l'!$F$2:$F$155,$A5,'country-l'!Y$2:Y$155)</f>
        <v>179.51150166498238</v>
      </c>
      <c r="U5">
        <f>SUMIF('country-l'!$F$2:$F$155,$A5,'country-l'!Z$2:Z$155)</f>
        <v>169.50244276758093</v>
      </c>
      <c r="V5">
        <f>SUMIF('country-l'!$F$2:$F$155,$A5,'country-l'!AA$2:AA$155)</f>
        <v>177.05905431903398</v>
      </c>
      <c r="W5">
        <f>SUMIF('country-l'!$F$2:$F$155,$A5,'country-l'!AB$2:AB$155)</f>
        <v>186.37851696078752</v>
      </c>
      <c r="X5">
        <f>SUMIF('country-l'!$F$2:$F$155,$A5,'country-l'!AC$2:AC$155)</f>
        <v>190.86671038326651</v>
      </c>
      <c r="Y5">
        <f>SUMIF('country-l'!$F$2:$F$155,$A5,'country-l'!AD$2:AD$155)</f>
        <v>202.3211638020849</v>
      </c>
      <c r="Z5">
        <f>SUMIF('country-l'!$F$2:$F$155,$A5,'country-l'!AE$2:AE$155)</f>
        <v>188.15378990599362</v>
      </c>
      <c r="AA5">
        <f>SUMIF('country-l'!$F$2:$F$155,$A5,'country-l'!AF$2:AF$155)</f>
        <v>190.34682920239001</v>
      </c>
      <c r="AB5">
        <f>SUMIF('country-l'!$F$2:$F$155,$A5,'country-l'!AG$2:AG$155)</f>
        <v>200.98416450452603</v>
      </c>
      <c r="AC5">
        <f>SUMIF('country-l'!$F$2:$F$155,$A5,'country-l'!AH$2:AH$155)</f>
        <v>217.13095382720775</v>
      </c>
      <c r="AD5">
        <f>SUMIF('country-l'!$F$2:$F$155,$A5,'country-l'!AI$2:AI$155)</f>
        <v>229.31725646855153</v>
      </c>
      <c r="AE5">
        <f>SUMIF('country-l'!$F$2:$F$155,$A5,'country-l'!AJ$2:AJ$155)</f>
        <v>243.84749796009302</v>
      </c>
      <c r="AF5">
        <f>SUMIF('country-l'!$F$2:$F$155,$A5,'country-l'!AK$2:AK$155)</f>
        <v>256.86666129824937</v>
      </c>
      <c r="AG5">
        <f>SUMIF('country-l'!$F$2:$F$155,$A5,'country-l'!AL$2:AL$155)</f>
        <v>265.50763956745072</v>
      </c>
      <c r="AH5">
        <f>SUMIF('country-l'!$F$2:$F$155,$A5,'country-l'!AM$2:AM$155)</f>
        <v>188.15378990599362</v>
      </c>
      <c r="AI5">
        <f>SUMIF('country-l'!$F$2:$F$155,$A5,'country-l'!AN$2:AN$155)</f>
        <v>201.43953685042163</v>
      </c>
      <c r="AJ5">
        <f>SUMIF('country-l'!$F$2:$F$155,$A5,'country-l'!AO$2:AO$155)</f>
        <v>225.00099442978424</v>
      </c>
      <c r="AK5">
        <f>SUMIF('country-l'!$F$2:$F$155,$A5,'country-l'!AP$2:AP$155)</f>
        <v>250.13895815946708</v>
      </c>
      <c r="AL5">
        <f>SUMIF('country-l'!$F$2:$F$155,$A5,'country-l'!AQ$2:AQ$155)</f>
        <v>275.69413559920878</v>
      </c>
      <c r="AM5">
        <f>SUMIF('country-l'!$F$2:$F$155,$A5,'country-l'!AR$2:AR$155)</f>
        <v>299.4027575331649</v>
      </c>
      <c r="AN5">
        <f>SUMIF('country-l'!$F$2:$F$155,$A5,'country-l'!AS$2:AS$155)</f>
        <v>329.74870684125835</v>
      </c>
      <c r="AO5">
        <f>SUMIF('country-l'!$F$2:$F$155,$A5,'country-l'!AT$2:AT$155)</f>
        <v>357.14243208368134</v>
      </c>
      <c r="AP5">
        <f>SUMIF('country-l'!$F$2:$F$155,$A5,'country-l'!AU$2:AU$155)</f>
        <v>188.15378990599362</v>
      </c>
      <c r="AQ5">
        <f>SUMIF('country-l'!$F$2:$F$155,$A5,'country-l'!AV$2:AV$155)</f>
        <v>188.50678397395762</v>
      </c>
      <c r="AR5">
        <f>SUMIF('country-l'!$F$2:$F$155,$A5,'country-l'!AW$2:AW$155)</f>
        <v>194.20400552082305</v>
      </c>
      <c r="AS5">
        <f>SUMIF('country-l'!$F$2:$F$155,$A5,'country-l'!AX$2:AX$155)</f>
        <v>192.37347249159242</v>
      </c>
      <c r="AT5">
        <f>SUMIF('country-l'!$F$2:$F$155,$A5,'country-l'!AY$2:AY$155)</f>
        <v>211.45353547309449</v>
      </c>
      <c r="AU5">
        <f>SUMIF('country-l'!$F$2:$F$155,$A5,'country-l'!AZ$2:AZ$155)</f>
        <v>222.824175982127</v>
      </c>
      <c r="AV5">
        <f>SUMIF('country-l'!$F$2:$F$155,$A5,'country-l'!BA$2:BA$155)</f>
        <v>230.06809580016991</v>
      </c>
      <c r="AW5">
        <f>SUMIF('country-l'!$F$2:$F$155,$A5,'country-l'!BB$2:BB$155)</f>
        <v>242.25294492749228</v>
      </c>
    </row>
    <row r="6" spans="1:49">
      <c r="A6" t="s">
        <v>20</v>
      </c>
      <c r="B6">
        <f>SUMIF('country-l'!$F$2:$F$155,$A6,'country-l'!G$2:G$155)</f>
        <v>392.65496445343013</v>
      </c>
      <c r="C6">
        <f>SUMIF('country-l'!$F$2:$F$155,$A6,'country-l'!H$2:H$155)</f>
        <v>404.30875337299665</v>
      </c>
      <c r="D6">
        <f>SUMIF('country-l'!$F$2:$F$155,$A6,'country-l'!I$2:I$155)</f>
        <v>407.18361444758182</v>
      </c>
      <c r="E6">
        <f>SUMIF('country-l'!$F$2:$F$155,$A6,'country-l'!J$2:J$155)</f>
        <v>417.05523117947405</v>
      </c>
      <c r="F6">
        <f>SUMIF('country-l'!$F$2:$F$155,$A6,'country-l'!K$2:K$155)</f>
        <v>420.81410092285404</v>
      </c>
      <c r="G6">
        <f>SUMIF('country-l'!$F$2:$F$155,$A6,'country-l'!L$2:L$155)</f>
        <v>421.98804791770812</v>
      </c>
      <c r="H6">
        <f>SUMIF('country-l'!$F$2:$F$155,$A6,'country-l'!M$2:M$155)</f>
        <v>432.11856770674694</v>
      </c>
      <c r="I6">
        <f>SUMIF('country-l'!$F$2:$F$155,$A6,'country-l'!N$2:N$155)</f>
        <v>445.27448377364476</v>
      </c>
      <c r="J6">
        <f>SUMIF('country-l'!$F$2:$F$155,$A6,'country-l'!O$2:O$155)</f>
        <v>460.77271030201376</v>
      </c>
      <c r="K6">
        <f>SUMIF('country-l'!$F$2:$F$155,$A6,'country-l'!P$2:P$155)</f>
        <v>473.30227045026083</v>
      </c>
      <c r="L6">
        <f>SUMIF('country-l'!$F$2:$F$155,$A6,'country-l'!Q$2:Q$155)</f>
        <v>482.10398512471011</v>
      </c>
      <c r="M6">
        <f>SUMIF('country-l'!$F$2:$F$155,$A6,'country-l'!R$2:R$155)</f>
        <v>497.49850381798495</v>
      </c>
      <c r="N6">
        <f>SUMIF('country-l'!$F$2:$F$155,$A6,'country-l'!S$2:S$155)</f>
        <v>506.451047179863</v>
      </c>
      <c r="O6">
        <f>SUMIF('country-l'!$F$2:$F$155,$A6,'country-l'!T$2:T$155)</f>
        <v>507.28452380525727</v>
      </c>
      <c r="P6">
        <f>SUMIF('country-l'!$F$2:$F$155,$A6,'country-l'!U$2:U$155)</f>
        <v>521.22169378306251</v>
      </c>
      <c r="Q6">
        <f>SUMIF('country-l'!$F$2:$F$155,$A6,'country-l'!V$2:V$155)</f>
        <v>540.13425993608507</v>
      </c>
      <c r="R6">
        <f>SUMIF('country-l'!$F$2:$F$155,$A6,'country-l'!W$2:W$155)</f>
        <v>540.13425993608507</v>
      </c>
      <c r="S6">
        <f>SUMIF('country-l'!$F$2:$F$155,$A6,'country-l'!X$2:X$155)</f>
        <v>513.22021776130657</v>
      </c>
      <c r="T6">
        <f>SUMIF('country-l'!$F$2:$F$155,$A6,'country-l'!Y$2:Y$155)</f>
        <v>499.73224396804284</v>
      </c>
      <c r="U6">
        <f>SUMIF('country-l'!$F$2:$F$155,$A6,'country-l'!Z$2:Z$155)</f>
        <v>470.33026415601603</v>
      </c>
      <c r="V6">
        <f>SUMIF('country-l'!$F$2:$F$155,$A6,'country-l'!AA$2:AA$155)</f>
        <v>470.39989402947401</v>
      </c>
      <c r="W6">
        <f>SUMIF('country-l'!$F$2:$F$155,$A6,'country-l'!AB$2:AB$155)</f>
        <v>462.03618724947631</v>
      </c>
      <c r="X6">
        <f>SUMIF('country-l'!$F$2:$F$155,$A6,'country-l'!AC$2:AC$155)</f>
        <v>476.31785437260828</v>
      </c>
      <c r="Y6">
        <f>SUMIF('country-l'!$F$2:$F$155,$A6,'country-l'!AD$2:AD$155)</f>
        <v>490.0088320777561</v>
      </c>
      <c r="Z6">
        <f>SUMIF('country-l'!$F$2:$F$155,$A6,'country-l'!AE$2:AE$155)</f>
        <v>540.13425993608507</v>
      </c>
      <c r="AA6">
        <f>SUMIF('country-l'!$F$2:$F$155,$A6,'country-l'!AF$2:AF$155)</f>
        <v>553.7983550022069</v>
      </c>
      <c r="AB6">
        <f>SUMIF('country-l'!$F$2:$F$155,$A6,'country-l'!AG$2:AG$155)</f>
        <v>582.91634420571768</v>
      </c>
      <c r="AC6">
        <f>SUMIF('country-l'!$F$2:$F$155,$A6,'country-l'!AH$2:AH$155)</f>
        <v>617.85067561864048</v>
      </c>
      <c r="AD6">
        <f>SUMIF('country-l'!$F$2:$F$155,$A6,'country-l'!AI$2:AI$155)</f>
        <v>649.88015033073145</v>
      </c>
      <c r="AE6">
        <f>SUMIF('country-l'!$F$2:$F$155,$A6,'country-l'!AJ$2:AJ$155)</f>
        <v>676.967861503991</v>
      </c>
      <c r="AF6">
        <f>SUMIF('country-l'!$F$2:$F$155,$A6,'country-l'!AK$2:AK$155)</f>
        <v>711.27966333380493</v>
      </c>
      <c r="AG6">
        <f>SUMIF('country-l'!$F$2:$F$155,$A6,'country-l'!AL$2:AL$155)</f>
        <v>736.72027510071064</v>
      </c>
      <c r="AH6">
        <f>SUMIF('country-l'!$F$2:$F$155,$A6,'country-l'!AM$2:AM$155)</f>
        <v>540.13425993608507</v>
      </c>
      <c r="AI6">
        <f>SUMIF('country-l'!$F$2:$F$155,$A6,'country-l'!AN$2:AN$155)</f>
        <v>572.83646408518609</v>
      </c>
      <c r="AJ6">
        <f>SUMIF('country-l'!$F$2:$F$155,$A6,'country-l'!AO$2:AO$155)</f>
        <v>625.97570190888109</v>
      </c>
      <c r="AK6">
        <f>SUMIF('country-l'!$F$2:$F$155,$A6,'country-l'!AP$2:AP$155)</f>
        <v>698.31410745515927</v>
      </c>
      <c r="AL6">
        <f>SUMIF('country-l'!$F$2:$F$155,$A6,'country-l'!AQ$2:AQ$155)</f>
        <v>764.96385162358865</v>
      </c>
      <c r="AM6">
        <f>SUMIF('country-l'!$F$2:$F$155,$A6,'country-l'!AR$2:AR$155)</f>
        <v>840.62456602565692</v>
      </c>
      <c r="AN6">
        <f>SUMIF('country-l'!$F$2:$F$155,$A6,'country-l'!AS$2:AS$155)</f>
        <v>917.33274267437821</v>
      </c>
      <c r="AO6">
        <f>SUMIF('country-l'!$F$2:$F$155,$A6,'country-l'!AT$2:AT$155)</f>
        <v>993.52246753502106</v>
      </c>
      <c r="AP6">
        <f>SUMIF('country-l'!$F$2:$F$155,$A6,'country-l'!AU$2:AU$155)</f>
        <v>540.13425993608507</v>
      </c>
      <c r="AQ6">
        <f>SUMIF('country-l'!$F$2:$F$155,$A6,'country-l'!AV$2:AV$155)</f>
        <v>516.69455869658111</v>
      </c>
      <c r="AR6">
        <f>SUMIF('country-l'!$F$2:$F$155,$A6,'country-l'!AW$2:AW$155)</f>
        <v>509.06379030145695</v>
      </c>
      <c r="AS6">
        <f>SUMIF('country-l'!$F$2:$F$155,$A6,'country-l'!AX$2:AX$155)</f>
        <v>501.16789360764585</v>
      </c>
      <c r="AT6">
        <f>SUMIF('country-l'!$F$2:$F$155,$A6,'country-l'!AY$2:AY$155)</f>
        <v>511.40383685737277</v>
      </c>
      <c r="AU6">
        <f>SUMIF('country-l'!$F$2:$F$155,$A6,'country-l'!AZ$2:AZ$155)</f>
        <v>515.93791985694395</v>
      </c>
      <c r="AV6">
        <f>SUMIF('country-l'!$F$2:$F$155,$A6,'country-l'!BA$2:BA$155)</f>
        <v>540.96125802223742</v>
      </c>
      <c r="AW6">
        <f>SUMIF('country-l'!$F$2:$F$155,$A6,'country-l'!BB$2:BB$155)</f>
        <v>554.88845908504572</v>
      </c>
    </row>
    <row r="7" spans="1:49">
      <c r="A7" t="s">
        <v>25</v>
      </c>
      <c r="B7">
        <f>SUMIF('country-l'!$F$2:$F$155,$A7,'country-l'!G$2:G$155)</f>
        <v>391.88951523976272</v>
      </c>
      <c r="C7">
        <f>SUMIF('country-l'!$F$2:$F$155,$A7,'country-l'!H$2:H$155)</f>
        <v>396.2484189264278</v>
      </c>
      <c r="D7">
        <f>SUMIF('country-l'!$F$2:$F$155,$A7,'country-l'!I$2:I$155)</f>
        <v>400.17535023164083</v>
      </c>
      <c r="E7">
        <f>SUMIF('country-l'!$F$2:$F$155,$A7,'country-l'!J$2:J$155)</f>
        <v>398.35122122083811</v>
      </c>
      <c r="F7">
        <f>SUMIF('country-l'!$F$2:$F$155,$A7,'country-l'!K$2:K$155)</f>
        <v>378.42009326170688</v>
      </c>
      <c r="G7">
        <f>SUMIF('country-l'!$F$2:$F$155,$A7,'country-l'!L$2:L$155)</f>
        <v>394.15626915966658</v>
      </c>
      <c r="H7">
        <f>SUMIF('country-l'!$F$2:$F$155,$A7,'country-l'!M$2:M$155)</f>
        <v>377.75667397159839</v>
      </c>
      <c r="I7">
        <f>SUMIF('country-l'!$F$2:$F$155,$A7,'country-l'!N$2:N$155)</f>
        <v>373.41958321757733</v>
      </c>
      <c r="J7">
        <f>SUMIF('country-l'!$F$2:$F$155,$A7,'country-l'!O$2:O$155)</f>
        <v>369.91767074656042</v>
      </c>
      <c r="K7">
        <f>SUMIF('country-l'!$F$2:$F$155,$A7,'country-l'!P$2:P$155)</f>
        <v>368.08442743672816</v>
      </c>
      <c r="L7">
        <f>SUMIF('country-l'!$F$2:$F$155,$A7,'country-l'!Q$2:Q$155)</f>
        <v>364.85975683348869</v>
      </c>
      <c r="M7">
        <f>SUMIF('country-l'!$F$2:$F$155,$A7,'country-l'!R$2:R$155)</f>
        <v>347.41594162087125</v>
      </c>
      <c r="N7">
        <f>SUMIF('country-l'!$F$2:$F$155,$A7,'country-l'!S$2:S$155)</f>
        <v>328.66137572725876</v>
      </c>
      <c r="O7">
        <f>SUMIF('country-l'!$F$2:$F$155,$A7,'country-l'!T$2:T$155)</f>
        <v>323.12537554478877</v>
      </c>
      <c r="P7">
        <f>SUMIF('country-l'!$F$2:$F$155,$A7,'country-l'!U$2:U$155)</f>
        <v>318.34319508146888</v>
      </c>
      <c r="Q7">
        <f>SUMIF('country-l'!$F$2:$F$155,$A7,'country-l'!V$2:V$155)</f>
        <v>325.37900567688979</v>
      </c>
      <c r="R7">
        <f>SUMIF('country-l'!$F$2:$F$155,$A7,'country-l'!W$2:W$155)</f>
        <v>325.37900567688979</v>
      </c>
      <c r="S7">
        <f>SUMIF('country-l'!$F$2:$F$155,$A7,'country-l'!X$2:X$155)</f>
        <v>235.82281433834544</v>
      </c>
      <c r="T7">
        <f>SUMIF('country-l'!$F$2:$F$155,$A7,'country-l'!Y$2:Y$155)</f>
        <v>187.86632634546865</v>
      </c>
      <c r="U7">
        <f>SUMIF('country-l'!$F$2:$F$155,$A7,'country-l'!Z$2:Z$155)</f>
        <v>145.63942828090799</v>
      </c>
      <c r="V7">
        <f>SUMIF('country-l'!$F$2:$F$155,$A7,'country-l'!AA$2:AA$155)</f>
        <v>125.73274306759207</v>
      </c>
      <c r="W7">
        <f>SUMIF('country-l'!$F$2:$F$155,$A7,'country-l'!AB$2:AB$155)</f>
        <v>104.17827035141053</v>
      </c>
      <c r="X7">
        <f>SUMIF('country-l'!$F$2:$F$155,$A7,'country-l'!AC$2:AC$155)</f>
        <v>93.350448782743371</v>
      </c>
      <c r="Y7">
        <f>SUMIF('country-l'!$F$2:$F$155,$A7,'country-l'!AD$2:AD$155)</f>
        <v>81.861543029388613</v>
      </c>
      <c r="Z7">
        <f>SUMIF('country-l'!$F$2:$F$155,$A7,'country-l'!AE$2:AE$155)</f>
        <v>325.37900567688979</v>
      </c>
      <c r="AA7">
        <f>SUMIF('country-l'!$F$2:$F$155,$A7,'country-l'!AF$2:AF$155)</f>
        <v>237.58507741195217</v>
      </c>
      <c r="AB7">
        <f>SUMIF('country-l'!$F$2:$F$155,$A7,'country-l'!AG$2:AG$155)</f>
        <v>197.99083283190163</v>
      </c>
      <c r="AC7">
        <f>SUMIF('country-l'!$F$2:$F$155,$A7,'country-l'!AH$2:AH$155)</f>
        <v>174.0963507055159</v>
      </c>
      <c r="AD7">
        <f>SUMIF('country-l'!$F$2:$F$155,$A7,'country-l'!AI$2:AI$155)</f>
        <v>151.51512039305013</v>
      </c>
      <c r="AE7">
        <f>SUMIF('country-l'!$F$2:$F$155,$A7,'country-l'!AJ$2:AJ$155)</f>
        <v>133.17841677637637</v>
      </c>
      <c r="AF7">
        <f>SUMIF('country-l'!$F$2:$F$155,$A7,'country-l'!AK$2:AK$155)</f>
        <v>120.18313134221665</v>
      </c>
      <c r="AG7">
        <f>SUMIF('country-l'!$F$2:$F$155,$A7,'country-l'!AL$2:AL$155)</f>
        <v>107.27820206975458</v>
      </c>
      <c r="AH7">
        <f>SUMIF('country-l'!$F$2:$F$155,$A7,'country-l'!AM$2:AM$155)</f>
        <v>325.37900567688979</v>
      </c>
      <c r="AI7">
        <f>SUMIF('country-l'!$F$2:$F$155,$A7,'country-l'!AN$2:AN$155)</f>
        <v>251.26940733001456</v>
      </c>
      <c r="AJ7">
        <f>SUMIF('country-l'!$F$2:$F$155,$A7,'country-l'!AO$2:AO$155)</f>
        <v>221.37199561314824</v>
      </c>
      <c r="AK7">
        <f>SUMIF('country-l'!$F$2:$F$155,$A7,'country-l'!AP$2:AP$155)</f>
        <v>201.87401254764305</v>
      </c>
      <c r="AL7">
        <f>SUMIF('country-l'!$F$2:$F$155,$A7,'country-l'!AQ$2:AQ$155)</f>
        <v>185.92928246670624</v>
      </c>
      <c r="AM7">
        <f>SUMIF('country-l'!$F$2:$F$155,$A7,'country-l'!AR$2:AR$155)</f>
        <v>171.20548102209662</v>
      </c>
      <c r="AN7">
        <f>SUMIF('country-l'!$F$2:$F$155,$A7,'country-l'!AS$2:AS$155)</f>
        <v>156.37363284886055</v>
      </c>
      <c r="AO7">
        <f>SUMIF('country-l'!$F$2:$F$155,$A7,'country-l'!AT$2:AT$155)</f>
        <v>139.63833995457912</v>
      </c>
      <c r="AP7">
        <f>SUMIF('country-l'!$F$2:$F$155,$A7,'country-l'!AU$2:AU$155)</f>
        <v>325.37900567688979</v>
      </c>
      <c r="AQ7">
        <f>SUMIF('country-l'!$F$2:$F$155,$A7,'country-l'!AV$2:AV$155)</f>
        <v>221.12320035496768</v>
      </c>
      <c r="AR7">
        <f>SUMIF('country-l'!$F$2:$F$155,$A7,'country-l'!AW$2:AW$155)</f>
        <v>180.35690543197472</v>
      </c>
      <c r="AS7">
        <f>SUMIF('country-l'!$F$2:$F$155,$A7,'country-l'!AX$2:AX$155)</f>
        <v>148.98740583879209</v>
      </c>
      <c r="AT7">
        <f>SUMIF('country-l'!$F$2:$F$155,$A7,'country-l'!AY$2:AY$155)</f>
        <v>128.76213960430991</v>
      </c>
      <c r="AU7">
        <f>SUMIF('country-l'!$F$2:$F$155,$A7,'country-l'!AZ$2:AZ$155)</f>
        <v>115.59503548682576</v>
      </c>
      <c r="AV7">
        <f>SUMIF('country-l'!$F$2:$F$155,$A7,'country-l'!BA$2:BA$155)</f>
        <v>104.80114541056641</v>
      </c>
      <c r="AW7">
        <f>SUMIF('country-l'!$F$2:$F$155,$A7,'country-l'!BB$2:BB$155)</f>
        <v>95.091231408884283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F7295-E261-45A1-9EA6-31930412D276}">
  <dimension ref="A1:AW7"/>
  <sheetViews>
    <sheetView zoomScale="90" zoomScaleNormal="90" workbookViewId="0">
      <selection activeCell="H16" sqref="H16"/>
    </sheetView>
  </sheetViews>
  <sheetFormatPr defaultRowHeight="13.8"/>
  <cols>
    <col min="3" max="16" width="9" customWidth="1"/>
  </cols>
  <sheetData>
    <row r="1" spans="1:49">
      <c r="A1" t="s">
        <v>4</v>
      </c>
      <c r="B1">
        <v>2000</v>
      </c>
      <c r="C1">
        <v>2001</v>
      </c>
      <c r="D1">
        <v>2002</v>
      </c>
      <c r="E1">
        <v>2003</v>
      </c>
      <c r="F1">
        <v>2004</v>
      </c>
      <c r="G1">
        <v>2005</v>
      </c>
      <c r="H1">
        <v>2006</v>
      </c>
      <c r="I1">
        <v>2007</v>
      </c>
      <c r="J1">
        <v>2008</v>
      </c>
      <c r="K1">
        <v>2009</v>
      </c>
      <c r="L1">
        <v>2010</v>
      </c>
      <c r="M1">
        <v>2011</v>
      </c>
      <c r="N1">
        <v>2012</v>
      </c>
      <c r="O1">
        <v>2013</v>
      </c>
      <c r="P1">
        <v>2014</v>
      </c>
      <c r="Q1">
        <v>2015</v>
      </c>
      <c r="R1" t="s">
        <v>233</v>
      </c>
      <c r="S1" t="s">
        <v>234</v>
      </c>
      <c r="T1" t="s">
        <v>235</v>
      </c>
      <c r="U1" t="s">
        <v>236</v>
      </c>
      <c r="V1" t="s">
        <v>237</v>
      </c>
      <c r="W1" t="s">
        <v>238</v>
      </c>
      <c r="X1" t="s">
        <v>239</v>
      </c>
      <c r="Y1" t="s">
        <v>271</v>
      </c>
      <c r="Z1" t="s">
        <v>241</v>
      </c>
      <c r="AA1" t="s">
        <v>242</v>
      </c>
      <c r="AB1" t="s">
        <v>243</v>
      </c>
      <c r="AC1" t="s">
        <v>244</v>
      </c>
      <c r="AD1" t="s">
        <v>245</v>
      </c>
      <c r="AE1" t="s">
        <v>246</v>
      </c>
      <c r="AF1" t="s">
        <v>247</v>
      </c>
      <c r="AG1" t="s">
        <v>240</v>
      </c>
      <c r="AH1" t="s">
        <v>248</v>
      </c>
      <c r="AI1" t="s">
        <v>249</v>
      </c>
      <c r="AJ1" t="s">
        <v>250</v>
      </c>
      <c r="AK1" t="s">
        <v>251</v>
      </c>
      <c r="AL1" t="s">
        <v>252</v>
      </c>
      <c r="AM1" t="s">
        <v>253</v>
      </c>
      <c r="AN1" t="s">
        <v>254</v>
      </c>
      <c r="AO1" t="s">
        <v>255</v>
      </c>
      <c r="AP1" t="s">
        <v>256</v>
      </c>
      <c r="AQ1" t="s">
        <v>257</v>
      </c>
      <c r="AR1" t="s">
        <v>258</v>
      </c>
      <c r="AS1" t="s">
        <v>259</v>
      </c>
      <c r="AT1" t="s">
        <v>260</v>
      </c>
      <c r="AU1" t="s">
        <v>261</v>
      </c>
      <c r="AV1" t="s">
        <v>262</v>
      </c>
      <c r="AW1" t="s">
        <v>263</v>
      </c>
    </row>
    <row r="2" spans="1:49">
      <c r="A2" t="s">
        <v>265</v>
      </c>
      <c r="B2">
        <f>SUM(B3:B7)</f>
        <v>4367.1337454442028</v>
      </c>
      <c r="C2">
        <f t="shared" ref="C2:AW2" si="0">SUM(C3:C7)</f>
        <v>4499.9220860443202</v>
      </c>
      <c r="D2">
        <f t="shared" si="0"/>
        <v>4568.577156800824</v>
      </c>
      <c r="E2">
        <f t="shared" si="0"/>
        <v>4611.1803299258127</v>
      </c>
      <c r="F2">
        <f t="shared" si="0"/>
        <v>4559.4816142845802</v>
      </c>
      <c r="G2">
        <f t="shared" si="0"/>
        <v>4626.1971223627452</v>
      </c>
      <c r="H2">
        <f t="shared" si="0"/>
        <v>4684.6424824676506</v>
      </c>
      <c r="I2">
        <f t="shared" si="0"/>
        <v>4770.6745303078824</v>
      </c>
      <c r="J2">
        <f t="shared" si="0"/>
        <v>4881.571155532688</v>
      </c>
      <c r="K2">
        <f t="shared" si="0"/>
        <v>4943.5723268708671</v>
      </c>
      <c r="L2">
        <f t="shared" si="0"/>
        <v>5061.7304821089774</v>
      </c>
      <c r="M2">
        <f t="shared" si="0"/>
        <v>5169.5464063770914</v>
      </c>
      <c r="N2">
        <f t="shared" si="0"/>
        <v>5237.7848014524998</v>
      </c>
      <c r="O2">
        <f t="shared" si="0"/>
        <v>5245.9794688729289</v>
      </c>
      <c r="P2">
        <f t="shared" si="0"/>
        <v>5262.5401044607588</v>
      </c>
      <c r="Q2">
        <f t="shared" si="0"/>
        <v>5306.7485026365503</v>
      </c>
      <c r="R2">
        <f t="shared" si="0"/>
        <v>5306.7485026365503</v>
      </c>
      <c r="S2">
        <f t="shared" si="0"/>
        <v>5289.8516137625684</v>
      </c>
      <c r="T2">
        <f t="shared" si="0"/>
        <v>5199.289501275759</v>
      </c>
      <c r="U2">
        <f t="shared" si="0"/>
        <v>4984.1696228245273</v>
      </c>
      <c r="V2">
        <f t="shared" si="0"/>
        <v>5098.5106289259638</v>
      </c>
      <c r="W2">
        <f t="shared" si="0"/>
        <v>5187.35550322788</v>
      </c>
      <c r="X2">
        <f t="shared" si="0"/>
        <v>5362.2306199252716</v>
      </c>
      <c r="Y2">
        <f t="shared" si="0"/>
        <v>5795.6347698670797</v>
      </c>
      <c r="Z2">
        <f t="shared" si="0"/>
        <v>5306.7485026365503</v>
      </c>
      <c r="AA2">
        <f t="shared" si="0"/>
        <v>5470.5618677977309</v>
      </c>
      <c r="AB2">
        <f t="shared" si="0"/>
        <v>5723.4113323919519</v>
      </c>
      <c r="AC2">
        <f t="shared" si="0"/>
        <v>5907.2168479966804</v>
      </c>
      <c r="AD2">
        <f t="shared" si="0"/>
        <v>6202.261818733683</v>
      </c>
      <c r="AE2">
        <f t="shared" si="0"/>
        <v>6561.6912635817262</v>
      </c>
      <c r="AF2">
        <f t="shared" si="0"/>
        <v>6887.4395230720975</v>
      </c>
      <c r="AG2">
        <f t="shared" si="0"/>
        <v>7243.1771897798271</v>
      </c>
      <c r="AH2">
        <f t="shared" si="0"/>
        <v>5306.7485026365503</v>
      </c>
      <c r="AI2">
        <f t="shared" si="0"/>
        <v>5738.2851575681407</v>
      </c>
      <c r="AJ2">
        <f t="shared" si="0"/>
        <v>6184.884981677902</v>
      </c>
      <c r="AK2">
        <f t="shared" si="0"/>
        <v>6765.5185787865048</v>
      </c>
      <c r="AL2">
        <f t="shared" si="0"/>
        <v>7377.0274620637565</v>
      </c>
      <c r="AM2">
        <f t="shared" si="0"/>
        <v>7766.7146424849961</v>
      </c>
      <c r="AN2">
        <f t="shared" si="0"/>
        <v>8416.3130561065063</v>
      </c>
      <c r="AO2">
        <f t="shared" si="0"/>
        <v>9164.8286778508682</v>
      </c>
      <c r="AP2">
        <f t="shared" si="0"/>
        <v>5306.7485026365503</v>
      </c>
      <c r="AQ2">
        <f t="shared" si="0"/>
        <v>5300.8605043524376</v>
      </c>
      <c r="AR2">
        <f t="shared" si="0"/>
        <v>5387.8265805702977</v>
      </c>
      <c r="AS2">
        <f t="shared" si="0"/>
        <v>5394.7317117712455</v>
      </c>
      <c r="AT2">
        <f t="shared" si="0"/>
        <v>5674.0146107694882</v>
      </c>
      <c r="AU2">
        <f t="shared" si="0"/>
        <v>6136.0279185833369</v>
      </c>
      <c r="AV2">
        <f t="shared" si="0"/>
        <v>6393.8961159412265</v>
      </c>
      <c r="AW2">
        <f t="shared" si="0"/>
        <v>6912.9013764832853</v>
      </c>
    </row>
    <row r="3" spans="1:49">
      <c r="A3" t="s">
        <v>7</v>
      </c>
      <c r="B3">
        <f>SUMIF('country-u'!$F$2:$F$155,$A3,'country-u'!G$2:G$155)</f>
        <v>2714.2131886888765</v>
      </c>
      <c r="C3">
        <f>SUMIF('country-u'!$F$2:$F$155,$A3,'country-u'!H$2:H$155)</f>
        <v>2849.6752886388977</v>
      </c>
      <c r="D3">
        <f>SUMIF('country-u'!$F$2:$F$155,$A3,'country-u'!I$2:I$155)</f>
        <v>2927.6991050957658</v>
      </c>
      <c r="E3">
        <f>SUMIF('country-u'!$F$2:$F$155,$A3,'country-u'!J$2:J$155)</f>
        <v>2982.9951616201129</v>
      </c>
      <c r="F3">
        <f>SUMIF('country-u'!$F$2:$F$155,$A3,'country-u'!K$2:K$155)</f>
        <v>2980.9343343823634</v>
      </c>
      <c r="G3">
        <f>SUMIF('country-u'!$F$2:$F$155,$A3,'country-u'!L$2:L$155)</f>
        <v>3052.519105265274</v>
      </c>
      <c r="H3">
        <f>SUMIF('country-u'!$F$2:$F$155,$A3,'country-u'!M$2:M$155)</f>
        <v>3114.980724498058</v>
      </c>
      <c r="I3">
        <f>SUMIF('country-u'!$F$2:$F$155,$A3,'country-u'!N$2:N$155)</f>
        <v>3202.8408006344821</v>
      </c>
      <c r="J3">
        <f>SUMIF('country-u'!$F$2:$F$155,$A3,'country-u'!O$2:O$155)</f>
        <v>3299.3546023141625</v>
      </c>
      <c r="K3">
        <f>SUMIF('country-u'!$F$2:$F$155,$A3,'country-u'!P$2:P$155)</f>
        <v>3348.1785726518456</v>
      </c>
      <c r="L3">
        <f>SUMIF('country-u'!$F$2:$F$155,$A3,'country-u'!Q$2:Q$155)</f>
        <v>3451.2423130904799</v>
      </c>
      <c r="M3">
        <f>SUMIF('country-u'!$F$2:$F$155,$A3,'country-u'!R$2:R$155)</f>
        <v>3564.945764917511</v>
      </c>
      <c r="N3">
        <f>SUMIF('country-u'!$F$2:$F$155,$A3,'country-u'!S$2:S$155)</f>
        <v>3638.8129029618185</v>
      </c>
      <c r="O3">
        <f>SUMIF('country-u'!$F$2:$F$155,$A3,'country-u'!T$2:T$155)</f>
        <v>3670.2368718119142</v>
      </c>
      <c r="P3">
        <f>SUMIF('country-u'!$F$2:$F$155,$A3,'country-u'!U$2:U$155)</f>
        <v>3674.4951943889268</v>
      </c>
      <c r="Q3">
        <f>SUMIF('country-u'!$F$2:$F$155,$A3,'country-u'!V$2:V$155)</f>
        <v>3690.605064134118</v>
      </c>
      <c r="R3">
        <f>SUMIF('country-u'!$F$2:$F$155,$A3,'country-u'!W$2:W$155)</f>
        <v>3690.605064134118</v>
      </c>
      <c r="S3">
        <f>SUMIF('country-u'!$F$2:$F$155,$A3,'country-u'!X$2:X$155)</f>
        <v>3666.8655183086921</v>
      </c>
      <c r="T3">
        <f>SUMIF('country-u'!$F$2:$F$155,$A3,'country-u'!Y$2:Y$155)</f>
        <v>3640.4405313154075</v>
      </c>
      <c r="U3">
        <f>SUMIF('country-u'!$F$2:$F$155,$A3,'country-u'!Z$2:Z$155)</f>
        <v>3486.7730455283099</v>
      </c>
      <c r="V3">
        <f>SUMIF('country-u'!$F$2:$F$155,$A3,'country-u'!AA$2:AA$155)</f>
        <v>3545.0093917034442</v>
      </c>
      <c r="W3">
        <f>SUMIF('country-u'!$F$2:$F$155,$A3,'country-u'!AB$2:AB$155)</f>
        <v>3598.448091449412</v>
      </c>
      <c r="X3">
        <f>SUMIF('country-u'!$F$2:$F$155,$A3,'country-u'!AC$2:AC$155)</f>
        <v>3678.5862328426074</v>
      </c>
      <c r="Y3">
        <f>SUMIF('country-u'!$F$2:$F$155,$A3,'country-u'!AD$2:AD$155)</f>
        <v>4042.202563015785</v>
      </c>
      <c r="Z3">
        <f>SUMIF('country-u'!$F$2:$F$155,$A3,'country-u'!AE$2:AE$155)</f>
        <v>3690.605064134118</v>
      </c>
      <c r="AA3">
        <f>SUMIF('country-u'!$F$2:$F$155,$A3,'country-u'!AF$2:AF$155)</f>
        <v>3849.3310600489713</v>
      </c>
      <c r="AB3">
        <f>SUMIF('country-u'!$F$2:$F$155,$A3,'country-u'!AG$2:AG$155)</f>
        <v>4054.4054990009317</v>
      </c>
      <c r="AC3">
        <f>SUMIF('country-u'!$F$2:$F$155,$A3,'country-u'!AH$2:AH$155)</f>
        <v>4175.9442491573873</v>
      </c>
      <c r="AD3">
        <f>SUMIF('country-u'!$F$2:$F$155,$A3,'country-u'!AI$2:AI$155)</f>
        <v>4411.8459113925283</v>
      </c>
      <c r="AE3">
        <f>SUMIF('country-u'!$F$2:$F$155,$A3,'country-u'!AJ$2:AJ$155)</f>
        <v>4682.8165124513444</v>
      </c>
      <c r="AF3">
        <f>SUMIF('country-u'!$F$2:$F$155,$A3,'country-u'!AK$2:AK$155)</f>
        <v>4925.1723514737287</v>
      </c>
      <c r="AG3">
        <f>SUMIF('country-u'!$F$2:$F$155,$A3,'country-u'!AL$2:AL$155)</f>
        <v>5204.8134669839355</v>
      </c>
      <c r="AH3">
        <f>SUMIF('country-u'!$F$2:$F$155,$A3,'country-u'!AM$2:AM$155)</f>
        <v>3690.605064134118</v>
      </c>
      <c r="AI3">
        <f>SUMIF('country-u'!$F$2:$F$155,$A3,'country-u'!AN$2:AN$155)</f>
        <v>4020.1176954230059</v>
      </c>
      <c r="AJ3">
        <f>SUMIF('country-u'!$F$2:$F$155,$A3,'country-u'!AO$2:AO$155)</f>
        <v>4381.4272819339103</v>
      </c>
      <c r="AK3">
        <f>SUMIF('country-u'!$F$2:$F$155,$A3,'country-u'!AP$2:AP$155)</f>
        <v>4841.7937669988969</v>
      </c>
      <c r="AL3">
        <f>SUMIF('country-u'!$F$2:$F$155,$A3,'country-u'!AQ$2:AQ$155)</f>
        <v>5330.9693265059268</v>
      </c>
      <c r="AM3">
        <f>SUMIF('country-u'!$F$2:$F$155,$A3,'country-u'!AR$2:AR$155)</f>
        <v>5578.006909411105</v>
      </c>
      <c r="AN3">
        <f>SUMIF('country-u'!$F$2:$F$155,$A3,'country-u'!AS$2:AS$155)</f>
        <v>6105.1733443078319</v>
      </c>
      <c r="AO3">
        <f>SUMIF('country-u'!$F$2:$F$155,$A3,'country-u'!AT$2:AT$155)</f>
        <v>6712.0578074310552</v>
      </c>
      <c r="AP3">
        <f>SUMIF('country-u'!$F$2:$F$155,$A3,'country-u'!AU$2:AU$155)</f>
        <v>3690.605064134118</v>
      </c>
      <c r="AQ3">
        <f>SUMIF('country-u'!$F$2:$F$155,$A3,'country-u'!AV$2:AV$155)</f>
        <v>3705.7653875930114</v>
      </c>
      <c r="AR3">
        <f>SUMIF('country-u'!$F$2:$F$155,$A3,'country-u'!AW$2:AW$155)</f>
        <v>3795.5599322663124</v>
      </c>
      <c r="AS3">
        <f>SUMIF('country-u'!$F$2:$F$155,$A3,'country-u'!AX$2:AX$155)</f>
        <v>3799.7740007888801</v>
      </c>
      <c r="AT3">
        <f>SUMIF('country-u'!$F$2:$F$155,$A3,'country-u'!AY$2:AY$155)</f>
        <v>3986.7060897777515</v>
      </c>
      <c r="AU3">
        <f>SUMIF('country-u'!$F$2:$F$155,$A3,'country-u'!AZ$2:AZ$155)</f>
        <v>4340.8166593552514</v>
      </c>
      <c r="AV3">
        <f>SUMIF('country-u'!$F$2:$F$155,$A3,'country-u'!BA$2:BA$155)</f>
        <v>4482.8972482679319</v>
      </c>
      <c r="AW3">
        <f>SUMIF('country-u'!$F$2:$F$155,$A3,'country-u'!BB$2:BB$155)</f>
        <v>4884.4916106100627</v>
      </c>
    </row>
    <row r="4" spans="1:49">
      <c r="A4" t="s">
        <v>11</v>
      </c>
      <c r="B4">
        <f>SUMIF('country-u'!$F$2:$F$155,$A4,'country-u'!G$2:G$155)</f>
        <v>718.27612454066286</v>
      </c>
      <c r="C4">
        <f>SUMIF('country-u'!$F$2:$F$155,$A4,'country-u'!H$2:H$155)</f>
        <v>703.88073392028025</v>
      </c>
      <c r="D4">
        <f>SUMIF('country-u'!$F$2:$F$155,$A4,'country-u'!I$2:I$155)</f>
        <v>691.89951979174293</v>
      </c>
      <c r="E4">
        <f>SUMIF('country-u'!$F$2:$F$155,$A4,'country-u'!J$2:J$155)</f>
        <v>672.29721834854979</v>
      </c>
      <c r="F4">
        <f>SUMIF('country-u'!$F$2:$F$155,$A4,'country-u'!K$2:K$155)</f>
        <v>638.98623571223868</v>
      </c>
      <c r="G4">
        <f>SUMIF('country-u'!$F$2:$F$155,$A4,'country-u'!L$2:L$155)</f>
        <v>620.31020094492521</v>
      </c>
      <c r="H4">
        <f>SUMIF('country-u'!$F$2:$F$155,$A4,'country-u'!M$2:M$155)</f>
        <v>616.28042068958246</v>
      </c>
      <c r="I4">
        <f>SUMIF('country-u'!$F$2:$F$155,$A4,'country-u'!N$2:N$155)</f>
        <v>604.40676065565378</v>
      </c>
      <c r="J4">
        <f>SUMIF('country-u'!$F$2:$F$155,$A4,'country-u'!O$2:O$155)</f>
        <v>596.72207063979909</v>
      </c>
      <c r="K4">
        <f>SUMIF('country-u'!$F$2:$F$155,$A4,'country-u'!P$2:P$155)</f>
        <v>594.13044150564258</v>
      </c>
      <c r="L4">
        <f>SUMIF('country-u'!$F$2:$F$155,$A4,'country-u'!Q$2:Q$155)</f>
        <v>595.13778679351867</v>
      </c>
      <c r="M4">
        <f>SUMIF('country-u'!$F$2:$F$155,$A4,'country-u'!R$2:R$155)</f>
        <v>589.70212656435945</v>
      </c>
      <c r="N4">
        <f>SUMIF('country-u'!$F$2:$F$155,$A4,'country-u'!S$2:S$155)</f>
        <v>588.49957262045154</v>
      </c>
      <c r="O4">
        <f>SUMIF('country-u'!$F$2:$F$155,$A4,'country-u'!T$2:T$155)</f>
        <v>568.98368840011722</v>
      </c>
      <c r="P4">
        <f>SUMIF('country-u'!$F$2:$F$155,$A4,'country-u'!U$2:U$155)</f>
        <v>565.09313158538407</v>
      </c>
      <c r="Q4">
        <f>SUMIF('country-u'!$F$2:$F$155,$A4,'country-u'!V$2:V$155)</f>
        <v>562.47638298346385</v>
      </c>
      <c r="R4">
        <f>SUMIF('country-u'!$F$2:$F$155,$A4,'country-u'!W$2:W$155)</f>
        <v>562.47638298346385</v>
      </c>
      <c r="S4">
        <f>SUMIF('country-u'!$F$2:$F$155,$A4,'country-u'!X$2:X$155)</f>
        <v>559.25881367569491</v>
      </c>
      <c r="T4">
        <f>SUMIF('country-u'!$F$2:$F$155,$A4,'country-u'!Y$2:Y$155)</f>
        <v>538.4101403318856</v>
      </c>
      <c r="U4">
        <f>SUMIF('country-u'!$F$2:$F$155,$A4,'country-u'!Z$2:Z$155)</f>
        <v>503.08762793678716</v>
      </c>
      <c r="V4">
        <f>SUMIF('country-u'!$F$2:$F$155,$A4,'country-u'!AA$2:AA$155)</f>
        <v>526.58710900700976</v>
      </c>
      <c r="W4">
        <f>SUMIF('country-u'!$F$2:$F$155,$A4,'country-u'!AB$2:AB$155)</f>
        <v>542.07859172228348</v>
      </c>
      <c r="X4">
        <f>SUMIF('country-u'!$F$2:$F$155,$A4,'country-u'!AC$2:AC$155)</f>
        <v>589.95975490372086</v>
      </c>
      <c r="Y4">
        <f>SUMIF('country-u'!$F$2:$F$155,$A4,'country-u'!AD$2:AD$155)</f>
        <v>605.38475273751726</v>
      </c>
      <c r="Z4">
        <f>SUMIF('country-u'!$F$2:$F$155,$A4,'country-u'!AE$2:AE$155)</f>
        <v>562.47638298346385</v>
      </c>
      <c r="AA4">
        <f>SUMIF('country-u'!$F$2:$F$155,$A4,'country-u'!AF$2:AF$155)</f>
        <v>530.26692888491277</v>
      </c>
      <c r="AB4">
        <f>SUMIF('country-u'!$F$2:$F$155,$A4,'country-u'!AG$2:AG$155)</f>
        <v>534.22152648374117</v>
      </c>
      <c r="AC4">
        <f>SUMIF('country-u'!$F$2:$F$155,$A4,'country-u'!AH$2:AH$155)</f>
        <v>543.8700942027923</v>
      </c>
      <c r="AD4">
        <f>SUMIF('country-u'!$F$2:$F$155,$A4,'country-u'!AI$2:AI$155)</f>
        <v>551.68137318298966</v>
      </c>
      <c r="AE4">
        <f>SUMIF('country-u'!$F$2:$F$155,$A4,'country-u'!AJ$2:AJ$155)</f>
        <v>574.42163637070178</v>
      </c>
      <c r="AF4">
        <f>SUMIF('country-u'!$F$2:$F$155,$A4,'country-u'!AK$2:AK$155)</f>
        <v>603.34075356108997</v>
      </c>
      <c r="AG4">
        <f>SUMIF('country-u'!$F$2:$F$155,$A4,'country-u'!AL$2:AL$155)</f>
        <v>621.61216040225304</v>
      </c>
      <c r="AH4">
        <f>SUMIF('country-u'!$F$2:$F$155,$A4,'country-u'!AM$2:AM$155)</f>
        <v>562.47638298346385</v>
      </c>
      <c r="AI4">
        <f>SUMIF('country-u'!$F$2:$F$155,$A4,'country-u'!AN$2:AN$155)</f>
        <v>591.94030143098348</v>
      </c>
      <c r="AJ4">
        <f>SUMIF('country-u'!$F$2:$F$155,$A4,'country-u'!AO$2:AO$155)</f>
        <v>588.39498512224975</v>
      </c>
      <c r="AK4">
        <f>SUMIF('country-u'!$F$2:$F$155,$A4,'country-u'!AP$2:AP$155)</f>
        <v>600.71043954342872</v>
      </c>
      <c r="AL4">
        <f>SUMIF('country-u'!$F$2:$F$155,$A4,'country-u'!AQ$2:AQ$155)</f>
        <v>612.12631608309255</v>
      </c>
      <c r="AM4">
        <f>SUMIF('country-u'!$F$2:$F$155,$A4,'country-u'!AR$2:AR$155)</f>
        <v>624.8149032756296</v>
      </c>
      <c r="AN4">
        <f>SUMIF('country-u'!$F$2:$F$155,$A4,'country-u'!AS$2:AS$155)</f>
        <v>635.71271497084592</v>
      </c>
      <c r="AO4">
        <f>SUMIF('country-u'!$F$2:$F$155,$A4,'country-u'!AT$2:AT$155)</f>
        <v>653.50110872857397</v>
      </c>
      <c r="AP4">
        <f>SUMIF('country-u'!$F$2:$F$155,$A4,'country-u'!AU$2:AU$155)</f>
        <v>562.47638298346385</v>
      </c>
      <c r="AQ4">
        <f>SUMIF('country-u'!$F$2:$F$155,$A4,'country-u'!AV$2:AV$155)</f>
        <v>545.73550353561802</v>
      </c>
      <c r="AR4">
        <f>SUMIF('country-u'!$F$2:$F$155,$A4,'country-u'!AW$2:AW$155)</f>
        <v>548.13628294568821</v>
      </c>
      <c r="AS4">
        <f>SUMIF('country-u'!$F$2:$F$155,$A4,'country-u'!AX$2:AX$155)</f>
        <v>544.05137574768457</v>
      </c>
      <c r="AT4">
        <f>SUMIF('country-u'!$F$2:$F$155,$A4,'country-u'!AY$2:AY$155)</f>
        <v>590.6418134914444</v>
      </c>
      <c r="AU4">
        <f>SUMIF('country-u'!$F$2:$F$155,$A4,'country-u'!AZ$2:AZ$155)</f>
        <v>665.51711131001559</v>
      </c>
      <c r="AV4">
        <f>SUMIF('country-u'!$F$2:$F$155,$A4,'country-u'!BA$2:BA$155)</f>
        <v>717.04144594589741</v>
      </c>
      <c r="AW4">
        <f>SUMIF('country-u'!$F$2:$F$155,$A4,'country-u'!BB$2:BB$155)</f>
        <v>795.44902206231097</v>
      </c>
    </row>
    <row r="5" spans="1:49">
      <c r="A5" t="s">
        <v>16</v>
      </c>
      <c r="B5">
        <f>SUMIF('country-u'!$F$2:$F$155,$A5,'country-u'!G$2:G$155)</f>
        <v>150.09995252147075</v>
      </c>
      <c r="C5">
        <f>SUMIF('country-u'!$F$2:$F$155,$A5,'country-u'!H$2:H$155)</f>
        <v>145.80889118571818</v>
      </c>
      <c r="D5">
        <f>SUMIF('country-u'!$F$2:$F$155,$A5,'country-u'!I$2:I$155)</f>
        <v>141.61956723409298</v>
      </c>
      <c r="E5">
        <f>SUMIF('country-u'!$F$2:$F$155,$A5,'country-u'!J$2:J$155)</f>
        <v>140.48149755683744</v>
      </c>
      <c r="F5">
        <f>SUMIF('country-u'!$F$2:$F$155,$A5,'country-u'!K$2:K$155)</f>
        <v>140.32685000541713</v>
      </c>
      <c r="G5">
        <f>SUMIF('country-u'!$F$2:$F$155,$A5,'country-u'!L$2:L$155)</f>
        <v>137.22349907517108</v>
      </c>
      <c r="H5">
        <f>SUMIF('country-u'!$F$2:$F$155,$A5,'country-u'!M$2:M$155)</f>
        <v>143.50609560166421</v>
      </c>
      <c r="I5">
        <f>SUMIF('country-u'!$F$2:$F$155,$A5,'country-u'!N$2:N$155)</f>
        <v>144.73290202652484</v>
      </c>
      <c r="J5">
        <f>SUMIF('country-u'!$F$2:$F$155,$A5,'country-u'!O$2:O$155)</f>
        <v>154.80410153015259</v>
      </c>
      <c r="K5">
        <f>SUMIF('country-u'!$F$2:$F$155,$A5,'country-u'!P$2:P$155)</f>
        <v>159.87661482638964</v>
      </c>
      <c r="L5">
        <f>SUMIF('country-u'!$F$2:$F$155,$A5,'country-u'!Q$2:Q$155)</f>
        <v>168.38664026677981</v>
      </c>
      <c r="M5">
        <f>SUMIF('country-u'!$F$2:$F$155,$A5,'country-u'!R$2:R$155)</f>
        <v>169.98406945636449</v>
      </c>
      <c r="N5">
        <f>SUMIF('country-u'!$F$2:$F$155,$A5,'country-u'!S$2:S$155)</f>
        <v>175.35990296310797</v>
      </c>
      <c r="O5">
        <f>SUMIF('country-u'!$F$2:$F$155,$A5,'country-u'!T$2:T$155)</f>
        <v>176.34900931085193</v>
      </c>
      <c r="P5">
        <f>SUMIF('country-u'!$F$2:$F$155,$A5,'country-u'!U$2:U$155)</f>
        <v>183.38688962191526</v>
      </c>
      <c r="Q5">
        <f>SUMIF('country-u'!$F$2:$F$155,$A5,'country-u'!V$2:V$155)</f>
        <v>188.15378990599362</v>
      </c>
      <c r="R5">
        <f>SUMIF('country-u'!$F$2:$F$155,$A5,'country-u'!W$2:W$155)</f>
        <v>188.15378990599362</v>
      </c>
      <c r="S5">
        <f>SUMIF('country-u'!$F$2:$F$155,$A5,'country-u'!X$2:X$155)</f>
        <v>206.0209369992734</v>
      </c>
      <c r="T5">
        <f>SUMIF('country-u'!$F$2:$F$155,$A5,'country-u'!Y$2:Y$155)</f>
        <v>215.56888118019003</v>
      </c>
      <c r="U5">
        <f>SUMIF('country-u'!$F$2:$F$155,$A5,'country-u'!Z$2:Z$155)</f>
        <v>216.82280094228875</v>
      </c>
      <c r="V5">
        <f>SUMIF('country-u'!$F$2:$F$155,$A5,'country-u'!AA$2:AA$155)</f>
        <v>233.9910008447996</v>
      </c>
      <c r="W5">
        <f>SUMIF('country-u'!$F$2:$F$155,$A5,'country-u'!AB$2:AB$155)</f>
        <v>249.46789129903371</v>
      </c>
      <c r="X5">
        <f>SUMIF('country-u'!$F$2:$F$155,$A5,'country-u'!AC$2:AC$155)</f>
        <v>261.20399205922467</v>
      </c>
      <c r="Y5">
        <f>SUMIF('country-u'!$F$2:$F$155,$A5,'country-u'!AD$2:AD$155)</f>
        <v>290.63326347924345</v>
      </c>
      <c r="Z5">
        <f>SUMIF('country-u'!$F$2:$F$155,$A5,'country-u'!AE$2:AE$155)</f>
        <v>188.15378990599362</v>
      </c>
      <c r="AA5">
        <f>SUMIF('country-u'!$F$2:$F$155,$A5,'country-u'!AF$2:AF$155)</f>
        <v>210.77969481292467</v>
      </c>
      <c r="AB5">
        <f>SUMIF('country-u'!$F$2:$F$155,$A5,'country-u'!AG$2:AG$155)</f>
        <v>230.0846899840048</v>
      </c>
      <c r="AC5">
        <f>SUMIF('country-u'!$F$2:$F$155,$A5,'country-u'!AH$2:AH$155)</f>
        <v>251.30709122896124</v>
      </c>
      <c r="AD5">
        <f>SUMIF('country-u'!$F$2:$F$155,$A5,'country-u'!AI$2:AI$155)</f>
        <v>271.20607408671174</v>
      </c>
      <c r="AE5">
        <f>SUMIF('country-u'!$F$2:$F$155,$A5,'country-u'!AJ$2:AJ$155)</f>
        <v>289.92036492451024</v>
      </c>
      <c r="AF5">
        <f>SUMIF('country-u'!$F$2:$F$155,$A5,'country-u'!AK$2:AK$155)</f>
        <v>310.41241821511187</v>
      </c>
      <c r="AG5">
        <f>SUMIF('country-u'!$F$2:$F$155,$A5,'country-u'!AL$2:AL$155)</f>
        <v>329.19444827494294</v>
      </c>
      <c r="AH5">
        <f>SUMIF('country-u'!$F$2:$F$155,$A5,'country-u'!AM$2:AM$155)</f>
        <v>188.15378990599362</v>
      </c>
      <c r="AI5">
        <f>SUMIF('country-u'!$F$2:$F$155,$A5,'country-u'!AN$2:AN$155)</f>
        <v>220.65517570328007</v>
      </c>
      <c r="AJ5">
        <f>SUMIF('country-u'!$F$2:$F$155,$A5,'country-u'!AO$2:AO$155)</f>
        <v>253.85708401149856</v>
      </c>
      <c r="AK5">
        <f>SUMIF('country-u'!$F$2:$F$155,$A5,'country-u'!AP$2:AP$155)</f>
        <v>284.38265006956453</v>
      </c>
      <c r="AL5">
        <f>SUMIF('country-u'!$F$2:$F$155,$A5,'country-u'!AQ$2:AQ$155)</f>
        <v>313.95842964878887</v>
      </c>
      <c r="AM5">
        <f>SUMIF('country-u'!$F$2:$F$155,$A5,'country-u'!AR$2:AR$155)</f>
        <v>347.50213372406495</v>
      </c>
      <c r="AN5">
        <f>SUMIF('country-u'!$F$2:$F$155,$A5,'country-u'!AS$2:AS$155)</f>
        <v>377.0847906356999</v>
      </c>
      <c r="AO5">
        <f>SUMIF('country-u'!$F$2:$F$155,$A5,'country-u'!AT$2:AT$155)</f>
        <v>416.54223341650061</v>
      </c>
      <c r="AP5">
        <f>SUMIF('country-u'!$F$2:$F$155,$A5,'country-u'!AU$2:AU$155)</f>
        <v>188.15378990599362</v>
      </c>
      <c r="AQ5">
        <f>SUMIF('country-u'!$F$2:$F$155,$A5,'country-u'!AV$2:AV$155)</f>
        <v>211.39177593922943</v>
      </c>
      <c r="AR5">
        <f>SUMIF('country-u'!$F$2:$F$155,$A5,'country-u'!AW$2:AW$155)</f>
        <v>223.68797006752973</v>
      </c>
      <c r="AS5">
        <f>SUMIF('country-u'!$F$2:$F$155,$A5,'country-u'!AX$2:AX$155)</f>
        <v>241.30700317356215</v>
      </c>
      <c r="AT5">
        <f>SUMIF('country-u'!$F$2:$F$155,$A5,'country-u'!AY$2:AY$155)</f>
        <v>257.30923786444311</v>
      </c>
      <c r="AU5">
        <f>SUMIF('country-u'!$F$2:$F$155,$A5,'country-u'!AZ$2:AZ$155)</f>
        <v>272.9633103126165</v>
      </c>
      <c r="AV5">
        <f>SUMIF('country-u'!$F$2:$F$155,$A5,'country-u'!BA$2:BA$155)</f>
        <v>295.49557525206058</v>
      </c>
      <c r="AW5">
        <f>SUMIF('country-u'!$F$2:$F$155,$A5,'country-u'!BB$2:BB$155)</f>
        <v>320.00579339136516</v>
      </c>
    </row>
    <row r="6" spans="1:49">
      <c r="A6" t="s">
        <v>20</v>
      </c>
      <c r="B6">
        <f>SUMIF('country-u'!$F$2:$F$155,$A6,'country-u'!G$2:G$155)</f>
        <v>392.65496445343013</v>
      </c>
      <c r="C6">
        <f>SUMIF('country-u'!$F$2:$F$155,$A6,'country-u'!H$2:H$155)</f>
        <v>404.30875337299665</v>
      </c>
      <c r="D6">
        <f>SUMIF('country-u'!$F$2:$F$155,$A6,'country-u'!I$2:I$155)</f>
        <v>407.18361444758182</v>
      </c>
      <c r="E6">
        <f>SUMIF('country-u'!$F$2:$F$155,$A6,'country-u'!J$2:J$155)</f>
        <v>417.05523117947405</v>
      </c>
      <c r="F6">
        <f>SUMIF('country-u'!$F$2:$F$155,$A6,'country-u'!K$2:K$155)</f>
        <v>420.81410092285404</v>
      </c>
      <c r="G6">
        <f>SUMIF('country-u'!$F$2:$F$155,$A6,'country-u'!L$2:L$155)</f>
        <v>421.98804791770812</v>
      </c>
      <c r="H6">
        <f>SUMIF('country-u'!$F$2:$F$155,$A6,'country-u'!M$2:M$155)</f>
        <v>432.11856770674694</v>
      </c>
      <c r="I6">
        <f>SUMIF('country-u'!$F$2:$F$155,$A6,'country-u'!N$2:N$155)</f>
        <v>445.27448377364476</v>
      </c>
      <c r="J6">
        <f>SUMIF('country-u'!$F$2:$F$155,$A6,'country-u'!O$2:O$155)</f>
        <v>460.77271030201376</v>
      </c>
      <c r="K6">
        <f>SUMIF('country-u'!$F$2:$F$155,$A6,'country-u'!P$2:P$155)</f>
        <v>473.30227045026083</v>
      </c>
      <c r="L6">
        <f>SUMIF('country-u'!$F$2:$F$155,$A6,'country-u'!Q$2:Q$155)</f>
        <v>482.10398512471011</v>
      </c>
      <c r="M6">
        <f>SUMIF('country-u'!$F$2:$F$155,$A6,'country-u'!R$2:R$155)</f>
        <v>497.49850381798495</v>
      </c>
      <c r="N6">
        <f>SUMIF('country-u'!$F$2:$F$155,$A6,'country-u'!S$2:S$155)</f>
        <v>506.451047179863</v>
      </c>
      <c r="O6">
        <f>SUMIF('country-u'!$F$2:$F$155,$A6,'country-u'!T$2:T$155)</f>
        <v>507.28452380525727</v>
      </c>
      <c r="P6">
        <f>SUMIF('country-u'!$F$2:$F$155,$A6,'country-u'!U$2:U$155)</f>
        <v>521.22169378306251</v>
      </c>
      <c r="Q6">
        <f>SUMIF('country-u'!$F$2:$F$155,$A6,'country-u'!V$2:V$155)</f>
        <v>540.13425993608507</v>
      </c>
      <c r="R6">
        <f>SUMIF('country-u'!$F$2:$F$155,$A6,'country-u'!W$2:W$155)</f>
        <v>540.13425993608507</v>
      </c>
      <c r="S6">
        <f>SUMIF('country-u'!$F$2:$F$155,$A6,'country-u'!X$2:X$155)</f>
        <v>583.77752770055736</v>
      </c>
      <c r="T6">
        <f>SUMIF('country-u'!$F$2:$F$155,$A6,'country-u'!Y$2:Y$155)</f>
        <v>577.77719800503894</v>
      </c>
      <c r="U6">
        <f>SUMIF('country-u'!$F$2:$F$155,$A6,'country-u'!Z$2:Z$155)</f>
        <v>582.9126229286328</v>
      </c>
      <c r="V6">
        <f>SUMIF('country-u'!$F$2:$F$155,$A6,'country-u'!AA$2:AA$155)</f>
        <v>615.18931181482014</v>
      </c>
      <c r="W6">
        <f>SUMIF('country-u'!$F$2:$F$155,$A6,'country-u'!AB$2:AB$155)</f>
        <v>631.44650000599313</v>
      </c>
      <c r="X6">
        <f>SUMIF('country-u'!$F$2:$F$155,$A6,'country-u'!AC$2:AC$155)</f>
        <v>676.41198449949457</v>
      </c>
      <c r="Y6">
        <f>SUMIF('country-u'!$F$2:$F$155,$A6,'country-u'!AD$2:AD$155)</f>
        <v>716.44090229059543</v>
      </c>
      <c r="Z6">
        <f>SUMIF('country-u'!$F$2:$F$155,$A6,'country-u'!AE$2:AE$155)</f>
        <v>540.13425993608507</v>
      </c>
      <c r="AA6">
        <f>SUMIF('country-u'!$F$2:$F$155,$A6,'country-u'!AF$2:AF$155)</f>
        <v>602.1776805866109</v>
      </c>
      <c r="AB6">
        <f>SUMIF('country-u'!$F$2:$F$155,$A6,'country-u'!AG$2:AG$155)</f>
        <v>665.68882148900502</v>
      </c>
      <c r="AC6">
        <f>SUMIF('country-u'!$F$2:$F$155,$A6,'country-u'!AH$2:AH$155)</f>
        <v>720.90405871843802</v>
      </c>
      <c r="AD6">
        <f>SUMIF('country-u'!$F$2:$F$155,$A6,'country-u'!AI$2:AI$155)</f>
        <v>768.33205554149254</v>
      </c>
      <c r="AE6">
        <f>SUMIF('country-u'!$F$2:$F$155,$A6,'country-u'!AJ$2:AJ$155)</f>
        <v>828.25040160111553</v>
      </c>
      <c r="AF6">
        <f>SUMIF('country-u'!$F$2:$F$155,$A6,'country-u'!AK$2:AK$155)</f>
        <v>871.22220766946009</v>
      </c>
      <c r="AG6">
        <f>SUMIF('country-u'!$F$2:$F$155,$A6,'country-u'!AL$2:AL$155)</f>
        <v>925.41903510005545</v>
      </c>
      <c r="AH6">
        <f>SUMIF('country-u'!$F$2:$F$155,$A6,'country-u'!AM$2:AM$155)</f>
        <v>540.13425993608507</v>
      </c>
      <c r="AI6">
        <f>SUMIF('country-u'!$F$2:$F$155,$A6,'country-u'!AN$2:AN$155)</f>
        <v>619.39131296737889</v>
      </c>
      <c r="AJ6">
        <f>SUMIF('country-u'!$F$2:$F$155,$A6,'country-u'!AO$2:AO$155)</f>
        <v>700.36011746092095</v>
      </c>
      <c r="AK6">
        <f>SUMIF('country-u'!$F$2:$F$155,$A6,'country-u'!AP$2:AP$155)</f>
        <v>790.95153789660992</v>
      </c>
      <c r="AL6">
        <f>SUMIF('country-u'!$F$2:$F$155,$A6,'country-u'!AQ$2:AQ$155)</f>
        <v>884.63876270077481</v>
      </c>
      <c r="AM6">
        <f>SUMIF('country-u'!$F$2:$F$155,$A6,'country-u'!AR$2:AR$155)</f>
        <v>991.95609671532793</v>
      </c>
      <c r="AN6">
        <f>SUMIF('country-u'!$F$2:$F$155,$A6,'country-u'!AS$2:AS$155)</f>
        <v>1087.6380930009518</v>
      </c>
      <c r="AO6">
        <f>SUMIF('country-u'!$F$2:$F$155,$A6,'country-u'!AT$2:AT$155)</f>
        <v>1188.8028733819308</v>
      </c>
      <c r="AP6">
        <f>SUMIF('country-u'!$F$2:$F$155,$A6,'country-u'!AU$2:AU$155)</f>
        <v>540.13425993608507</v>
      </c>
      <c r="AQ6">
        <f>SUMIF('country-u'!$F$2:$F$155,$A6,'country-u'!AV$2:AV$155)</f>
        <v>576.17801531916234</v>
      </c>
      <c r="AR6">
        <f>SUMIF('country-u'!$F$2:$F$155,$A6,'country-u'!AW$2:AW$155)</f>
        <v>592.76160367732189</v>
      </c>
      <c r="AS6">
        <f>SUMIF('country-u'!$F$2:$F$155,$A6,'country-u'!AX$2:AX$155)</f>
        <v>608.16482220653518</v>
      </c>
      <c r="AT6">
        <f>SUMIF('country-u'!$F$2:$F$155,$A6,'country-u'!AY$2:AY$155)</f>
        <v>643.21805121661032</v>
      </c>
      <c r="AU6">
        <f>SUMIF('country-u'!$F$2:$F$155,$A6,'country-u'!AZ$2:AZ$155)</f>
        <v>672.89956793422289</v>
      </c>
      <c r="AV6">
        <f>SUMIF('country-u'!$F$2:$F$155,$A6,'country-u'!BA$2:BA$155)</f>
        <v>724.33626084509478</v>
      </c>
      <c r="AW6">
        <f>SUMIF('country-u'!$F$2:$F$155,$A6,'country-u'!BB$2:BB$155)</f>
        <v>748.53362207317514</v>
      </c>
    </row>
    <row r="7" spans="1:49">
      <c r="A7" t="s">
        <v>25</v>
      </c>
      <c r="B7">
        <f>SUMIF('country-u'!$F$2:$F$155,$A7,'country-u'!G$2:G$155)</f>
        <v>391.88951523976272</v>
      </c>
      <c r="C7">
        <f>SUMIF('country-u'!$F$2:$F$155,$A7,'country-u'!H$2:H$155)</f>
        <v>396.2484189264278</v>
      </c>
      <c r="D7">
        <f>SUMIF('country-u'!$F$2:$F$155,$A7,'country-u'!I$2:I$155)</f>
        <v>400.17535023164083</v>
      </c>
      <c r="E7">
        <f>SUMIF('country-u'!$F$2:$F$155,$A7,'country-u'!J$2:J$155)</f>
        <v>398.35122122083811</v>
      </c>
      <c r="F7">
        <f>SUMIF('country-u'!$F$2:$F$155,$A7,'country-u'!K$2:K$155)</f>
        <v>378.42009326170688</v>
      </c>
      <c r="G7">
        <f>SUMIF('country-u'!$F$2:$F$155,$A7,'country-u'!L$2:L$155)</f>
        <v>394.15626915966658</v>
      </c>
      <c r="H7">
        <f>SUMIF('country-u'!$F$2:$F$155,$A7,'country-u'!M$2:M$155)</f>
        <v>377.75667397159839</v>
      </c>
      <c r="I7">
        <f>SUMIF('country-u'!$F$2:$F$155,$A7,'country-u'!N$2:N$155)</f>
        <v>373.41958321757733</v>
      </c>
      <c r="J7">
        <f>SUMIF('country-u'!$F$2:$F$155,$A7,'country-u'!O$2:O$155)</f>
        <v>369.91767074656042</v>
      </c>
      <c r="K7">
        <f>SUMIF('country-u'!$F$2:$F$155,$A7,'country-u'!P$2:P$155)</f>
        <v>368.08442743672816</v>
      </c>
      <c r="L7">
        <f>SUMIF('country-u'!$F$2:$F$155,$A7,'country-u'!Q$2:Q$155)</f>
        <v>364.85975683348869</v>
      </c>
      <c r="M7">
        <f>SUMIF('country-u'!$F$2:$F$155,$A7,'country-u'!R$2:R$155)</f>
        <v>347.41594162087125</v>
      </c>
      <c r="N7">
        <f>SUMIF('country-u'!$F$2:$F$155,$A7,'country-u'!S$2:S$155)</f>
        <v>328.66137572725876</v>
      </c>
      <c r="O7">
        <f>SUMIF('country-u'!$F$2:$F$155,$A7,'country-u'!T$2:T$155)</f>
        <v>323.12537554478877</v>
      </c>
      <c r="P7">
        <f>SUMIF('country-u'!$F$2:$F$155,$A7,'country-u'!U$2:U$155)</f>
        <v>318.34319508146888</v>
      </c>
      <c r="Q7">
        <f>SUMIF('country-u'!$F$2:$F$155,$A7,'country-u'!V$2:V$155)</f>
        <v>325.37900567688979</v>
      </c>
      <c r="R7">
        <f>SUMIF('country-u'!$F$2:$F$155,$A7,'country-u'!W$2:W$155)</f>
        <v>325.37900567688979</v>
      </c>
      <c r="S7">
        <f>SUMIF('country-u'!$F$2:$F$155,$A7,'country-u'!X$2:X$155)</f>
        <v>273.92881707835016</v>
      </c>
      <c r="T7">
        <f>SUMIF('country-u'!$F$2:$F$155,$A7,'country-u'!Y$2:Y$155)</f>
        <v>227.09275044323644</v>
      </c>
      <c r="U7">
        <f>SUMIF('country-u'!$F$2:$F$155,$A7,'country-u'!Z$2:Z$155)</f>
        <v>194.57352548850855</v>
      </c>
      <c r="V7">
        <f>SUMIF('country-u'!$F$2:$F$155,$A7,'country-u'!AA$2:AA$155)</f>
        <v>177.73381555588998</v>
      </c>
      <c r="W7">
        <f>SUMIF('country-u'!$F$2:$F$155,$A7,'country-u'!AB$2:AB$155)</f>
        <v>165.9144287511574</v>
      </c>
      <c r="X7">
        <f>SUMIF('country-u'!$F$2:$F$155,$A7,'country-u'!AC$2:AC$155)</f>
        <v>156.06865562022432</v>
      </c>
      <c r="Y7">
        <f>SUMIF('country-u'!$F$2:$F$155,$A7,'country-u'!AD$2:AD$155)</f>
        <v>140.97328834393784</v>
      </c>
      <c r="Z7">
        <f>SUMIF('country-u'!$F$2:$F$155,$A7,'country-u'!AE$2:AE$155)</f>
        <v>325.37900567688979</v>
      </c>
      <c r="AA7">
        <f>SUMIF('country-u'!$F$2:$F$155,$A7,'country-u'!AF$2:AF$155)</f>
        <v>278.00650346431161</v>
      </c>
      <c r="AB7">
        <f>SUMIF('country-u'!$F$2:$F$155,$A7,'country-u'!AG$2:AG$155)</f>
        <v>239.0107954342696</v>
      </c>
      <c r="AC7">
        <f>SUMIF('country-u'!$F$2:$F$155,$A7,'country-u'!AH$2:AH$155)</f>
        <v>215.19135468910119</v>
      </c>
      <c r="AD7">
        <f>SUMIF('country-u'!$F$2:$F$155,$A7,'country-u'!AI$2:AI$155)</f>
        <v>199.19640452996146</v>
      </c>
      <c r="AE7">
        <f>SUMIF('country-u'!$F$2:$F$155,$A7,'country-u'!AJ$2:AJ$155)</f>
        <v>186.28234823405489</v>
      </c>
      <c r="AF7">
        <f>SUMIF('country-u'!$F$2:$F$155,$A7,'country-u'!AK$2:AK$155)</f>
        <v>177.2917921527069</v>
      </c>
      <c r="AG7">
        <f>SUMIF('country-u'!$F$2:$F$155,$A7,'country-u'!AL$2:AL$155)</f>
        <v>162.13807901864001</v>
      </c>
      <c r="AH7">
        <f>SUMIF('country-u'!$F$2:$F$155,$A7,'country-u'!AM$2:AM$155)</f>
        <v>325.37900567688979</v>
      </c>
      <c r="AI7">
        <f>SUMIF('country-u'!$F$2:$F$155,$A7,'country-u'!AN$2:AN$155)</f>
        <v>286.18067204349137</v>
      </c>
      <c r="AJ7">
        <f>SUMIF('country-u'!$F$2:$F$155,$A7,'country-u'!AO$2:AO$155)</f>
        <v>260.84551314932236</v>
      </c>
      <c r="AK7">
        <f>SUMIF('country-u'!$F$2:$F$155,$A7,'country-u'!AP$2:AP$155)</f>
        <v>247.68018427800462</v>
      </c>
      <c r="AL7">
        <f>SUMIF('country-u'!$F$2:$F$155,$A7,'country-u'!AQ$2:AQ$155)</f>
        <v>235.33462712517314</v>
      </c>
      <c r="AM7">
        <f>SUMIF('country-u'!$F$2:$F$155,$A7,'country-u'!AR$2:AR$155)</f>
        <v>224.43459935886878</v>
      </c>
      <c r="AN7">
        <f>SUMIF('country-u'!$F$2:$F$155,$A7,'country-u'!AS$2:AS$155)</f>
        <v>210.70411319117778</v>
      </c>
      <c r="AO7">
        <f>SUMIF('country-u'!$F$2:$F$155,$A7,'country-u'!AT$2:AT$155)</f>
        <v>193.92465489280755</v>
      </c>
      <c r="AP7">
        <f>SUMIF('country-u'!$F$2:$F$155,$A7,'country-u'!AU$2:AU$155)</f>
        <v>325.37900567688979</v>
      </c>
      <c r="AQ7">
        <f>SUMIF('country-u'!$F$2:$F$155,$A7,'country-u'!AV$2:AV$155)</f>
        <v>261.78982196541631</v>
      </c>
      <c r="AR7">
        <f>SUMIF('country-u'!$F$2:$F$155,$A7,'country-u'!AW$2:AW$155)</f>
        <v>227.68079161344596</v>
      </c>
      <c r="AS7">
        <f>SUMIF('country-u'!$F$2:$F$155,$A7,'country-u'!AX$2:AX$155)</f>
        <v>201.43450985458355</v>
      </c>
      <c r="AT7">
        <f>SUMIF('country-u'!$F$2:$F$155,$A7,'country-u'!AY$2:AY$155)</f>
        <v>196.13941841923864</v>
      </c>
      <c r="AU7">
        <f>SUMIF('country-u'!$F$2:$F$155,$A7,'country-u'!AZ$2:AZ$155)</f>
        <v>183.83126967123135</v>
      </c>
      <c r="AV7">
        <f>SUMIF('country-u'!$F$2:$F$155,$A7,'country-u'!BA$2:BA$155)</f>
        <v>174.12558563024095</v>
      </c>
      <c r="AW7">
        <f>SUMIF('country-u'!$F$2:$F$155,$A7,'country-u'!BB$2:BB$155)</f>
        <v>164.42132834637144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Read me</vt:lpstr>
      <vt:lpstr>Result summary-region</vt:lpstr>
      <vt:lpstr>Result summary-country</vt:lpstr>
      <vt:lpstr>country-m</vt:lpstr>
      <vt:lpstr>country-l</vt:lpstr>
      <vt:lpstr>country-u</vt:lpstr>
      <vt:lpstr>region-m</vt:lpstr>
      <vt:lpstr>region-l</vt:lpstr>
      <vt:lpstr>region-u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Huanbi Yue</cp:lastModifiedBy>
  <cp:lastPrinted>2021-05-21T16:13:50Z</cp:lastPrinted>
  <dcterms:created xsi:type="dcterms:W3CDTF">2015-06-05T18:19:34Z</dcterms:created>
  <dcterms:modified xsi:type="dcterms:W3CDTF">2021-10-18T11:02:11Z</dcterms:modified>
</cp:coreProperties>
</file>