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s\GitHub\time-series-house-price-forecasting\data\reports\"/>
    </mc:Choice>
  </mc:AlternateContent>
  <xr:revisionPtr revIDLastSave="0" documentId="13_ncr:1_{15711E13-81A8-41C4-9177-AA8D199F640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X3" i="1" l="1"/>
  <c r="Y3" i="1"/>
  <c r="Z3" i="1"/>
  <c r="AA3" i="1"/>
  <c r="AB3" i="1"/>
  <c r="AC3" i="1"/>
  <c r="AD3" i="1"/>
  <c r="AE3" i="1"/>
  <c r="AF3" i="1"/>
  <c r="X4" i="1"/>
  <c r="Y4" i="1"/>
  <c r="Z4" i="1"/>
  <c r="AA4" i="1"/>
  <c r="AB4" i="1"/>
  <c r="AC4" i="1"/>
  <c r="AD4" i="1"/>
  <c r="AE4" i="1"/>
  <c r="AF4" i="1"/>
  <c r="X5" i="1"/>
  <c r="Y5" i="1"/>
  <c r="Z5" i="1"/>
  <c r="AA5" i="1"/>
  <c r="AB5" i="1"/>
  <c r="AC5" i="1"/>
  <c r="AD5" i="1"/>
  <c r="AE5" i="1"/>
  <c r="AF5" i="1"/>
  <c r="X6" i="1"/>
  <c r="Y6" i="1"/>
  <c r="Z6" i="1"/>
  <c r="AA6" i="1"/>
  <c r="AB6" i="1"/>
  <c r="AC6" i="1"/>
  <c r="AD6" i="1"/>
  <c r="AE6" i="1"/>
  <c r="AF6" i="1"/>
  <c r="X7" i="1"/>
  <c r="Y7" i="1"/>
  <c r="Z7" i="1"/>
  <c r="AA7" i="1"/>
  <c r="AB7" i="1"/>
  <c r="AC7" i="1"/>
  <c r="AD7" i="1"/>
  <c r="AE7" i="1"/>
  <c r="AF7" i="1"/>
  <c r="X8" i="1"/>
  <c r="Y8" i="1"/>
  <c r="Z8" i="1"/>
  <c r="AA8" i="1"/>
  <c r="AB8" i="1"/>
  <c r="AC8" i="1"/>
  <c r="AD8" i="1"/>
  <c r="AE8" i="1"/>
  <c r="AF8" i="1"/>
  <c r="X9" i="1"/>
  <c r="Y9" i="1"/>
  <c r="Z9" i="1"/>
  <c r="AA9" i="1"/>
  <c r="AB9" i="1"/>
  <c r="AC9" i="1"/>
  <c r="AD9" i="1"/>
  <c r="AE9" i="1"/>
  <c r="AF9" i="1"/>
  <c r="X10" i="1"/>
  <c r="Y10" i="1"/>
  <c r="Z10" i="1"/>
  <c r="AA10" i="1"/>
  <c r="AB10" i="1"/>
  <c r="AC10" i="1"/>
  <c r="AD10" i="1"/>
  <c r="AE10" i="1"/>
  <c r="AF10" i="1"/>
  <c r="X11" i="1"/>
  <c r="Y11" i="1"/>
  <c r="Z11" i="1"/>
  <c r="AA11" i="1"/>
  <c r="AB11" i="1"/>
  <c r="AC11" i="1"/>
  <c r="AD11" i="1"/>
  <c r="AE11" i="1"/>
  <c r="AF11" i="1"/>
  <c r="X12" i="1"/>
  <c r="Y12" i="1"/>
  <c r="Z12" i="1"/>
  <c r="AA12" i="1"/>
  <c r="AB12" i="1"/>
  <c r="AC12" i="1"/>
  <c r="AD12" i="1"/>
  <c r="AE12" i="1"/>
  <c r="AF12" i="1"/>
  <c r="X13" i="1"/>
  <c r="Y13" i="1"/>
  <c r="Z13" i="1"/>
  <c r="AA13" i="1"/>
  <c r="AB13" i="1"/>
  <c r="AC13" i="1"/>
  <c r="AD13" i="1"/>
  <c r="AE13" i="1"/>
  <c r="AF13" i="1"/>
  <c r="X14" i="1"/>
  <c r="Y14" i="1"/>
  <c r="Z14" i="1"/>
  <c r="AA14" i="1"/>
  <c r="AB14" i="1"/>
  <c r="AC14" i="1"/>
  <c r="AD14" i="1"/>
  <c r="AE14" i="1"/>
  <c r="AF14" i="1"/>
  <c r="X15" i="1"/>
  <c r="Y15" i="1"/>
  <c r="Z15" i="1"/>
  <c r="AA15" i="1"/>
  <c r="AB15" i="1"/>
  <c r="AC15" i="1"/>
  <c r="AD15" i="1"/>
  <c r="AE15" i="1"/>
  <c r="AF15" i="1"/>
  <c r="X16" i="1"/>
  <c r="Y16" i="1"/>
  <c r="Z16" i="1"/>
  <c r="AA16" i="1"/>
  <c r="AB16" i="1"/>
  <c r="AC16" i="1"/>
  <c r="AD16" i="1"/>
  <c r="AE16" i="1"/>
  <c r="AF16" i="1"/>
  <c r="X17" i="1"/>
  <c r="Y17" i="1"/>
  <c r="Z17" i="1"/>
  <c r="AA17" i="1"/>
  <c r="AB17" i="1"/>
  <c r="AC17" i="1"/>
  <c r="AD17" i="1"/>
  <c r="AE17" i="1"/>
  <c r="AF17" i="1"/>
  <c r="X18" i="1"/>
  <c r="Y18" i="1"/>
  <c r="Z18" i="1"/>
  <c r="AA18" i="1"/>
  <c r="AB18" i="1"/>
  <c r="AC18" i="1"/>
  <c r="AD18" i="1"/>
  <c r="AE18" i="1"/>
  <c r="AF18" i="1"/>
  <c r="X19" i="1"/>
  <c r="Y19" i="1"/>
  <c r="Z19" i="1"/>
  <c r="AA19" i="1"/>
  <c r="AB19" i="1"/>
  <c r="AC19" i="1"/>
  <c r="AD19" i="1"/>
  <c r="AE19" i="1"/>
  <c r="AF19" i="1"/>
  <c r="X20" i="1"/>
  <c r="Y20" i="1"/>
  <c r="Z20" i="1"/>
  <c r="AA20" i="1"/>
  <c r="AB20" i="1"/>
  <c r="AC20" i="1"/>
  <c r="AD20" i="1"/>
  <c r="AE20" i="1"/>
  <c r="AF20" i="1"/>
  <c r="X21" i="1"/>
  <c r="Y21" i="1"/>
  <c r="Z21" i="1"/>
  <c r="AA21" i="1"/>
  <c r="AB21" i="1"/>
  <c r="AC21" i="1"/>
  <c r="AD21" i="1"/>
  <c r="AE21" i="1"/>
  <c r="AF21" i="1"/>
  <c r="X22" i="1"/>
  <c r="Y22" i="1"/>
  <c r="Z22" i="1"/>
  <c r="AA22" i="1"/>
  <c r="AB22" i="1"/>
  <c r="AC22" i="1"/>
  <c r="AD22" i="1"/>
  <c r="AE22" i="1"/>
  <c r="AF22" i="1"/>
  <c r="Y2" i="1"/>
  <c r="Z2" i="1"/>
  <c r="AA2" i="1"/>
  <c r="AB2" i="1"/>
  <c r="AC2" i="1"/>
  <c r="AD2" i="1"/>
  <c r="AE2" i="1"/>
  <c r="AF2" i="1"/>
  <c r="X2" i="1"/>
  <c r="Y1" i="1"/>
  <c r="Z1" i="1"/>
  <c r="AA1" i="1"/>
  <c r="AB1" i="1"/>
  <c r="AC1" i="1"/>
  <c r="AD1" i="1"/>
  <c r="AE1" i="1"/>
  <c r="AF1" i="1"/>
  <c r="X1" i="1"/>
</calcChain>
</file>

<file path=xl/sharedStrings.xml><?xml version="1.0" encoding="utf-8"?>
<sst xmlns="http://schemas.openxmlformats.org/spreadsheetml/2006/main" count="64" uniqueCount="30">
  <si>
    <t>optimiser</t>
  </si>
  <si>
    <t>mean_test_mse</t>
  </si>
  <si>
    <t>mean_test_rmse</t>
  </si>
  <si>
    <t>mean_test_mae</t>
  </si>
  <si>
    <t>mean_test_mape</t>
  </si>
  <si>
    <t>mean_test_r2</t>
  </si>
  <si>
    <t>mean_test_me</t>
  </si>
  <si>
    <t>mean_test_rmsle</t>
  </si>
  <si>
    <t>mean_test_mpd</t>
  </si>
  <si>
    <t>mean_test_mgd</t>
  </si>
  <si>
    <t>param_hidden_layer_sizes</t>
  </si>
  <si>
    <t>param_learning_rate_init</t>
  </si>
  <si>
    <t>param_max_iter</t>
  </si>
  <si>
    <t>rank_mean_test_mse</t>
  </si>
  <si>
    <t>rank_mean_test_rmse</t>
  </si>
  <si>
    <t>rank_mean_test_mae</t>
  </si>
  <si>
    <t>rank_mean_test_mape</t>
  </si>
  <si>
    <t>rank_mean_test_r2</t>
  </si>
  <si>
    <t>rank_mean_test_me</t>
  </si>
  <si>
    <t>rank_mean_test_rmsle</t>
  </si>
  <si>
    <t>rank_mean_test_mpd</t>
  </si>
  <si>
    <t>rank_mean_test_mgd</t>
  </si>
  <si>
    <t>rank_mean</t>
  </si>
  <si>
    <t>RF</t>
  </si>
  <si>
    <t>ADAM</t>
  </si>
  <si>
    <t>LBFGS</t>
  </si>
  <si>
    <t>(100, 100, 100)</t>
  </si>
  <si>
    <t>(10, 10)</t>
  </si>
  <si>
    <t>(10, 10, 10)</t>
  </si>
  <si>
    <t>(10,)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</si>
</sst>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2"/>
  <sheetViews>
    <sheetView tabSelected="1" workbookViewId="0">
      <selection activeCell="W18" sqref="W18:W19"/>
    </sheetView>
  </sheetViews>
  <sheetFormatPr defaultRowHeight="15" x14ac:dyDescent="0.25"/>
  <cols>
    <col min="1" max="1" width="9.5703125" bestFit="1" customWidth="1"/>
    <col min="2" max="2" width="25" bestFit="1" customWidth="1"/>
    <col min="3" max="3" width="23.85546875" bestFit="1" customWidth="1"/>
    <col min="4" max="4" width="15.5703125" bestFit="1" customWidth="1"/>
    <col min="5" max="5" width="15.28515625" hidden="1" customWidth="1"/>
    <col min="6" max="6" width="16" hidden="1" customWidth="1"/>
    <col min="7" max="7" width="15.42578125" hidden="1" customWidth="1"/>
    <col min="8" max="8" width="16.5703125" hidden="1" customWidth="1"/>
    <col min="9" max="9" width="13.28515625" hidden="1" customWidth="1"/>
    <col min="10" max="10" width="14.42578125" hidden="1" customWidth="1"/>
    <col min="11" max="11" width="16.5703125" hidden="1" customWidth="1"/>
    <col min="12" max="12" width="15.5703125" hidden="1" customWidth="1"/>
    <col min="13" max="13" width="15.42578125" hidden="1" customWidth="1"/>
    <col min="14" max="14" width="20.28515625" hidden="1" customWidth="1"/>
    <col min="15" max="15" width="21" hidden="1" customWidth="1"/>
    <col min="16" max="16" width="20.42578125" hidden="1" customWidth="1"/>
    <col min="17" max="17" width="21.7109375" hidden="1" customWidth="1"/>
    <col min="18" max="18" width="18.28515625" hidden="1" customWidth="1"/>
    <col min="19" max="19" width="19.42578125" hidden="1" customWidth="1"/>
    <col min="20" max="20" width="21.7109375" hidden="1" customWidth="1"/>
    <col min="21" max="21" width="20.5703125" hidden="1" customWidth="1"/>
    <col min="22" max="22" width="20.42578125" hidden="1" customWidth="1"/>
    <col min="23" max="23" width="10.85546875" bestFit="1" customWidth="1"/>
    <col min="24" max="24" width="18.28515625" bestFit="1" customWidth="1"/>
    <col min="25" max="25" width="16.140625" bestFit="1" customWidth="1"/>
    <col min="26" max="26" width="15.140625" bestFit="1" customWidth="1"/>
    <col min="27" max="28" width="14.140625" bestFit="1" customWidth="1"/>
    <col min="29" max="29" width="17.28515625" bestFit="1" customWidth="1"/>
    <col min="30" max="30" width="14.140625" bestFit="1" customWidth="1"/>
    <col min="31" max="31" width="15.140625" bestFit="1" customWidth="1"/>
    <col min="32" max="32" width="14.140625" bestFit="1" customWidth="1"/>
  </cols>
  <sheetData>
    <row r="1" spans="1:32" x14ac:dyDescent="0.25">
      <c r="A1" s="1" t="s">
        <v>0</v>
      </c>
      <c r="B1" s="1" t="s">
        <v>10</v>
      </c>
      <c r="C1" s="1" t="s">
        <v>11</v>
      </c>
      <c r="D1" s="1" t="s">
        <v>12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t="str">
        <f>SUBSTITUTE(E1,"mean_test_","")</f>
        <v>mse</v>
      </c>
      <c r="Y1" t="str">
        <f t="shared" ref="Y1:AF1" si="0">SUBSTITUTE(F1,"mean_test_","")</f>
        <v>rmse</v>
      </c>
      <c r="Z1" t="str">
        <f t="shared" si="0"/>
        <v>mae</v>
      </c>
      <c r="AA1" t="str">
        <f t="shared" si="0"/>
        <v>mape</v>
      </c>
      <c r="AB1" t="str">
        <f t="shared" si="0"/>
        <v>r2</v>
      </c>
      <c r="AC1" t="str">
        <f t="shared" si="0"/>
        <v>me</v>
      </c>
      <c r="AD1" t="str">
        <f t="shared" si="0"/>
        <v>rmsle</v>
      </c>
      <c r="AE1" t="str">
        <f t="shared" si="0"/>
        <v>mpd</v>
      </c>
      <c r="AF1" t="str">
        <f t="shared" si="0"/>
        <v>mgd</v>
      </c>
    </row>
    <row r="2" spans="1:32" x14ac:dyDescent="0.25">
      <c r="A2" t="s">
        <v>23</v>
      </c>
      <c r="E2">
        <v>17499.184911677439</v>
      </c>
      <c r="F2">
        <v>128.54262196238111</v>
      </c>
      <c r="G2">
        <v>66.890355123536807</v>
      </c>
      <c r="H2">
        <v>0.24606787545956729</v>
      </c>
      <c r="I2">
        <v>0.62963258231407926</v>
      </c>
      <c r="J2">
        <v>5192.9539999999997</v>
      </c>
      <c r="K2">
        <v>0.30734094699036402</v>
      </c>
      <c r="L2">
        <v>30.083692737478589</v>
      </c>
      <c r="M2">
        <v>8.9785205963543557E-2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4</v>
      </c>
      <c r="W2" s="2">
        <v>1.333333333333333</v>
      </c>
      <c r="X2" t="str">
        <f>_xlfn.CONCAT(ROUND(E2,6)," (",N2,")")</f>
        <v>17499.184912 (1)</v>
      </c>
      <c r="Y2" t="str">
        <f t="shared" ref="Y2:AF2" si="1">_xlfn.CONCAT(ROUND(F2,6)," (",O2,")")</f>
        <v>128.542622 (1)</v>
      </c>
      <c r="Z2" t="str">
        <f t="shared" si="1"/>
        <v>66.890355 (1)</v>
      </c>
      <c r="AA2" t="str">
        <f t="shared" si="1"/>
        <v>0.246068 (1)</v>
      </c>
      <c r="AB2" t="str">
        <f t="shared" si="1"/>
        <v>0.629633 (1)</v>
      </c>
      <c r="AC2" t="str">
        <f t="shared" si="1"/>
        <v>5192.954 (1)</v>
      </c>
      <c r="AD2" t="str">
        <f t="shared" si="1"/>
        <v>0.307341 (1)</v>
      </c>
      <c r="AE2" t="str">
        <f t="shared" si="1"/>
        <v>30.083693 (1)</v>
      </c>
      <c r="AF2" t="str">
        <f t="shared" si="1"/>
        <v>0.089785 (4)</v>
      </c>
    </row>
    <row r="3" spans="1:32" x14ac:dyDescent="0.25">
      <c r="A3" t="s">
        <v>24</v>
      </c>
      <c r="B3" t="s">
        <v>26</v>
      </c>
      <c r="C3">
        <v>0.01</v>
      </c>
      <c r="D3">
        <v>100</v>
      </c>
      <c r="E3">
        <v>20226.492823593369</v>
      </c>
      <c r="F3">
        <v>134.14201181703811</v>
      </c>
      <c r="G3">
        <v>75.940068652620198</v>
      </c>
      <c r="H3">
        <v>0.26576287195191201</v>
      </c>
      <c r="I3">
        <v>0.61383716770547614</v>
      </c>
      <c r="J3">
        <v>6646.6695541770387</v>
      </c>
      <c r="K3">
        <v>0.31539818383163448</v>
      </c>
      <c r="L3">
        <v>32.58675997491008</v>
      </c>
      <c r="M3">
        <v>9.3388106719575897E-2</v>
      </c>
      <c r="N3">
        <v>10.5</v>
      </c>
      <c r="O3">
        <v>8.5</v>
      </c>
      <c r="P3">
        <v>5.5</v>
      </c>
      <c r="Q3">
        <v>2.5</v>
      </c>
      <c r="R3">
        <v>6.5</v>
      </c>
      <c r="S3">
        <v>19.5</v>
      </c>
      <c r="T3">
        <v>5.5</v>
      </c>
      <c r="U3">
        <v>5.5</v>
      </c>
      <c r="V3">
        <v>5.5</v>
      </c>
      <c r="W3" s="2">
        <v>7.7222222222222223</v>
      </c>
      <c r="X3" t="str">
        <f t="shared" ref="X3:X22" si="2">_xlfn.CONCAT(ROUND(E3,6)," (",N3,")")</f>
        <v>20226.492824 (10.5)</v>
      </c>
      <c r="Y3" t="str">
        <f t="shared" ref="Y3:Y22" si="3">_xlfn.CONCAT(ROUND(F3,6)," (",O3,")")</f>
        <v>134.142012 (8.5)</v>
      </c>
      <c r="Z3" t="str">
        <f t="shared" ref="Z3:Z22" si="4">_xlfn.CONCAT(ROUND(G3,6)," (",P3,")")</f>
        <v>75.940069 (5.5)</v>
      </c>
      <c r="AA3" t="str">
        <f t="shared" ref="AA3:AA22" si="5">_xlfn.CONCAT(ROUND(H3,6)," (",Q3,")")</f>
        <v>0.265763 (2.5)</v>
      </c>
      <c r="AB3" t="str">
        <f t="shared" ref="AB3:AB22" si="6">_xlfn.CONCAT(ROUND(I3,6)," (",R3,")")</f>
        <v>0.613837 (6.5)</v>
      </c>
      <c r="AC3" t="str">
        <f t="shared" ref="AC3:AC22" si="7">_xlfn.CONCAT(ROUND(J3,6)," (",S3,")")</f>
        <v>6646.669554 (19.5)</v>
      </c>
      <c r="AD3" t="str">
        <f t="shared" ref="AD3:AD22" si="8">_xlfn.CONCAT(ROUND(K3,6)," (",T3,")")</f>
        <v>0.315398 (5.5)</v>
      </c>
      <c r="AE3" t="str">
        <f t="shared" ref="AE3:AE22" si="9">_xlfn.CONCAT(ROUND(L3,6)," (",U3,")")</f>
        <v>32.58676 (5.5)</v>
      </c>
      <c r="AF3" t="str">
        <f t="shared" ref="AF3:AF22" si="10">_xlfn.CONCAT(ROUND(M3,6)," (",V3,")")</f>
        <v>0.093388 (5.5)</v>
      </c>
    </row>
    <row r="4" spans="1:32" x14ac:dyDescent="0.25">
      <c r="A4" t="s">
        <v>24</v>
      </c>
      <c r="B4" t="s">
        <v>26</v>
      </c>
      <c r="C4">
        <v>0.01</v>
      </c>
      <c r="D4">
        <v>500</v>
      </c>
      <c r="E4">
        <v>20226.492823593369</v>
      </c>
      <c r="F4">
        <v>134.14201181703811</v>
      </c>
      <c r="G4">
        <v>75.940068652620198</v>
      </c>
      <c r="H4">
        <v>0.26576287195191201</v>
      </c>
      <c r="I4">
        <v>0.61383716770547614</v>
      </c>
      <c r="J4">
        <v>6646.6695541770387</v>
      </c>
      <c r="K4">
        <v>0.31539818383163448</v>
      </c>
      <c r="L4">
        <v>32.58675997491008</v>
      </c>
      <c r="M4">
        <v>9.3388106719575897E-2</v>
      </c>
      <c r="N4">
        <v>10.5</v>
      </c>
      <c r="O4">
        <v>8.5</v>
      </c>
      <c r="P4">
        <v>5.5</v>
      </c>
      <c r="Q4">
        <v>2.5</v>
      </c>
      <c r="R4">
        <v>6.5</v>
      </c>
      <c r="S4">
        <v>19.5</v>
      </c>
      <c r="T4">
        <v>5.5</v>
      </c>
      <c r="U4">
        <v>5.5</v>
      </c>
      <c r="V4">
        <v>5.5</v>
      </c>
      <c r="W4" s="2">
        <v>7.7222222222222223</v>
      </c>
      <c r="X4" t="str">
        <f t="shared" si="2"/>
        <v>20226.492824 (10.5)</v>
      </c>
      <c r="Y4" t="str">
        <f t="shared" si="3"/>
        <v>134.142012 (8.5)</v>
      </c>
      <c r="Z4" t="str">
        <f t="shared" si="4"/>
        <v>75.940069 (5.5)</v>
      </c>
      <c r="AA4" t="str">
        <f t="shared" si="5"/>
        <v>0.265763 (2.5)</v>
      </c>
      <c r="AB4" t="str">
        <f t="shared" si="6"/>
        <v>0.613837 (6.5)</v>
      </c>
      <c r="AC4" t="str">
        <f t="shared" si="7"/>
        <v>6646.669554 (19.5)</v>
      </c>
      <c r="AD4" t="str">
        <f t="shared" si="8"/>
        <v>0.315398 (5.5)</v>
      </c>
      <c r="AE4" t="str">
        <f t="shared" si="9"/>
        <v>32.58676 (5.5)</v>
      </c>
      <c r="AF4" t="str">
        <f t="shared" si="10"/>
        <v>0.093388 (5.5)</v>
      </c>
    </row>
    <row r="5" spans="1:32" x14ac:dyDescent="0.25">
      <c r="A5" t="s">
        <v>24</v>
      </c>
      <c r="B5" t="s">
        <v>26</v>
      </c>
      <c r="C5">
        <v>1E-3</v>
      </c>
      <c r="D5">
        <v>100</v>
      </c>
      <c r="E5">
        <v>20015.512445444921</v>
      </c>
      <c r="F5">
        <v>135.00697614801061</v>
      </c>
      <c r="G5">
        <v>78.537898719258138</v>
      </c>
      <c r="H5">
        <v>0.28620896608443352</v>
      </c>
      <c r="I5">
        <v>0.59264033861016152</v>
      </c>
      <c r="J5">
        <v>6613.1801497354318</v>
      </c>
      <c r="K5">
        <v>0.35079995618819998</v>
      </c>
      <c r="L5">
        <v>34.907592210145232</v>
      </c>
      <c r="M5">
        <v>0.1259546809407526</v>
      </c>
      <c r="N5">
        <v>4.5</v>
      </c>
      <c r="O5">
        <v>14.5</v>
      </c>
      <c r="P5">
        <v>17.5</v>
      </c>
      <c r="Q5">
        <v>18.5</v>
      </c>
      <c r="R5">
        <v>14.5</v>
      </c>
      <c r="S5">
        <v>17.5</v>
      </c>
      <c r="T5">
        <v>16.5</v>
      </c>
      <c r="U5">
        <v>17.5</v>
      </c>
      <c r="V5">
        <v>18.5</v>
      </c>
      <c r="W5" s="2">
        <v>15.5</v>
      </c>
      <c r="X5" t="str">
        <f t="shared" si="2"/>
        <v>20015.512445 (4.5)</v>
      </c>
      <c r="Y5" t="str">
        <f t="shared" si="3"/>
        <v>135.006976 (14.5)</v>
      </c>
      <c r="Z5" t="str">
        <f t="shared" si="4"/>
        <v>78.537899 (17.5)</v>
      </c>
      <c r="AA5" t="str">
        <f t="shared" si="5"/>
        <v>0.286209 (18.5)</v>
      </c>
      <c r="AB5" t="str">
        <f t="shared" si="6"/>
        <v>0.59264 (14.5)</v>
      </c>
      <c r="AC5" t="str">
        <f t="shared" si="7"/>
        <v>6613.18015 (17.5)</v>
      </c>
      <c r="AD5" t="str">
        <f t="shared" si="8"/>
        <v>0.3508 (16.5)</v>
      </c>
      <c r="AE5" t="str">
        <f t="shared" si="9"/>
        <v>34.907592 (17.5)</v>
      </c>
      <c r="AF5" t="str">
        <f t="shared" si="10"/>
        <v>0.125955 (18.5)</v>
      </c>
    </row>
    <row r="6" spans="1:32" x14ac:dyDescent="0.25">
      <c r="A6" t="s">
        <v>24</v>
      </c>
      <c r="B6" t="s">
        <v>26</v>
      </c>
      <c r="C6">
        <v>1E-3</v>
      </c>
      <c r="D6">
        <v>500</v>
      </c>
      <c r="E6">
        <v>20015.512445444921</v>
      </c>
      <c r="F6">
        <v>135.00697614801061</v>
      </c>
      <c r="G6">
        <v>78.537898719258138</v>
      </c>
      <c r="H6">
        <v>0.28620896608443352</v>
      </c>
      <c r="I6">
        <v>0.59264033861016152</v>
      </c>
      <c r="J6">
        <v>6613.1801497354318</v>
      </c>
      <c r="K6">
        <v>0.35079995618819998</v>
      </c>
      <c r="L6">
        <v>34.907592210145232</v>
      </c>
      <c r="M6">
        <v>0.1259546809407526</v>
      </c>
      <c r="N6">
        <v>4.5</v>
      </c>
      <c r="O6">
        <v>14.5</v>
      </c>
      <c r="P6">
        <v>17.5</v>
      </c>
      <c r="Q6">
        <v>18.5</v>
      </c>
      <c r="R6">
        <v>14.5</v>
      </c>
      <c r="S6">
        <v>17.5</v>
      </c>
      <c r="T6">
        <v>16.5</v>
      </c>
      <c r="U6">
        <v>17.5</v>
      </c>
      <c r="V6">
        <v>18.5</v>
      </c>
      <c r="W6" s="2">
        <v>15.5</v>
      </c>
      <c r="X6" t="str">
        <f t="shared" si="2"/>
        <v>20015.512445 (4.5)</v>
      </c>
      <c r="Y6" t="str">
        <f t="shared" si="3"/>
        <v>135.006976 (14.5)</v>
      </c>
      <c r="Z6" t="str">
        <f t="shared" si="4"/>
        <v>78.537899 (17.5)</v>
      </c>
      <c r="AA6" t="str">
        <f t="shared" si="5"/>
        <v>0.286209 (18.5)</v>
      </c>
      <c r="AB6" t="str">
        <f t="shared" si="6"/>
        <v>0.59264 (14.5)</v>
      </c>
      <c r="AC6" t="str">
        <f t="shared" si="7"/>
        <v>6613.18015 (17.5)</v>
      </c>
      <c r="AD6" t="str">
        <f t="shared" si="8"/>
        <v>0.3508 (16.5)</v>
      </c>
      <c r="AE6" t="str">
        <f t="shared" si="9"/>
        <v>34.907592 (17.5)</v>
      </c>
      <c r="AF6" t="str">
        <f t="shared" si="10"/>
        <v>0.125955 (18.5)</v>
      </c>
    </row>
    <row r="7" spans="1:32" x14ac:dyDescent="0.25">
      <c r="A7" t="s">
        <v>24</v>
      </c>
      <c r="B7" t="s">
        <v>27</v>
      </c>
      <c r="C7">
        <v>0.01</v>
      </c>
      <c r="D7">
        <v>100</v>
      </c>
      <c r="E7">
        <v>22860.22179449995</v>
      </c>
      <c r="F7">
        <v>138.8414329963758</v>
      </c>
      <c r="G7">
        <v>78.668123985052901</v>
      </c>
      <c r="H7">
        <v>0.27943389250203438</v>
      </c>
      <c r="I7">
        <v>0.58397540781270851</v>
      </c>
      <c r="J7">
        <v>6747.9587451849802</v>
      </c>
      <c r="K7">
        <v>0.34377484937103853</v>
      </c>
      <c r="L7">
        <v>39.211181748345993</v>
      </c>
      <c r="M7">
        <v>0.1192952393575888</v>
      </c>
      <c r="N7">
        <v>19</v>
      </c>
      <c r="O7">
        <v>19</v>
      </c>
      <c r="P7">
        <v>19</v>
      </c>
      <c r="Q7">
        <v>17</v>
      </c>
      <c r="R7">
        <v>16</v>
      </c>
      <c r="S7">
        <v>21</v>
      </c>
      <c r="T7">
        <v>15</v>
      </c>
      <c r="U7">
        <v>19</v>
      </c>
      <c r="V7">
        <v>15</v>
      </c>
      <c r="W7" s="2">
        <v>17.777777777777779</v>
      </c>
      <c r="X7" t="str">
        <f t="shared" si="2"/>
        <v>22860.221795 (19)</v>
      </c>
      <c r="Y7" t="str">
        <f t="shared" si="3"/>
        <v>138.841433 (19)</v>
      </c>
      <c r="Z7" t="str">
        <f t="shared" si="4"/>
        <v>78.668124 (19)</v>
      </c>
      <c r="AA7" t="str">
        <f t="shared" si="5"/>
        <v>0.279434 (17)</v>
      </c>
      <c r="AB7" t="str">
        <f t="shared" si="6"/>
        <v>0.583975 (16)</v>
      </c>
      <c r="AC7" t="str">
        <f t="shared" si="7"/>
        <v>6747.958745 (21)</v>
      </c>
      <c r="AD7" t="str">
        <f t="shared" si="8"/>
        <v>0.343775 (15)</v>
      </c>
      <c r="AE7" t="str">
        <f t="shared" si="9"/>
        <v>39.211182 (19)</v>
      </c>
      <c r="AF7" t="str">
        <f t="shared" si="10"/>
        <v>0.119295 (15)</v>
      </c>
    </row>
    <row r="8" spans="1:32" x14ac:dyDescent="0.25">
      <c r="A8" t="s">
        <v>24</v>
      </c>
      <c r="B8" t="s">
        <v>28</v>
      </c>
      <c r="C8">
        <v>0.01</v>
      </c>
      <c r="D8">
        <v>100</v>
      </c>
      <c r="E8">
        <v>20118.740339387849</v>
      </c>
      <c r="F8">
        <v>133.4971951322409</v>
      </c>
      <c r="G8">
        <v>76.275034607175314</v>
      </c>
      <c r="H8">
        <v>0.27871520141497769</v>
      </c>
      <c r="I8">
        <v>0.61542433994962087</v>
      </c>
      <c r="J8">
        <v>6587.1758162563983</v>
      </c>
      <c r="K8">
        <v>0.32563551909530192</v>
      </c>
      <c r="L8">
        <v>33.046941302489927</v>
      </c>
      <c r="M8">
        <v>9.742102810695677E-2</v>
      </c>
      <c r="N8">
        <v>7.5</v>
      </c>
      <c r="O8">
        <v>3.5</v>
      </c>
      <c r="P8">
        <v>8.5</v>
      </c>
      <c r="Q8">
        <v>14.5</v>
      </c>
      <c r="R8">
        <v>3.5</v>
      </c>
      <c r="S8">
        <v>14.5</v>
      </c>
      <c r="T8">
        <v>8.5</v>
      </c>
      <c r="U8">
        <v>8.5</v>
      </c>
      <c r="V8">
        <v>8.5</v>
      </c>
      <c r="W8" s="2">
        <v>8.6111111111111107</v>
      </c>
      <c r="X8" t="str">
        <f t="shared" si="2"/>
        <v>20118.740339 (7.5)</v>
      </c>
      <c r="Y8" t="str">
        <f t="shared" si="3"/>
        <v>133.497195 (3.5)</v>
      </c>
      <c r="Z8" t="str">
        <f t="shared" si="4"/>
        <v>76.275035 (8.5)</v>
      </c>
      <c r="AA8" t="str">
        <f t="shared" si="5"/>
        <v>0.278715 (14.5)</v>
      </c>
      <c r="AB8" t="str">
        <f t="shared" si="6"/>
        <v>0.615424 (3.5)</v>
      </c>
      <c r="AC8" t="str">
        <f t="shared" si="7"/>
        <v>6587.175816 (14.5)</v>
      </c>
      <c r="AD8" t="str">
        <f t="shared" si="8"/>
        <v>0.325636 (8.5)</v>
      </c>
      <c r="AE8" t="str">
        <f t="shared" si="9"/>
        <v>33.046941 (8.5)</v>
      </c>
      <c r="AF8" t="str">
        <f t="shared" si="10"/>
        <v>0.097421 (8.5)</v>
      </c>
    </row>
    <row r="9" spans="1:32" x14ac:dyDescent="0.25">
      <c r="A9" t="s">
        <v>24</v>
      </c>
      <c r="B9" t="s">
        <v>28</v>
      </c>
      <c r="C9">
        <v>0.01</v>
      </c>
      <c r="D9">
        <v>500</v>
      </c>
      <c r="E9">
        <v>20118.740339387849</v>
      </c>
      <c r="F9">
        <v>133.4971951322409</v>
      </c>
      <c r="G9">
        <v>76.275034607175314</v>
      </c>
      <c r="H9">
        <v>0.27871520141497769</v>
      </c>
      <c r="I9">
        <v>0.61542433994962087</v>
      </c>
      <c r="J9">
        <v>6587.1758162563983</v>
      </c>
      <c r="K9">
        <v>0.32563551909530192</v>
      </c>
      <c r="L9">
        <v>33.046941302489927</v>
      </c>
      <c r="M9">
        <v>9.742102810695677E-2</v>
      </c>
      <c r="N9">
        <v>7.5</v>
      </c>
      <c r="O9">
        <v>3.5</v>
      </c>
      <c r="P9">
        <v>8.5</v>
      </c>
      <c r="Q9">
        <v>14.5</v>
      </c>
      <c r="R9">
        <v>3.5</v>
      </c>
      <c r="S9">
        <v>14.5</v>
      </c>
      <c r="T9">
        <v>8.5</v>
      </c>
      <c r="U9">
        <v>8.5</v>
      </c>
      <c r="V9">
        <v>8.5</v>
      </c>
      <c r="W9" s="2">
        <v>8.6111111111111107</v>
      </c>
      <c r="X9" t="str">
        <f t="shared" si="2"/>
        <v>20118.740339 (7.5)</v>
      </c>
      <c r="Y9" t="str">
        <f t="shared" si="3"/>
        <v>133.497195 (3.5)</v>
      </c>
      <c r="Z9" t="str">
        <f t="shared" si="4"/>
        <v>76.275035 (8.5)</v>
      </c>
      <c r="AA9" t="str">
        <f t="shared" si="5"/>
        <v>0.278715 (14.5)</v>
      </c>
      <c r="AB9" t="str">
        <f t="shared" si="6"/>
        <v>0.615424 (3.5)</v>
      </c>
      <c r="AC9" t="str">
        <f t="shared" si="7"/>
        <v>6587.175816 (14.5)</v>
      </c>
      <c r="AD9" t="str">
        <f t="shared" si="8"/>
        <v>0.325636 (8.5)</v>
      </c>
      <c r="AE9" t="str">
        <f t="shared" si="9"/>
        <v>33.046941 (8.5)</v>
      </c>
      <c r="AF9" t="str">
        <f t="shared" si="10"/>
        <v>0.097421 (8.5)</v>
      </c>
    </row>
    <row r="10" spans="1:32" x14ac:dyDescent="0.25">
      <c r="A10" t="s">
        <v>24</v>
      </c>
      <c r="B10" t="s">
        <v>29</v>
      </c>
      <c r="C10">
        <v>1E-3</v>
      </c>
      <c r="D10">
        <v>500</v>
      </c>
      <c r="E10">
        <v>20010.460171360312</v>
      </c>
      <c r="F10">
        <v>133.67911176275621</v>
      </c>
      <c r="G10">
        <v>76.715470438673151</v>
      </c>
      <c r="H10">
        <v>0.27778160540866542</v>
      </c>
      <c r="I10">
        <v>0.60722073540505483</v>
      </c>
      <c r="J10">
        <v>6566.5371268818781</v>
      </c>
      <c r="K10">
        <v>0.35499937793518432</v>
      </c>
      <c r="L10">
        <v>34.328766750719943</v>
      </c>
      <c r="M10">
        <v>0.168437579063871</v>
      </c>
      <c r="N10">
        <v>2.5</v>
      </c>
      <c r="O10">
        <v>6.5</v>
      </c>
      <c r="P10">
        <v>11.5</v>
      </c>
      <c r="Q10">
        <v>11.5</v>
      </c>
      <c r="R10">
        <v>8.5</v>
      </c>
      <c r="S10">
        <v>7.5</v>
      </c>
      <c r="T10">
        <v>18.5</v>
      </c>
      <c r="U10">
        <v>15.5</v>
      </c>
      <c r="V10">
        <v>20.5</v>
      </c>
      <c r="W10" s="2">
        <v>11.388888888888889</v>
      </c>
      <c r="X10" t="str">
        <f t="shared" si="2"/>
        <v>20010.460171 (2.5)</v>
      </c>
      <c r="Y10" t="str">
        <f t="shared" si="3"/>
        <v>133.679112 (6.5)</v>
      </c>
      <c r="Z10" t="str">
        <f t="shared" si="4"/>
        <v>76.71547 (11.5)</v>
      </c>
      <c r="AA10" t="str">
        <f t="shared" si="5"/>
        <v>0.277782 (11.5)</v>
      </c>
      <c r="AB10" t="str">
        <f t="shared" si="6"/>
        <v>0.607221 (8.5)</v>
      </c>
      <c r="AC10" t="str">
        <f t="shared" si="7"/>
        <v>6566.537127 (7.5)</v>
      </c>
      <c r="AD10" t="str">
        <f t="shared" si="8"/>
        <v>0.354999 (18.5)</v>
      </c>
      <c r="AE10" t="str">
        <f t="shared" si="9"/>
        <v>34.328767 (15.5)</v>
      </c>
      <c r="AF10" t="str">
        <f t="shared" si="10"/>
        <v>0.168438 (20.5)</v>
      </c>
    </row>
    <row r="11" spans="1:32" x14ac:dyDescent="0.25">
      <c r="A11" t="s">
        <v>24</v>
      </c>
      <c r="B11" t="s">
        <v>29</v>
      </c>
      <c r="C11">
        <v>0.01</v>
      </c>
      <c r="D11">
        <v>100</v>
      </c>
      <c r="E11">
        <v>20232.038649331069</v>
      </c>
      <c r="F11">
        <v>134.29715802337739</v>
      </c>
      <c r="G11">
        <v>77.283812421094396</v>
      </c>
      <c r="H11">
        <v>0.27707997980162291</v>
      </c>
      <c r="I11">
        <v>0.60484292839462495</v>
      </c>
      <c r="J11">
        <v>6581.4583936811468</v>
      </c>
      <c r="K11">
        <v>0.33206601506594918</v>
      </c>
      <c r="L11">
        <v>34.23879817725782</v>
      </c>
      <c r="M11">
        <v>0.107612965151307</v>
      </c>
      <c r="N11">
        <v>13.5</v>
      </c>
      <c r="O11">
        <v>11.5</v>
      </c>
      <c r="P11">
        <v>14.5</v>
      </c>
      <c r="Q11">
        <v>8.5</v>
      </c>
      <c r="R11">
        <v>11.5</v>
      </c>
      <c r="S11">
        <v>10.5</v>
      </c>
      <c r="T11">
        <v>12.5</v>
      </c>
      <c r="U11">
        <v>12.5</v>
      </c>
      <c r="V11">
        <v>12.5</v>
      </c>
      <c r="W11" s="2">
        <v>11.944444444444439</v>
      </c>
      <c r="X11" t="str">
        <f t="shared" si="2"/>
        <v>20232.038649 (13.5)</v>
      </c>
      <c r="Y11" t="str">
        <f t="shared" si="3"/>
        <v>134.297158 (11.5)</v>
      </c>
      <c r="Z11" t="str">
        <f t="shared" si="4"/>
        <v>77.283812 (14.5)</v>
      </c>
      <c r="AA11" t="str">
        <f t="shared" si="5"/>
        <v>0.27708 (8.5)</v>
      </c>
      <c r="AB11" t="str">
        <f t="shared" si="6"/>
        <v>0.604843 (11.5)</v>
      </c>
      <c r="AC11" t="str">
        <f t="shared" si="7"/>
        <v>6581.458394 (10.5)</v>
      </c>
      <c r="AD11" t="str">
        <f t="shared" si="8"/>
        <v>0.332066 (12.5)</v>
      </c>
      <c r="AE11" t="str">
        <f t="shared" si="9"/>
        <v>34.238798 (12.5)</v>
      </c>
      <c r="AF11" t="str">
        <f t="shared" si="10"/>
        <v>0.107613 (12.5)</v>
      </c>
    </row>
    <row r="12" spans="1:32" x14ac:dyDescent="0.25">
      <c r="A12" t="s">
        <v>24</v>
      </c>
      <c r="B12" t="s">
        <v>29</v>
      </c>
      <c r="C12">
        <v>0.01</v>
      </c>
      <c r="D12">
        <v>500</v>
      </c>
      <c r="E12">
        <v>20232.038649331069</v>
      </c>
      <c r="F12">
        <v>134.29715802337739</v>
      </c>
      <c r="G12">
        <v>77.283812421094396</v>
      </c>
      <c r="H12">
        <v>0.27707997980162291</v>
      </c>
      <c r="I12">
        <v>0.60484292839462495</v>
      </c>
      <c r="J12">
        <v>6581.4583936811468</v>
      </c>
      <c r="K12">
        <v>0.33206601506594918</v>
      </c>
      <c r="L12">
        <v>34.23879817725782</v>
      </c>
      <c r="M12">
        <v>0.107612965151307</v>
      </c>
      <c r="N12">
        <v>13.5</v>
      </c>
      <c r="O12">
        <v>11.5</v>
      </c>
      <c r="P12">
        <v>14.5</v>
      </c>
      <c r="Q12">
        <v>8.5</v>
      </c>
      <c r="R12">
        <v>11.5</v>
      </c>
      <c r="S12">
        <v>10.5</v>
      </c>
      <c r="T12">
        <v>12.5</v>
      </c>
      <c r="U12">
        <v>12.5</v>
      </c>
      <c r="V12">
        <v>12.5</v>
      </c>
      <c r="W12" s="2">
        <v>11.944444444444439</v>
      </c>
      <c r="X12" t="str">
        <f t="shared" si="2"/>
        <v>20232.038649 (13.5)</v>
      </c>
      <c r="Y12" t="str">
        <f t="shared" si="3"/>
        <v>134.297158 (11.5)</v>
      </c>
      <c r="Z12" t="str">
        <f t="shared" si="4"/>
        <v>77.283812 (14.5)</v>
      </c>
      <c r="AA12" t="str">
        <f t="shared" si="5"/>
        <v>0.27708 (8.5)</v>
      </c>
      <c r="AB12" t="str">
        <f t="shared" si="6"/>
        <v>0.604843 (11.5)</v>
      </c>
      <c r="AC12" t="str">
        <f t="shared" si="7"/>
        <v>6581.458394 (10.5)</v>
      </c>
      <c r="AD12" t="str">
        <f t="shared" si="8"/>
        <v>0.332066 (12.5)</v>
      </c>
      <c r="AE12" t="str">
        <f t="shared" si="9"/>
        <v>34.238798 (12.5)</v>
      </c>
      <c r="AF12" t="str">
        <f t="shared" si="10"/>
        <v>0.107613 (12.5)</v>
      </c>
    </row>
    <row r="13" spans="1:32" x14ac:dyDescent="0.25">
      <c r="A13" t="s">
        <v>25</v>
      </c>
      <c r="B13" t="s">
        <v>26</v>
      </c>
      <c r="C13">
        <v>0.1</v>
      </c>
      <c r="D13">
        <v>100</v>
      </c>
      <c r="E13">
        <v>21859.164310481061</v>
      </c>
      <c r="F13">
        <v>137.9780411840151</v>
      </c>
      <c r="G13">
        <v>72.830559058557881</v>
      </c>
      <c r="H13">
        <v>0.26835526384299541</v>
      </c>
      <c r="I13">
        <v>0.58324011210097171</v>
      </c>
      <c r="J13">
        <v>6490.4823931726341</v>
      </c>
      <c r="K13">
        <v>0.31295520415532718</v>
      </c>
      <c r="L13">
        <v>31.310624498976932</v>
      </c>
      <c r="M13">
        <v>8.5992965174893909E-2</v>
      </c>
      <c r="N13">
        <v>17</v>
      </c>
      <c r="O13">
        <v>17</v>
      </c>
      <c r="P13">
        <v>3</v>
      </c>
      <c r="Q13">
        <v>5</v>
      </c>
      <c r="R13">
        <v>18</v>
      </c>
      <c r="S13">
        <v>5</v>
      </c>
      <c r="T13">
        <v>3</v>
      </c>
      <c r="U13">
        <v>3</v>
      </c>
      <c r="V13">
        <v>2</v>
      </c>
      <c r="W13" s="2">
        <v>8.1111111111111107</v>
      </c>
      <c r="X13" t="str">
        <f t="shared" si="2"/>
        <v>21859.16431 (17)</v>
      </c>
      <c r="Y13" t="str">
        <f t="shared" si="3"/>
        <v>137.978041 (17)</v>
      </c>
      <c r="Z13" t="str">
        <f t="shared" si="4"/>
        <v>72.830559 (3)</v>
      </c>
      <c r="AA13" t="str">
        <f t="shared" si="5"/>
        <v>0.268355 (5)</v>
      </c>
      <c r="AB13" t="str">
        <f t="shared" si="6"/>
        <v>0.58324 (18)</v>
      </c>
      <c r="AC13" t="str">
        <f t="shared" si="7"/>
        <v>6490.482393 (5)</v>
      </c>
      <c r="AD13" t="str">
        <f t="shared" si="8"/>
        <v>0.312955 (3)</v>
      </c>
      <c r="AE13" t="str">
        <f t="shared" si="9"/>
        <v>31.310624 (3)</v>
      </c>
      <c r="AF13" t="str">
        <f t="shared" si="10"/>
        <v>0.085993 (2)</v>
      </c>
    </row>
    <row r="14" spans="1:32" x14ac:dyDescent="0.25">
      <c r="A14" t="s">
        <v>25</v>
      </c>
      <c r="B14" t="s">
        <v>26</v>
      </c>
      <c r="C14">
        <v>0.01</v>
      </c>
      <c r="D14">
        <v>100</v>
      </c>
      <c r="E14">
        <v>21859.164310481061</v>
      </c>
      <c r="F14">
        <v>137.9780411840151</v>
      </c>
      <c r="G14">
        <v>72.830559058557881</v>
      </c>
      <c r="H14">
        <v>0.26835526384299541</v>
      </c>
      <c r="I14">
        <v>0.58324011210097171</v>
      </c>
      <c r="J14">
        <v>6490.4823931726341</v>
      </c>
      <c r="K14">
        <v>0.31295520415532718</v>
      </c>
      <c r="L14">
        <v>31.310624498976932</v>
      </c>
      <c r="M14">
        <v>8.5992965174893909E-2</v>
      </c>
      <c r="N14">
        <v>17</v>
      </c>
      <c r="O14">
        <v>17</v>
      </c>
      <c r="P14">
        <v>3</v>
      </c>
      <c r="Q14">
        <v>5</v>
      </c>
      <c r="R14">
        <v>18</v>
      </c>
      <c r="S14">
        <v>5</v>
      </c>
      <c r="T14">
        <v>3</v>
      </c>
      <c r="U14">
        <v>3</v>
      </c>
      <c r="V14">
        <v>2</v>
      </c>
      <c r="W14" s="2">
        <v>8.1111111111111107</v>
      </c>
      <c r="X14" t="str">
        <f t="shared" si="2"/>
        <v>21859.16431 (17)</v>
      </c>
      <c r="Y14" t="str">
        <f t="shared" si="3"/>
        <v>137.978041 (17)</v>
      </c>
      <c r="Z14" t="str">
        <f t="shared" si="4"/>
        <v>72.830559 (3)</v>
      </c>
      <c r="AA14" t="str">
        <f t="shared" si="5"/>
        <v>0.268355 (5)</v>
      </c>
      <c r="AB14" t="str">
        <f t="shared" si="6"/>
        <v>0.58324 (18)</v>
      </c>
      <c r="AC14" t="str">
        <f t="shared" si="7"/>
        <v>6490.482393 (5)</v>
      </c>
      <c r="AD14" t="str">
        <f t="shared" si="8"/>
        <v>0.312955 (3)</v>
      </c>
      <c r="AE14" t="str">
        <f t="shared" si="9"/>
        <v>31.310624 (3)</v>
      </c>
      <c r="AF14" t="str">
        <f t="shared" si="10"/>
        <v>0.085993 (2)</v>
      </c>
    </row>
    <row r="15" spans="1:32" x14ac:dyDescent="0.25">
      <c r="A15" t="s">
        <v>25</v>
      </c>
      <c r="B15" t="s">
        <v>26</v>
      </c>
      <c r="C15">
        <v>1E-3</v>
      </c>
      <c r="D15">
        <v>100</v>
      </c>
      <c r="E15">
        <v>21859.164310481061</v>
      </c>
      <c r="F15">
        <v>137.9780411840151</v>
      </c>
      <c r="G15">
        <v>72.830559058557881</v>
      </c>
      <c r="H15">
        <v>0.26835526384299541</v>
      </c>
      <c r="I15">
        <v>0.58324011210097171</v>
      </c>
      <c r="J15">
        <v>6490.4823931726341</v>
      </c>
      <c r="K15">
        <v>0.31295520415532718</v>
      </c>
      <c r="L15">
        <v>31.310624498976932</v>
      </c>
      <c r="M15">
        <v>8.5992965174893909E-2</v>
      </c>
      <c r="N15">
        <v>17</v>
      </c>
      <c r="O15">
        <v>17</v>
      </c>
      <c r="P15">
        <v>3</v>
      </c>
      <c r="Q15">
        <v>5</v>
      </c>
      <c r="R15">
        <v>18</v>
      </c>
      <c r="S15">
        <v>5</v>
      </c>
      <c r="T15">
        <v>3</v>
      </c>
      <c r="U15">
        <v>3</v>
      </c>
      <c r="V15">
        <v>2</v>
      </c>
      <c r="W15" s="2">
        <v>8.1111111111111107</v>
      </c>
      <c r="X15" t="str">
        <f t="shared" si="2"/>
        <v>21859.16431 (17)</v>
      </c>
      <c r="Y15" t="str">
        <f t="shared" si="3"/>
        <v>137.978041 (17)</v>
      </c>
      <c r="Z15" t="str">
        <f t="shared" si="4"/>
        <v>72.830559 (3)</v>
      </c>
      <c r="AA15" t="str">
        <f t="shared" si="5"/>
        <v>0.268355 (5)</v>
      </c>
      <c r="AB15" t="str">
        <f t="shared" si="6"/>
        <v>0.58324 (18)</v>
      </c>
      <c r="AC15" t="str">
        <f t="shared" si="7"/>
        <v>6490.482393 (5)</v>
      </c>
      <c r="AD15" t="str">
        <f t="shared" si="8"/>
        <v>0.312955 (3)</v>
      </c>
      <c r="AE15" t="str">
        <f t="shared" si="9"/>
        <v>31.310624 (3)</v>
      </c>
      <c r="AF15" t="str">
        <f t="shared" si="10"/>
        <v>0.085993 (2)</v>
      </c>
    </row>
    <row r="16" spans="1:32" x14ac:dyDescent="0.25">
      <c r="A16" t="s">
        <v>25</v>
      </c>
      <c r="B16" t="s">
        <v>27</v>
      </c>
      <c r="C16">
        <v>0.1</v>
      </c>
      <c r="D16">
        <v>100</v>
      </c>
      <c r="E16">
        <v>24763.387079085751</v>
      </c>
      <c r="F16">
        <v>144.78379800185371</v>
      </c>
      <c r="G16">
        <v>86.717349550213726</v>
      </c>
      <c r="H16">
        <v>0.32299797905855038</v>
      </c>
      <c r="I16">
        <v>0.53692397769402156</v>
      </c>
      <c r="J16">
        <v>6457.017263643379</v>
      </c>
      <c r="K16">
        <v>0.35826768322527153</v>
      </c>
      <c r="L16">
        <v>39.425835686734636</v>
      </c>
      <c r="M16">
        <v>0.11941497831250419</v>
      </c>
      <c r="N16">
        <v>20.5</v>
      </c>
      <c r="O16">
        <v>20.5</v>
      </c>
      <c r="P16">
        <v>20.5</v>
      </c>
      <c r="Q16">
        <v>20.5</v>
      </c>
      <c r="R16">
        <v>20.5</v>
      </c>
      <c r="S16">
        <v>2.5</v>
      </c>
      <c r="T16">
        <v>20.5</v>
      </c>
      <c r="U16">
        <v>20.5</v>
      </c>
      <c r="V16">
        <v>16.5</v>
      </c>
      <c r="W16" s="2">
        <v>18.055555555555561</v>
      </c>
      <c r="X16" t="str">
        <f t="shared" si="2"/>
        <v>24763.387079 (20.5)</v>
      </c>
      <c r="Y16" t="str">
        <f t="shared" si="3"/>
        <v>144.783798 (20.5)</v>
      </c>
      <c r="Z16" t="str">
        <f t="shared" si="4"/>
        <v>86.71735 (20.5)</v>
      </c>
      <c r="AA16" t="str">
        <f t="shared" si="5"/>
        <v>0.322998 (20.5)</v>
      </c>
      <c r="AB16" t="str">
        <f t="shared" si="6"/>
        <v>0.536924 (20.5)</v>
      </c>
      <c r="AC16" t="str">
        <f t="shared" si="7"/>
        <v>6457.017264 (2.5)</v>
      </c>
      <c r="AD16" t="str">
        <f t="shared" si="8"/>
        <v>0.358268 (20.5)</v>
      </c>
      <c r="AE16" t="str">
        <f t="shared" si="9"/>
        <v>39.425836 (20.5)</v>
      </c>
      <c r="AF16" t="str">
        <f t="shared" si="10"/>
        <v>0.119415 (16.5)</v>
      </c>
    </row>
    <row r="17" spans="1:32" x14ac:dyDescent="0.25">
      <c r="A17" t="s">
        <v>25</v>
      </c>
      <c r="B17" t="s">
        <v>27</v>
      </c>
      <c r="C17">
        <v>0.01</v>
      </c>
      <c r="D17">
        <v>100</v>
      </c>
      <c r="E17">
        <v>24763.387079085751</v>
      </c>
      <c r="F17">
        <v>144.78379800185371</v>
      </c>
      <c r="G17">
        <v>86.717349550213726</v>
      </c>
      <c r="H17">
        <v>0.32299797905855038</v>
      </c>
      <c r="I17">
        <v>0.53692397769402156</v>
      </c>
      <c r="J17">
        <v>6457.017263643379</v>
      </c>
      <c r="K17">
        <v>0.35826768322527153</v>
      </c>
      <c r="L17">
        <v>39.425835686734636</v>
      </c>
      <c r="M17">
        <v>0.11941497831250419</v>
      </c>
      <c r="N17">
        <v>20.5</v>
      </c>
      <c r="O17">
        <v>20.5</v>
      </c>
      <c r="P17">
        <v>20.5</v>
      </c>
      <c r="Q17">
        <v>20.5</v>
      </c>
      <c r="R17">
        <v>20.5</v>
      </c>
      <c r="S17">
        <v>2.5</v>
      </c>
      <c r="T17">
        <v>20.5</v>
      </c>
      <c r="U17">
        <v>20.5</v>
      </c>
      <c r="V17">
        <v>16.5</v>
      </c>
      <c r="W17" s="2">
        <v>18.055555555555561</v>
      </c>
      <c r="X17" t="str">
        <f t="shared" si="2"/>
        <v>24763.387079 (20.5)</v>
      </c>
      <c r="Y17" t="str">
        <f t="shared" si="3"/>
        <v>144.783798 (20.5)</v>
      </c>
      <c r="Z17" t="str">
        <f t="shared" si="4"/>
        <v>86.71735 (20.5)</v>
      </c>
      <c r="AA17" t="str">
        <f t="shared" si="5"/>
        <v>0.322998 (20.5)</v>
      </c>
      <c r="AB17" t="str">
        <f t="shared" si="6"/>
        <v>0.536924 (20.5)</v>
      </c>
      <c r="AC17" t="str">
        <f t="shared" si="7"/>
        <v>6457.017264 (2.5)</v>
      </c>
      <c r="AD17" t="str">
        <f t="shared" si="8"/>
        <v>0.358268 (20.5)</v>
      </c>
      <c r="AE17" t="str">
        <f t="shared" si="9"/>
        <v>39.425836 (20.5)</v>
      </c>
      <c r="AF17" t="str">
        <f t="shared" si="10"/>
        <v>0.119415 (16.5)</v>
      </c>
    </row>
    <row r="18" spans="1:32" x14ac:dyDescent="0.25">
      <c r="A18" t="s">
        <v>25</v>
      </c>
      <c r="B18" t="s">
        <v>28</v>
      </c>
      <c r="C18">
        <v>0.01</v>
      </c>
      <c r="D18">
        <v>100</v>
      </c>
      <c r="E18">
        <v>20118.740339387849</v>
      </c>
      <c r="F18">
        <v>133.4971951322409</v>
      </c>
      <c r="G18">
        <v>76.275034607175314</v>
      </c>
      <c r="H18">
        <v>0.27871520141497769</v>
      </c>
      <c r="I18">
        <v>0.61542433994962087</v>
      </c>
      <c r="J18">
        <v>6587.1758162563983</v>
      </c>
      <c r="K18">
        <v>0.32563551909530192</v>
      </c>
      <c r="L18">
        <v>33.046941302489927</v>
      </c>
      <c r="M18">
        <v>9.742102810695677E-2</v>
      </c>
      <c r="N18">
        <v>7.5</v>
      </c>
      <c r="O18">
        <v>3.5</v>
      </c>
      <c r="P18">
        <v>8.5</v>
      </c>
      <c r="Q18">
        <v>14.5</v>
      </c>
      <c r="R18">
        <v>3.5</v>
      </c>
      <c r="S18">
        <v>14.5</v>
      </c>
      <c r="T18">
        <v>8.5</v>
      </c>
      <c r="U18">
        <v>8.5</v>
      </c>
      <c r="V18">
        <v>8.5</v>
      </c>
      <c r="W18" s="2">
        <v>8.6111111111111107</v>
      </c>
      <c r="X18" t="str">
        <f t="shared" si="2"/>
        <v>20118.740339 (7.5)</v>
      </c>
      <c r="Y18" t="str">
        <f t="shared" si="3"/>
        <v>133.497195 (3.5)</v>
      </c>
      <c r="Z18" t="str">
        <f t="shared" si="4"/>
        <v>76.275035 (8.5)</v>
      </c>
      <c r="AA18" t="str">
        <f t="shared" si="5"/>
        <v>0.278715 (14.5)</v>
      </c>
      <c r="AB18" t="str">
        <f t="shared" si="6"/>
        <v>0.615424 (3.5)</v>
      </c>
      <c r="AC18" t="str">
        <f t="shared" si="7"/>
        <v>6587.175816 (14.5)</v>
      </c>
      <c r="AD18" t="str">
        <f t="shared" si="8"/>
        <v>0.325636 (8.5)</v>
      </c>
      <c r="AE18" t="str">
        <f t="shared" si="9"/>
        <v>33.046941 (8.5)</v>
      </c>
      <c r="AF18" t="str">
        <f t="shared" si="10"/>
        <v>0.097421 (8.5)</v>
      </c>
    </row>
    <row r="19" spans="1:32" x14ac:dyDescent="0.25">
      <c r="A19" t="s">
        <v>25</v>
      </c>
      <c r="B19" t="s">
        <v>28</v>
      </c>
      <c r="C19">
        <v>0.01</v>
      </c>
      <c r="D19">
        <v>500</v>
      </c>
      <c r="E19">
        <v>20118.740339387849</v>
      </c>
      <c r="F19">
        <v>133.4971951322409</v>
      </c>
      <c r="G19">
        <v>76.275034607175314</v>
      </c>
      <c r="H19">
        <v>0.27871520141497769</v>
      </c>
      <c r="I19">
        <v>0.61542433994962087</v>
      </c>
      <c r="J19">
        <v>6587.1758162563983</v>
      </c>
      <c r="K19">
        <v>0.32563551909530192</v>
      </c>
      <c r="L19">
        <v>33.046941302489927</v>
      </c>
      <c r="M19">
        <v>9.742102810695677E-2</v>
      </c>
      <c r="N19">
        <v>7.5</v>
      </c>
      <c r="O19">
        <v>3.5</v>
      </c>
      <c r="P19">
        <v>8.5</v>
      </c>
      <c r="Q19">
        <v>14.5</v>
      </c>
      <c r="R19">
        <v>3.5</v>
      </c>
      <c r="S19">
        <v>14.5</v>
      </c>
      <c r="T19">
        <v>8.5</v>
      </c>
      <c r="U19">
        <v>8.5</v>
      </c>
      <c r="V19">
        <v>8.5</v>
      </c>
      <c r="W19" s="2">
        <v>8.6111111111111107</v>
      </c>
      <c r="X19" t="str">
        <f t="shared" si="2"/>
        <v>20118.740339 (7.5)</v>
      </c>
      <c r="Y19" t="str">
        <f t="shared" si="3"/>
        <v>133.497195 (3.5)</v>
      </c>
      <c r="Z19" t="str">
        <f t="shared" si="4"/>
        <v>76.275035 (8.5)</v>
      </c>
      <c r="AA19" t="str">
        <f t="shared" si="5"/>
        <v>0.278715 (14.5)</v>
      </c>
      <c r="AB19" t="str">
        <f t="shared" si="6"/>
        <v>0.615424 (3.5)</v>
      </c>
      <c r="AC19" t="str">
        <f t="shared" si="7"/>
        <v>6587.175816 (14.5)</v>
      </c>
      <c r="AD19" t="str">
        <f t="shared" si="8"/>
        <v>0.325636 (8.5)</v>
      </c>
      <c r="AE19" t="str">
        <f t="shared" si="9"/>
        <v>33.046941 (8.5)</v>
      </c>
      <c r="AF19" t="str">
        <f t="shared" si="10"/>
        <v>0.097421 (8.5)</v>
      </c>
    </row>
    <row r="20" spans="1:32" x14ac:dyDescent="0.25">
      <c r="A20" t="s">
        <v>25</v>
      </c>
      <c r="B20" t="s">
        <v>29</v>
      </c>
      <c r="C20">
        <v>1E-3</v>
      </c>
      <c r="D20">
        <v>500</v>
      </c>
      <c r="E20">
        <v>20010.460171360312</v>
      </c>
      <c r="F20">
        <v>133.67911176275621</v>
      </c>
      <c r="G20">
        <v>76.715470438673151</v>
      </c>
      <c r="H20">
        <v>0.27778160540866542</v>
      </c>
      <c r="I20">
        <v>0.60722073540505483</v>
      </c>
      <c r="J20">
        <v>6566.5371268818781</v>
      </c>
      <c r="K20">
        <v>0.35499937793518432</v>
      </c>
      <c r="L20">
        <v>34.328766750719943</v>
      </c>
      <c r="M20">
        <v>0.168437579063871</v>
      </c>
      <c r="N20">
        <v>2.5</v>
      </c>
      <c r="O20">
        <v>6.5</v>
      </c>
      <c r="P20">
        <v>11.5</v>
      </c>
      <c r="Q20">
        <v>11.5</v>
      </c>
      <c r="R20">
        <v>8.5</v>
      </c>
      <c r="S20">
        <v>7.5</v>
      </c>
      <c r="T20">
        <v>18.5</v>
      </c>
      <c r="U20">
        <v>15.5</v>
      </c>
      <c r="V20">
        <v>20.5</v>
      </c>
      <c r="W20" s="2">
        <v>11.388888888888889</v>
      </c>
      <c r="X20" t="str">
        <f t="shared" si="2"/>
        <v>20010.460171 (2.5)</v>
      </c>
      <c r="Y20" t="str">
        <f t="shared" si="3"/>
        <v>133.679112 (6.5)</v>
      </c>
      <c r="Z20" t="str">
        <f t="shared" si="4"/>
        <v>76.71547 (11.5)</v>
      </c>
      <c r="AA20" t="str">
        <f t="shared" si="5"/>
        <v>0.277782 (11.5)</v>
      </c>
      <c r="AB20" t="str">
        <f t="shared" si="6"/>
        <v>0.607221 (8.5)</v>
      </c>
      <c r="AC20" t="str">
        <f t="shared" si="7"/>
        <v>6566.537127 (7.5)</v>
      </c>
      <c r="AD20" t="str">
        <f t="shared" si="8"/>
        <v>0.354999 (18.5)</v>
      </c>
      <c r="AE20" t="str">
        <f t="shared" si="9"/>
        <v>34.328767 (15.5)</v>
      </c>
      <c r="AF20" t="str">
        <f t="shared" si="10"/>
        <v>0.168438 (20.5)</v>
      </c>
    </row>
    <row r="21" spans="1:32" x14ac:dyDescent="0.25">
      <c r="A21" t="s">
        <v>25</v>
      </c>
      <c r="B21" t="s">
        <v>29</v>
      </c>
      <c r="C21">
        <v>0.01</v>
      </c>
      <c r="D21">
        <v>100</v>
      </c>
      <c r="E21">
        <v>20232.038649331069</v>
      </c>
      <c r="F21">
        <v>134.29715802337739</v>
      </c>
      <c r="G21">
        <v>77.283812421094396</v>
      </c>
      <c r="H21">
        <v>0.27707997980162291</v>
      </c>
      <c r="I21">
        <v>0.60484292839462495</v>
      </c>
      <c r="J21">
        <v>6581.4583936811468</v>
      </c>
      <c r="K21">
        <v>0.33206601506594918</v>
      </c>
      <c r="L21">
        <v>34.23879817725782</v>
      </c>
      <c r="M21">
        <v>0.107612965151307</v>
      </c>
      <c r="N21">
        <v>13.5</v>
      </c>
      <c r="O21">
        <v>11.5</v>
      </c>
      <c r="P21">
        <v>14.5</v>
      </c>
      <c r="Q21">
        <v>8.5</v>
      </c>
      <c r="R21">
        <v>11.5</v>
      </c>
      <c r="S21">
        <v>10.5</v>
      </c>
      <c r="T21">
        <v>12.5</v>
      </c>
      <c r="U21">
        <v>12.5</v>
      </c>
      <c r="V21">
        <v>12.5</v>
      </c>
      <c r="W21" s="2">
        <v>11.944444444444439</v>
      </c>
      <c r="X21" t="str">
        <f t="shared" si="2"/>
        <v>20232.038649 (13.5)</v>
      </c>
      <c r="Y21" t="str">
        <f t="shared" si="3"/>
        <v>134.297158 (11.5)</v>
      </c>
      <c r="Z21" t="str">
        <f t="shared" si="4"/>
        <v>77.283812 (14.5)</v>
      </c>
      <c r="AA21" t="str">
        <f t="shared" si="5"/>
        <v>0.27708 (8.5)</v>
      </c>
      <c r="AB21" t="str">
        <f t="shared" si="6"/>
        <v>0.604843 (11.5)</v>
      </c>
      <c r="AC21" t="str">
        <f t="shared" si="7"/>
        <v>6581.458394 (10.5)</v>
      </c>
      <c r="AD21" t="str">
        <f t="shared" si="8"/>
        <v>0.332066 (12.5)</v>
      </c>
      <c r="AE21" t="str">
        <f t="shared" si="9"/>
        <v>34.238798 (12.5)</v>
      </c>
      <c r="AF21" t="str">
        <f t="shared" si="10"/>
        <v>0.107613 (12.5)</v>
      </c>
    </row>
    <row r="22" spans="1:32" x14ac:dyDescent="0.25">
      <c r="A22" t="s">
        <v>25</v>
      </c>
      <c r="B22" t="s">
        <v>29</v>
      </c>
      <c r="C22">
        <v>0.01</v>
      </c>
      <c r="D22">
        <v>500</v>
      </c>
      <c r="E22">
        <v>20232.038649331069</v>
      </c>
      <c r="F22">
        <v>134.29715802337739</v>
      </c>
      <c r="G22">
        <v>77.283812421094396</v>
      </c>
      <c r="H22">
        <v>0.27707997980162291</v>
      </c>
      <c r="I22">
        <v>0.60484292839462495</v>
      </c>
      <c r="J22">
        <v>6581.4583936811468</v>
      </c>
      <c r="K22">
        <v>0.33206601506594918</v>
      </c>
      <c r="L22">
        <v>34.23879817725782</v>
      </c>
      <c r="M22">
        <v>0.107612965151307</v>
      </c>
      <c r="N22">
        <v>13.5</v>
      </c>
      <c r="O22">
        <v>11.5</v>
      </c>
      <c r="P22">
        <v>14.5</v>
      </c>
      <c r="Q22">
        <v>8.5</v>
      </c>
      <c r="R22">
        <v>11.5</v>
      </c>
      <c r="S22">
        <v>10.5</v>
      </c>
      <c r="T22">
        <v>12.5</v>
      </c>
      <c r="U22">
        <v>12.5</v>
      </c>
      <c r="V22">
        <v>12.5</v>
      </c>
      <c r="W22" s="2">
        <v>11.944444444444439</v>
      </c>
      <c r="X22" t="str">
        <f t="shared" si="2"/>
        <v>20232.038649 (13.5)</v>
      </c>
      <c r="Y22" t="str">
        <f t="shared" si="3"/>
        <v>134.297158 (11.5)</v>
      </c>
      <c r="Z22" t="str">
        <f t="shared" si="4"/>
        <v>77.283812 (14.5)</v>
      </c>
      <c r="AA22" t="str">
        <f t="shared" si="5"/>
        <v>0.27708 (8.5)</v>
      </c>
      <c r="AB22" t="str">
        <f t="shared" si="6"/>
        <v>0.604843 (11.5)</v>
      </c>
      <c r="AC22" t="str">
        <f t="shared" si="7"/>
        <v>6581.458394 (10.5)</v>
      </c>
      <c r="AD22" t="str">
        <f t="shared" si="8"/>
        <v>0.332066 (12.5)</v>
      </c>
      <c r="AE22" t="str">
        <f t="shared" si="9"/>
        <v>34.238798 (12.5)</v>
      </c>
      <c r="AF22" t="str">
        <f t="shared" si="10"/>
        <v>0.107613 (12.5)</v>
      </c>
    </row>
  </sheetData>
  <conditionalFormatting sqref="N2:V22">
    <cfRule type="top10" dxfId="2" priority="3" bottom="1" rank="1"/>
  </conditionalFormatting>
  <conditionalFormatting sqref="V2:V22">
    <cfRule type="top10" dxfId="1" priority="2" bottom="1" rank="1"/>
  </conditionalFormatting>
  <conditionalFormatting sqref="W2:W22">
    <cfRule type="top10" dxfId="0" priority="1" percent="1" bottom="1" rank="5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Yuen Hern Yu</cp:lastModifiedBy>
  <dcterms:created xsi:type="dcterms:W3CDTF">2024-01-06T04:53:30Z</dcterms:created>
  <dcterms:modified xsi:type="dcterms:W3CDTF">2024-01-06T08:05:14Z</dcterms:modified>
</cp:coreProperties>
</file>