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\GitHub\time-series-house-price-forecasting\data\reports\"/>
    </mc:Choice>
  </mc:AlternateContent>
  <xr:revisionPtr revIDLastSave="0" documentId="13_ncr:1_{EEA1040D-394E-4E9C-89D3-077CFFC31E6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T3" i="1" l="1"/>
  <c r="U3" i="1"/>
  <c r="V3" i="1"/>
  <c r="W3" i="1"/>
  <c r="X3" i="1"/>
  <c r="Y3" i="1"/>
  <c r="Z3" i="1"/>
  <c r="AA3" i="1"/>
  <c r="AB3" i="1"/>
  <c r="T4" i="1"/>
  <c r="U4" i="1"/>
  <c r="V4" i="1"/>
  <c r="W4" i="1"/>
  <c r="X4" i="1"/>
  <c r="Y4" i="1"/>
  <c r="Z4" i="1"/>
  <c r="AA4" i="1"/>
  <c r="AB4" i="1"/>
  <c r="T5" i="1"/>
  <c r="U5" i="1"/>
  <c r="V5" i="1"/>
  <c r="W5" i="1"/>
  <c r="X5" i="1"/>
  <c r="Y5" i="1"/>
  <c r="Z5" i="1"/>
  <c r="AA5" i="1"/>
  <c r="AB5" i="1"/>
  <c r="T6" i="1"/>
  <c r="U6" i="1"/>
  <c r="V6" i="1"/>
  <c r="W6" i="1"/>
  <c r="X6" i="1"/>
  <c r="Y6" i="1"/>
  <c r="Z6" i="1"/>
  <c r="AA6" i="1"/>
  <c r="AB6" i="1"/>
  <c r="T7" i="1"/>
  <c r="U7" i="1"/>
  <c r="V7" i="1"/>
  <c r="W7" i="1"/>
  <c r="X7" i="1"/>
  <c r="Y7" i="1"/>
  <c r="Z7" i="1"/>
  <c r="AA7" i="1"/>
  <c r="AB7" i="1"/>
  <c r="T8" i="1"/>
  <c r="U8" i="1"/>
  <c r="V8" i="1"/>
  <c r="W8" i="1"/>
  <c r="X8" i="1"/>
  <c r="Y8" i="1"/>
  <c r="Z8" i="1"/>
  <c r="AA8" i="1"/>
  <c r="AB8" i="1"/>
  <c r="T9" i="1"/>
  <c r="U9" i="1"/>
  <c r="V9" i="1"/>
  <c r="W9" i="1"/>
  <c r="X9" i="1"/>
  <c r="Y9" i="1"/>
  <c r="Z9" i="1"/>
  <c r="AA9" i="1"/>
  <c r="AB9" i="1"/>
  <c r="T10" i="1"/>
  <c r="U10" i="1"/>
  <c r="V10" i="1"/>
  <c r="W10" i="1"/>
  <c r="X10" i="1"/>
  <c r="Y10" i="1"/>
  <c r="Z10" i="1"/>
  <c r="AA10" i="1"/>
  <c r="AB10" i="1"/>
  <c r="T11" i="1"/>
  <c r="U11" i="1"/>
  <c r="V11" i="1"/>
  <c r="W11" i="1"/>
  <c r="X11" i="1"/>
  <c r="Y11" i="1"/>
  <c r="Z11" i="1"/>
  <c r="AA11" i="1"/>
  <c r="AB11" i="1"/>
  <c r="T12" i="1"/>
  <c r="U12" i="1"/>
  <c r="V12" i="1"/>
  <c r="W12" i="1"/>
  <c r="X12" i="1"/>
  <c r="Y12" i="1"/>
  <c r="Z12" i="1"/>
  <c r="AA12" i="1"/>
  <c r="AB12" i="1"/>
  <c r="T13" i="1"/>
  <c r="U13" i="1"/>
  <c r="V13" i="1"/>
  <c r="W13" i="1"/>
  <c r="X13" i="1"/>
  <c r="Y13" i="1"/>
  <c r="Z13" i="1"/>
  <c r="AA13" i="1"/>
  <c r="AB13" i="1"/>
  <c r="T14" i="1"/>
  <c r="U14" i="1"/>
  <c r="V14" i="1"/>
  <c r="W14" i="1"/>
  <c r="X14" i="1"/>
  <c r="Y14" i="1"/>
  <c r="Z14" i="1"/>
  <c r="AA14" i="1"/>
  <c r="AB14" i="1"/>
  <c r="T15" i="1"/>
  <c r="U15" i="1"/>
  <c r="V15" i="1"/>
  <c r="W15" i="1"/>
  <c r="X15" i="1"/>
  <c r="Y15" i="1"/>
  <c r="Z15" i="1"/>
  <c r="AA15" i="1"/>
  <c r="AB15" i="1"/>
  <c r="T16" i="1"/>
  <c r="U16" i="1"/>
  <c r="V16" i="1"/>
  <c r="W16" i="1"/>
  <c r="X16" i="1"/>
  <c r="Y16" i="1"/>
  <c r="Z16" i="1"/>
  <c r="AA16" i="1"/>
  <c r="AB16" i="1"/>
  <c r="U2" i="1"/>
  <c r="V2" i="1"/>
  <c r="W2" i="1"/>
  <c r="X2" i="1"/>
  <c r="Y2" i="1"/>
  <c r="Z2" i="1"/>
  <c r="AA2" i="1"/>
  <c r="AB2" i="1"/>
  <c r="T2" i="1"/>
</calcChain>
</file>

<file path=xl/sharedStrings.xml><?xml version="1.0" encoding="utf-8"?>
<sst xmlns="http://schemas.openxmlformats.org/spreadsheetml/2006/main" count="44" uniqueCount="44">
  <si>
    <t>model</t>
  </si>
  <si>
    <t>mse</t>
  </si>
  <si>
    <t>rmse</t>
  </si>
  <si>
    <t>mae</t>
  </si>
  <si>
    <t>mape</t>
  </si>
  <si>
    <t>r2</t>
  </si>
  <si>
    <t>me</t>
  </si>
  <si>
    <t>rmsle</t>
  </si>
  <si>
    <t>mpd</t>
  </si>
  <si>
    <t>mgd</t>
  </si>
  <si>
    <t>rank_mse</t>
  </si>
  <si>
    <t>rank_mae</t>
  </si>
  <si>
    <t>rank_rmse</t>
  </si>
  <si>
    <t>rank_mape</t>
  </si>
  <si>
    <t>rank_r2</t>
  </si>
  <si>
    <t>rank_me</t>
  </si>
  <si>
    <t>rank_rmsle</t>
  </si>
  <si>
    <t>rank_mpd</t>
  </si>
  <si>
    <t>rank_mgd</t>
  </si>
  <si>
    <t>mean_rank</t>
  </si>
  <si>
    <t>MSE</t>
  </si>
  <si>
    <t>MAE</t>
  </si>
  <si>
    <t>RMSE</t>
  </si>
  <si>
    <t>MAPE</t>
  </si>
  <si>
    <t>R2</t>
  </si>
  <si>
    <t>ME</t>
  </si>
  <si>
    <t>RMSLE</t>
  </si>
  <si>
    <t>MPD</t>
  </si>
  <si>
    <t>MGD</t>
  </si>
  <si>
    <t>ARIMA (2, 2, 2)</t>
  </si>
  <si>
    <t>ARIMA (1, 2, 1)</t>
  </si>
  <si>
    <t>ARIMA (1, 2, 2)</t>
  </si>
  <si>
    <t>ARIMA (1, 1, 1)</t>
  </si>
  <si>
    <t>ARIMA (1, 1, 2)</t>
  </si>
  <si>
    <t>SARIMAX (2, 2, 2)</t>
  </si>
  <si>
    <t>SARIMAX (1, 2, 1)</t>
  </si>
  <si>
    <t>SARIMAX (1, 2, 2)</t>
  </si>
  <si>
    <t>SARIMAX (1, 1, 1)</t>
  </si>
  <si>
    <t>SARIMAX (1, 1, 2)</t>
  </si>
  <si>
    <t>Holt-Winters (p=11)</t>
  </si>
  <si>
    <t>Holt-Winters (p=9)</t>
  </si>
  <si>
    <t>Holt-Winters (p=6)</t>
  </si>
  <si>
    <t>Holt-Winters (p=2)</t>
  </si>
  <si>
    <t>Holt-Winters (p=10)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</si>
</sst>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"/>
  <sheetViews>
    <sheetView tabSelected="1" topLeftCell="G1" workbookViewId="0">
      <selection activeCell="AF10" sqref="AF10"/>
    </sheetView>
  </sheetViews>
  <sheetFormatPr defaultRowHeight="15" x14ac:dyDescent="0.25"/>
  <cols>
    <col min="1" max="1" width="19.710937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19</v>
      </c>
    </row>
    <row r="2" spans="1:29" x14ac:dyDescent="0.25">
      <c r="A2" t="s">
        <v>29</v>
      </c>
      <c r="B2">
        <v>674.29780557255356</v>
      </c>
      <c r="C2">
        <v>25.967244859101889</v>
      </c>
      <c r="D2">
        <v>18.60121522084604</v>
      </c>
      <c r="E2">
        <v>3.5860448428873287E-2</v>
      </c>
      <c r="F2">
        <v>-0.38001793565055658</v>
      </c>
      <c r="G2">
        <v>81.248831710176148</v>
      </c>
      <c r="H2">
        <v>4.9272360765394728E-2</v>
      </c>
      <c r="I2">
        <v>1.264697642018177</v>
      </c>
      <c r="J2">
        <v>2.374205841350582E-3</v>
      </c>
      <c r="K2">
        <v>5.5</v>
      </c>
      <c r="L2">
        <v>5.5</v>
      </c>
      <c r="M2">
        <v>5.5</v>
      </c>
      <c r="N2">
        <v>5.5</v>
      </c>
      <c r="O2">
        <v>5.5</v>
      </c>
      <c r="P2">
        <v>14.5</v>
      </c>
      <c r="Q2">
        <v>3.5</v>
      </c>
      <c r="R2">
        <v>5.5</v>
      </c>
      <c r="S2">
        <v>5.5</v>
      </c>
      <c r="T2" t="str">
        <f>_xlfn.CONCAT(ROUND(B2,6)," (",K2,")")</f>
        <v>674.297806 (5.5)</v>
      </c>
      <c r="U2" t="str">
        <f t="shared" ref="U2:AB2" si="0">_xlfn.CONCAT(ROUND(C2,6)," (",L2,")")</f>
        <v>25.967245 (5.5)</v>
      </c>
      <c r="V2" t="str">
        <f t="shared" si="0"/>
        <v>18.601215 (5.5)</v>
      </c>
      <c r="W2" t="str">
        <f t="shared" si="0"/>
        <v>0.03586 (5.5)</v>
      </c>
      <c r="X2" t="str">
        <f t="shared" si="0"/>
        <v>-0.380018 (5.5)</v>
      </c>
      <c r="Y2" t="str">
        <f t="shared" si="0"/>
        <v>81.248832 (14.5)</v>
      </c>
      <c r="Z2" t="str">
        <f t="shared" si="0"/>
        <v>0.049272 (3.5)</v>
      </c>
      <c r="AA2" t="str">
        <f t="shared" si="0"/>
        <v>1.264698 (5.5)</v>
      </c>
      <c r="AB2" t="str">
        <f t="shared" si="0"/>
        <v>0.002374 (5.5)</v>
      </c>
      <c r="AC2" s="2">
        <v>6.2777777777777777</v>
      </c>
    </row>
    <row r="3" spans="1:29" x14ac:dyDescent="0.25">
      <c r="A3" t="s">
        <v>30</v>
      </c>
      <c r="B3">
        <v>673.61069636111313</v>
      </c>
      <c r="C3">
        <v>25.954011180569239</v>
      </c>
      <c r="D3">
        <v>17.714811925556329</v>
      </c>
      <c r="E3">
        <v>3.4263380323902463E-2</v>
      </c>
      <c r="F3">
        <v>-0.37861169789076848</v>
      </c>
      <c r="G3">
        <v>80.289443246373764</v>
      </c>
      <c r="H3">
        <v>4.9272383100670267E-2</v>
      </c>
      <c r="I3">
        <v>1.2627420746889131</v>
      </c>
      <c r="J3">
        <v>2.3693286104518479E-3</v>
      </c>
      <c r="K3">
        <v>3.5</v>
      </c>
      <c r="L3">
        <v>1.5</v>
      </c>
      <c r="M3">
        <v>3.5</v>
      </c>
      <c r="N3">
        <v>1.5</v>
      </c>
      <c r="O3">
        <v>3.5</v>
      </c>
      <c r="P3">
        <v>12.5</v>
      </c>
      <c r="Q3">
        <v>5.5</v>
      </c>
      <c r="R3">
        <v>3.5</v>
      </c>
      <c r="S3">
        <v>3.5</v>
      </c>
      <c r="T3" t="str">
        <f t="shared" ref="T3:T16" si="1">_xlfn.CONCAT(ROUND(B3,6)," (",K3,")")</f>
        <v>673.610696 (3.5)</v>
      </c>
      <c r="U3" t="str">
        <f t="shared" ref="U3:U16" si="2">_xlfn.CONCAT(ROUND(C3,6)," (",L3,")")</f>
        <v>25.954011 (1.5)</v>
      </c>
      <c r="V3" t="str">
        <f t="shared" ref="V3:V16" si="3">_xlfn.CONCAT(ROUND(D3,6)," (",M3,")")</f>
        <v>17.714812 (3.5)</v>
      </c>
      <c r="W3" t="str">
        <f t="shared" ref="W3:W16" si="4">_xlfn.CONCAT(ROUND(E3,6)," (",N3,")")</f>
        <v>0.034263 (1.5)</v>
      </c>
      <c r="X3" t="str">
        <f t="shared" ref="X3:X16" si="5">_xlfn.CONCAT(ROUND(F3,6)," (",O3,")")</f>
        <v>-0.378612 (3.5)</v>
      </c>
      <c r="Y3" t="str">
        <f t="shared" ref="Y3:Y16" si="6">_xlfn.CONCAT(ROUND(G3,6)," (",P3,")")</f>
        <v>80.289443 (12.5)</v>
      </c>
      <c r="Z3" t="str">
        <f t="shared" ref="Z3:Z16" si="7">_xlfn.CONCAT(ROUND(H3,6)," (",Q3,")")</f>
        <v>0.049272 (5.5)</v>
      </c>
      <c r="AA3" t="str">
        <f t="shared" ref="AA3:AA16" si="8">_xlfn.CONCAT(ROUND(I3,6)," (",R3,")")</f>
        <v>1.262742 (3.5)</v>
      </c>
      <c r="AB3" t="str">
        <f t="shared" ref="AB3:AB16" si="9">_xlfn.CONCAT(ROUND(J3,6)," (",S3,")")</f>
        <v>0.002369 (3.5)</v>
      </c>
      <c r="AC3" s="2">
        <v>4.2777777777777777</v>
      </c>
    </row>
    <row r="4" spans="1:29" x14ac:dyDescent="0.25">
      <c r="A4" t="s">
        <v>31</v>
      </c>
      <c r="B4">
        <v>664.09833903202207</v>
      </c>
      <c r="C4">
        <v>25.770105530090909</v>
      </c>
      <c r="D4">
        <v>18.073931080708959</v>
      </c>
      <c r="E4">
        <v>3.4921922666189723E-2</v>
      </c>
      <c r="F4">
        <v>-0.35914370672132351</v>
      </c>
      <c r="G4">
        <v>79.517884484937724</v>
      </c>
      <c r="H4">
        <v>4.8941637273411408E-2</v>
      </c>
      <c r="I4">
        <v>1.245965591371585</v>
      </c>
      <c r="J4">
        <v>2.3397944957939121E-3</v>
      </c>
      <c r="K4">
        <v>1.5</v>
      </c>
      <c r="L4">
        <v>3.5</v>
      </c>
      <c r="M4">
        <v>1.5</v>
      </c>
      <c r="N4">
        <v>3.5</v>
      </c>
      <c r="O4">
        <v>1.5</v>
      </c>
      <c r="P4">
        <v>10.5</v>
      </c>
      <c r="Q4">
        <v>1.5</v>
      </c>
      <c r="R4">
        <v>1.5</v>
      </c>
      <c r="S4">
        <v>1.5</v>
      </c>
      <c r="T4" t="str">
        <f t="shared" si="1"/>
        <v>664.098339 (1.5)</v>
      </c>
      <c r="U4" t="str">
        <f t="shared" si="2"/>
        <v>25.770106 (3.5)</v>
      </c>
      <c r="V4" t="str">
        <f t="shared" si="3"/>
        <v>18.073931 (1.5)</v>
      </c>
      <c r="W4" t="str">
        <f t="shared" si="4"/>
        <v>0.034922 (3.5)</v>
      </c>
      <c r="X4" t="str">
        <f t="shared" si="5"/>
        <v>-0.359144 (1.5)</v>
      </c>
      <c r="Y4" t="str">
        <f t="shared" si="6"/>
        <v>79.517884 (10.5)</v>
      </c>
      <c r="Z4" t="str">
        <f t="shared" si="7"/>
        <v>0.048942 (1.5)</v>
      </c>
      <c r="AA4" t="str">
        <f t="shared" si="8"/>
        <v>1.245966 (1.5)</v>
      </c>
      <c r="AB4" t="str">
        <f t="shared" si="9"/>
        <v>0.00234 (1.5)</v>
      </c>
      <c r="AC4" s="2">
        <v>2.9444444444444451</v>
      </c>
    </row>
    <row r="5" spans="1:29" x14ac:dyDescent="0.25">
      <c r="A5" t="s">
        <v>32</v>
      </c>
      <c r="B5">
        <v>775.34911699660688</v>
      </c>
      <c r="C5">
        <v>27.84509143451691</v>
      </c>
      <c r="D5">
        <v>23.315712109782211</v>
      </c>
      <c r="E5">
        <v>4.327788910482188E-2</v>
      </c>
      <c r="F5">
        <v>-0.58682955661941461</v>
      </c>
      <c r="G5">
        <v>56.51511608996168</v>
      </c>
      <c r="H5">
        <v>5.2527416072890618E-2</v>
      </c>
      <c r="I5">
        <v>1.4794904441509329</v>
      </c>
      <c r="J5">
        <v>2.8246869038194219E-3</v>
      </c>
      <c r="K5">
        <v>9.5</v>
      </c>
      <c r="L5">
        <v>11.5</v>
      </c>
      <c r="M5">
        <v>9.5</v>
      </c>
      <c r="N5">
        <v>11.5</v>
      </c>
      <c r="O5">
        <v>9.5</v>
      </c>
      <c r="P5">
        <v>1.5</v>
      </c>
      <c r="Q5">
        <v>9.5</v>
      </c>
      <c r="R5">
        <v>9.5</v>
      </c>
      <c r="S5">
        <v>9.5</v>
      </c>
      <c r="T5" t="str">
        <f t="shared" si="1"/>
        <v>775.349117 (9.5)</v>
      </c>
      <c r="U5" t="str">
        <f t="shared" si="2"/>
        <v>27.845091 (11.5)</v>
      </c>
      <c r="V5" t="str">
        <f t="shared" si="3"/>
        <v>23.315712 (9.5)</v>
      </c>
      <c r="W5" t="str">
        <f t="shared" si="4"/>
        <v>0.043278 (11.5)</v>
      </c>
      <c r="X5" t="str">
        <f t="shared" si="5"/>
        <v>-0.58683 (9.5)</v>
      </c>
      <c r="Y5" t="str">
        <f t="shared" si="6"/>
        <v>56.515116 (1.5)</v>
      </c>
      <c r="Z5" t="str">
        <f t="shared" si="7"/>
        <v>0.052527 (9.5)</v>
      </c>
      <c r="AA5" t="str">
        <f t="shared" si="8"/>
        <v>1.47949 (9.5)</v>
      </c>
      <c r="AB5" t="str">
        <f t="shared" si="9"/>
        <v>0.002825 (9.5)</v>
      </c>
      <c r="AC5" s="2">
        <v>9.0555555555555554</v>
      </c>
    </row>
    <row r="6" spans="1:29" x14ac:dyDescent="0.25">
      <c r="A6" t="s">
        <v>33</v>
      </c>
      <c r="B6">
        <v>777.00531577999584</v>
      </c>
      <c r="C6">
        <v>27.874815080642161</v>
      </c>
      <c r="D6">
        <v>23.311949190119108</v>
      </c>
      <c r="E6">
        <v>4.3266149042399192E-2</v>
      </c>
      <c r="F6">
        <v>-0.59021913316436381</v>
      </c>
      <c r="G6">
        <v>56.567519916476272</v>
      </c>
      <c r="H6">
        <v>5.2584195373218318E-2</v>
      </c>
      <c r="I6">
        <v>1.4827163606225859</v>
      </c>
      <c r="J6">
        <v>2.8309702870502091E-3</v>
      </c>
      <c r="K6">
        <v>11.5</v>
      </c>
      <c r="L6">
        <v>9.5</v>
      </c>
      <c r="M6">
        <v>11.5</v>
      </c>
      <c r="N6">
        <v>9.5</v>
      </c>
      <c r="O6">
        <v>11.5</v>
      </c>
      <c r="P6">
        <v>3.5</v>
      </c>
      <c r="Q6">
        <v>11.5</v>
      </c>
      <c r="R6">
        <v>11.5</v>
      </c>
      <c r="S6">
        <v>11.5</v>
      </c>
      <c r="T6" t="str">
        <f t="shared" si="1"/>
        <v>777.005316 (11.5)</v>
      </c>
      <c r="U6" t="str">
        <f t="shared" si="2"/>
        <v>27.874815 (9.5)</v>
      </c>
      <c r="V6" t="str">
        <f t="shared" si="3"/>
        <v>23.311949 (11.5)</v>
      </c>
      <c r="W6" t="str">
        <f t="shared" si="4"/>
        <v>0.043266 (9.5)</v>
      </c>
      <c r="X6" t="str">
        <f t="shared" si="5"/>
        <v>-0.590219 (11.5)</v>
      </c>
      <c r="Y6" t="str">
        <f t="shared" si="6"/>
        <v>56.56752 (3.5)</v>
      </c>
      <c r="Z6" t="str">
        <f t="shared" si="7"/>
        <v>0.052584 (11.5)</v>
      </c>
      <c r="AA6" t="str">
        <f t="shared" si="8"/>
        <v>1.482716 (11.5)</v>
      </c>
      <c r="AB6" t="str">
        <f t="shared" si="9"/>
        <v>0.002831 (11.5)</v>
      </c>
      <c r="AC6" s="2">
        <v>10.16666666666667</v>
      </c>
    </row>
    <row r="7" spans="1:29" x14ac:dyDescent="0.25">
      <c r="A7" t="s">
        <v>34</v>
      </c>
      <c r="B7">
        <v>674.29780557255356</v>
      </c>
      <c r="C7">
        <v>25.967244859101889</v>
      </c>
      <c r="D7">
        <v>18.60121522084604</v>
      </c>
      <c r="E7">
        <v>3.5860448428873287E-2</v>
      </c>
      <c r="F7">
        <v>-0.38001793565055658</v>
      </c>
      <c r="G7">
        <v>81.248831710176148</v>
      </c>
      <c r="H7">
        <v>4.9272360765394728E-2</v>
      </c>
      <c r="I7">
        <v>1.264697642018177</v>
      </c>
      <c r="J7">
        <v>2.374205841350582E-3</v>
      </c>
      <c r="K7">
        <v>5.5</v>
      </c>
      <c r="L7">
        <v>5.5</v>
      </c>
      <c r="M7">
        <v>5.5</v>
      </c>
      <c r="N7">
        <v>5.5</v>
      </c>
      <c r="O7">
        <v>5.5</v>
      </c>
      <c r="P7">
        <v>14.5</v>
      </c>
      <c r="Q7">
        <v>3.5</v>
      </c>
      <c r="R7">
        <v>5.5</v>
      </c>
      <c r="S7">
        <v>5.5</v>
      </c>
      <c r="T7" t="str">
        <f t="shared" si="1"/>
        <v>674.297806 (5.5)</v>
      </c>
      <c r="U7" t="str">
        <f t="shared" si="2"/>
        <v>25.967245 (5.5)</v>
      </c>
      <c r="V7" t="str">
        <f t="shared" si="3"/>
        <v>18.601215 (5.5)</v>
      </c>
      <c r="W7" t="str">
        <f t="shared" si="4"/>
        <v>0.03586 (5.5)</v>
      </c>
      <c r="X7" t="str">
        <f t="shared" si="5"/>
        <v>-0.380018 (5.5)</v>
      </c>
      <c r="Y7" t="str">
        <f t="shared" si="6"/>
        <v>81.248832 (14.5)</v>
      </c>
      <c r="Z7" t="str">
        <f t="shared" si="7"/>
        <v>0.049272 (3.5)</v>
      </c>
      <c r="AA7" t="str">
        <f t="shared" si="8"/>
        <v>1.264698 (5.5)</v>
      </c>
      <c r="AB7" t="str">
        <f t="shared" si="9"/>
        <v>0.002374 (5.5)</v>
      </c>
      <c r="AC7" s="2">
        <v>6.2777777777777777</v>
      </c>
    </row>
    <row r="8" spans="1:29" x14ac:dyDescent="0.25">
      <c r="A8" t="s">
        <v>35</v>
      </c>
      <c r="B8">
        <v>673.61069636111313</v>
      </c>
      <c r="C8">
        <v>25.954011180569239</v>
      </c>
      <c r="D8">
        <v>17.714811925556329</v>
      </c>
      <c r="E8">
        <v>3.4263380323902463E-2</v>
      </c>
      <c r="F8">
        <v>-0.37861169789076848</v>
      </c>
      <c r="G8">
        <v>80.289443246373764</v>
      </c>
      <c r="H8">
        <v>4.9272383100670267E-2</v>
      </c>
      <c r="I8">
        <v>1.2627420746889131</v>
      </c>
      <c r="J8">
        <v>2.3693286104518479E-3</v>
      </c>
      <c r="K8">
        <v>3.5</v>
      </c>
      <c r="L8">
        <v>1.5</v>
      </c>
      <c r="M8">
        <v>3.5</v>
      </c>
      <c r="N8">
        <v>1.5</v>
      </c>
      <c r="O8">
        <v>3.5</v>
      </c>
      <c r="P8">
        <v>12.5</v>
      </c>
      <c r="Q8">
        <v>5.5</v>
      </c>
      <c r="R8">
        <v>3.5</v>
      </c>
      <c r="S8">
        <v>3.5</v>
      </c>
      <c r="T8" t="str">
        <f t="shared" si="1"/>
        <v>673.610696 (3.5)</v>
      </c>
      <c r="U8" t="str">
        <f t="shared" si="2"/>
        <v>25.954011 (1.5)</v>
      </c>
      <c r="V8" t="str">
        <f t="shared" si="3"/>
        <v>17.714812 (3.5)</v>
      </c>
      <c r="W8" t="str">
        <f t="shared" si="4"/>
        <v>0.034263 (1.5)</v>
      </c>
      <c r="X8" t="str">
        <f t="shared" si="5"/>
        <v>-0.378612 (3.5)</v>
      </c>
      <c r="Y8" t="str">
        <f t="shared" si="6"/>
        <v>80.289443 (12.5)</v>
      </c>
      <c r="Z8" t="str">
        <f t="shared" si="7"/>
        <v>0.049272 (5.5)</v>
      </c>
      <c r="AA8" t="str">
        <f t="shared" si="8"/>
        <v>1.262742 (3.5)</v>
      </c>
      <c r="AB8" t="str">
        <f t="shared" si="9"/>
        <v>0.002369 (3.5)</v>
      </c>
      <c r="AC8" s="2">
        <v>4.2777777777777777</v>
      </c>
    </row>
    <row r="9" spans="1:29" x14ac:dyDescent="0.25">
      <c r="A9" t="s">
        <v>36</v>
      </c>
      <c r="B9">
        <v>664.09833903202207</v>
      </c>
      <c r="C9">
        <v>25.770105530090909</v>
      </c>
      <c r="D9">
        <v>18.073931080708959</v>
      </c>
      <c r="E9">
        <v>3.4921922666189723E-2</v>
      </c>
      <c r="F9">
        <v>-0.35914370672132351</v>
      </c>
      <c r="G9">
        <v>79.517884484937724</v>
      </c>
      <c r="H9">
        <v>4.8941637273411408E-2</v>
      </c>
      <c r="I9">
        <v>1.245965591371585</v>
      </c>
      <c r="J9">
        <v>2.3397944957939121E-3</v>
      </c>
      <c r="K9">
        <v>1.5</v>
      </c>
      <c r="L9">
        <v>3.5</v>
      </c>
      <c r="M9">
        <v>1.5</v>
      </c>
      <c r="N9">
        <v>3.5</v>
      </c>
      <c r="O9">
        <v>1.5</v>
      </c>
      <c r="P9">
        <v>10.5</v>
      </c>
      <c r="Q9">
        <v>1.5</v>
      </c>
      <c r="R9">
        <v>1.5</v>
      </c>
      <c r="S9">
        <v>1.5</v>
      </c>
      <c r="T9" t="str">
        <f t="shared" si="1"/>
        <v>664.098339 (1.5)</v>
      </c>
      <c r="U9" t="str">
        <f t="shared" si="2"/>
        <v>25.770106 (3.5)</v>
      </c>
      <c r="V9" t="str">
        <f t="shared" si="3"/>
        <v>18.073931 (1.5)</v>
      </c>
      <c r="W9" t="str">
        <f t="shared" si="4"/>
        <v>0.034922 (3.5)</v>
      </c>
      <c r="X9" t="str">
        <f t="shared" si="5"/>
        <v>-0.359144 (1.5)</v>
      </c>
      <c r="Y9" t="str">
        <f t="shared" si="6"/>
        <v>79.517884 (10.5)</v>
      </c>
      <c r="Z9" t="str">
        <f t="shared" si="7"/>
        <v>0.048942 (1.5)</v>
      </c>
      <c r="AA9" t="str">
        <f t="shared" si="8"/>
        <v>1.245966 (1.5)</v>
      </c>
      <c r="AB9" t="str">
        <f t="shared" si="9"/>
        <v>0.00234 (1.5)</v>
      </c>
      <c r="AC9" s="2">
        <v>2.9444444444444451</v>
      </c>
    </row>
    <row r="10" spans="1:29" x14ac:dyDescent="0.25">
      <c r="A10" t="s">
        <v>37</v>
      </c>
      <c r="B10">
        <v>775.34911699660688</v>
      </c>
      <c r="C10">
        <v>27.84509143451691</v>
      </c>
      <c r="D10">
        <v>23.315712109782211</v>
      </c>
      <c r="E10">
        <v>4.327788910482188E-2</v>
      </c>
      <c r="F10">
        <v>-0.58682955661941461</v>
      </c>
      <c r="G10">
        <v>56.51511608996168</v>
      </c>
      <c r="H10">
        <v>5.2527416072890618E-2</v>
      </c>
      <c r="I10">
        <v>1.4794904441509329</v>
      </c>
      <c r="J10">
        <v>2.8246869038194219E-3</v>
      </c>
      <c r="K10">
        <v>9.5</v>
      </c>
      <c r="L10">
        <v>11.5</v>
      </c>
      <c r="M10">
        <v>9.5</v>
      </c>
      <c r="N10">
        <v>11.5</v>
      </c>
      <c r="O10">
        <v>9.5</v>
      </c>
      <c r="P10">
        <v>1.5</v>
      </c>
      <c r="Q10">
        <v>9.5</v>
      </c>
      <c r="R10">
        <v>9.5</v>
      </c>
      <c r="S10">
        <v>9.5</v>
      </c>
      <c r="T10" t="str">
        <f t="shared" si="1"/>
        <v>775.349117 (9.5)</v>
      </c>
      <c r="U10" t="str">
        <f t="shared" si="2"/>
        <v>27.845091 (11.5)</v>
      </c>
      <c r="V10" t="str">
        <f t="shared" si="3"/>
        <v>23.315712 (9.5)</v>
      </c>
      <c r="W10" t="str">
        <f t="shared" si="4"/>
        <v>0.043278 (11.5)</v>
      </c>
      <c r="X10" t="str">
        <f t="shared" si="5"/>
        <v>-0.58683 (9.5)</v>
      </c>
      <c r="Y10" t="str">
        <f t="shared" si="6"/>
        <v>56.515116 (1.5)</v>
      </c>
      <c r="Z10" t="str">
        <f t="shared" si="7"/>
        <v>0.052527 (9.5)</v>
      </c>
      <c r="AA10" t="str">
        <f t="shared" si="8"/>
        <v>1.47949 (9.5)</v>
      </c>
      <c r="AB10" t="str">
        <f t="shared" si="9"/>
        <v>0.002825 (9.5)</v>
      </c>
      <c r="AC10" s="2">
        <v>9.0555555555555554</v>
      </c>
    </row>
    <row r="11" spans="1:29" x14ac:dyDescent="0.25">
      <c r="A11" t="s">
        <v>38</v>
      </c>
      <c r="B11">
        <v>777.00531577999584</v>
      </c>
      <c r="C11">
        <v>27.874815080642161</v>
      </c>
      <c r="D11">
        <v>23.311949190119108</v>
      </c>
      <c r="E11">
        <v>4.3266149042399192E-2</v>
      </c>
      <c r="F11">
        <v>-0.59021913316436381</v>
      </c>
      <c r="G11">
        <v>56.567519916476272</v>
      </c>
      <c r="H11">
        <v>5.2584195373218318E-2</v>
      </c>
      <c r="I11">
        <v>1.4827163606225859</v>
      </c>
      <c r="J11">
        <v>2.8309702870502091E-3</v>
      </c>
      <c r="K11">
        <v>11.5</v>
      </c>
      <c r="L11">
        <v>9.5</v>
      </c>
      <c r="M11">
        <v>11.5</v>
      </c>
      <c r="N11">
        <v>9.5</v>
      </c>
      <c r="O11">
        <v>11.5</v>
      </c>
      <c r="P11">
        <v>3.5</v>
      </c>
      <c r="Q11">
        <v>11.5</v>
      </c>
      <c r="R11">
        <v>11.5</v>
      </c>
      <c r="S11">
        <v>11.5</v>
      </c>
      <c r="T11" t="str">
        <f t="shared" si="1"/>
        <v>777.005316 (11.5)</v>
      </c>
      <c r="U11" t="str">
        <f t="shared" si="2"/>
        <v>27.874815 (9.5)</v>
      </c>
      <c r="V11" t="str">
        <f t="shared" si="3"/>
        <v>23.311949 (11.5)</v>
      </c>
      <c r="W11" t="str">
        <f t="shared" si="4"/>
        <v>0.043266 (9.5)</v>
      </c>
      <c r="X11" t="str">
        <f t="shared" si="5"/>
        <v>-0.590219 (11.5)</v>
      </c>
      <c r="Y11" t="str">
        <f t="shared" si="6"/>
        <v>56.56752 (3.5)</v>
      </c>
      <c r="Z11" t="str">
        <f t="shared" si="7"/>
        <v>0.052584 (11.5)</v>
      </c>
      <c r="AA11" t="str">
        <f t="shared" si="8"/>
        <v>1.482716 (11.5)</v>
      </c>
      <c r="AB11" t="str">
        <f t="shared" si="9"/>
        <v>0.002831 (11.5)</v>
      </c>
      <c r="AC11" s="2">
        <v>10.16666666666667</v>
      </c>
    </row>
    <row r="12" spans="1:29" x14ac:dyDescent="0.25">
      <c r="A12" t="s">
        <v>39</v>
      </c>
      <c r="B12">
        <v>717.34680356602132</v>
      </c>
      <c r="C12">
        <v>26.783330703368861</v>
      </c>
      <c r="D12">
        <v>21.853453570839552</v>
      </c>
      <c r="E12">
        <v>4.067794409124053E-2</v>
      </c>
      <c r="F12">
        <v>-0.46812201792964131</v>
      </c>
      <c r="G12">
        <v>59.761543833688279</v>
      </c>
      <c r="H12">
        <v>5.0558654987649589E-2</v>
      </c>
      <c r="I12">
        <v>1.368929315589511</v>
      </c>
      <c r="J12">
        <v>2.6139591512357009E-3</v>
      </c>
      <c r="K12">
        <v>8</v>
      </c>
      <c r="L12">
        <v>7</v>
      </c>
      <c r="M12">
        <v>8</v>
      </c>
      <c r="N12">
        <v>7</v>
      </c>
      <c r="O12">
        <v>8</v>
      </c>
      <c r="P12">
        <v>6</v>
      </c>
      <c r="Q12">
        <v>8</v>
      </c>
      <c r="R12">
        <v>8</v>
      </c>
      <c r="S12">
        <v>8</v>
      </c>
      <c r="T12" t="str">
        <f t="shared" si="1"/>
        <v>717.346804 (8)</v>
      </c>
      <c r="U12" t="str">
        <f t="shared" si="2"/>
        <v>26.783331 (7)</v>
      </c>
      <c r="V12" t="str">
        <f t="shared" si="3"/>
        <v>21.853454 (8)</v>
      </c>
      <c r="W12" t="str">
        <f t="shared" si="4"/>
        <v>0.040678 (7)</v>
      </c>
      <c r="X12" t="str">
        <f t="shared" si="5"/>
        <v>-0.468122 (8)</v>
      </c>
      <c r="Y12" t="str">
        <f t="shared" si="6"/>
        <v>59.761544 (6)</v>
      </c>
      <c r="Z12" t="str">
        <f t="shared" si="7"/>
        <v>0.050559 (8)</v>
      </c>
      <c r="AA12" t="str">
        <f t="shared" si="8"/>
        <v>1.368929 (8)</v>
      </c>
      <c r="AB12" t="str">
        <f t="shared" si="9"/>
        <v>0.002614 (8)</v>
      </c>
      <c r="AC12" s="2">
        <v>7.5555555555555554</v>
      </c>
    </row>
    <row r="13" spans="1:29" x14ac:dyDescent="0.25">
      <c r="A13" t="s">
        <v>40</v>
      </c>
      <c r="B13">
        <v>810.64730670525512</v>
      </c>
      <c r="C13">
        <v>28.47186869008171</v>
      </c>
      <c r="D13">
        <v>23.505499952799688</v>
      </c>
      <c r="E13">
        <v>4.3670966376120078E-2</v>
      </c>
      <c r="F13">
        <v>-0.65907083412523182</v>
      </c>
      <c r="G13">
        <v>60.125137324584841</v>
      </c>
      <c r="H13">
        <v>5.3790964099790547E-2</v>
      </c>
      <c r="I13">
        <v>1.549436315383161</v>
      </c>
      <c r="J13">
        <v>2.9632361884829829E-3</v>
      </c>
      <c r="K13">
        <v>13</v>
      </c>
      <c r="L13">
        <v>13</v>
      </c>
      <c r="M13">
        <v>13</v>
      </c>
      <c r="N13">
        <v>13</v>
      </c>
      <c r="O13">
        <v>13</v>
      </c>
      <c r="P13">
        <v>7</v>
      </c>
      <c r="Q13">
        <v>13</v>
      </c>
      <c r="R13">
        <v>13</v>
      </c>
      <c r="S13">
        <v>13</v>
      </c>
      <c r="T13" t="str">
        <f t="shared" si="1"/>
        <v>810.647307 (13)</v>
      </c>
      <c r="U13" t="str">
        <f t="shared" si="2"/>
        <v>28.471869 (13)</v>
      </c>
      <c r="V13" t="str">
        <f t="shared" si="3"/>
        <v>23.5055 (13)</v>
      </c>
      <c r="W13" t="str">
        <f t="shared" si="4"/>
        <v>0.043671 (13)</v>
      </c>
      <c r="X13" t="str">
        <f t="shared" si="5"/>
        <v>-0.659071 (13)</v>
      </c>
      <c r="Y13" t="str">
        <f t="shared" si="6"/>
        <v>60.125137 (7)</v>
      </c>
      <c r="Z13" t="str">
        <f t="shared" si="7"/>
        <v>0.053791 (13)</v>
      </c>
      <c r="AA13" t="str">
        <f t="shared" si="8"/>
        <v>1.549436 (13)</v>
      </c>
      <c r="AB13" t="str">
        <f t="shared" si="9"/>
        <v>0.002963 (13)</v>
      </c>
      <c r="AC13" s="2">
        <v>12.33333333333333</v>
      </c>
    </row>
    <row r="14" spans="1:29" x14ac:dyDescent="0.25">
      <c r="A14" t="s">
        <v>41</v>
      </c>
      <c r="B14">
        <v>929.91091680947125</v>
      </c>
      <c r="C14">
        <v>30.494440752528501</v>
      </c>
      <c r="D14">
        <v>25.8341702526007</v>
      </c>
      <c r="E14">
        <v>4.7939405371417318E-2</v>
      </c>
      <c r="F14">
        <v>-0.90315574683602096</v>
      </c>
      <c r="G14">
        <v>58.763675824182599</v>
      </c>
      <c r="H14">
        <v>5.7750116588687277E-2</v>
      </c>
      <c r="I14">
        <v>1.783876433246633</v>
      </c>
      <c r="J14">
        <v>3.4241258201082041E-3</v>
      </c>
      <c r="K14">
        <v>15</v>
      </c>
      <c r="L14">
        <v>15</v>
      </c>
      <c r="M14">
        <v>15</v>
      </c>
      <c r="N14">
        <v>15</v>
      </c>
      <c r="O14">
        <v>15</v>
      </c>
      <c r="P14">
        <v>5</v>
      </c>
      <c r="Q14">
        <v>15</v>
      </c>
      <c r="R14">
        <v>15</v>
      </c>
      <c r="S14">
        <v>15</v>
      </c>
      <c r="T14" t="str">
        <f t="shared" si="1"/>
        <v>929.910917 (15)</v>
      </c>
      <c r="U14" t="str">
        <f t="shared" si="2"/>
        <v>30.494441 (15)</v>
      </c>
      <c r="V14" t="str">
        <f t="shared" si="3"/>
        <v>25.83417 (15)</v>
      </c>
      <c r="W14" t="str">
        <f t="shared" si="4"/>
        <v>0.047939 (15)</v>
      </c>
      <c r="X14" t="str">
        <f t="shared" si="5"/>
        <v>-0.903156 (15)</v>
      </c>
      <c r="Y14" t="str">
        <f t="shared" si="6"/>
        <v>58.763676 (5)</v>
      </c>
      <c r="Z14" t="str">
        <f t="shared" si="7"/>
        <v>0.05775 (15)</v>
      </c>
      <c r="AA14" t="str">
        <f t="shared" si="8"/>
        <v>1.783876 (15)</v>
      </c>
      <c r="AB14" t="str">
        <f t="shared" si="9"/>
        <v>0.003424 (15)</v>
      </c>
      <c r="AC14" s="2">
        <v>13.888888888888889</v>
      </c>
    </row>
    <row r="15" spans="1:29" x14ac:dyDescent="0.25">
      <c r="A15" t="s">
        <v>42</v>
      </c>
      <c r="B15">
        <v>818.35017501897892</v>
      </c>
      <c r="C15">
        <v>28.606820428334551</v>
      </c>
      <c r="D15">
        <v>23.990441641161841</v>
      </c>
      <c r="E15">
        <v>4.4533518247760522E-2</v>
      </c>
      <c r="F15">
        <v>-0.67483552495032972</v>
      </c>
      <c r="G15">
        <v>60.170630607549192</v>
      </c>
      <c r="H15">
        <v>5.4027721123280602E-2</v>
      </c>
      <c r="I15">
        <v>1.5639871406672949</v>
      </c>
      <c r="J15">
        <v>2.9907134343519098E-3</v>
      </c>
      <c r="K15">
        <v>14</v>
      </c>
      <c r="L15">
        <v>14</v>
      </c>
      <c r="M15">
        <v>14</v>
      </c>
      <c r="N15">
        <v>14</v>
      </c>
      <c r="O15">
        <v>14</v>
      </c>
      <c r="P15">
        <v>8</v>
      </c>
      <c r="Q15">
        <v>14</v>
      </c>
      <c r="R15">
        <v>14</v>
      </c>
      <c r="S15">
        <v>14</v>
      </c>
      <c r="T15" t="str">
        <f t="shared" si="1"/>
        <v>818.350175 (14)</v>
      </c>
      <c r="U15" t="str">
        <f t="shared" si="2"/>
        <v>28.60682 (14)</v>
      </c>
      <c r="V15" t="str">
        <f t="shared" si="3"/>
        <v>23.990442 (14)</v>
      </c>
      <c r="W15" t="str">
        <f t="shared" si="4"/>
        <v>0.044534 (14)</v>
      </c>
      <c r="X15" t="str">
        <f t="shared" si="5"/>
        <v>-0.674836 (14)</v>
      </c>
      <c r="Y15" t="str">
        <f t="shared" si="6"/>
        <v>60.170631 (8)</v>
      </c>
      <c r="Z15" t="str">
        <f t="shared" si="7"/>
        <v>0.054028 (14)</v>
      </c>
      <c r="AA15" t="str">
        <f t="shared" si="8"/>
        <v>1.563987 (14)</v>
      </c>
      <c r="AB15" t="str">
        <f t="shared" si="9"/>
        <v>0.002991 (14)</v>
      </c>
      <c r="AC15" s="2">
        <v>13.33333333333333</v>
      </c>
    </row>
    <row r="16" spans="1:29" x14ac:dyDescent="0.25">
      <c r="A16" t="s">
        <v>43</v>
      </c>
      <c r="B16">
        <v>691.13156727857097</v>
      </c>
      <c r="C16">
        <v>26.289381264658381</v>
      </c>
      <c r="D16">
        <v>21.954650461802579</v>
      </c>
      <c r="E16">
        <v>4.0889470885861083E-2</v>
      </c>
      <c r="F16">
        <v>-0.41446991352559359</v>
      </c>
      <c r="G16">
        <v>60.914562351273162</v>
      </c>
      <c r="H16">
        <v>4.9628098204403732E-2</v>
      </c>
      <c r="I16">
        <v>1.318155836806822</v>
      </c>
      <c r="J16">
        <v>2.5156385408683E-3</v>
      </c>
      <c r="K16">
        <v>7</v>
      </c>
      <c r="L16">
        <v>8</v>
      </c>
      <c r="M16">
        <v>7</v>
      </c>
      <c r="N16">
        <v>8</v>
      </c>
      <c r="O16">
        <v>7</v>
      </c>
      <c r="P16">
        <v>9</v>
      </c>
      <c r="Q16">
        <v>7</v>
      </c>
      <c r="R16">
        <v>7</v>
      </c>
      <c r="S16">
        <v>7</v>
      </c>
      <c r="T16" t="str">
        <f t="shared" si="1"/>
        <v>691.131567 (7)</v>
      </c>
      <c r="U16" t="str">
        <f t="shared" si="2"/>
        <v>26.289381 (8)</v>
      </c>
      <c r="V16" t="str">
        <f t="shared" si="3"/>
        <v>21.95465 (7)</v>
      </c>
      <c r="W16" t="str">
        <f t="shared" si="4"/>
        <v>0.040889 (8)</v>
      </c>
      <c r="X16" t="str">
        <f t="shared" si="5"/>
        <v>-0.41447 (7)</v>
      </c>
      <c r="Y16" t="str">
        <f t="shared" si="6"/>
        <v>60.914562 (9)</v>
      </c>
      <c r="Z16" t="str">
        <f t="shared" si="7"/>
        <v>0.049628 (7)</v>
      </c>
      <c r="AA16" t="str">
        <f t="shared" si="8"/>
        <v>1.318156 (7)</v>
      </c>
      <c r="AB16" t="str">
        <f t="shared" si="9"/>
        <v>0.002516 (7)</v>
      </c>
      <c r="AC16" s="2">
        <v>7.4444444444444446</v>
      </c>
    </row>
  </sheetData>
  <conditionalFormatting sqref="K2:S16">
    <cfRule type="top10" dxfId="1" priority="2" bottom="1" rank="1"/>
  </conditionalFormatting>
  <conditionalFormatting sqref="AC2:AC1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Yuen Hern Yu</cp:lastModifiedBy>
  <dcterms:created xsi:type="dcterms:W3CDTF">2024-01-04T07:32:58Z</dcterms:created>
  <dcterms:modified xsi:type="dcterms:W3CDTF">2024-01-04T08:48:53Z</dcterms:modified>
</cp:coreProperties>
</file>