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GitHub\time-series-house-price-forecasting\data\reports\"/>
    </mc:Choice>
  </mc:AlternateContent>
  <xr:revisionPtr revIDLastSave="0" documentId="13_ncr:1_{77EB9189-D1AB-41F8-87D4-69F2F7090A2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2" i="1"/>
  <c r="V3" i="1"/>
  <c r="W3" i="1"/>
  <c r="X3" i="1"/>
  <c r="Y3" i="1"/>
  <c r="Z3" i="1"/>
  <c r="AA3" i="1"/>
  <c r="AB3" i="1"/>
  <c r="AC3" i="1"/>
  <c r="AD3" i="1"/>
  <c r="V4" i="1"/>
  <c r="W4" i="1"/>
  <c r="X4" i="1"/>
  <c r="Y4" i="1"/>
  <c r="Z4" i="1"/>
  <c r="AA4" i="1"/>
  <c r="AB4" i="1"/>
  <c r="AC4" i="1"/>
  <c r="AD4" i="1"/>
  <c r="V5" i="1"/>
  <c r="W5" i="1"/>
  <c r="X5" i="1"/>
  <c r="Y5" i="1"/>
  <c r="Z5" i="1"/>
  <c r="AA5" i="1"/>
  <c r="AB5" i="1"/>
  <c r="AC5" i="1"/>
  <c r="AD5" i="1"/>
  <c r="V6" i="1"/>
  <c r="W6" i="1"/>
  <c r="X6" i="1"/>
  <c r="Y6" i="1"/>
  <c r="Z6" i="1"/>
  <c r="AA6" i="1"/>
  <c r="AB6" i="1"/>
  <c r="AC6" i="1"/>
  <c r="AD6" i="1"/>
  <c r="V7" i="1"/>
  <c r="W7" i="1"/>
  <c r="X7" i="1"/>
  <c r="Y7" i="1"/>
  <c r="Z7" i="1"/>
  <c r="AA7" i="1"/>
  <c r="AB7" i="1"/>
  <c r="AC7" i="1"/>
  <c r="AD7" i="1"/>
  <c r="V8" i="1"/>
  <c r="W8" i="1"/>
  <c r="X8" i="1"/>
  <c r="Y8" i="1"/>
  <c r="Z8" i="1"/>
  <c r="AA8" i="1"/>
  <c r="AB8" i="1"/>
  <c r="AC8" i="1"/>
  <c r="AD8" i="1"/>
  <c r="V9" i="1"/>
  <c r="W9" i="1"/>
  <c r="X9" i="1"/>
  <c r="Y9" i="1"/>
  <c r="Z9" i="1"/>
  <c r="AA9" i="1"/>
  <c r="AB9" i="1"/>
  <c r="AC9" i="1"/>
  <c r="AD9" i="1"/>
  <c r="V10" i="1"/>
  <c r="W10" i="1"/>
  <c r="X10" i="1"/>
  <c r="Y10" i="1"/>
  <c r="Z10" i="1"/>
  <c r="AA10" i="1"/>
  <c r="AB10" i="1"/>
  <c r="AC10" i="1"/>
  <c r="AD10" i="1"/>
  <c r="V11" i="1"/>
  <c r="W11" i="1"/>
  <c r="X11" i="1"/>
  <c r="Y11" i="1"/>
  <c r="Z11" i="1"/>
  <c r="AA11" i="1"/>
  <c r="AB11" i="1"/>
  <c r="AC11" i="1"/>
  <c r="AD11" i="1"/>
  <c r="V12" i="1"/>
  <c r="W12" i="1"/>
  <c r="X12" i="1"/>
  <c r="Y12" i="1"/>
  <c r="Z12" i="1"/>
  <c r="AA12" i="1"/>
  <c r="AB12" i="1"/>
  <c r="AC12" i="1"/>
  <c r="AD12" i="1"/>
  <c r="V13" i="1"/>
  <c r="W13" i="1"/>
  <c r="X13" i="1"/>
  <c r="Y13" i="1"/>
  <c r="Z13" i="1"/>
  <c r="AA13" i="1"/>
  <c r="AB13" i="1"/>
  <c r="AC13" i="1"/>
  <c r="AD13" i="1"/>
  <c r="V14" i="1"/>
  <c r="W14" i="1"/>
  <c r="X14" i="1"/>
  <c r="Y14" i="1"/>
  <c r="Z14" i="1"/>
  <c r="AA14" i="1"/>
  <c r="AB14" i="1"/>
  <c r="AC14" i="1"/>
  <c r="AD14" i="1"/>
  <c r="V15" i="1"/>
  <c r="W15" i="1"/>
  <c r="X15" i="1"/>
  <c r="Y15" i="1"/>
  <c r="Z15" i="1"/>
  <c r="AA15" i="1"/>
  <c r="AB15" i="1"/>
  <c r="AC15" i="1"/>
  <c r="AD15" i="1"/>
  <c r="V16" i="1"/>
  <c r="W16" i="1"/>
  <c r="X16" i="1"/>
  <c r="Y16" i="1"/>
  <c r="Z16" i="1"/>
  <c r="AA16" i="1"/>
  <c r="AB16" i="1"/>
  <c r="AC16" i="1"/>
  <c r="AD16" i="1"/>
  <c r="W2" i="1"/>
  <c r="X2" i="1"/>
  <c r="Y2" i="1"/>
  <c r="Z2" i="1"/>
  <c r="AA2" i="1"/>
  <c r="AB2" i="1"/>
  <c r="AC2" i="1"/>
  <c r="AD2" i="1"/>
  <c r="V2" i="1"/>
</calcChain>
</file>

<file path=xl/sharedStrings.xml><?xml version="1.0" encoding="utf-8"?>
<sst xmlns="http://schemas.openxmlformats.org/spreadsheetml/2006/main" count="46" uniqueCount="46">
  <si>
    <t>model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</si>
  <si>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</si>
  <si>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</si>
  <si>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</si>
  <si>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</si>
  <si>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</si>
  <si>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</si>
  <si>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</si>
  <si>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</si>
  <si>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</si>
  <si>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aic</t>
  </si>
  <si>
    <t>bic</t>
  </si>
  <si>
    <t>rank_mse</t>
  </si>
  <si>
    <t>rank_mae</t>
  </si>
  <si>
    <t>rank_rmse</t>
  </si>
  <si>
    <t>rank_mape</t>
  </si>
  <si>
    <t>rank_r2</t>
  </si>
  <si>
    <t>rank_me</t>
  </si>
  <si>
    <t>rank_rmsle</t>
  </si>
  <si>
    <t>rank_mpd</t>
  </si>
  <si>
    <t>rank_mgd</t>
  </si>
  <si>
    <t>rank_mean</t>
  </si>
  <si>
    <t>MSE</t>
  </si>
  <si>
    <t>MAE</t>
  </si>
  <si>
    <t>RMSE</t>
  </si>
  <si>
    <t>MAPE</t>
  </si>
  <si>
    <t>R2</t>
  </si>
  <si>
    <t>ME</t>
  </si>
  <si>
    <t>RMSLE</t>
  </si>
  <si>
    <t>MPD</t>
  </si>
  <si>
    <t>MGD</t>
  </si>
  <si>
    <t>ARIMA(2, 2, 2)</t>
  </si>
  <si>
    <t>ARIMA(1, 2, 1)</t>
  </si>
  <si>
    <t>ARIMA(1, 2, 2)</t>
  </si>
  <si>
    <t>ARIMA(1, 1, 1)</t>
  </si>
  <si>
    <t>ARIMA(1, 1, 2)</t>
  </si>
  <si>
    <t>SARIMAX(2, 2, 2)</t>
  </si>
  <si>
    <t>SARIMAX(1, 2, 1)</t>
  </si>
  <si>
    <t>SARIMAX(1, 2, 2)</t>
  </si>
  <si>
    <t>SARIMAX(1, 1, 1)</t>
  </si>
  <si>
    <t>SARIMAX(1, 1, 2)</t>
  </si>
  <si>
    <t>Holt-Winters(p=11)</t>
  </si>
  <si>
    <t>Holt-Winters(p=9)</t>
  </si>
  <si>
    <t>Holt-Winters(p=6)</t>
  </si>
  <si>
    <t>Holt-Winters(p=2)</t>
  </si>
  <si>
    <t>Holt-Winters(p=10)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</si>
</sst>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tabSelected="1" topLeftCell="J1" workbookViewId="0">
      <selection activeCell="AF10" sqref="AF10"/>
    </sheetView>
  </sheetViews>
  <sheetFormatPr defaultRowHeight="15" x14ac:dyDescent="0.25"/>
  <cols>
    <col min="1" max="1" width="20.7109375" customWidth="1"/>
    <col min="22" max="22" width="16.140625" bestFit="1" customWidth="1"/>
    <col min="23" max="24" width="15.140625" bestFit="1" customWidth="1"/>
    <col min="25" max="25" width="14.140625" bestFit="1" customWidth="1"/>
    <col min="26" max="26" width="13.85546875" bestFit="1" customWidth="1"/>
    <col min="27" max="27" width="15.140625" bestFit="1" customWidth="1"/>
    <col min="28" max="28" width="13.140625" bestFit="1" customWidth="1"/>
    <col min="29" max="30" width="14.140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21</v>
      </c>
    </row>
    <row r="2" spans="1:31" x14ac:dyDescent="0.25">
      <c r="A2" t="s">
        <v>31</v>
      </c>
      <c r="B2">
        <v>154.78790371967551</v>
      </c>
      <c r="C2">
        <v>12.441378690469779</v>
      </c>
      <c r="D2">
        <v>10.933052731256989</v>
      </c>
      <c r="E2">
        <v>2.1462690992830429E-2</v>
      </c>
      <c r="F2">
        <v>0.13701483906781639</v>
      </c>
      <c r="G2">
        <v>18.988822145976432</v>
      </c>
      <c r="H2">
        <v>2.4511236491942739E-2</v>
      </c>
      <c r="I2">
        <v>0.3066513299386126</v>
      </c>
      <c r="J2">
        <v>6.0765941240359389E-4</v>
      </c>
      <c r="K2">
        <v>1120.6272580913919</v>
      </c>
      <c r="L2">
        <v>1134.480681213721</v>
      </c>
      <c r="M2">
        <v>1.5</v>
      </c>
      <c r="N2">
        <v>3.5</v>
      </c>
      <c r="O2">
        <v>1.5</v>
      </c>
      <c r="P2">
        <v>3.5</v>
      </c>
      <c r="Q2">
        <v>1.5</v>
      </c>
      <c r="R2">
        <v>3.5</v>
      </c>
      <c r="S2">
        <v>1.5</v>
      </c>
      <c r="T2">
        <v>1.5</v>
      </c>
      <c r="U2">
        <v>1.5</v>
      </c>
      <c r="V2" t="str">
        <f>_xlfn.CONCAT(ROUND(B2,6)," (",M2,")")</f>
        <v>154.787904 (1.5)</v>
      </c>
      <c r="W2" t="str">
        <f t="shared" ref="W2:AD2" si="0">_xlfn.CONCAT(ROUND(C2,6)," (",N2,")")</f>
        <v>12.441379 (3.5)</v>
      </c>
      <c r="X2" t="str">
        <f t="shared" si="0"/>
        <v>10.933053 (1.5)</v>
      </c>
      <c r="Y2" t="str">
        <f t="shared" si="0"/>
        <v>0.021463 (3.5)</v>
      </c>
      <c r="Z2" t="str">
        <f t="shared" si="0"/>
        <v>0.137015 (1.5)</v>
      </c>
      <c r="AA2" t="str">
        <f t="shared" si="0"/>
        <v>18.988822 (3.5)</v>
      </c>
      <c r="AB2" t="str">
        <f t="shared" si="0"/>
        <v>0.024511 (1.5)</v>
      </c>
      <c r="AC2" t="str">
        <f t="shared" si="0"/>
        <v>0.306651 (1.5)</v>
      </c>
      <c r="AD2" t="str">
        <f t="shared" si="0"/>
        <v>0.000608 (1.5)</v>
      </c>
      <c r="AE2" s="2">
        <f>AVERAGE(M2:U2)</f>
        <v>2.1666666666666665</v>
      </c>
    </row>
    <row r="3" spans="1:31" x14ac:dyDescent="0.25">
      <c r="A3" t="s">
        <v>32</v>
      </c>
      <c r="B3">
        <v>159.875609616725</v>
      </c>
      <c r="C3">
        <v>12.644192723014189</v>
      </c>
      <c r="D3">
        <v>10.453817628332599</v>
      </c>
      <c r="E3">
        <v>2.0605739145899929E-2</v>
      </c>
      <c r="F3">
        <v>0.108649478553003</v>
      </c>
      <c r="G3">
        <v>18.899634991254739</v>
      </c>
      <c r="H3">
        <v>2.497367932469087E-2</v>
      </c>
      <c r="I3">
        <v>0.31682549190590709</v>
      </c>
      <c r="J3">
        <v>6.2800432116690474E-4</v>
      </c>
      <c r="K3">
        <v>1117.5116190480319</v>
      </c>
      <c r="L3">
        <v>1125.8236729214291</v>
      </c>
      <c r="M3">
        <v>3.5</v>
      </c>
      <c r="N3">
        <v>1.5</v>
      </c>
      <c r="O3">
        <v>3.5</v>
      </c>
      <c r="P3">
        <v>1.5</v>
      </c>
      <c r="Q3">
        <v>3.5</v>
      </c>
      <c r="R3">
        <v>1.5</v>
      </c>
      <c r="S3">
        <v>3.5</v>
      </c>
      <c r="T3">
        <v>3.5</v>
      </c>
      <c r="U3">
        <v>3.5</v>
      </c>
      <c r="V3" t="str">
        <f t="shared" ref="V3:V16" si="1">_xlfn.CONCAT(ROUND(B3,6)," (",M3,")")</f>
        <v>159.87561 (3.5)</v>
      </c>
      <c r="W3" t="str">
        <f t="shared" ref="W3:W16" si="2">_xlfn.CONCAT(ROUND(C3,6)," (",N3,")")</f>
        <v>12.644193 (1.5)</v>
      </c>
      <c r="X3" t="str">
        <f t="shared" ref="X3:X16" si="3">_xlfn.CONCAT(ROUND(D3,6)," (",O3,")")</f>
        <v>10.453818 (3.5)</v>
      </c>
      <c r="Y3" t="str">
        <f t="shared" ref="Y3:Y16" si="4">_xlfn.CONCAT(ROUND(E3,6)," (",P3,")")</f>
        <v>0.020606 (1.5)</v>
      </c>
      <c r="Z3" t="str">
        <f t="shared" ref="Z3:Z16" si="5">_xlfn.CONCAT(ROUND(F3,6)," (",Q3,")")</f>
        <v>0.108649 (3.5)</v>
      </c>
      <c r="AA3" t="str">
        <f t="shared" ref="AA3:AA16" si="6">_xlfn.CONCAT(ROUND(G3,6)," (",R3,")")</f>
        <v>18.899635 (1.5)</v>
      </c>
      <c r="AB3" t="str">
        <f t="shared" ref="AB3:AB16" si="7">_xlfn.CONCAT(ROUND(H3,6)," (",S3,")")</f>
        <v>0.024974 (3.5)</v>
      </c>
      <c r="AC3" t="str">
        <f t="shared" ref="AC3:AC16" si="8">_xlfn.CONCAT(ROUND(I3,6)," (",T3,")")</f>
        <v>0.316825 (3.5)</v>
      </c>
      <c r="AD3" t="str">
        <f t="shared" ref="AD3:AD16" si="9">_xlfn.CONCAT(ROUND(J3,6)," (",U3,")")</f>
        <v>0.000628 (3.5)</v>
      </c>
      <c r="AE3" s="2">
        <f t="shared" ref="AE3:AE16" si="10">AVERAGE(M3:U3)</f>
        <v>2.8333333333333335</v>
      </c>
    </row>
    <row r="4" spans="1:31" x14ac:dyDescent="0.25">
      <c r="A4" t="s">
        <v>33</v>
      </c>
      <c r="B4">
        <v>677.73226781818153</v>
      </c>
      <c r="C4">
        <v>26.033291528698051</v>
      </c>
      <c r="D4">
        <v>23.513177132973372</v>
      </c>
      <c r="E4">
        <v>4.6033478271480681E-2</v>
      </c>
      <c r="F4">
        <v>-2.7785439052862002</v>
      </c>
      <c r="G4">
        <v>36.528500137646347</v>
      </c>
      <c r="H4">
        <v>5.2243346646626151E-2</v>
      </c>
      <c r="I4">
        <v>1.376984418098061</v>
      </c>
      <c r="J4">
        <v>2.799055661319624E-3</v>
      </c>
      <c r="K4">
        <v>1123.0783370346601</v>
      </c>
      <c r="L4">
        <v>1134.1610755325221</v>
      </c>
      <c r="M4">
        <v>5.5</v>
      </c>
      <c r="N4">
        <v>5.5</v>
      </c>
      <c r="O4">
        <v>5.5</v>
      </c>
      <c r="P4">
        <v>5.5</v>
      </c>
      <c r="Q4">
        <v>5.5</v>
      </c>
      <c r="R4">
        <v>5.5</v>
      </c>
      <c r="S4">
        <v>5.5</v>
      </c>
      <c r="T4">
        <v>5.5</v>
      </c>
      <c r="U4">
        <v>5.5</v>
      </c>
      <c r="V4" t="str">
        <f t="shared" si="1"/>
        <v>677.732268 (5.5)</v>
      </c>
      <c r="W4" t="str">
        <f t="shared" si="2"/>
        <v>26.033292 (5.5)</v>
      </c>
      <c r="X4" t="str">
        <f t="shared" si="3"/>
        <v>23.513177 (5.5)</v>
      </c>
      <c r="Y4" t="str">
        <f t="shared" si="4"/>
        <v>0.046033 (5.5)</v>
      </c>
      <c r="Z4" t="str">
        <f t="shared" si="5"/>
        <v>-2.778544 (5.5)</v>
      </c>
      <c r="AA4" t="str">
        <f t="shared" si="6"/>
        <v>36.5285 (5.5)</v>
      </c>
      <c r="AB4" t="str">
        <f t="shared" si="7"/>
        <v>0.052243 (5.5)</v>
      </c>
      <c r="AC4" t="str">
        <f t="shared" si="8"/>
        <v>1.376984 (5.5)</v>
      </c>
      <c r="AD4" t="str">
        <f t="shared" si="9"/>
        <v>0.002799 (5.5)</v>
      </c>
      <c r="AE4" s="2">
        <f t="shared" si="10"/>
        <v>5.5</v>
      </c>
    </row>
    <row r="5" spans="1:31" x14ac:dyDescent="0.25">
      <c r="A5" t="s">
        <v>34</v>
      </c>
      <c r="B5">
        <v>784.24862309087939</v>
      </c>
      <c r="C5">
        <v>28.004439346126521</v>
      </c>
      <c r="D5">
        <v>24.413935445501231</v>
      </c>
      <c r="E5">
        <v>4.9032076253599198E-2</v>
      </c>
      <c r="F5">
        <v>-3.3724018992764271</v>
      </c>
      <c r="G5">
        <v>47.624275411110261</v>
      </c>
      <c r="H5">
        <v>5.463226101738574E-2</v>
      </c>
      <c r="I5">
        <v>1.513975215308581</v>
      </c>
      <c r="J5">
        <v>2.9237785402497591E-3</v>
      </c>
      <c r="K5">
        <v>1104.2557032014479</v>
      </c>
      <c r="L5">
        <v>1112.5930736807829</v>
      </c>
      <c r="M5">
        <v>7.5</v>
      </c>
      <c r="N5">
        <v>7.5</v>
      </c>
      <c r="O5">
        <v>7.5</v>
      </c>
      <c r="P5">
        <v>7.5</v>
      </c>
      <c r="Q5">
        <v>7.5</v>
      </c>
      <c r="R5">
        <v>7.5</v>
      </c>
      <c r="S5">
        <v>7.5</v>
      </c>
      <c r="T5">
        <v>7.5</v>
      </c>
      <c r="U5">
        <v>7.5</v>
      </c>
      <c r="V5" t="str">
        <f t="shared" si="1"/>
        <v>784.248623 (7.5)</v>
      </c>
      <c r="W5" t="str">
        <f t="shared" si="2"/>
        <v>28.004439 (7.5)</v>
      </c>
      <c r="X5" t="str">
        <f t="shared" si="3"/>
        <v>24.413935 (7.5)</v>
      </c>
      <c r="Y5" t="str">
        <f t="shared" si="4"/>
        <v>0.049032 (7.5)</v>
      </c>
      <c r="Z5" t="str">
        <f t="shared" si="5"/>
        <v>-3.372402 (7.5)</v>
      </c>
      <c r="AA5" t="str">
        <f t="shared" si="6"/>
        <v>47.624275 (7.5)</v>
      </c>
      <c r="AB5" t="str">
        <f t="shared" si="7"/>
        <v>0.054632 (7.5)</v>
      </c>
      <c r="AC5" t="str">
        <f t="shared" si="8"/>
        <v>1.513975 (7.5)</v>
      </c>
      <c r="AD5" t="str">
        <f t="shared" si="9"/>
        <v>0.002924 (7.5)</v>
      </c>
      <c r="AE5" s="2">
        <f t="shared" si="10"/>
        <v>7.5</v>
      </c>
    </row>
    <row r="6" spans="1:31" x14ac:dyDescent="0.25">
      <c r="A6" t="s">
        <v>35</v>
      </c>
      <c r="B6">
        <v>933.90901345175462</v>
      </c>
      <c r="C6">
        <v>30.559924958215369</v>
      </c>
      <c r="D6">
        <v>27.247881304073481</v>
      </c>
      <c r="E6">
        <v>5.465205756874713E-2</v>
      </c>
      <c r="F6">
        <v>-4.2067997621395046</v>
      </c>
      <c r="G6">
        <v>49.849709098062249</v>
      </c>
      <c r="H6">
        <v>5.940989137831338E-2</v>
      </c>
      <c r="I6">
        <v>1.7955685650285509</v>
      </c>
      <c r="J6">
        <v>3.4536235367530481E-3</v>
      </c>
      <c r="K6">
        <v>1105.029145398172</v>
      </c>
      <c r="L6">
        <v>1116.145639370618</v>
      </c>
      <c r="M6">
        <v>10.5</v>
      </c>
      <c r="N6">
        <v>10.5</v>
      </c>
      <c r="O6">
        <v>10.5</v>
      </c>
      <c r="P6">
        <v>10.5</v>
      </c>
      <c r="Q6">
        <v>10.5</v>
      </c>
      <c r="R6">
        <v>12.5</v>
      </c>
      <c r="S6">
        <v>10.5</v>
      </c>
      <c r="T6">
        <v>10.5</v>
      </c>
      <c r="U6">
        <v>10.5</v>
      </c>
      <c r="V6" t="str">
        <f t="shared" si="1"/>
        <v>933.909013 (10.5)</v>
      </c>
      <c r="W6" t="str">
        <f t="shared" si="2"/>
        <v>30.559925 (10.5)</v>
      </c>
      <c r="X6" t="str">
        <f t="shared" si="3"/>
        <v>27.247881 (10.5)</v>
      </c>
      <c r="Y6" t="str">
        <f t="shared" si="4"/>
        <v>0.054652 (10.5)</v>
      </c>
      <c r="Z6" t="str">
        <f t="shared" si="5"/>
        <v>-4.2068 (10.5)</v>
      </c>
      <c r="AA6" t="str">
        <f t="shared" si="6"/>
        <v>49.849709 (12.5)</v>
      </c>
      <c r="AB6" t="str">
        <f t="shared" si="7"/>
        <v>0.05941 (10.5)</v>
      </c>
      <c r="AC6" t="str">
        <f t="shared" si="8"/>
        <v>1.795569 (10.5)</v>
      </c>
      <c r="AD6" t="str">
        <f t="shared" si="9"/>
        <v>0.003454 (10.5)</v>
      </c>
      <c r="AE6" s="2">
        <f t="shared" si="10"/>
        <v>10.722222222222221</v>
      </c>
    </row>
    <row r="7" spans="1:31" x14ac:dyDescent="0.25">
      <c r="A7" t="s">
        <v>36</v>
      </c>
      <c r="B7">
        <v>154.78790371967551</v>
      </c>
      <c r="C7">
        <v>12.441378690469779</v>
      </c>
      <c r="D7">
        <v>10.933052731256989</v>
      </c>
      <c r="E7">
        <v>2.1462690992830429E-2</v>
      </c>
      <c r="F7">
        <v>0.13701483906781639</v>
      </c>
      <c r="G7">
        <v>18.988822145976432</v>
      </c>
      <c r="H7">
        <v>2.4511236491942739E-2</v>
      </c>
      <c r="I7">
        <v>0.3066513299386126</v>
      </c>
      <c r="J7">
        <v>6.0765941240359389E-4</v>
      </c>
      <c r="K7">
        <v>1120.6272580913919</v>
      </c>
      <c r="L7">
        <v>1134.480681213721</v>
      </c>
      <c r="M7">
        <v>1.5</v>
      </c>
      <c r="N7">
        <v>3.5</v>
      </c>
      <c r="O7">
        <v>1.5</v>
      </c>
      <c r="P7">
        <v>3.5</v>
      </c>
      <c r="Q7">
        <v>1.5</v>
      </c>
      <c r="R7">
        <v>3.5</v>
      </c>
      <c r="S7">
        <v>1.5</v>
      </c>
      <c r="T7">
        <v>1.5</v>
      </c>
      <c r="U7">
        <v>1.5</v>
      </c>
      <c r="V7" t="str">
        <f t="shared" si="1"/>
        <v>154.787904 (1.5)</v>
      </c>
      <c r="W7" t="str">
        <f t="shared" si="2"/>
        <v>12.441379 (3.5)</v>
      </c>
      <c r="X7" t="str">
        <f t="shared" si="3"/>
        <v>10.933053 (1.5)</v>
      </c>
      <c r="Y7" t="str">
        <f t="shared" si="4"/>
        <v>0.021463 (3.5)</v>
      </c>
      <c r="Z7" t="str">
        <f t="shared" si="5"/>
        <v>0.137015 (1.5)</v>
      </c>
      <c r="AA7" t="str">
        <f t="shared" si="6"/>
        <v>18.988822 (3.5)</v>
      </c>
      <c r="AB7" t="str">
        <f t="shared" si="7"/>
        <v>0.024511 (1.5)</v>
      </c>
      <c r="AC7" t="str">
        <f t="shared" si="8"/>
        <v>0.306651 (1.5)</v>
      </c>
      <c r="AD7" t="str">
        <f t="shared" si="9"/>
        <v>0.000608 (1.5)</v>
      </c>
      <c r="AE7" s="2">
        <f t="shared" si="10"/>
        <v>2.1666666666666665</v>
      </c>
    </row>
    <row r="8" spans="1:31" x14ac:dyDescent="0.25">
      <c r="A8" t="s">
        <v>37</v>
      </c>
      <c r="B8">
        <v>159.875609616725</v>
      </c>
      <c r="C8">
        <v>12.644192723014189</v>
      </c>
      <c r="D8">
        <v>10.453817628332599</v>
      </c>
      <c r="E8">
        <v>2.0605739145899929E-2</v>
      </c>
      <c r="F8">
        <v>0.108649478553003</v>
      </c>
      <c r="G8">
        <v>18.899634991254739</v>
      </c>
      <c r="H8">
        <v>2.497367932469087E-2</v>
      </c>
      <c r="I8">
        <v>0.31682549190590709</v>
      </c>
      <c r="J8">
        <v>6.2800432116690474E-4</v>
      </c>
      <c r="K8">
        <v>1117.5116190480319</v>
      </c>
      <c r="L8">
        <v>1125.8236729214291</v>
      </c>
      <c r="M8">
        <v>3.5</v>
      </c>
      <c r="N8">
        <v>1.5</v>
      </c>
      <c r="O8">
        <v>3.5</v>
      </c>
      <c r="P8">
        <v>1.5</v>
      </c>
      <c r="Q8">
        <v>3.5</v>
      </c>
      <c r="R8">
        <v>1.5</v>
      </c>
      <c r="S8">
        <v>3.5</v>
      </c>
      <c r="T8">
        <v>3.5</v>
      </c>
      <c r="U8">
        <v>3.5</v>
      </c>
      <c r="V8" t="str">
        <f t="shared" si="1"/>
        <v>159.87561 (3.5)</v>
      </c>
      <c r="W8" t="str">
        <f t="shared" si="2"/>
        <v>12.644193 (1.5)</v>
      </c>
      <c r="X8" t="str">
        <f t="shared" si="3"/>
        <v>10.453818 (3.5)</v>
      </c>
      <c r="Y8" t="str">
        <f t="shared" si="4"/>
        <v>0.020606 (1.5)</v>
      </c>
      <c r="Z8" t="str">
        <f t="shared" si="5"/>
        <v>0.108649 (3.5)</v>
      </c>
      <c r="AA8" t="str">
        <f t="shared" si="6"/>
        <v>18.899635 (1.5)</v>
      </c>
      <c r="AB8" t="str">
        <f t="shared" si="7"/>
        <v>0.024974 (3.5)</v>
      </c>
      <c r="AC8" t="str">
        <f t="shared" si="8"/>
        <v>0.316825 (3.5)</v>
      </c>
      <c r="AD8" t="str">
        <f t="shared" si="9"/>
        <v>0.000628 (3.5)</v>
      </c>
      <c r="AE8" s="2">
        <f t="shared" si="10"/>
        <v>2.8333333333333335</v>
      </c>
    </row>
    <row r="9" spans="1:31" x14ac:dyDescent="0.25">
      <c r="A9" t="s">
        <v>38</v>
      </c>
      <c r="B9">
        <v>677.73226781818153</v>
      </c>
      <c r="C9">
        <v>26.033291528698051</v>
      </c>
      <c r="D9">
        <v>23.513177132973372</v>
      </c>
      <c r="E9">
        <v>4.6033478271480681E-2</v>
      </c>
      <c r="F9">
        <v>-2.7785439052862002</v>
      </c>
      <c r="G9">
        <v>36.528500137646347</v>
      </c>
      <c r="H9">
        <v>5.2243346646626151E-2</v>
      </c>
      <c r="I9">
        <v>1.376984418098061</v>
      </c>
      <c r="J9">
        <v>2.799055661319624E-3</v>
      </c>
      <c r="K9">
        <v>1123.0783370346601</v>
      </c>
      <c r="L9">
        <v>1134.1610755325221</v>
      </c>
      <c r="M9">
        <v>5.5</v>
      </c>
      <c r="N9">
        <v>5.5</v>
      </c>
      <c r="O9">
        <v>5.5</v>
      </c>
      <c r="P9">
        <v>5.5</v>
      </c>
      <c r="Q9">
        <v>5.5</v>
      </c>
      <c r="R9">
        <v>5.5</v>
      </c>
      <c r="S9">
        <v>5.5</v>
      </c>
      <c r="T9">
        <v>5.5</v>
      </c>
      <c r="U9">
        <v>5.5</v>
      </c>
      <c r="V9" t="str">
        <f t="shared" si="1"/>
        <v>677.732268 (5.5)</v>
      </c>
      <c r="W9" t="str">
        <f t="shared" si="2"/>
        <v>26.033292 (5.5)</v>
      </c>
      <c r="X9" t="str">
        <f t="shared" si="3"/>
        <v>23.513177 (5.5)</v>
      </c>
      <c r="Y9" t="str">
        <f t="shared" si="4"/>
        <v>0.046033 (5.5)</v>
      </c>
      <c r="Z9" t="str">
        <f t="shared" si="5"/>
        <v>-2.778544 (5.5)</v>
      </c>
      <c r="AA9" t="str">
        <f t="shared" si="6"/>
        <v>36.5285 (5.5)</v>
      </c>
      <c r="AB9" t="str">
        <f t="shared" si="7"/>
        <v>0.052243 (5.5)</v>
      </c>
      <c r="AC9" t="str">
        <f t="shared" si="8"/>
        <v>1.376984 (5.5)</v>
      </c>
      <c r="AD9" t="str">
        <f t="shared" si="9"/>
        <v>0.002799 (5.5)</v>
      </c>
      <c r="AE9" s="2">
        <f t="shared" si="10"/>
        <v>5.5</v>
      </c>
    </row>
    <row r="10" spans="1:31" x14ac:dyDescent="0.25">
      <c r="A10" t="s">
        <v>39</v>
      </c>
      <c r="B10">
        <v>784.24862309087939</v>
      </c>
      <c r="C10">
        <v>28.004439346126521</v>
      </c>
      <c r="D10">
        <v>24.413935445501231</v>
      </c>
      <c r="E10">
        <v>4.9032076253599198E-2</v>
      </c>
      <c r="F10">
        <v>-3.3724018992764271</v>
      </c>
      <c r="G10">
        <v>47.624275411110261</v>
      </c>
      <c r="H10">
        <v>5.463226101738574E-2</v>
      </c>
      <c r="I10">
        <v>1.513975215308581</v>
      </c>
      <c r="J10">
        <v>2.9237785402497591E-3</v>
      </c>
      <c r="K10">
        <v>1104.2557032014479</v>
      </c>
      <c r="L10">
        <v>1112.5930736807829</v>
      </c>
      <c r="M10">
        <v>7.5</v>
      </c>
      <c r="N10">
        <v>7.5</v>
      </c>
      <c r="O10">
        <v>7.5</v>
      </c>
      <c r="P10">
        <v>7.5</v>
      </c>
      <c r="Q10">
        <v>7.5</v>
      </c>
      <c r="R10">
        <v>7.5</v>
      </c>
      <c r="S10">
        <v>7.5</v>
      </c>
      <c r="T10">
        <v>7.5</v>
      </c>
      <c r="U10">
        <v>7.5</v>
      </c>
      <c r="V10" t="str">
        <f t="shared" si="1"/>
        <v>784.248623 (7.5)</v>
      </c>
      <c r="W10" t="str">
        <f t="shared" si="2"/>
        <v>28.004439 (7.5)</v>
      </c>
      <c r="X10" t="str">
        <f t="shared" si="3"/>
        <v>24.413935 (7.5)</v>
      </c>
      <c r="Y10" t="str">
        <f t="shared" si="4"/>
        <v>0.049032 (7.5)</v>
      </c>
      <c r="Z10" t="str">
        <f t="shared" si="5"/>
        <v>-3.372402 (7.5)</v>
      </c>
      <c r="AA10" t="str">
        <f t="shared" si="6"/>
        <v>47.624275 (7.5)</v>
      </c>
      <c r="AB10" t="str">
        <f t="shared" si="7"/>
        <v>0.054632 (7.5)</v>
      </c>
      <c r="AC10" t="str">
        <f t="shared" si="8"/>
        <v>1.513975 (7.5)</v>
      </c>
      <c r="AD10" t="str">
        <f t="shared" si="9"/>
        <v>0.002924 (7.5)</v>
      </c>
      <c r="AE10" s="2">
        <f t="shared" si="10"/>
        <v>7.5</v>
      </c>
    </row>
    <row r="11" spans="1:31" x14ac:dyDescent="0.25">
      <c r="A11" t="s">
        <v>40</v>
      </c>
      <c r="B11">
        <v>933.90901345175462</v>
      </c>
      <c r="C11">
        <v>30.559924958215369</v>
      </c>
      <c r="D11">
        <v>27.247881304073481</v>
      </c>
      <c r="E11">
        <v>5.465205756874713E-2</v>
      </c>
      <c r="F11">
        <v>-4.2067997621395046</v>
      </c>
      <c r="G11">
        <v>49.849709098062249</v>
      </c>
      <c r="H11">
        <v>5.940989137831338E-2</v>
      </c>
      <c r="I11">
        <v>1.7955685650285509</v>
      </c>
      <c r="J11">
        <v>3.4536235367530481E-3</v>
      </c>
      <c r="K11">
        <v>1105.029145398172</v>
      </c>
      <c r="L11">
        <v>1116.145639370618</v>
      </c>
      <c r="M11">
        <v>10.5</v>
      </c>
      <c r="N11">
        <v>10.5</v>
      </c>
      <c r="O11">
        <v>10.5</v>
      </c>
      <c r="P11">
        <v>10.5</v>
      </c>
      <c r="Q11">
        <v>10.5</v>
      </c>
      <c r="R11">
        <v>12.5</v>
      </c>
      <c r="S11">
        <v>10.5</v>
      </c>
      <c r="T11">
        <v>10.5</v>
      </c>
      <c r="U11">
        <v>10.5</v>
      </c>
      <c r="V11" t="str">
        <f t="shared" si="1"/>
        <v>933.909013 (10.5)</v>
      </c>
      <c r="W11" t="str">
        <f t="shared" si="2"/>
        <v>30.559925 (10.5)</v>
      </c>
      <c r="X11" t="str">
        <f t="shared" si="3"/>
        <v>27.247881 (10.5)</v>
      </c>
      <c r="Y11" t="str">
        <f t="shared" si="4"/>
        <v>0.054652 (10.5)</v>
      </c>
      <c r="Z11" t="str">
        <f t="shared" si="5"/>
        <v>-4.2068 (10.5)</v>
      </c>
      <c r="AA11" t="str">
        <f t="shared" si="6"/>
        <v>49.849709 (12.5)</v>
      </c>
      <c r="AB11" t="str">
        <f t="shared" si="7"/>
        <v>0.05941 (10.5)</v>
      </c>
      <c r="AC11" t="str">
        <f t="shared" si="8"/>
        <v>1.795569 (10.5)</v>
      </c>
      <c r="AD11" t="str">
        <f t="shared" si="9"/>
        <v>0.003454 (10.5)</v>
      </c>
      <c r="AE11" s="2">
        <f t="shared" si="10"/>
        <v>10.722222222222221</v>
      </c>
    </row>
    <row r="12" spans="1:31" x14ac:dyDescent="0.25">
      <c r="A12" t="s">
        <v>41</v>
      </c>
      <c r="B12">
        <v>874.98662638919041</v>
      </c>
      <c r="C12">
        <v>29.580172859352771</v>
      </c>
      <c r="D12">
        <v>25.471040474144509</v>
      </c>
      <c r="E12">
        <v>5.1182210490410197E-2</v>
      </c>
      <c r="F12">
        <v>-3.8782912388004709</v>
      </c>
      <c r="G12">
        <v>49.012674146330028</v>
      </c>
      <c r="H12">
        <v>5.7567566647922772E-2</v>
      </c>
      <c r="I12">
        <v>1.6836431902939539</v>
      </c>
      <c r="J12">
        <v>3.2410417371606659E-3</v>
      </c>
      <c r="K12">
        <v>1117.3258739506</v>
      </c>
      <c r="L12">
        <v>1167.5007253206761</v>
      </c>
      <c r="M12">
        <v>9</v>
      </c>
      <c r="N12">
        <v>9</v>
      </c>
      <c r="O12">
        <v>9</v>
      </c>
      <c r="P12">
        <v>9</v>
      </c>
      <c r="Q12">
        <v>9</v>
      </c>
      <c r="R12">
        <v>9</v>
      </c>
      <c r="S12">
        <v>9</v>
      </c>
      <c r="T12">
        <v>9</v>
      </c>
      <c r="U12">
        <v>9</v>
      </c>
      <c r="V12" t="str">
        <f t="shared" si="1"/>
        <v>874.986626 (9)</v>
      </c>
      <c r="W12" t="str">
        <f t="shared" si="2"/>
        <v>29.580173 (9)</v>
      </c>
      <c r="X12" t="str">
        <f t="shared" si="3"/>
        <v>25.47104 (9)</v>
      </c>
      <c r="Y12" t="str">
        <f t="shared" si="4"/>
        <v>0.051182 (9)</v>
      </c>
      <c r="Z12" t="str">
        <f t="shared" si="5"/>
        <v>-3.878291 (9)</v>
      </c>
      <c r="AA12" t="str">
        <f t="shared" si="6"/>
        <v>49.012674 (9)</v>
      </c>
      <c r="AB12" t="str">
        <f t="shared" si="7"/>
        <v>0.057568 (9)</v>
      </c>
      <c r="AC12" t="str">
        <f t="shared" si="8"/>
        <v>1.683643 (9)</v>
      </c>
      <c r="AD12" t="str">
        <f t="shared" si="9"/>
        <v>0.003241 (9)</v>
      </c>
      <c r="AE12" s="2">
        <f t="shared" si="10"/>
        <v>9</v>
      </c>
    </row>
    <row r="13" spans="1:31" x14ac:dyDescent="0.25">
      <c r="A13" t="s">
        <v>42</v>
      </c>
      <c r="B13">
        <v>1139.2634110488109</v>
      </c>
      <c r="C13">
        <v>33.752976328744857</v>
      </c>
      <c r="D13">
        <v>30.50455015918693</v>
      </c>
      <c r="E13">
        <v>6.1119769199621261E-2</v>
      </c>
      <c r="F13">
        <v>-5.3517070423580746</v>
      </c>
      <c r="G13">
        <v>56.105061213233853</v>
      </c>
      <c r="H13">
        <v>6.5343610145250655E-2</v>
      </c>
      <c r="I13">
        <v>2.178870734330796</v>
      </c>
      <c r="J13">
        <v>4.1690985959812474E-3</v>
      </c>
      <c r="K13">
        <v>1122.030258131319</v>
      </c>
      <c r="L13">
        <v>1166.630126015832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15</v>
      </c>
      <c r="S13">
        <v>12</v>
      </c>
      <c r="T13">
        <v>12</v>
      </c>
      <c r="U13">
        <v>12</v>
      </c>
      <c r="V13" t="str">
        <f t="shared" si="1"/>
        <v>1139.263411 (12)</v>
      </c>
      <c r="W13" t="str">
        <f t="shared" si="2"/>
        <v>33.752976 (12)</v>
      </c>
      <c r="X13" t="str">
        <f t="shared" si="3"/>
        <v>30.50455 (12)</v>
      </c>
      <c r="Y13" t="str">
        <f t="shared" si="4"/>
        <v>0.06112 (12)</v>
      </c>
      <c r="Z13" t="str">
        <f t="shared" si="5"/>
        <v>-5.351707 (12)</v>
      </c>
      <c r="AA13" t="str">
        <f t="shared" si="6"/>
        <v>56.105061 (15)</v>
      </c>
      <c r="AB13" t="str">
        <f t="shared" si="7"/>
        <v>0.065344 (12)</v>
      </c>
      <c r="AC13" t="str">
        <f t="shared" si="8"/>
        <v>2.178871 (12)</v>
      </c>
      <c r="AD13" t="str">
        <f t="shared" si="9"/>
        <v>0.004169 (12)</v>
      </c>
      <c r="AE13" s="2">
        <f t="shared" si="10"/>
        <v>12.333333333333334</v>
      </c>
    </row>
    <row r="14" spans="1:31" x14ac:dyDescent="0.25">
      <c r="A14" t="s">
        <v>43</v>
      </c>
      <c r="B14">
        <v>1168.979080818862</v>
      </c>
      <c r="C14">
        <v>34.1903360734998</v>
      </c>
      <c r="D14">
        <v>32.78825539496767</v>
      </c>
      <c r="E14">
        <v>6.5366410786812074E-2</v>
      </c>
      <c r="F14">
        <v>-5.5173800790906933</v>
      </c>
      <c r="G14">
        <v>49.127827130159183</v>
      </c>
      <c r="H14">
        <v>6.5985868978732751E-2</v>
      </c>
      <c r="I14">
        <v>2.2319428058459612</v>
      </c>
      <c r="J14">
        <v>4.2637522794234757E-3</v>
      </c>
      <c r="K14">
        <v>1118.1827226420669</v>
      </c>
      <c r="L14">
        <v>1154.4201152982339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11</v>
      </c>
      <c r="S14">
        <v>13</v>
      </c>
      <c r="T14">
        <v>13</v>
      </c>
      <c r="U14">
        <v>13</v>
      </c>
      <c r="V14" t="str">
        <f t="shared" si="1"/>
        <v>1168.979081 (13)</v>
      </c>
      <c r="W14" t="str">
        <f t="shared" si="2"/>
        <v>34.190336 (13)</v>
      </c>
      <c r="X14" t="str">
        <f t="shared" si="3"/>
        <v>32.788255 (13)</v>
      </c>
      <c r="Y14" t="str">
        <f t="shared" si="4"/>
        <v>0.065366 (13)</v>
      </c>
      <c r="Z14" t="str">
        <f t="shared" si="5"/>
        <v>-5.51738 (13)</v>
      </c>
      <c r="AA14" t="str">
        <f t="shared" si="6"/>
        <v>49.127827 (11)</v>
      </c>
      <c r="AB14" t="str">
        <f t="shared" si="7"/>
        <v>0.065986 (13)</v>
      </c>
      <c r="AC14" t="str">
        <f t="shared" si="8"/>
        <v>2.231943 (13)</v>
      </c>
      <c r="AD14" t="str">
        <f t="shared" si="9"/>
        <v>0.004264 (13)</v>
      </c>
      <c r="AE14" s="2">
        <f t="shared" si="10"/>
        <v>12.777777777777779</v>
      </c>
    </row>
    <row r="15" spans="1:31" x14ac:dyDescent="0.25">
      <c r="A15" t="s">
        <v>44</v>
      </c>
      <c r="B15">
        <v>1288.2262804497909</v>
      </c>
      <c r="C15">
        <v>35.891869280517987</v>
      </c>
      <c r="D15">
        <v>34.003386705483997</v>
      </c>
      <c r="E15">
        <v>6.7888733807672103E-2</v>
      </c>
      <c r="F15">
        <v>-6.1822160339116792</v>
      </c>
      <c r="G15">
        <v>52.171814683406183</v>
      </c>
      <c r="H15">
        <v>6.921995896087059E-2</v>
      </c>
      <c r="I15">
        <v>2.4554883323161221</v>
      </c>
      <c r="J15">
        <v>4.6827878801520839E-3</v>
      </c>
      <c r="K15">
        <v>1113.5160070847601</v>
      </c>
      <c r="L15">
        <v>1138.603432769798</v>
      </c>
      <c r="M15">
        <v>14</v>
      </c>
      <c r="N15">
        <v>15</v>
      </c>
      <c r="O15">
        <v>14</v>
      </c>
      <c r="P15">
        <v>15</v>
      </c>
      <c r="Q15">
        <v>14</v>
      </c>
      <c r="R15">
        <v>14</v>
      </c>
      <c r="S15">
        <v>14</v>
      </c>
      <c r="T15">
        <v>14</v>
      </c>
      <c r="U15">
        <v>14</v>
      </c>
      <c r="V15" t="str">
        <f t="shared" si="1"/>
        <v>1288.22628 (14)</v>
      </c>
      <c r="W15" t="str">
        <f t="shared" si="2"/>
        <v>35.891869 (15)</v>
      </c>
      <c r="X15" t="str">
        <f t="shared" si="3"/>
        <v>34.003387 (14)</v>
      </c>
      <c r="Y15" t="str">
        <f t="shared" si="4"/>
        <v>0.067889 (15)</v>
      </c>
      <c r="Z15" t="str">
        <f t="shared" si="5"/>
        <v>-6.182216 (14)</v>
      </c>
      <c r="AA15" t="str">
        <f t="shared" si="6"/>
        <v>52.171815 (14)</v>
      </c>
      <c r="AB15" t="str">
        <f t="shared" si="7"/>
        <v>0.06922 (14)</v>
      </c>
      <c r="AC15" t="str">
        <f t="shared" si="8"/>
        <v>2.455488 (14)</v>
      </c>
      <c r="AD15" t="str">
        <f t="shared" si="9"/>
        <v>0.004683 (14)</v>
      </c>
      <c r="AE15" s="2">
        <f t="shared" si="10"/>
        <v>14.222222222222221</v>
      </c>
    </row>
    <row r="16" spans="1:31" x14ac:dyDescent="0.25">
      <c r="A16" t="s">
        <v>45</v>
      </c>
      <c r="B16">
        <v>1302.4732121834461</v>
      </c>
      <c r="C16">
        <v>36.089793739829616</v>
      </c>
      <c r="D16">
        <v>33.792005476606377</v>
      </c>
      <c r="E16">
        <v>6.7522976059534848E-2</v>
      </c>
      <c r="F16">
        <v>-6.2616465990882997</v>
      </c>
      <c r="G16">
        <v>49.122759239979928</v>
      </c>
      <c r="H16">
        <v>6.9568122711147248E-2</v>
      </c>
      <c r="I16">
        <v>2.4810844518775261</v>
      </c>
      <c r="J16">
        <v>4.7287231139142199E-3</v>
      </c>
      <c r="K16">
        <v>1124.092098062978</v>
      </c>
      <c r="L16">
        <v>1171.4794576902721</v>
      </c>
      <c r="M16">
        <v>15</v>
      </c>
      <c r="N16">
        <v>14</v>
      </c>
      <c r="O16">
        <v>15</v>
      </c>
      <c r="P16">
        <v>14</v>
      </c>
      <c r="Q16">
        <v>15</v>
      </c>
      <c r="R16">
        <v>10</v>
      </c>
      <c r="S16">
        <v>15</v>
      </c>
      <c r="T16">
        <v>15</v>
      </c>
      <c r="U16">
        <v>15</v>
      </c>
      <c r="V16" t="str">
        <f t="shared" si="1"/>
        <v>1302.473212 (15)</v>
      </c>
      <c r="W16" t="str">
        <f t="shared" si="2"/>
        <v>36.089794 (14)</v>
      </c>
      <c r="X16" t="str">
        <f t="shared" si="3"/>
        <v>33.792005 (15)</v>
      </c>
      <c r="Y16" t="str">
        <f t="shared" si="4"/>
        <v>0.067523 (14)</v>
      </c>
      <c r="Z16" t="str">
        <f t="shared" si="5"/>
        <v>-6.261647 (15)</v>
      </c>
      <c r="AA16" t="str">
        <f t="shared" si="6"/>
        <v>49.122759 (10)</v>
      </c>
      <c r="AB16" t="str">
        <f t="shared" si="7"/>
        <v>0.069568 (15)</v>
      </c>
      <c r="AC16" t="str">
        <f t="shared" si="8"/>
        <v>2.481084 (15)</v>
      </c>
      <c r="AD16" t="str">
        <f t="shared" si="9"/>
        <v>0.004729 (15)</v>
      </c>
      <c r="AE16" s="2">
        <f t="shared" si="10"/>
        <v>14.222222222222221</v>
      </c>
    </row>
  </sheetData>
  <conditionalFormatting sqref="M2:U16">
    <cfRule type="top10" dxfId="2" priority="2" bottom="1" rank="1"/>
  </conditionalFormatting>
  <conditionalFormatting sqref="AE2:AE1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Yuen Hern Yu</cp:lastModifiedBy>
  <dcterms:created xsi:type="dcterms:W3CDTF">2024-01-04T07:32:53Z</dcterms:created>
  <dcterms:modified xsi:type="dcterms:W3CDTF">2024-01-04T08:47:15Z</dcterms:modified>
</cp:coreProperties>
</file>