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\GitHub\time-series-house-price-forecasting\data\reports\"/>
    </mc:Choice>
  </mc:AlternateContent>
  <xr:revisionPtr revIDLastSave="0" documentId="13_ncr:1_{FBC1CDE5-76CD-4905-83CC-00F859B89B9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T3" i="1" l="1"/>
  <c r="U3" i="1"/>
  <c r="V3" i="1"/>
  <c r="W3" i="1"/>
  <c r="X3" i="1"/>
  <c r="Y3" i="1"/>
  <c r="Z3" i="1"/>
  <c r="AA3" i="1"/>
  <c r="AB3" i="1"/>
  <c r="T4" i="1"/>
  <c r="U4" i="1"/>
  <c r="V4" i="1"/>
  <c r="W4" i="1"/>
  <c r="X4" i="1"/>
  <c r="Y4" i="1"/>
  <c r="Z4" i="1"/>
  <c r="AA4" i="1"/>
  <c r="AB4" i="1"/>
  <c r="T5" i="1"/>
  <c r="U5" i="1"/>
  <c r="V5" i="1"/>
  <c r="W5" i="1"/>
  <c r="X5" i="1"/>
  <c r="Y5" i="1"/>
  <c r="Z5" i="1"/>
  <c r="AA5" i="1"/>
  <c r="AB5" i="1"/>
  <c r="T6" i="1"/>
  <c r="U6" i="1"/>
  <c r="V6" i="1"/>
  <c r="W6" i="1"/>
  <c r="X6" i="1"/>
  <c r="Y6" i="1"/>
  <c r="Z6" i="1"/>
  <c r="AA6" i="1"/>
  <c r="AB6" i="1"/>
  <c r="T7" i="1"/>
  <c r="U7" i="1"/>
  <c r="V7" i="1"/>
  <c r="W7" i="1"/>
  <c r="X7" i="1"/>
  <c r="Y7" i="1"/>
  <c r="Z7" i="1"/>
  <c r="AA7" i="1"/>
  <c r="AB7" i="1"/>
  <c r="T8" i="1"/>
  <c r="U8" i="1"/>
  <c r="V8" i="1"/>
  <c r="W8" i="1"/>
  <c r="X8" i="1"/>
  <c r="Y8" i="1"/>
  <c r="Z8" i="1"/>
  <c r="AA8" i="1"/>
  <c r="AB8" i="1"/>
  <c r="T9" i="1"/>
  <c r="U9" i="1"/>
  <c r="V9" i="1"/>
  <c r="W9" i="1"/>
  <c r="X9" i="1"/>
  <c r="Y9" i="1"/>
  <c r="Z9" i="1"/>
  <c r="AA9" i="1"/>
  <c r="AB9" i="1"/>
  <c r="T10" i="1"/>
  <c r="U10" i="1"/>
  <c r="V10" i="1"/>
  <c r="W10" i="1"/>
  <c r="X10" i="1"/>
  <c r="Y10" i="1"/>
  <c r="Z10" i="1"/>
  <c r="AA10" i="1"/>
  <c r="AB10" i="1"/>
  <c r="T11" i="1"/>
  <c r="U11" i="1"/>
  <c r="V11" i="1"/>
  <c r="W11" i="1"/>
  <c r="X11" i="1"/>
  <c r="Y11" i="1"/>
  <c r="Z11" i="1"/>
  <c r="AA11" i="1"/>
  <c r="AB11" i="1"/>
  <c r="T12" i="1"/>
  <c r="U12" i="1"/>
  <c r="V12" i="1"/>
  <c r="W12" i="1"/>
  <c r="X12" i="1"/>
  <c r="Y12" i="1"/>
  <c r="Z12" i="1"/>
  <c r="AA12" i="1"/>
  <c r="AB12" i="1"/>
  <c r="T13" i="1"/>
  <c r="U13" i="1"/>
  <c r="V13" i="1"/>
  <c r="W13" i="1"/>
  <c r="X13" i="1"/>
  <c r="Y13" i="1"/>
  <c r="Z13" i="1"/>
  <c r="AA13" i="1"/>
  <c r="AB13" i="1"/>
  <c r="T14" i="1"/>
  <c r="U14" i="1"/>
  <c r="V14" i="1"/>
  <c r="W14" i="1"/>
  <c r="X14" i="1"/>
  <c r="Y14" i="1"/>
  <c r="Z14" i="1"/>
  <c r="AA14" i="1"/>
  <c r="AB14" i="1"/>
  <c r="T15" i="1"/>
  <c r="U15" i="1"/>
  <c r="V15" i="1"/>
  <c r="W15" i="1"/>
  <c r="X15" i="1"/>
  <c r="Y15" i="1"/>
  <c r="Z15" i="1"/>
  <c r="AA15" i="1"/>
  <c r="AB15" i="1"/>
  <c r="T16" i="1"/>
  <c r="U16" i="1"/>
  <c r="V16" i="1"/>
  <c r="W16" i="1"/>
  <c r="X16" i="1"/>
  <c r="Y16" i="1"/>
  <c r="Z16" i="1"/>
  <c r="AA16" i="1"/>
  <c r="AB16" i="1"/>
  <c r="U2" i="1"/>
  <c r="V2" i="1"/>
  <c r="W2" i="1"/>
  <c r="X2" i="1"/>
  <c r="Y2" i="1"/>
  <c r="Z2" i="1"/>
  <c r="AA2" i="1"/>
  <c r="AB2" i="1"/>
  <c r="T2" i="1"/>
</calcChain>
</file>

<file path=xl/sharedStrings.xml><?xml version="1.0" encoding="utf-8"?>
<sst xmlns="http://schemas.openxmlformats.org/spreadsheetml/2006/main" count="44" uniqueCount="44">
  <si>
    <t>model</t>
  </si>
  <si>
    <t>mse</t>
  </si>
  <si>
    <t>rmse</t>
  </si>
  <si>
    <t>mae</t>
  </si>
  <si>
    <t>mape</t>
  </si>
  <si>
    <t>r2</t>
  </si>
  <si>
    <t>me</t>
  </si>
  <si>
    <t>rmsle</t>
  </si>
  <si>
    <t>mpd</t>
  </si>
  <si>
    <t>mgd</t>
  </si>
  <si>
    <t>rank_mse</t>
  </si>
  <si>
    <t>rank_rmse</t>
  </si>
  <si>
    <t>rank_mae</t>
  </si>
  <si>
    <t>rank_mape</t>
  </si>
  <si>
    <t>rank_r2</t>
  </si>
  <si>
    <t>rank_me</t>
  </si>
  <si>
    <t>rank_rmsle</t>
  </si>
  <si>
    <t>rank_mpd</t>
  </si>
  <si>
    <t>rank_mgd</t>
  </si>
  <si>
    <t>mean_rank</t>
  </si>
  <si>
    <t>MSE</t>
  </si>
  <si>
    <t>RMSE</t>
  </si>
  <si>
    <t>MAE</t>
  </si>
  <si>
    <t>MAPE</t>
  </si>
  <si>
    <t>R2</t>
  </si>
  <si>
    <t>ME</t>
  </si>
  <si>
    <t>RMSLE</t>
  </si>
  <si>
    <t>MPD</t>
  </si>
  <si>
    <t>MGD</t>
  </si>
  <si>
    <t>ARIMA (2, 1, 2)</t>
  </si>
  <si>
    <t>ARIMA (1, 1, 1)</t>
  </si>
  <si>
    <t>ARIMA (1, 1, 2)</t>
  </si>
  <si>
    <t>ARIMA (2, 2, 1)</t>
  </si>
  <si>
    <t>ARIMA (2, 1, 1)</t>
  </si>
  <si>
    <t>SARIMAX (2, 1, 2)</t>
  </si>
  <si>
    <t>SARIMAX (1, 1, 1)</t>
  </si>
  <si>
    <t>SARIMAX (1, 1, 2)</t>
  </si>
  <si>
    <t>SARIMAX (2, 2, 1)</t>
  </si>
  <si>
    <t>SARIMAX (2, 1, 1)</t>
  </si>
  <si>
    <t>Holt-Winters (p=6)</t>
  </si>
  <si>
    <t>Holt-Winters (p=11)</t>
  </si>
  <si>
    <t>Holt-Winters (p=10)</t>
  </si>
  <si>
    <t>Holt-Winters (p=2)</t>
  </si>
  <si>
    <t>Holt-Winters (p=3)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</si>
</sst>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"/>
  <sheetViews>
    <sheetView tabSelected="1" workbookViewId="0">
      <selection activeCell="X6" sqref="X6"/>
    </sheetView>
  </sheetViews>
  <sheetFormatPr defaultRowHeight="15" x14ac:dyDescent="0.25"/>
  <cols>
    <col min="20" max="20" width="16.140625" bestFit="1" customWidth="1"/>
    <col min="21" max="22" width="15.140625" bestFit="1" customWidth="1"/>
    <col min="23" max="23" width="14.140625" bestFit="1" customWidth="1"/>
    <col min="24" max="24" width="14.85546875" bestFit="1" customWidth="1"/>
    <col min="25" max="25" width="15.140625" bestFit="1" customWidth="1"/>
    <col min="26" max="26" width="13.140625" bestFit="1" customWidth="1"/>
    <col min="27" max="28" width="14.14062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19</v>
      </c>
    </row>
    <row r="2" spans="1:29" x14ac:dyDescent="0.25">
      <c r="A2" t="s">
        <v>29</v>
      </c>
      <c r="B2">
        <v>827.00596880940907</v>
      </c>
      <c r="C2">
        <v>28.75771146682936</v>
      </c>
      <c r="D2">
        <v>23.62748150149034</v>
      </c>
      <c r="E2">
        <v>5.1271210714484337E-2</v>
      </c>
      <c r="F2">
        <v>-1.6788606985519501</v>
      </c>
      <c r="G2">
        <v>54.130237000471944</v>
      </c>
      <c r="H2">
        <v>6.4359513948590186E-2</v>
      </c>
      <c r="I2">
        <v>1.8820330924638451</v>
      </c>
      <c r="J2">
        <v>4.2855338934469694E-3</v>
      </c>
      <c r="K2">
        <v>10.5</v>
      </c>
      <c r="L2">
        <v>10.5</v>
      </c>
      <c r="M2">
        <v>10.5</v>
      </c>
      <c r="N2">
        <v>10.5</v>
      </c>
      <c r="O2">
        <v>10.5</v>
      </c>
      <c r="P2">
        <v>5.5</v>
      </c>
      <c r="Q2">
        <v>10.5</v>
      </c>
      <c r="R2">
        <v>10.5</v>
      </c>
      <c r="S2">
        <v>10.5</v>
      </c>
      <c r="T2" t="str">
        <f>_xlfn.CONCAT(ROUND(B2,6)," (",K2,")")</f>
        <v>827.005969 (10.5)</v>
      </c>
      <c r="U2" t="str">
        <f t="shared" ref="U2:AB2" si="0">_xlfn.CONCAT(ROUND(C2,6)," (",L2,")")</f>
        <v>28.757711 (10.5)</v>
      </c>
      <c r="V2" t="str">
        <f t="shared" si="0"/>
        <v>23.627482 (10.5)</v>
      </c>
      <c r="W2" t="str">
        <f t="shared" si="0"/>
        <v>0.051271 (10.5)</v>
      </c>
      <c r="X2" t="str">
        <f t="shared" si="0"/>
        <v>-1.678861 (10.5)</v>
      </c>
      <c r="Y2" t="str">
        <f t="shared" si="0"/>
        <v>54.130237 (5.5)</v>
      </c>
      <c r="Z2" t="str">
        <f t="shared" si="0"/>
        <v>0.06436 (10.5)</v>
      </c>
      <c r="AA2" t="str">
        <f t="shared" si="0"/>
        <v>1.882033 (10.5)</v>
      </c>
      <c r="AB2" t="str">
        <f t="shared" si="0"/>
        <v>0.004286 (10.5)</v>
      </c>
      <c r="AC2" s="2">
        <v>9.9444444444444446</v>
      </c>
    </row>
    <row r="3" spans="1:29" x14ac:dyDescent="0.25">
      <c r="A3" t="s">
        <v>30</v>
      </c>
      <c r="B3">
        <v>729.5076226676415</v>
      </c>
      <c r="C3">
        <v>27.009398783898199</v>
      </c>
      <c r="D3">
        <v>22.377705354850889</v>
      </c>
      <c r="E3">
        <v>4.8608127649692537E-2</v>
      </c>
      <c r="F3">
        <v>-1.3630413483857029</v>
      </c>
      <c r="G3">
        <v>56.482072648336043</v>
      </c>
      <c r="H3">
        <v>6.0242186308430978E-2</v>
      </c>
      <c r="I3">
        <v>1.6525086694418329</v>
      </c>
      <c r="J3">
        <v>3.745219437066287E-3</v>
      </c>
      <c r="K3">
        <v>5.5</v>
      </c>
      <c r="L3">
        <v>5.5</v>
      </c>
      <c r="M3">
        <v>5.5</v>
      </c>
      <c r="N3">
        <v>5.5</v>
      </c>
      <c r="O3">
        <v>5.5</v>
      </c>
      <c r="P3">
        <v>11.5</v>
      </c>
      <c r="Q3">
        <v>5.5</v>
      </c>
      <c r="R3">
        <v>5.5</v>
      </c>
      <c r="S3">
        <v>5.5</v>
      </c>
      <c r="T3" t="str">
        <f t="shared" ref="T3:T16" si="1">_xlfn.CONCAT(ROUND(B3,6)," (",K3,")")</f>
        <v>729.507623 (5.5)</v>
      </c>
      <c r="U3" t="str">
        <f t="shared" ref="U3:U16" si="2">_xlfn.CONCAT(ROUND(C3,6)," (",L3,")")</f>
        <v>27.009399 (5.5)</v>
      </c>
      <c r="V3" t="str">
        <f t="shared" ref="V3:V16" si="3">_xlfn.CONCAT(ROUND(D3,6)," (",M3,")")</f>
        <v>22.377705 (5.5)</v>
      </c>
      <c r="W3" t="str">
        <f t="shared" ref="W3:W16" si="4">_xlfn.CONCAT(ROUND(E3,6)," (",N3,")")</f>
        <v>0.048608 (5.5)</v>
      </c>
      <c r="X3" t="str">
        <f t="shared" ref="X3:X16" si="5">_xlfn.CONCAT(ROUND(F3,6)," (",O3,")")</f>
        <v>-1.363041 (5.5)</v>
      </c>
      <c r="Y3" t="str">
        <f t="shared" ref="Y3:Y16" si="6">_xlfn.CONCAT(ROUND(G3,6)," (",P3,")")</f>
        <v>56.482073 (11.5)</v>
      </c>
      <c r="Z3" t="str">
        <f t="shared" ref="Z3:Z16" si="7">_xlfn.CONCAT(ROUND(H3,6)," (",Q3,")")</f>
        <v>0.060242 (5.5)</v>
      </c>
      <c r="AA3" t="str">
        <f t="shared" ref="AA3:AA16" si="8">_xlfn.CONCAT(ROUND(I3,6)," (",R3,")")</f>
        <v>1.652509 (5.5)</v>
      </c>
      <c r="AB3" t="str">
        <f t="shared" ref="AB3:AB16" si="9">_xlfn.CONCAT(ROUND(J3,6)," (",S3,")")</f>
        <v>0.003745 (5.5)</v>
      </c>
      <c r="AC3" s="2">
        <v>6.166666666666667</v>
      </c>
    </row>
    <row r="4" spans="1:29" x14ac:dyDescent="0.25">
      <c r="A4" t="s">
        <v>31</v>
      </c>
      <c r="B4">
        <v>788.5418766508111</v>
      </c>
      <c r="C4">
        <v>28.08098781472637</v>
      </c>
      <c r="D4">
        <v>22.9433344315892</v>
      </c>
      <c r="E4">
        <v>4.9771076292282633E-2</v>
      </c>
      <c r="F4">
        <v>-1.5542667431570589</v>
      </c>
      <c r="G4">
        <v>53.6530824329339</v>
      </c>
      <c r="H4">
        <v>6.2769772325928147E-2</v>
      </c>
      <c r="I4">
        <v>1.7917505247854859</v>
      </c>
      <c r="J4">
        <v>4.0736111336449133E-3</v>
      </c>
      <c r="K4">
        <v>8.5</v>
      </c>
      <c r="L4">
        <v>8.5</v>
      </c>
      <c r="M4">
        <v>8.5</v>
      </c>
      <c r="N4">
        <v>8.5</v>
      </c>
      <c r="O4">
        <v>8.5</v>
      </c>
      <c r="P4">
        <v>3.5</v>
      </c>
      <c r="Q4">
        <v>8.5</v>
      </c>
      <c r="R4">
        <v>8.5</v>
      </c>
      <c r="S4">
        <v>8.5</v>
      </c>
      <c r="T4" t="str">
        <f t="shared" si="1"/>
        <v>788.541877 (8.5)</v>
      </c>
      <c r="U4" t="str">
        <f t="shared" si="2"/>
        <v>28.080988 (8.5)</v>
      </c>
      <c r="V4" t="str">
        <f t="shared" si="3"/>
        <v>22.943334 (8.5)</v>
      </c>
      <c r="W4" t="str">
        <f t="shared" si="4"/>
        <v>0.049771 (8.5)</v>
      </c>
      <c r="X4" t="str">
        <f t="shared" si="5"/>
        <v>-1.554267 (8.5)</v>
      </c>
      <c r="Y4" t="str">
        <f t="shared" si="6"/>
        <v>53.653082 (3.5)</v>
      </c>
      <c r="Z4" t="str">
        <f t="shared" si="7"/>
        <v>0.06277 (8.5)</v>
      </c>
      <c r="AA4" t="str">
        <f t="shared" si="8"/>
        <v>1.791751 (8.5)</v>
      </c>
      <c r="AB4" t="str">
        <f t="shared" si="9"/>
        <v>0.004074 (8.5)</v>
      </c>
      <c r="AC4" s="2">
        <v>7.9444444444444446</v>
      </c>
    </row>
    <row r="5" spans="1:29" x14ac:dyDescent="0.25">
      <c r="A5" t="s">
        <v>32</v>
      </c>
      <c r="B5">
        <v>255.7345826193274</v>
      </c>
      <c r="C5">
        <v>15.991703555885699</v>
      </c>
      <c r="D5">
        <v>12.83957813049552</v>
      </c>
      <c r="E5">
        <v>2.8500395659645478E-2</v>
      </c>
      <c r="F5">
        <v>0.17161743871598939</v>
      </c>
      <c r="G5">
        <v>46.753303844217037</v>
      </c>
      <c r="H5">
        <v>3.5356410554432227E-2</v>
      </c>
      <c r="I5">
        <v>0.56823826679669009</v>
      </c>
      <c r="J5">
        <v>1.263536753971683E-3</v>
      </c>
      <c r="K5">
        <v>1.5</v>
      </c>
      <c r="L5">
        <v>1.5</v>
      </c>
      <c r="M5">
        <v>1.5</v>
      </c>
      <c r="N5">
        <v>1.5</v>
      </c>
      <c r="O5">
        <v>1.5</v>
      </c>
      <c r="P5">
        <v>1.5</v>
      </c>
      <c r="Q5">
        <v>1.5</v>
      </c>
      <c r="R5">
        <v>1.5</v>
      </c>
      <c r="S5">
        <v>1.5</v>
      </c>
      <c r="T5" t="str">
        <f t="shared" si="1"/>
        <v>255.734583 (1.5)</v>
      </c>
      <c r="U5" t="str">
        <f t="shared" si="2"/>
        <v>15.991704 (1.5)</v>
      </c>
      <c r="V5" t="str">
        <f t="shared" si="3"/>
        <v>12.839578 (1.5)</v>
      </c>
      <c r="W5" t="str">
        <f t="shared" si="4"/>
        <v>0.0285 (1.5)</v>
      </c>
      <c r="X5" t="str">
        <f t="shared" si="5"/>
        <v>0.171617 (1.5)</v>
      </c>
      <c r="Y5" t="str">
        <f t="shared" si="6"/>
        <v>46.753304 (1.5)</v>
      </c>
      <c r="Z5" t="str">
        <f t="shared" si="7"/>
        <v>0.035356 (1.5)</v>
      </c>
      <c r="AA5" t="str">
        <f t="shared" si="8"/>
        <v>0.568238 (1.5)</v>
      </c>
      <c r="AB5" t="str">
        <f t="shared" si="9"/>
        <v>0.001264 (1.5)</v>
      </c>
      <c r="AC5" s="2">
        <v>1.5</v>
      </c>
    </row>
    <row r="6" spans="1:29" x14ac:dyDescent="0.25">
      <c r="A6" t="s">
        <v>33</v>
      </c>
      <c r="B6">
        <v>701.74381414687059</v>
      </c>
      <c r="C6">
        <v>26.490447601859628</v>
      </c>
      <c r="D6">
        <v>21.87999783094358</v>
      </c>
      <c r="E6">
        <v>4.7527588400048539E-2</v>
      </c>
      <c r="F6">
        <v>-1.2731080488770079</v>
      </c>
      <c r="G6">
        <v>55.794860779600697</v>
      </c>
      <c r="H6">
        <v>5.9037173933633669E-2</v>
      </c>
      <c r="I6">
        <v>1.587921163709052</v>
      </c>
      <c r="J6">
        <v>3.594968192074477E-3</v>
      </c>
      <c r="K6">
        <v>3.5</v>
      </c>
      <c r="L6">
        <v>3.5</v>
      </c>
      <c r="M6">
        <v>3.5</v>
      </c>
      <c r="N6">
        <v>3.5</v>
      </c>
      <c r="O6">
        <v>3.5</v>
      </c>
      <c r="P6">
        <v>9.5</v>
      </c>
      <c r="Q6">
        <v>3.5</v>
      </c>
      <c r="R6">
        <v>3.5</v>
      </c>
      <c r="S6">
        <v>3.5</v>
      </c>
      <c r="T6" t="str">
        <f t="shared" si="1"/>
        <v>701.743814 (3.5)</v>
      </c>
      <c r="U6" t="str">
        <f t="shared" si="2"/>
        <v>26.490448 (3.5)</v>
      </c>
      <c r="V6" t="str">
        <f t="shared" si="3"/>
        <v>21.879998 (3.5)</v>
      </c>
      <c r="W6" t="str">
        <f t="shared" si="4"/>
        <v>0.047528 (3.5)</v>
      </c>
      <c r="X6" t="str">
        <f t="shared" si="5"/>
        <v>-1.273108 (3.5)</v>
      </c>
      <c r="Y6" t="str">
        <f t="shared" si="6"/>
        <v>55.794861 (9.5)</v>
      </c>
      <c r="Z6" t="str">
        <f t="shared" si="7"/>
        <v>0.059037 (3.5)</v>
      </c>
      <c r="AA6" t="str">
        <f t="shared" si="8"/>
        <v>1.587921 (3.5)</v>
      </c>
      <c r="AB6" t="str">
        <f t="shared" si="9"/>
        <v>0.003595 (3.5)</v>
      </c>
      <c r="AC6" s="2">
        <v>4.166666666666667</v>
      </c>
    </row>
    <row r="7" spans="1:29" x14ac:dyDescent="0.25">
      <c r="A7" t="s">
        <v>34</v>
      </c>
      <c r="B7">
        <v>827.00596880940907</v>
      </c>
      <c r="C7">
        <v>28.75771146682936</v>
      </c>
      <c r="D7">
        <v>23.62748150149034</v>
      </c>
      <c r="E7">
        <v>5.1271210714484337E-2</v>
      </c>
      <c r="F7">
        <v>-1.6788606985519501</v>
      </c>
      <c r="G7">
        <v>54.130237000471944</v>
      </c>
      <c r="H7">
        <v>6.4359513948590186E-2</v>
      </c>
      <c r="I7">
        <v>1.8820330924638451</v>
      </c>
      <c r="J7">
        <v>4.2855338934469694E-3</v>
      </c>
      <c r="K7">
        <v>10.5</v>
      </c>
      <c r="L7">
        <v>10.5</v>
      </c>
      <c r="M7">
        <v>10.5</v>
      </c>
      <c r="N7">
        <v>10.5</v>
      </c>
      <c r="O7">
        <v>10.5</v>
      </c>
      <c r="P7">
        <v>5.5</v>
      </c>
      <c r="Q7">
        <v>10.5</v>
      </c>
      <c r="R7">
        <v>10.5</v>
      </c>
      <c r="S7">
        <v>10.5</v>
      </c>
      <c r="T7" t="str">
        <f t="shared" si="1"/>
        <v>827.005969 (10.5)</v>
      </c>
      <c r="U7" t="str">
        <f t="shared" si="2"/>
        <v>28.757711 (10.5)</v>
      </c>
      <c r="V7" t="str">
        <f t="shared" si="3"/>
        <v>23.627482 (10.5)</v>
      </c>
      <c r="W7" t="str">
        <f t="shared" si="4"/>
        <v>0.051271 (10.5)</v>
      </c>
      <c r="X7" t="str">
        <f t="shared" si="5"/>
        <v>-1.678861 (10.5)</v>
      </c>
      <c r="Y7" t="str">
        <f t="shared" si="6"/>
        <v>54.130237 (5.5)</v>
      </c>
      <c r="Z7" t="str">
        <f t="shared" si="7"/>
        <v>0.06436 (10.5)</v>
      </c>
      <c r="AA7" t="str">
        <f t="shared" si="8"/>
        <v>1.882033 (10.5)</v>
      </c>
      <c r="AB7" t="str">
        <f t="shared" si="9"/>
        <v>0.004286 (10.5)</v>
      </c>
      <c r="AC7" s="2">
        <v>9.9444444444444446</v>
      </c>
    </row>
    <row r="8" spans="1:29" x14ac:dyDescent="0.25">
      <c r="A8" t="s">
        <v>35</v>
      </c>
      <c r="B8">
        <v>729.5076226676415</v>
      </c>
      <c r="C8">
        <v>27.009398783898199</v>
      </c>
      <c r="D8">
        <v>22.377705354850889</v>
      </c>
      <c r="E8">
        <v>4.8608127649692537E-2</v>
      </c>
      <c r="F8">
        <v>-1.3630413483857029</v>
      </c>
      <c r="G8">
        <v>56.482072648336043</v>
      </c>
      <c r="H8">
        <v>6.0242186308430978E-2</v>
      </c>
      <c r="I8">
        <v>1.6525086694418329</v>
      </c>
      <c r="J8">
        <v>3.745219437066287E-3</v>
      </c>
      <c r="K8">
        <v>5.5</v>
      </c>
      <c r="L8">
        <v>5.5</v>
      </c>
      <c r="M8">
        <v>5.5</v>
      </c>
      <c r="N8">
        <v>5.5</v>
      </c>
      <c r="O8">
        <v>5.5</v>
      </c>
      <c r="P8">
        <v>11.5</v>
      </c>
      <c r="Q8">
        <v>5.5</v>
      </c>
      <c r="R8">
        <v>5.5</v>
      </c>
      <c r="S8">
        <v>5.5</v>
      </c>
      <c r="T8" t="str">
        <f t="shared" si="1"/>
        <v>729.507623 (5.5)</v>
      </c>
      <c r="U8" t="str">
        <f t="shared" si="2"/>
        <v>27.009399 (5.5)</v>
      </c>
      <c r="V8" t="str">
        <f t="shared" si="3"/>
        <v>22.377705 (5.5)</v>
      </c>
      <c r="W8" t="str">
        <f t="shared" si="4"/>
        <v>0.048608 (5.5)</v>
      </c>
      <c r="X8" t="str">
        <f t="shared" si="5"/>
        <v>-1.363041 (5.5)</v>
      </c>
      <c r="Y8" t="str">
        <f t="shared" si="6"/>
        <v>56.482073 (11.5)</v>
      </c>
      <c r="Z8" t="str">
        <f t="shared" si="7"/>
        <v>0.060242 (5.5)</v>
      </c>
      <c r="AA8" t="str">
        <f t="shared" si="8"/>
        <v>1.652509 (5.5)</v>
      </c>
      <c r="AB8" t="str">
        <f t="shared" si="9"/>
        <v>0.003745 (5.5)</v>
      </c>
      <c r="AC8" s="2">
        <v>6.166666666666667</v>
      </c>
    </row>
    <row r="9" spans="1:29" x14ac:dyDescent="0.25">
      <c r="A9" t="s">
        <v>36</v>
      </c>
      <c r="B9">
        <v>788.5418766508111</v>
      </c>
      <c r="C9">
        <v>28.08098781472637</v>
      </c>
      <c r="D9">
        <v>22.9433344315892</v>
      </c>
      <c r="E9">
        <v>4.9771076292282633E-2</v>
      </c>
      <c r="F9">
        <v>-1.5542667431570589</v>
      </c>
      <c r="G9">
        <v>53.6530824329339</v>
      </c>
      <c r="H9">
        <v>6.2769772325928147E-2</v>
      </c>
      <c r="I9">
        <v>1.7917505247854859</v>
      </c>
      <c r="J9">
        <v>4.0736111336449133E-3</v>
      </c>
      <c r="K9">
        <v>8.5</v>
      </c>
      <c r="L9">
        <v>8.5</v>
      </c>
      <c r="M9">
        <v>8.5</v>
      </c>
      <c r="N9">
        <v>8.5</v>
      </c>
      <c r="O9">
        <v>8.5</v>
      </c>
      <c r="P9">
        <v>3.5</v>
      </c>
      <c r="Q9">
        <v>8.5</v>
      </c>
      <c r="R9">
        <v>8.5</v>
      </c>
      <c r="S9">
        <v>8.5</v>
      </c>
      <c r="T9" t="str">
        <f t="shared" si="1"/>
        <v>788.541877 (8.5)</v>
      </c>
      <c r="U9" t="str">
        <f t="shared" si="2"/>
        <v>28.080988 (8.5)</v>
      </c>
      <c r="V9" t="str">
        <f t="shared" si="3"/>
        <v>22.943334 (8.5)</v>
      </c>
      <c r="W9" t="str">
        <f t="shared" si="4"/>
        <v>0.049771 (8.5)</v>
      </c>
      <c r="X9" t="str">
        <f t="shared" si="5"/>
        <v>-1.554267 (8.5)</v>
      </c>
      <c r="Y9" t="str">
        <f t="shared" si="6"/>
        <v>53.653082 (3.5)</v>
      </c>
      <c r="Z9" t="str">
        <f t="shared" si="7"/>
        <v>0.06277 (8.5)</v>
      </c>
      <c r="AA9" t="str">
        <f t="shared" si="8"/>
        <v>1.791751 (8.5)</v>
      </c>
      <c r="AB9" t="str">
        <f t="shared" si="9"/>
        <v>0.004074 (8.5)</v>
      </c>
      <c r="AC9" s="2">
        <v>7.9444444444444446</v>
      </c>
    </row>
    <row r="10" spans="1:29" x14ac:dyDescent="0.25">
      <c r="A10" t="s">
        <v>37</v>
      </c>
      <c r="B10">
        <v>255.7345826193274</v>
      </c>
      <c r="C10">
        <v>15.991703555885699</v>
      </c>
      <c r="D10">
        <v>12.83957813049552</v>
      </c>
      <c r="E10">
        <v>2.8500395659645478E-2</v>
      </c>
      <c r="F10">
        <v>0.17161743871598939</v>
      </c>
      <c r="G10">
        <v>46.753303844217037</v>
      </c>
      <c r="H10">
        <v>3.5356410554432227E-2</v>
      </c>
      <c r="I10">
        <v>0.56823826679669009</v>
      </c>
      <c r="J10">
        <v>1.263536753971683E-3</v>
      </c>
      <c r="K10">
        <v>1.5</v>
      </c>
      <c r="L10">
        <v>1.5</v>
      </c>
      <c r="M10">
        <v>1.5</v>
      </c>
      <c r="N10">
        <v>1.5</v>
      </c>
      <c r="O10">
        <v>1.5</v>
      </c>
      <c r="P10">
        <v>1.5</v>
      </c>
      <c r="Q10">
        <v>1.5</v>
      </c>
      <c r="R10">
        <v>1.5</v>
      </c>
      <c r="S10">
        <v>1.5</v>
      </c>
      <c r="T10" t="str">
        <f t="shared" si="1"/>
        <v>255.734583 (1.5)</v>
      </c>
      <c r="U10" t="str">
        <f t="shared" si="2"/>
        <v>15.991704 (1.5)</v>
      </c>
      <c r="V10" t="str">
        <f t="shared" si="3"/>
        <v>12.839578 (1.5)</v>
      </c>
      <c r="W10" t="str">
        <f t="shared" si="4"/>
        <v>0.0285 (1.5)</v>
      </c>
      <c r="X10" t="str">
        <f t="shared" si="5"/>
        <v>0.171617 (1.5)</v>
      </c>
      <c r="Y10" t="str">
        <f t="shared" si="6"/>
        <v>46.753304 (1.5)</v>
      </c>
      <c r="Z10" t="str">
        <f t="shared" si="7"/>
        <v>0.035356 (1.5)</v>
      </c>
      <c r="AA10" t="str">
        <f t="shared" si="8"/>
        <v>0.568238 (1.5)</v>
      </c>
      <c r="AB10" t="str">
        <f t="shared" si="9"/>
        <v>0.001264 (1.5)</v>
      </c>
      <c r="AC10" s="2">
        <v>1.5</v>
      </c>
    </row>
    <row r="11" spans="1:29" x14ac:dyDescent="0.25">
      <c r="A11" t="s">
        <v>38</v>
      </c>
      <c r="B11">
        <v>701.74381414687059</v>
      </c>
      <c r="C11">
        <v>26.490447601859628</v>
      </c>
      <c r="D11">
        <v>21.87999783094358</v>
      </c>
      <c r="E11">
        <v>4.7527588400048539E-2</v>
      </c>
      <c r="F11">
        <v>-1.2731080488770079</v>
      </c>
      <c r="G11">
        <v>55.794860779600697</v>
      </c>
      <c r="H11">
        <v>5.9037173933633669E-2</v>
      </c>
      <c r="I11">
        <v>1.587921163709052</v>
      </c>
      <c r="J11">
        <v>3.594968192074477E-3</v>
      </c>
      <c r="K11">
        <v>3.5</v>
      </c>
      <c r="L11">
        <v>3.5</v>
      </c>
      <c r="M11">
        <v>3.5</v>
      </c>
      <c r="N11">
        <v>3.5</v>
      </c>
      <c r="O11">
        <v>3.5</v>
      </c>
      <c r="P11">
        <v>9.5</v>
      </c>
      <c r="Q11">
        <v>3.5</v>
      </c>
      <c r="R11">
        <v>3.5</v>
      </c>
      <c r="S11">
        <v>3.5</v>
      </c>
      <c r="T11" t="str">
        <f t="shared" si="1"/>
        <v>701.743814 (3.5)</v>
      </c>
      <c r="U11" t="str">
        <f t="shared" si="2"/>
        <v>26.490448 (3.5)</v>
      </c>
      <c r="V11" t="str">
        <f t="shared" si="3"/>
        <v>21.879998 (3.5)</v>
      </c>
      <c r="W11" t="str">
        <f t="shared" si="4"/>
        <v>0.047528 (3.5)</v>
      </c>
      <c r="X11" t="str">
        <f t="shared" si="5"/>
        <v>-1.273108 (3.5)</v>
      </c>
      <c r="Y11" t="str">
        <f t="shared" si="6"/>
        <v>55.794861 (9.5)</v>
      </c>
      <c r="Z11" t="str">
        <f t="shared" si="7"/>
        <v>0.059037 (3.5)</v>
      </c>
      <c r="AA11" t="str">
        <f t="shared" si="8"/>
        <v>1.587921 (3.5)</v>
      </c>
      <c r="AB11" t="str">
        <f t="shared" si="9"/>
        <v>0.003595 (3.5)</v>
      </c>
      <c r="AC11" s="2">
        <v>4.166666666666667</v>
      </c>
    </row>
    <row r="12" spans="1:29" x14ac:dyDescent="0.25">
      <c r="A12" t="s">
        <v>39</v>
      </c>
      <c r="B12">
        <v>1071.725452761131</v>
      </c>
      <c r="C12">
        <v>32.737218158559713</v>
      </c>
      <c r="D12">
        <v>27.882077568961609</v>
      </c>
      <c r="E12">
        <v>6.0662830214780021E-2</v>
      </c>
      <c r="F12">
        <v>-2.4715628463634931</v>
      </c>
      <c r="G12">
        <v>60.39081700060575</v>
      </c>
      <c r="H12">
        <v>7.3801807842205233E-2</v>
      </c>
      <c r="I12">
        <v>2.4610284558153692</v>
      </c>
      <c r="J12">
        <v>5.6555639323436178E-3</v>
      </c>
      <c r="K12">
        <v>15</v>
      </c>
      <c r="L12">
        <v>15</v>
      </c>
      <c r="M12">
        <v>15</v>
      </c>
      <c r="N12">
        <v>15</v>
      </c>
      <c r="O12">
        <v>15</v>
      </c>
      <c r="P12">
        <v>14</v>
      </c>
      <c r="Q12">
        <v>15</v>
      </c>
      <c r="R12">
        <v>15</v>
      </c>
      <c r="S12">
        <v>15</v>
      </c>
      <c r="T12" t="str">
        <f t="shared" si="1"/>
        <v>1071.725453 (15)</v>
      </c>
      <c r="U12" t="str">
        <f t="shared" si="2"/>
        <v>32.737218 (15)</v>
      </c>
      <c r="V12" t="str">
        <f t="shared" si="3"/>
        <v>27.882078 (15)</v>
      </c>
      <c r="W12" t="str">
        <f t="shared" si="4"/>
        <v>0.060663 (15)</v>
      </c>
      <c r="X12" t="str">
        <f t="shared" si="5"/>
        <v>-2.471563 (15)</v>
      </c>
      <c r="Y12" t="str">
        <f t="shared" si="6"/>
        <v>60.390817 (14)</v>
      </c>
      <c r="Z12" t="str">
        <f t="shared" si="7"/>
        <v>0.073802 (15)</v>
      </c>
      <c r="AA12" t="str">
        <f t="shared" si="8"/>
        <v>2.461028 (15)</v>
      </c>
      <c r="AB12" t="str">
        <f t="shared" si="9"/>
        <v>0.005656 (15)</v>
      </c>
      <c r="AC12" s="2">
        <v>14.888888888888889</v>
      </c>
    </row>
    <row r="13" spans="1:29" x14ac:dyDescent="0.25">
      <c r="A13" t="s">
        <v>40</v>
      </c>
      <c r="B13">
        <v>911.50031037536678</v>
      </c>
      <c r="C13">
        <v>30.191063419087559</v>
      </c>
      <c r="D13">
        <v>25.24962683891809</v>
      </c>
      <c r="E13">
        <v>5.4991094921584681E-2</v>
      </c>
      <c r="F13">
        <v>-1.9525571159997339</v>
      </c>
      <c r="G13">
        <v>62.088427407693644</v>
      </c>
      <c r="H13">
        <v>6.7739121639675756E-2</v>
      </c>
      <c r="I13">
        <v>2.079168887315908</v>
      </c>
      <c r="J13">
        <v>4.7455127376183183E-3</v>
      </c>
      <c r="K13">
        <v>14</v>
      </c>
      <c r="L13">
        <v>14</v>
      </c>
      <c r="M13">
        <v>14</v>
      </c>
      <c r="N13">
        <v>14</v>
      </c>
      <c r="O13">
        <v>14</v>
      </c>
      <c r="P13">
        <v>15</v>
      </c>
      <c r="Q13">
        <v>14</v>
      </c>
      <c r="R13">
        <v>14</v>
      </c>
      <c r="S13">
        <v>14</v>
      </c>
      <c r="T13" t="str">
        <f t="shared" si="1"/>
        <v>911.50031 (14)</v>
      </c>
      <c r="U13" t="str">
        <f t="shared" si="2"/>
        <v>30.191063 (14)</v>
      </c>
      <c r="V13" t="str">
        <f t="shared" si="3"/>
        <v>25.249627 (14)</v>
      </c>
      <c r="W13" t="str">
        <f t="shared" si="4"/>
        <v>0.054991 (14)</v>
      </c>
      <c r="X13" t="str">
        <f t="shared" si="5"/>
        <v>-1.952557 (14)</v>
      </c>
      <c r="Y13" t="str">
        <f t="shared" si="6"/>
        <v>62.088427 (15)</v>
      </c>
      <c r="Z13" t="str">
        <f t="shared" si="7"/>
        <v>0.067739 (14)</v>
      </c>
      <c r="AA13" t="str">
        <f t="shared" si="8"/>
        <v>2.079169 (14)</v>
      </c>
      <c r="AB13" t="str">
        <f t="shared" si="9"/>
        <v>0.004746 (14)</v>
      </c>
      <c r="AC13" s="2">
        <v>14.111111111111111</v>
      </c>
    </row>
    <row r="14" spans="1:29" x14ac:dyDescent="0.25">
      <c r="A14" t="s">
        <v>41</v>
      </c>
      <c r="B14">
        <v>754.73568886582586</v>
      </c>
      <c r="C14">
        <v>27.47245327352157</v>
      </c>
      <c r="D14">
        <v>22.439256958748292</v>
      </c>
      <c r="E14">
        <v>4.8723462761266642E-2</v>
      </c>
      <c r="F14">
        <v>-1.444760800950329</v>
      </c>
      <c r="G14">
        <v>54.204249122050904</v>
      </c>
      <c r="H14">
        <v>6.1396521442400161E-2</v>
      </c>
      <c r="I14">
        <v>1.7142424616947589</v>
      </c>
      <c r="J14">
        <v>3.8959455090551648E-3</v>
      </c>
      <c r="K14">
        <v>7</v>
      </c>
      <c r="L14">
        <v>7</v>
      </c>
      <c r="M14">
        <v>7</v>
      </c>
      <c r="N14">
        <v>7</v>
      </c>
      <c r="O14">
        <v>7</v>
      </c>
      <c r="P14">
        <v>7</v>
      </c>
      <c r="Q14">
        <v>7</v>
      </c>
      <c r="R14">
        <v>7</v>
      </c>
      <c r="S14">
        <v>7</v>
      </c>
      <c r="T14" t="str">
        <f t="shared" si="1"/>
        <v>754.735689 (7)</v>
      </c>
      <c r="U14" t="str">
        <f t="shared" si="2"/>
        <v>27.472453 (7)</v>
      </c>
      <c r="V14" t="str">
        <f t="shared" si="3"/>
        <v>22.439257 (7)</v>
      </c>
      <c r="W14" t="str">
        <f t="shared" si="4"/>
        <v>0.048723 (7)</v>
      </c>
      <c r="X14" t="str">
        <f t="shared" si="5"/>
        <v>-1.444761 (7)</v>
      </c>
      <c r="Y14" t="str">
        <f t="shared" si="6"/>
        <v>54.204249 (7)</v>
      </c>
      <c r="Z14" t="str">
        <f t="shared" si="7"/>
        <v>0.061397 (7)</v>
      </c>
      <c r="AA14" t="str">
        <f t="shared" si="8"/>
        <v>1.714242 (7)</v>
      </c>
      <c r="AB14" t="str">
        <f t="shared" si="9"/>
        <v>0.003896 (7)</v>
      </c>
      <c r="AC14" s="2">
        <v>7</v>
      </c>
    </row>
    <row r="15" spans="1:29" x14ac:dyDescent="0.25">
      <c r="A15" t="s">
        <v>42</v>
      </c>
      <c r="B15">
        <v>899.91082628384208</v>
      </c>
      <c r="C15">
        <v>29.99851373458095</v>
      </c>
      <c r="D15">
        <v>24.88187767670744</v>
      </c>
      <c r="E15">
        <v>5.4023612260152273E-2</v>
      </c>
      <c r="F15">
        <v>-1.915016137312513</v>
      </c>
      <c r="G15">
        <v>54.987238977824013</v>
      </c>
      <c r="H15">
        <v>6.7268578382297869E-2</v>
      </c>
      <c r="I15">
        <v>2.052764001687581</v>
      </c>
      <c r="J15">
        <v>4.6853877676794834E-3</v>
      </c>
      <c r="K15">
        <v>13</v>
      </c>
      <c r="L15">
        <v>13</v>
      </c>
      <c r="M15">
        <v>13</v>
      </c>
      <c r="N15">
        <v>13</v>
      </c>
      <c r="O15">
        <v>13</v>
      </c>
      <c r="P15">
        <v>8</v>
      </c>
      <c r="Q15">
        <v>13</v>
      </c>
      <c r="R15">
        <v>13</v>
      </c>
      <c r="S15">
        <v>13</v>
      </c>
      <c r="T15" t="str">
        <f t="shared" si="1"/>
        <v>899.910826 (13)</v>
      </c>
      <c r="U15" t="str">
        <f t="shared" si="2"/>
        <v>29.998514 (13)</v>
      </c>
      <c r="V15" t="str">
        <f t="shared" si="3"/>
        <v>24.881878 (13)</v>
      </c>
      <c r="W15" t="str">
        <f t="shared" si="4"/>
        <v>0.054024 (13)</v>
      </c>
      <c r="X15" t="str">
        <f t="shared" si="5"/>
        <v>-1.915016 (13)</v>
      </c>
      <c r="Y15" t="str">
        <f t="shared" si="6"/>
        <v>54.987239 (8)</v>
      </c>
      <c r="Z15" t="str">
        <f t="shared" si="7"/>
        <v>0.067269 (13)</v>
      </c>
      <c r="AA15" t="str">
        <f t="shared" si="8"/>
        <v>2.052764 (13)</v>
      </c>
      <c r="AB15" t="str">
        <f t="shared" si="9"/>
        <v>0.004685 (13)</v>
      </c>
      <c r="AC15" s="2">
        <v>12.444444444444439</v>
      </c>
    </row>
    <row r="16" spans="1:29" x14ac:dyDescent="0.25">
      <c r="A16" t="s">
        <v>43</v>
      </c>
      <c r="B16">
        <v>856.25604174195018</v>
      </c>
      <c r="C16">
        <v>29.261853012786979</v>
      </c>
      <c r="D16">
        <v>24.751675548665141</v>
      </c>
      <c r="E16">
        <v>5.3833892384000437E-2</v>
      </c>
      <c r="F16">
        <v>-1.7736083470139901</v>
      </c>
      <c r="G16">
        <v>57.260716411557098</v>
      </c>
      <c r="H16">
        <v>6.5521377823399771E-2</v>
      </c>
      <c r="I16">
        <v>1.9487803384835161</v>
      </c>
      <c r="J16">
        <v>4.4377530472979364E-3</v>
      </c>
      <c r="K16">
        <v>12</v>
      </c>
      <c r="L16">
        <v>12</v>
      </c>
      <c r="M16">
        <v>12</v>
      </c>
      <c r="N16">
        <v>12</v>
      </c>
      <c r="O16">
        <v>12</v>
      </c>
      <c r="P16">
        <v>13</v>
      </c>
      <c r="Q16">
        <v>12</v>
      </c>
      <c r="R16">
        <v>12</v>
      </c>
      <c r="S16">
        <v>12</v>
      </c>
      <c r="T16" t="str">
        <f t="shared" si="1"/>
        <v>856.256042 (12)</v>
      </c>
      <c r="U16" t="str">
        <f t="shared" si="2"/>
        <v>29.261853 (12)</v>
      </c>
      <c r="V16" t="str">
        <f t="shared" si="3"/>
        <v>24.751676 (12)</v>
      </c>
      <c r="W16" t="str">
        <f t="shared" si="4"/>
        <v>0.053834 (12)</v>
      </c>
      <c r="X16" t="str">
        <f t="shared" si="5"/>
        <v>-1.773608 (12)</v>
      </c>
      <c r="Y16" t="str">
        <f t="shared" si="6"/>
        <v>57.260716 (13)</v>
      </c>
      <c r="Z16" t="str">
        <f t="shared" si="7"/>
        <v>0.065521 (12)</v>
      </c>
      <c r="AA16" t="str">
        <f t="shared" si="8"/>
        <v>1.94878 (12)</v>
      </c>
      <c r="AB16" t="str">
        <f t="shared" si="9"/>
        <v>0.004438 (12)</v>
      </c>
      <c r="AC16" s="2">
        <v>12.111111111111111</v>
      </c>
    </row>
  </sheetData>
  <conditionalFormatting sqref="AC2:AC16">
    <cfRule type="top10" dxfId="2" priority="2" bottom="1" rank="1"/>
  </conditionalFormatting>
  <conditionalFormatting sqref="K2:S1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Yuen Hern Yu</cp:lastModifiedBy>
  <dcterms:created xsi:type="dcterms:W3CDTF">2024-01-04T10:16:39Z</dcterms:created>
  <dcterms:modified xsi:type="dcterms:W3CDTF">2024-01-04T10:42:37Z</dcterms:modified>
</cp:coreProperties>
</file>