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EA57B851-65B7-4187-B05B-DDEF4D6220D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W2" i="1"/>
  <c r="X2" i="1"/>
  <c r="Y2" i="1"/>
  <c r="Z2" i="1"/>
  <c r="AA2" i="1"/>
  <c r="AB2" i="1"/>
  <c r="AC2" i="1"/>
  <c r="AD2" i="1"/>
  <c r="V2" i="1"/>
</calcChain>
</file>

<file path=xl/sharedStrings.xml><?xml version="1.0" encoding="utf-8"?>
<sst xmlns="http://schemas.openxmlformats.org/spreadsheetml/2006/main" count="46" uniqueCount="46">
  <si>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</si>
  <si>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</si>
  <si>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</si>
  <si>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</si>
  <si>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</si>
  <si>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</si>
  <si>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</si>
  <si>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</si>
  <si>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</si>
  <si>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</si>
  <si>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aic</t>
  </si>
  <si>
    <t>bic</t>
  </si>
  <si>
    <t>rank_mse</t>
  </si>
  <si>
    <t>rank_rmse</t>
  </si>
  <si>
    <t>rank_mae</t>
  </si>
  <si>
    <t>rank_mape</t>
  </si>
  <si>
    <t>rank_r2</t>
  </si>
  <si>
    <t>rank_me</t>
  </si>
  <si>
    <t>rank_rmsle</t>
  </si>
  <si>
    <t>rank_mpd</t>
  </si>
  <si>
    <t>rank_mgd</t>
  </si>
  <si>
    <t>rank_mean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</si>
  <si>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</si>
  <si>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</si>
  <si>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</si>
  <si>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</si>
  <si>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</si>
  <si>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</si>
  <si>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</si>
  <si>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</si>
  <si>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</si>
  <si>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ARIMA (2, 1, 2)</t>
  </si>
  <si>
    <t>ARIMA (1, 1, 1)</t>
  </si>
  <si>
    <t>ARIMA (1, 1, 2)</t>
  </si>
  <si>
    <t>ARIMA (2, 2, 1)</t>
  </si>
  <si>
    <t>ARIMA (2, 1, 1)</t>
  </si>
  <si>
    <t>SARIMAX (2, 1, 2)</t>
  </si>
  <si>
    <t>SARIMAX (1, 1, 1)</t>
  </si>
  <si>
    <t>SARIMAX (1, 1, 2)</t>
  </si>
  <si>
    <t>SARIMAX (2, 2, 1)</t>
  </si>
  <si>
    <t>SARIMAX (2, 1, 1)</t>
  </si>
  <si>
    <t>Holt-Winters (p=6)</t>
  </si>
  <si>
    <t>Holt-Winters (p=11)</t>
  </si>
  <si>
    <t>Holt-Winters (p=10)</t>
  </si>
  <si>
    <t>Holt-Winters (p=2)</t>
  </si>
  <si>
    <t>Holt-Winters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</si>
</sst>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topLeftCell="D1" workbookViewId="0">
      <selection activeCell="T20" sqref="T20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21</v>
      </c>
    </row>
    <row r="2" spans="1:31" x14ac:dyDescent="0.25">
      <c r="A2" t="s">
        <v>31</v>
      </c>
      <c r="B2">
        <v>195.61206671604589</v>
      </c>
      <c r="C2">
        <v>13.98613837755247</v>
      </c>
      <c r="D2">
        <v>12.515858185688559</v>
      </c>
      <c r="E2">
        <v>2.9146619471802991E-2</v>
      </c>
      <c r="F2">
        <v>1.4721130256021181E-2</v>
      </c>
      <c r="G2">
        <v>23.14452845963336</v>
      </c>
      <c r="H2">
        <v>3.2507269736746128E-2</v>
      </c>
      <c r="I2">
        <v>0.45718015108510218</v>
      </c>
      <c r="J2">
        <v>1.0690454426978871E-3</v>
      </c>
      <c r="K2">
        <v>1032.34445017392</v>
      </c>
      <c r="L2">
        <v>1046.240067639478</v>
      </c>
      <c r="M2">
        <v>2.5</v>
      </c>
      <c r="N2">
        <v>2.5</v>
      </c>
      <c r="O2">
        <v>7.5</v>
      </c>
      <c r="P2">
        <v>7.5</v>
      </c>
      <c r="Q2">
        <v>2.5</v>
      </c>
      <c r="R2">
        <v>7.5</v>
      </c>
      <c r="S2">
        <v>2.5</v>
      </c>
      <c r="T2">
        <v>2.5</v>
      </c>
      <c r="U2">
        <v>2.5</v>
      </c>
      <c r="V2" t="str">
        <f>_xlfn.CONCAT(ROUND(B2,6)," (",M2,")")</f>
        <v>195.612067 (2.5)</v>
      </c>
      <c r="W2" t="str">
        <f t="shared" ref="W2:AD2" si="0">_xlfn.CONCAT(ROUND(C2,6)," (",N2,")")</f>
        <v>13.986138 (2.5)</v>
      </c>
      <c r="X2" t="str">
        <f t="shared" si="0"/>
        <v>12.515858 (7.5)</v>
      </c>
      <c r="Y2" t="str">
        <f t="shared" si="0"/>
        <v>0.029147 (7.5)</v>
      </c>
      <c r="Z2" t="str">
        <f t="shared" si="0"/>
        <v>0.014721 (2.5)</v>
      </c>
      <c r="AA2" t="str">
        <f t="shared" si="0"/>
        <v>23.144528 (7.5)</v>
      </c>
      <c r="AB2" t="str">
        <f t="shared" si="0"/>
        <v>0.032507 (2.5)</v>
      </c>
      <c r="AC2" t="str">
        <f t="shared" si="0"/>
        <v>0.45718 (2.5)</v>
      </c>
      <c r="AD2" t="str">
        <f t="shared" si="0"/>
        <v>0.001069 (2.5)</v>
      </c>
      <c r="AE2" s="2">
        <v>3.916666666666667</v>
      </c>
    </row>
    <row r="3" spans="1:31" x14ac:dyDescent="0.25">
      <c r="A3" t="s">
        <v>32</v>
      </c>
      <c r="B3">
        <v>198.90375460212331</v>
      </c>
      <c r="C3">
        <v>14.10332423941686</v>
      </c>
      <c r="D3">
        <v>10.667647066404211</v>
      </c>
      <c r="E3">
        <v>2.4981954376955249E-2</v>
      </c>
      <c r="F3">
        <v>-1.85878004497364E-3</v>
      </c>
      <c r="G3">
        <v>23.721315699967139</v>
      </c>
      <c r="H3">
        <v>3.2780469169642681E-2</v>
      </c>
      <c r="I3">
        <v>0.46344966687729539</v>
      </c>
      <c r="J3">
        <v>1.080265964613488E-3</v>
      </c>
      <c r="K3">
        <v>1035.0328631359639</v>
      </c>
      <c r="L3">
        <v>1043.370233615299</v>
      </c>
      <c r="M3">
        <v>4.5</v>
      </c>
      <c r="N3">
        <v>4.5</v>
      </c>
      <c r="O3">
        <v>1.5</v>
      </c>
      <c r="P3">
        <v>1.5</v>
      </c>
      <c r="Q3">
        <v>4.5</v>
      </c>
      <c r="R3">
        <v>9.5</v>
      </c>
      <c r="S3">
        <v>4.5</v>
      </c>
      <c r="T3">
        <v>4.5</v>
      </c>
      <c r="U3">
        <v>4.5</v>
      </c>
      <c r="V3" t="str">
        <f t="shared" ref="V3:V16" si="1">_xlfn.CONCAT(ROUND(B3,6)," (",M3,")")</f>
        <v>198.903755 (4.5)</v>
      </c>
      <c r="W3" t="str">
        <f t="shared" ref="W3:W16" si="2">_xlfn.CONCAT(ROUND(C3,6)," (",N3,")")</f>
        <v>14.103324 (4.5)</v>
      </c>
      <c r="X3" t="str">
        <f t="shared" ref="X3:X16" si="3">_xlfn.CONCAT(ROUND(D3,6)," (",O3,")")</f>
        <v>10.667647 (1.5)</v>
      </c>
      <c r="Y3" t="str">
        <f t="shared" ref="Y3:Y16" si="4">_xlfn.CONCAT(ROUND(E3,6)," (",P3,")")</f>
        <v>0.024982 (1.5)</v>
      </c>
      <c r="Z3" t="str">
        <f t="shared" ref="Z3:Z16" si="5">_xlfn.CONCAT(ROUND(F3,6)," (",Q3,")")</f>
        <v>-0.001859 (4.5)</v>
      </c>
      <c r="AA3" t="str">
        <f t="shared" ref="AA3:AA16" si="6">_xlfn.CONCAT(ROUND(G3,6)," (",R3,")")</f>
        <v>23.721316 (9.5)</v>
      </c>
      <c r="AB3" t="str">
        <f t="shared" ref="AB3:AB16" si="7">_xlfn.CONCAT(ROUND(H3,6)," (",S3,")")</f>
        <v>0.03278 (4.5)</v>
      </c>
      <c r="AC3" t="str">
        <f t="shared" ref="AC3:AC16" si="8">_xlfn.CONCAT(ROUND(I3,6)," (",T3,")")</f>
        <v>0.46345 (4.5)</v>
      </c>
      <c r="AD3" t="str">
        <f t="shared" ref="AD3:AD16" si="9">_xlfn.CONCAT(ROUND(J3,6)," (",U3,")")</f>
        <v>0.00108 (4.5)</v>
      </c>
      <c r="AE3" s="2">
        <v>4.1500000000000004</v>
      </c>
    </row>
    <row r="4" spans="1:31" x14ac:dyDescent="0.25">
      <c r="A4" t="s">
        <v>33</v>
      </c>
      <c r="B4">
        <v>206.32748487407719</v>
      </c>
      <c r="C4">
        <v>14.36410404007424</v>
      </c>
      <c r="D4">
        <v>11.021326978397861</v>
      </c>
      <c r="E4">
        <v>2.5861863503459041E-2</v>
      </c>
      <c r="F4">
        <v>-3.9251384164088021E-2</v>
      </c>
      <c r="G4">
        <v>23.034161831942068</v>
      </c>
      <c r="H4">
        <v>3.3421019181203243E-2</v>
      </c>
      <c r="I4">
        <v>0.4807550687076893</v>
      </c>
      <c r="J4">
        <v>1.12060653996678E-3</v>
      </c>
      <c r="K4">
        <v>1036.6098410596851</v>
      </c>
      <c r="L4">
        <v>1047.7263350321309</v>
      </c>
      <c r="M4">
        <v>6.5</v>
      </c>
      <c r="N4">
        <v>6.5</v>
      </c>
      <c r="O4">
        <v>4.5</v>
      </c>
      <c r="P4">
        <v>4.5</v>
      </c>
      <c r="Q4">
        <v>6.5</v>
      </c>
      <c r="R4">
        <v>5.5</v>
      </c>
      <c r="S4">
        <v>6.5</v>
      </c>
      <c r="T4">
        <v>6.5</v>
      </c>
      <c r="U4">
        <v>6.5</v>
      </c>
      <c r="V4" t="str">
        <f t="shared" si="1"/>
        <v>206.327485 (6.5)</v>
      </c>
      <c r="W4" t="str">
        <f t="shared" si="2"/>
        <v>14.364104 (6.5)</v>
      </c>
      <c r="X4" t="str">
        <f t="shared" si="3"/>
        <v>11.021327 (4.5)</v>
      </c>
      <c r="Y4" t="str">
        <f t="shared" si="4"/>
        <v>0.025862 (4.5)</v>
      </c>
      <c r="Z4" t="str">
        <f t="shared" si="5"/>
        <v>-0.039251 (6.5)</v>
      </c>
      <c r="AA4" t="str">
        <f t="shared" si="6"/>
        <v>23.034162 (5.5)</v>
      </c>
      <c r="AB4" t="str">
        <f t="shared" si="7"/>
        <v>0.033421 (6.5)</v>
      </c>
      <c r="AC4" t="str">
        <f t="shared" si="8"/>
        <v>0.480755 (6.5)</v>
      </c>
      <c r="AD4" t="str">
        <f t="shared" si="9"/>
        <v>0.001121 (6.5)</v>
      </c>
      <c r="AE4" s="2">
        <v>5.6166666666666663</v>
      </c>
    </row>
    <row r="5" spans="1:31" x14ac:dyDescent="0.25">
      <c r="A5" t="s">
        <v>34</v>
      </c>
      <c r="B5">
        <v>229.1179391922708</v>
      </c>
      <c r="C5">
        <v>15.13664226941599</v>
      </c>
      <c r="D5">
        <v>12.70391787248575</v>
      </c>
      <c r="E5">
        <v>2.987983324795428E-2</v>
      </c>
      <c r="F5">
        <v>-0.15404467605327171</v>
      </c>
      <c r="G5">
        <v>21.96926653730139</v>
      </c>
      <c r="H5">
        <v>3.5200713938830307E-2</v>
      </c>
      <c r="I5">
        <v>0.53264277028315143</v>
      </c>
      <c r="J5">
        <v>1.238706734496257E-3</v>
      </c>
      <c r="K5">
        <v>1036.918225170449</v>
      </c>
      <c r="L5">
        <v>1048.000963668311</v>
      </c>
      <c r="M5">
        <v>9.5</v>
      </c>
      <c r="N5">
        <v>9.5</v>
      </c>
      <c r="O5">
        <v>9.5</v>
      </c>
      <c r="P5">
        <v>9.5</v>
      </c>
      <c r="Q5">
        <v>9.5</v>
      </c>
      <c r="R5">
        <v>3.5</v>
      </c>
      <c r="S5">
        <v>9.5</v>
      </c>
      <c r="T5">
        <v>9.5</v>
      </c>
      <c r="U5">
        <v>9.5</v>
      </c>
      <c r="V5" t="str">
        <f t="shared" si="1"/>
        <v>229.117939 (9.5)</v>
      </c>
      <c r="W5" t="str">
        <f t="shared" si="2"/>
        <v>15.136642 (9.5)</v>
      </c>
      <c r="X5" t="str">
        <f t="shared" si="3"/>
        <v>12.703918 (9.5)</v>
      </c>
      <c r="Y5" t="str">
        <f t="shared" si="4"/>
        <v>0.02988 (9.5)</v>
      </c>
      <c r="Z5" t="str">
        <f t="shared" si="5"/>
        <v>-0.154045 (9.5)</v>
      </c>
      <c r="AA5" t="str">
        <f t="shared" si="6"/>
        <v>21.969267 (3.5)</v>
      </c>
      <c r="AB5" t="str">
        <f t="shared" si="7"/>
        <v>0.035201 (9.5)</v>
      </c>
      <c r="AC5" t="str">
        <f t="shared" si="8"/>
        <v>0.532643 (9.5)</v>
      </c>
      <c r="AD5" t="str">
        <f t="shared" si="9"/>
        <v>0.001239 (9.5)</v>
      </c>
      <c r="AE5" s="2">
        <v>8.3166666666666664</v>
      </c>
    </row>
    <row r="6" spans="1:31" x14ac:dyDescent="0.25">
      <c r="A6" t="s">
        <v>35</v>
      </c>
      <c r="B6">
        <v>295.0051684651051</v>
      </c>
      <c r="C6">
        <v>17.175714496494901</v>
      </c>
      <c r="D6">
        <v>14.139231254192429</v>
      </c>
      <c r="E6">
        <v>3.3427351688306399E-2</v>
      </c>
      <c r="F6">
        <v>-0.48591221305310173</v>
      </c>
      <c r="G6">
        <v>26.84027018326935</v>
      </c>
      <c r="H6">
        <v>4.0024715069980982E-2</v>
      </c>
      <c r="I6">
        <v>0.68515357155179879</v>
      </c>
      <c r="J6">
        <v>1.591755921459918E-3</v>
      </c>
      <c r="K6">
        <v>1034.749080540809</v>
      </c>
      <c r="L6">
        <v>1045.8655745132551</v>
      </c>
      <c r="M6">
        <v>14.5</v>
      </c>
      <c r="N6">
        <v>14.5</v>
      </c>
      <c r="O6">
        <v>13.5</v>
      </c>
      <c r="P6">
        <v>13.5</v>
      </c>
      <c r="Q6">
        <v>14.5</v>
      </c>
      <c r="R6">
        <v>13.5</v>
      </c>
      <c r="S6">
        <v>14.5</v>
      </c>
      <c r="T6">
        <v>14.5</v>
      </c>
      <c r="U6">
        <v>14.5</v>
      </c>
      <c r="V6" t="str">
        <f t="shared" si="1"/>
        <v>295.005168 (14.5)</v>
      </c>
      <c r="W6" t="str">
        <f t="shared" si="2"/>
        <v>17.175714 (14.5)</v>
      </c>
      <c r="X6" t="str">
        <f t="shared" si="3"/>
        <v>14.139231 (13.5)</v>
      </c>
      <c r="Y6" t="str">
        <f t="shared" si="4"/>
        <v>0.033427 (13.5)</v>
      </c>
      <c r="Z6" t="str">
        <f t="shared" si="5"/>
        <v>-0.485912 (14.5)</v>
      </c>
      <c r="AA6" t="str">
        <f t="shared" si="6"/>
        <v>26.84027 (13.5)</v>
      </c>
      <c r="AB6" t="str">
        <f t="shared" si="7"/>
        <v>0.040025 (14.5)</v>
      </c>
      <c r="AC6" t="str">
        <f t="shared" si="8"/>
        <v>0.685154 (14.5)</v>
      </c>
      <c r="AD6" t="str">
        <f t="shared" si="9"/>
        <v>0.001592 (14.5)</v>
      </c>
      <c r="AE6" s="2">
        <v>13.261111111111109</v>
      </c>
    </row>
    <row r="7" spans="1:31" x14ac:dyDescent="0.25">
      <c r="A7" t="s">
        <v>36</v>
      </c>
      <c r="B7">
        <v>195.61206671604589</v>
      </c>
      <c r="C7">
        <v>13.98613837755247</v>
      </c>
      <c r="D7">
        <v>12.515858185688559</v>
      </c>
      <c r="E7">
        <v>2.9146619471802991E-2</v>
      </c>
      <c r="F7">
        <v>1.4721130256021181E-2</v>
      </c>
      <c r="G7">
        <v>23.14452845963336</v>
      </c>
      <c r="H7">
        <v>3.2507269736746128E-2</v>
      </c>
      <c r="I7">
        <v>0.45718015108510218</v>
      </c>
      <c r="J7">
        <v>1.0690454426978871E-3</v>
      </c>
      <c r="K7">
        <v>1032.34445017392</v>
      </c>
      <c r="L7">
        <v>1046.240067639478</v>
      </c>
      <c r="M7">
        <v>2.5</v>
      </c>
      <c r="N7">
        <v>2.5</v>
      </c>
      <c r="O7">
        <v>7.5</v>
      </c>
      <c r="P7">
        <v>7.5</v>
      </c>
      <c r="Q7">
        <v>2.5</v>
      </c>
      <c r="R7">
        <v>7.5</v>
      </c>
      <c r="S7">
        <v>2.5</v>
      </c>
      <c r="T7">
        <v>2.5</v>
      </c>
      <c r="U7">
        <v>2.5</v>
      </c>
      <c r="V7" t="str">
        <f t="shared" si="1"/>
        <v>195.612067 (2.5)</v>
      </c>
      <c r="W7" t="str">
        <f t="shared" si="2"/>
        <v>13.986138 (2.5)</v>
      </c>
      <c r="X7" t="str">
        <f t="shared" si="3"/>
        <v>12.515858 (7.5)</v>
      </c>
      <c r="Y7" t="str">
        <f t="shared" si="4"/>
        <v>0.029147 (7.5)</v>
      </c>
      <c r="Z7" t="str">
        <f t="shared" si="5"/>
        <v>0.014721 (2.5)</v>
      </c>
      <c r="AA7" t="str">
        <f t="shared" si="6"/>
        <v>23.144528 (7.5)</v>
      </c>
      <c r="AB7" t="str">
        <f t="shared" si="7"/>
        <v>0.032507 (2.5)</v>
      </c>
      <c r="AC7" t="str">
        <f t="shared" si="8"/>
        <v>0.45718 (2.5)</v>
      </c>
      <c r="AD7" t="str">
        <f t="shared" si="9"/>
        <v>0.001069 (2.5)</v>
      </c>
      <c r="AE7" s="2">
        <v>3.916666666666667</v>
      </c>
    </row>
    <row r="8" spans="1:31" x14ac:dyDescent="0.25">
      <c r="A8" t="s">
        <v>37</v>
      </c>
      <c r="B8">
        <v>198.90375460212331</v>
      </c>
      <c r="C8">
        <v>14.10332423941686</v>
      </c>
      <c r="D8">
        <v>10.667647066404211</v>
      </c>
      <c r="E8">
        <v>2.4981954376955249E-2</v>
      </c>
      <c r="F8">
        <v>-1.85878004497364E-3</v>
      </c>
      <c r="G8">
        <v>23.721315699967139</v>
      </c>
      <c r="H8">
        <v>3.2780469169642681E-2</v>
      </c>
      <c r="I8">
        <v>0.46344966687729539</v>
      </c>
      <c r="J8">
        <v>1.080265964613488E-3</v>
      </c>
      <c r="K8">
        <v>1035.0328631359639</v>
      </c>
      <c r="L8">
        <v>1043.370233615299</v>
      </c>
      <c r="M8">
        <v>4.5</v>
      </c>
      <c r="N8">
        <v>4.5</v>
      </c>
      <c r="O8">
        <v>1.5</v>
      </c>
      <c r="P8">
        <v>1.5</v>
      </c>
      <c r="Q8">
        <v>4.5</v>
      </c>
      <c r="R8">
        <v>9.5</v>
      </c>
      <c r="S8">
        <v>4.5</v>
      </c>
      <c r="T8">
        <v>4.5</v>
      </c>
      <c r="U8">
        <v>4.5</v>
      </c>
      <c r="V8" t="str">
        <f t="shared" si="1"/>
        <v>198.903755 (4.5)</v>
      </c>
      <c r="W8" t="str">
        <f t="shared" si="2"/>
        <v>14.103324 (4.5)</v>
      </c>
      <c r="X8" t="str">
        <f t="shared" si="3"/>
        <v>10.667647 (1.5)</v>
      </c>
      <c r="Y8" t="str">
        <f t="shared" si="4"/>
        <v>0.024982 (1.5)</v>
      </c>
      <c r="Z8" t="str">
        <f t="shared" si="5"/>
        <v>-0.001859 (4.5)</v>
      </c>
      <c r="AA8" t="str">
        <f t="shared" si="6"/>
        <v>23.721316 (9.5)</v>
      </c>
      <c r="AB8" t="str">
        <f t="shared" si="7"/>
        <v>0.03278 (4.5)</v>
      </c>
      <c r="AC8" t="str">
        <f t="shared" si="8"/>
        <v>0.46345 (4.5)</v>
      </c>
      <c r="AD8" t="str">
        <f t="shared" si="9"/>
        <v>0.00108 (4.5)</v>
      </c>
      <c r="AE8" s="2">
        <v>4.1500000000000004</v>
      </c>
    </row>
    <row r="9" spans="1:31" x14ac:dyDescent="0.25">
      <c r="A9" t="s">
        <v>38</v>
      </c>
      <c r="B9">
        <v>206.32748487407719</v>
      </c>
      <c r="C9">
        <v>14.36410404007424</v>
      </c>
      <c r="D9">
        <v>11.021326978397861</v>
      </c>
      <c r="E9">
        <v>2.5861863503459041E-2</v>
      </c>
      <c r="F9">
        <v>-3.9251384164088021E-2</v>
      </c>
      <c r="G9">
        <v>23.034161831942068</v>
      </c>
      <c r="H9">
        <v>3.3421019181203243E-2</v>
      </c>
      <c r="I9">
        <v>0.4807550687076893</v>
      </c>
      <c r="J9">
        <v>1.12060653996678E-3</v>
      </c>
      <c r="K9">
        <v>1036.6098410596851</v>
      </c>
      <c r="L9">
        <v>1047.7263350321309</v>
      </c>
      <c r="M9">
        <v>6.5</v>
      </c>
      <c r="N9">
        <v>6.5</v>
      </c>
      <c r="O9">
        <v>4.5</v>
      </c>
      <c r="P9">
        <v>4.5</v>
      </c>
      <c r="Q9">
        <v>6.5</v>
      </c>
      <c r="R9">
        <v>5.5</v>
      </c>
      <c r="S9">
        <v>6.5</v>
      </c>
      <c r="T9">
        <v>6.5</v>
      </c>
      <c r="U9">
        <v>6.5</v>
      </c>
      <c r="V9" t="str">
        <f t="shared" si="1"/>
        <v>206.327485 (6.5)</v>
      </c>
      <c r="W9" t="str">
        <f t="shared" si="2"/>
        <v>14.364104 (6.5)</v>
      </c>
      <c r="X9" t="str">
        <f t="shared" si="3"/>
        <v>11.021327 (4.5)</v>
      </c>
      <c r="Y9" t="str">
        <f t="shared" si="4"/>
        <v>0.025862 (4.5)</v>
      </c>
      <c r="Z9" t="str">
        <f t="shared" si="5"/>
        <v>-0.039251 (6.5)</v>
      </c>
      <c r="AA9" t="str">
        <f t="shared" si="6"/>
        <v>23.034162 (5.5)</v>
      </c>
      <c r="AB9" t="str">
        <f t="shared" si="7"/>
        <v>0.033421 (6.5)</v>
      </c>
      <c r="AC9" t="str">
        <f t="shared" si="8"/>
        <v>0.480755 (6.5)</v>
      </c>
      <c r="AD9" t="str">
        <f t="shared" si="9"/>
        <v>0.001121 (6.5)</v>
      </c>
      <c r="AE9" s="2">
        <v>5.6166666666666663</v>
      </c>
    </row>
    <row r="10" spans="1:31" x14ac:dyDescent="0.25">
      <c r="A10" t="s">
        <v>39</v>
      </c>
      <c r="B10">
        <v>229.1179391922708</v>
      </c>
      <c r="C10">
        <v>15.13664226941599</v>
      </c>
      <c r="D10">
        <v>12.70391787248575</v>
      </c>
      <c r="E10">
        <v>2.987983324795428E-2</v>
      </c>
      <c r="F10">
        <v>-0.15404467605327171</v>
      </c>
      <c r="G10">
        <v>21.96926653730139</v>
      </c>
      <c r="H10">
        <v>3.5200713938830307E-2</v>
      </c>
      <c r="I10">
        <v>0.53264277028315143</v>
      </c>
      <c r="J10">
        <v>1.238706734496257E-3</v>
      </c>
      <c r="K10">
        <v>1036.918225170449</v>
      </c>
      <c r="L10">
        <v>1048.000963668311</v>
      </c>
      <c r="M10">
        <v>9.5</v>
      </c>
      <c r="N10">
        <v>9.5</v>
      </c>
      <c r="O10">
        <v>9.5</v>
      </c>
      <c r="P10">
        <v>9.5</v>
      </c>
      <c r="Q10">
        <v>9.5</v>
      </c>
      <c r="R10">
        <v>3.5</v>
      </c>
      <c r="S10">
        <v>9.5</v>
      </c>
      <c r="T10">
        <v>9.5</v>
      </c>
      <c r="U10">
        <v>9.5</v>
      </c>
      <c r="V10" t="str">
        <f t="shared" si="1"/>
        <v>229.117939 (9.5)</v>
      </c>
      <c r="W10" t="str">
        <f t="shared" si="2"/>
        <v>15.136642 (9.5)</v>
      </c>
      <c r="X10" t="str">
        <f t="shared" si="3"/>
        <v>12.703918 (9.5)</v>
      </c>
      <c r="Y10" t="str">
        <f t="shared" si="4"/>
        <v>0.02988 (9.5)</v>
      </c>
      <c r="Z10" t="str">
        <f t="shared" si="5"/>
        <v>-0.154045 (9.5)</v>
      </c>
      <c r="AA10" t="str">
        <f t="shared" si="6"/>
        <v>21.969267 (3.5)</v>
      </c>
      <c r="AB10" t="str">
        <f t="shared" si="7"/>
        <v>0.035201 (9.5)</v>
      </c>
      <c r="AC10" t="str">
        <f t="shared" si="8"/>
        <v>0.532643 (9.5)</v>
      </c>
      <c r="AD10" t="str">
        <f t="shared" si="9"/>
        <v>0.001239 (9.5)</v>
      </c>
      <c r="AE10" s="2">
        <v>8.3166666666666664</v>
      </c>
    </row>
    <row r="11" spans="1:31" x14ac:dyDescent="0.25">
      <c r="A11" t="s">
        <v>40</v>
      </c>
      <c r="B11">
        <v>295.0051684651051</v>
      </c>
      <c r="C11">
        <v>17.175714496494901</v>
      </c>
      <c r="D11">
        <v>14.139231254192429</v>
      </c>
      <c r="E11">
        <v>3.3427351688306399E-2</v>
      </c>
      <c r="F11">
        <v>-0.48591221305310173</v>
      </c>
      <c r="G11">
        <v>26.84027018326935</v>
      </c>
      <c r="H11">
        <v>4.0024715069980982E-2</v>
      </c>
      <c r="I11">
        <v>0.68515357155179879</v>
      </c>
      <c r="J11">
        <v>1.591755921459918E-3</v>
      </c>
      <c r="K11">
        <v>1034.749080540809</v>
      </c>
      <c r="L11">
        <v>1045.8655745132551</v>
      </c>
      <c r="M11">
        <v>14.5</v>
      </c>
      <c r="N11">
        <v>14.5</v>
      </c>
      <c r="O11">
        <v>13.5</v>
      </c>
      <c r="P11">
        <v>13.5</v>
      </c>
      <c r="Q11">
        <v>14.5</v>
      </c>
      <c r="R11">
        <v>13.5</v>
      </c>
      <c r="S11">
        <v>14.5</v>
      </c>
      <c r="T11">
        <v>14.5</v>
      </c>
      <c r="U11">
        <v>14.5</v>
      </c>
      <c r="V11" t="str">
        <f t="shared" si="1"/>
        <v>295.005168 (14.5)</v>
      </c>
      <c r="W11" t="str">
        <f t="shared" si="2"/>
        <v>17.175714 (14.5)</v>
      </c>
      <c r="X11" t="str">
        <f t="shared" si="3"/>
        <v>14.139231 (13.5)</v>
      </c>
      <c r="Y11" t="str">
        <f t="shared" si="4"/>
        <v>0.033427 (13.5)</v>
      </c>
      <c r="Z11" t="str">
        <f t="shared" si="5"/>
        <v>-0.485912 (14.5)</v>
      </c>
      <c r="AA11" t="str">
        <f t="shared" si="6"/>
        <v>26.84027 (13.5)</v>
      </c>
      <c r="AB11" t="str">
        <f t="shared" si="7"/>
        <v>0.040025 (14.5)</v>
      </c>
      <c r="AC11" t="str">
        <f t="shared" si="8"/>
        <v>0.685154 (14.5)</v>
      </c>
      <c r="AD11" t="str">
        <f t="shared" si="9"/>
        <v>0.001592 (14.5)</v>
      </c>
      <c r="AE11" s="2">
        <v>13.261111111111109</v>
      </c>
    </row>
    <row r="12" spans="1:31" x14ac:dyDescent="0.25">
      <c r="A12" t="s">
        <v>41</v>
      </c>
      <c r="B12">
        <v>164.64458150520039</v>
      </c>
      <c r="C12">
        <v>12.83139047434846</v>
      </c>
      <c r="D12">
        <v>10.930475391316881</v>
      </c>
      <c r="E12">
        <v>2.583377045411539E-2</v>
      </c>
      <c r="F12">
        <v>0.1707013278971333</v>
      </c>
      <c r="G12">
        <v>18.111150335684901</v>
      </c>
      <c r="H12">
        <v>2.998566491012062E-2</v>
      </c>
      <c r="I12">
        <v>0.38380043227838689</v>
      </c>
      <c r="J12">
        <v>8.9509575069287217E-4</v>
      </c>
      <c r="K12">
        <v>1037.444718134524</v>
      </c>
      <c r="L12">
        <v>1073.682110790691</v>
      </c>
      <c r="M12">
        <v>1</v>
      </c>
      <c r="N12">
        <v>1</v>
      </c>
      <c r="O12">
        <v>3</v>
      </c>
      <c r="P12">
        <v>3</v>
      </c>
      <c r="Q12">
        <v>1</v>
      </c>
      <c r="R12">
        <v>1</v>
      </c>
      <c r="S12">
        <v>1</v>
      </c>
      <c r="T12">
        <v>1</v>
      </c>
      <c r="U12">
        <v>1</v>
      </c>
      <c r="V12" t="str">
        <f t="shared" si="1"/>
        <v>164.644582 (1)</v>
      </c>
      <c r="W12" t="str">
        <f t="shared" si="2"/>
        <v>12.83139 (1)</v>
      </c>
      <c r="X12" t="str">
        <f t="shared" si="3"/>
        <v>10.930475 (3)</v>
      </c>
      <c r="Y12" t="str">
        <f t="shared" si="4"/>
        <v>0.025834 (3)</v>
      </c>
      <c r="Z12" t="str">
        <f t="shared" si="5"/>
        <v>0.170701 (1)</v>
      </c>
      <c r="AA12" t="str">
        <f t="shared" si="6"/>
        <v>18.11115 (1)</v>
      </c>
      <c r="AB12" t="str">
        <f t="shared" si="7"/>
        <v>0.029986 (1)</v>
      </c>
      <c r="AC12" t="str">
        <f t="shared" si="8"/>
        <v>0.3838 (1)</v>
      </c>
      <c r="AD12" t="str">
        <f t="shared" si="9"/>
        <v>0.000895 (1)</v>
      </c>
      <c r="AE12" s="2">
        <v>1.4</v>
      </c>
    </row>
    <row r="13" spans="1:31" x14ac:dyDescent="0.25">
      <c r="A13" t="s">
        <v>42</v>
      </c>
      <c r="B13">
        <v>218.0077558890074</v>
      </c>
      <c r="C13">
        <v>14.765085705440629</v>
      </c>
      <c r="D13">
        <v>11.66397456118246</v>
      </c>
      <c r="E13">
        <v>2.7462967413884321E-2</v>
      </c>
      <c r="F13">
        <v>-9.8083768163176543E-2</v>
      </c>
      <c r="G13">
        <v>21.152982733267891</v>
      </c>
      <c r="H13">
        <v>3.4409843854576072E-2</v>
      </c>
      <c r="I13">
        <v>0.5078354109458777</v>
      </c>
      <c r="J13">
        <v>1.1833919848839669E-3</v>
      </c>
      <c r="K13">
        <v>1043.9643500766249</v>
      </c>
      <c r="L13">
        <v>1094.1392014467019</v>
      </c>
      <c r="M13">
        <v>8</v>
      </c>
      <c r="N13">
        <v>8</v>
      </c>
      <c r="O13">
        <v>6</v>
      </c>
      <c r="P13">
        <v>6</v>
      </c>
      <c r="Q13">
        <v>8</v>
      </c>
      <c r="R13">
        <v>2</v>
      </c>
      <c r="S13">
        <v>8</v>
      </c>
      <c r="T13">
        <v>8</v>
      </c>
      <c r="U13">
        <v>8</v>
      </c>
      <c r="V13" t="str">
        <f t="shared" si="1"/>
        <v>218.007756 (8)</v>
      </c>
      <c r="W13" t="str">
        <f t="shared" si="2"/>
        <v>14.765086 (8)</v>
      </c>
      <c r="X13" t="str">
        <f t="shared" si="3"/>
        <v>11.663975 (6)</v>
      </c>
      <c r="Y13" t="str">
        <f t="shared" si="4"/>
        <v>0.027463 (6)</v>
      </c>
      <c r="Z13" t="str">
        <f t="shared" si="5"/>
        <v>-0.098084 (8)</v>
      </c>
      <c r="AA13" t="str">
        <f t="shared" si="6"/>
        <v>21.152983 (2)</v>
      </c>
      <c r="AB13" t="str">
        <f t="shared" si="7"/>
        <v>0.03441 (8)</v>
      </c>
      <c r="AC13" t="str">
        <f t="shared" si="8"/>
        <v>0.507835 (8)</v>
      </c>
      <c r="AD13" t="str">
        <f t="shared" si="9"/>
        <v>0.001183 (8)</v>
      </c>
      <c r="AE13" s="2">
        <v>6.4</v>
      </c>
    </row>
    <row r="14" spans="1:31" x14ac:dyDescent="0.25">
      <c r="A14" t="s">
        <v>43</v>
      </c>
      <c r="B14">
        <v>243.42045671080109</v>
      </c>
      <c r="C14">
        <v>15.6019375947605</v>
      </c>
      <c r="D14">
        <v>13.04188847262161</v>
      </c>
      <c r="E14">
        <v>3.0920468707210269E-2</v>
      </c>
      <c r="F14">
        <v>-0.2260850595108381</v>
      </c>
      <c r="G14">
        <v>28.66672040300892</v>
      </c>
      <c r="H14">
        <v>3.6403781142172117E-2</v>
      </c>
      <c r="I14">
        <v>0.56505954506441947</v>
      </c>
      <c r="J14">
        <v>1.3121827554368379E-3</v>
      </c>
      <c r="K14">
        <v>1048.47911510633</v>
      </c>
      <c r="L14">
        <v>1095.866474733624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15</v>
      </c>
      <c r="S14">
        <v>11</v>
      </c>
      <c r="T14">
        <v>11</v>
      </c>
      <c r="U14">
        <v>11</v>
      </c>
      <c r="V14" t="str">
        <f t="shared" si="1"/>
        <v>243.420457 (11)</v>
      </c>
      <c r="W14" t="str">
        <f t="shared" si="2"/>
        <v>15.601938 (11)</v>
      </c>
      <c r="X14" t="str">
        <f t="shared" si="3"/>
        <v>13.041888 (11)</v>
      </c>
      <c r="Y14" t="str">
        <f t="shared" si="4"/>
        <v>0.03092 (11)</v>
      </c>
      <c r="Z14" t="str">
        <f t="shared" si="5"/>
        <v>-0.226085 (11)</v>
      </c>
      <c r="AA14" t="str">
        <f t="shared" si="6"/>
        <v>28.66672 (15)</v>
      </c>
      <c r="AB14" t="str">
        <f t="shared" si="7"/>
        <v>0.036404 (11)</v>
      </c>
      <c r="AC14" t="str">
        <f t="shared" si="8"/>
        <v>0.56506 (11)</v>
      </c>
      <c r="AD14" t="str">
        <f t="shared" si="9"/>
        <v>0.001312 (11)</v>
      </c>
      <c r="AE14" s="2">
        <v>10.66666666666667</v>
      </c>
    </row>
    <row r="15" spans="1:31" x14ac:dyDescent="0.25">
      <c r="A15" t="s">
        <v>44</v>
      </c>
      <c r="B15">
        <v>248.7734200564249</v>
      </c>
      <c r="C15">
        <v>15.772552743814961</v>
      </c>
      <c r="D15">
        <v>13.18274303537031</v>
      </c>
      <c r="E15">
        <v>3.1286721854875653E-2</v>
      </c>
      <c r="F15">
        <v>-0.25304741292543209</v>
      </c>
      <c r="G15">
        <v>26.122961986521769</v>
      </c>
      <c r="H15">
        <v>3.6861162918085853E-2</v>
      </c>
      <c r="I15">
        <v>0.57855027382750757</v>
      </c>
      <c r="J15">
        <v>1.345938561805315E-3</v>
      </c>
      <c r="K15">
        <v>1035.9465440454151</v>
      </c>
      <c r="L15">
        <v>1061.033969730453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11</v>
      </c>
      <c r="S15">
        <v>12</v>
      </c>
      <c r="T15">
        <v>12</v>
      </c>
      <c r="U15">
        <v>12</v>
      </c>
      <c r="V15" t="str">
        <f t="shared" si="1"/>
        <v>248.77342 (12)</v>
      </c>
      <c r="W15" t="str">
        <f t="shared" si="2"/>
        <v>15.772553 (12)</v>
      </c>
      <c r="X15" t="str">
        <f t="shared" si="3"/>
        <v>13.182743 (12)</v>
      </c>
      <c r="Y15" t="str">
        <f t="shared" si="4"/>
        <v>0.031287 (12)</v>
      </c>
      <c r="Z15" t="str">
        <f t="shared" si="5"/>
        <v>-0.253047 (12)</v>
      </c>
      <c r="AA15" t="str">
        <f t="shared" si="6"/>
        <v>26.122962 (11)</v>
      </c>
      <c r="AB15" t="str">
        <f t="shared" si="7"/>
        <v>0.036861 (12)</v>
      </c>
      <c r="AC15" t="str">
        <f t="shared" si="8"/>
        <v>0.57855 (12)</v>
      </c>
      <c r="AD15" t="str">
        <f t="shared" si="9"/>
        <v>0.001346 (12)</v>
      </c>
      <c r="AE15" s="2">
        <v>11.1</v>
      </c>
    </row>
    <row r="16" spans="1:31" x14ac:dyDescent="0.25">
      <c r="A16" t="s">
        <v>45</v>
      </c>
      <c r="B16">
        <v>278.60565797013902</v>
      </c>
      <c r="C16">
        <v>16.69148459455117</v>
      </c>
      <c r="D16">
        <v>14.730725015740729</v>
      </c>
      <c r="E16">
        <v>3.4901856087658507E-2</v>
      </c>
      <c r="F16">
        <v>-0.40330948083878432</v>
      </c>
      <c r="G16">
        <v>26.486935788656979</v>
      </c>
      <c r="H16">
        <v>3.8981403297517661E-2</v>
      </c>
      <c r="I16">
        <v>0.6477087172001651</v>
      </c>
      <c r="J16">
        <v>1.506257722027504E-3</v>
      </c>
      <c r="K16">
        <v>1044.0692289262849</v>
      </c>
      <c r="L16">
        <v>1071.9441463541059</v>
      </c>
      <c r="M16">
        <v>13</v>
      </c>
      <c r="N16">
        <v>13</v>
      </c>
      <c r="O16">
        <v>15</v>
      </c>
      <c r="P16">
        <v>15</v>
      </c>
      <c r="Q16">
        <v>13</v>
      </c>
      <c r="R16">
        <v>12</v>
      </c>
      <c r="S16">
        <v>13</v>
      </c>
      <c r="T16">
        <v>13</v>
      </c>
      <c r="U16">
        <v>13</v>
      </c>
      <c r="V16" t="str">
        <f t="shared" si="1"/>
        <v>278.605658 (13)</v>
      </c>
      <c r="W16" t="str">
        <f t="shared" si="2"/>
        <v>16.691485 (13)</v>
      </c>
      <c r="X16" t="str">
        <f t="shared" si="3"/>
        <v>14.730725 (15)</v>
      </c>
      <c r="Y16" t="str">
        <f t="shared" si="4"/>
        <v>0.034902 (15)</v>
      </c>
      <c r="Z16" t="str">
        <f t="shared" si="5"/>
        <v>-0.403309 (13)</v>
      </c>
      <c r="AA16" t="str">
        <f t="shared" si="6"/>
        <v>26.486936 (12)</v>
      </c>
      <c r="AB16" t="str">
        <f t="shared" si="7"/>
        <v>0.038981 (13)</v>
      </c>
      <c r="AC16" t="str">
        <f t="shared" si="8"/>
        <v>0.647709 (13)</v>
      </c>
      <c r="AD16" t="str">
        <f t="shared" si="9"/>
        <v>0.001506 (13)</v>
      </c>
      <c r="AE16" s="2">
        <v>12.52222222222222</v>
      </c>
    </row>
  </sheetData>
  <conditionalFormatting sqref="AE2:AE16">
    <cfRule type="top10" dxfId="4" priority="3" bottom="1" rank="1"/>
  </conditionalFormatting>
  <conditionalFormatting sqref="M2:U16">
    <cfRule type="top10" dxfId="3" priority="2" bottom="1" rank="1"/>
  </conditionalFormatting>
  <conditionalFormatting sqref="O2:P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2024-01-04T10:16:34Z</dcterms:created>
  <dcterms:modified xsi:type="dcterms:W3CDTF">2024-01-04T10:44:54Z</dcterms:modified>
</cp:coreProperties>
</file>