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HC_gender_diff\summary\"/>
    </mc:Choice>
  </mc:AlternateContent>
  <xr:revisionPtr revIDLastSave="0" documentId="13_ncr:1_{3A31F22D-2BA6-472E-8E2D-C67362AF25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male" sheetId="8" r:id="rId1"/>
    <sheet name="Male" sheetId="2" r:id="rId2"/>
    <sheet name="signal_change" sheetId="10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G20" i="2"/>
  <c r="G28" i="2"/>
  <c r="G16" i="8"/>
  <c r="G24" i="8"/>
  <c r="G32" i="8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F29" i="2"/>
  <c r="G29" i="2" s="1"/>
  <c r="F30" i="2"/>
  <c r="G30" i="2" s="1"/>
  <c r="F31" i="2"/>
  <c r="G31" i="2" s="1"/>
  <c r="F32" i="2"/>
  <c r="G32" i="2" s="1"/>
  <c r="F33" i="2"/>
  <c r="G33" i="2" s="1"/>
  <c r="F4" i="2"/>
  <c r="G4" i="2" s="1"/>
  <c r="F5" i="8"/>
  <c r="G5" i="8" s="1"/>
  <c r="F6" i="8"/>
  <c r="G6" i="8" s="1"/>
  <c r="F7" i="8"/>
  <c r="G7" i="8" s="1"/>
  <c r="F8" i="8"/>
  <c r="G8" i="8" s="1"/>
  <c r="F9" i="8"/>
  <c r="G9" i="8" s="1"/>
  <c r="F10" i="8"/>
  <c r="G10" i="8" s="1"/>
  <c r="F11" i="8"/>
  <c r="G11" i="8" s="1"/>
  <c r="F12" i="8"/>
  <c r="G12" i="8" s="1"/>
  <c r="F13" i="8"/>
  <c r="G13" i="8" s="1"/>
  <c r="F14" i="8"/>
  <c r="G14" i="8" s="1"/>
  <c r="F15" i="8"/>
  <c r="G15" i="8" s="1"/>
  <c r="F16" i="8"/>
  <c r="F17" i="8"/>
  <c r="G17" i="8" s="1"/>
  <c r="F18" i="8"/>
  <c r="G18" i="8" s="1"/>
  <c r="F19" i="8"/>
  <c r="G19" i="8" s="1"/>
  <c r="F20" i="8"/>
  <c r="G20" i="8" s="1"/>
  <c r="F21" i="8"/>
  <c r="G21" i="8" s="1"/>
  <c r="F22" i="8"/>
  <c r="G22" i="8" s="1"/>
  <c r="F23" i="8"/>
  <c r="G23" i="8" s="1"/>
  <c r="F24" i="8"/>
  <c r="F25" i="8"/>
  <c r="G25" i="8" s="1"/>
  <c r="F26" i="8"/>
  <c r="G26" i="8" s="1"/>
  <c r="F27" i="8"/>
  <c r="G27" i="8" s="1"/>
  <c r="F28" i="8"/>
  <c r="G28" i="8" s="1"/>
  <c r="F29" i="8"/>
  <c r="G29" i="8" s="1"/>
  <c r="F30" i="8"/>
  <c r="G30" i="8" s="1"/>
  <c r="F31" i="8"/>
  <c r="G31" i="8" s="1"/>
  <c r="F32" i="8"/>
  <c r="F33" i="8"/>
  <c r="G33" i="8" s="1"/>
  <c r="F34" i="8"/>
  <c r="G34" i="8" s="1"/>
  <c r="F4" i="8"/>
  <c r="G4" i="8" s="1"/>
  <c r="K33" i="8" l="1"/>
  <c r="K34" i="8"/>
  <c r="K32" i="8"/>
  <c r="K30" i="8"/>
  <c r="K31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7" i="8"/>
  <c r="K8" i="8"/>
  <c r="K6" i="8"/>
  <c r="K5" i="8"/>
  <c r="K4" i="8"/>
  <c r="N32" i="2" l="1"/>
  <c r="N33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4" i="2"/>
</calcChain>
</file>

<file path=xl/sharedStrings.xml><?xml version="1.0" encoding="utf-8"?>
<sst xmlns="http://schemas.openxmlformats.org/spreadsheetml/2006/main" count="179" uniqueCount="136">
  <si>
    <t>N001</t>
  </si>
  <si>
    <t>N003</t>
  </si>
  <si>
    <t>N005</t>
  </si>
  <si>
    <t>N006</t>
  </si>
  <si>
    <t>N008</t>
  </si>
  <si>
    <t>N010</t>
  </si>
  <si>
    <t>N013</t>
  </si>
  <si>
    <t>N015</t>
  </si>
  <si>
    <t>N016</t>
  </si>
  <si>
    <t>N017</t>
  </si>
  <si>
    <t>N019</t>
  </si>
  <si>
    <t>N021</t>
  </si>
  <si>
    <t>N022</t>
  </si>
  <si>
    <t>N025</t>
  </si>
  <si>
    <t>N026</t>
  </si>
  <si>
    <t>N027</t>
  </si>
  <si>
    <t>N028</t>
  </si>
  <si>
    <t>N029</t>
  </si>
  <si>
    <t>S009</t>
  </si>
  <si>
    <t>S013</t>
  </si>
  <si>
    <t>S014</t>
  </si>
  <si>
    <t>S015</t>
  </si>
  <si>
    <t>S016</t>
  </si>
  <si>
    <t>S023</t>
  </si>
  <si>
    <t>S026</t>
  </si>
  <si>
    <t>S028</t>
  </si>
  <si>
    <t>S030</t>
  </si>
  <si>
    <t>S037</t>
  </si>
  <si>
    <t>S038</t>
  </si>
  <si>
    <t>S017</t>
  </si>
  <si>
    <t>GMV</t>
  </si>
  <si>
    <t>Seed-Left MT</t>
  </si>
  <si>
    <t>BGMV</t>
  </si>
  <si>
    <t>LGMV</t>
  </si>
  <si>
    <t>RGMV</t>
  </si>
  <si>
    <t>BALFF</t>
  </si>
  <si>
    <t>LALFF</t>
  </si>
  <si>
    <t>RALFF</t>
  </si>
  <si>
    <t>LCM_FC</t>
  </si>
  <si>
    <t>RCM_FC</t>
  </si>
  <si>
    <t>S021</t>
  </si>
  <si>
    <t>MT_noGSR</t>
    <phoneticPr fontId="1" type="noConversion"/>
  </si>
  <si>
    <t>s</t>
    <phoneticPr fontId="1" type="noConversion"/>
  </si>
  <si>
    <t>N018</t>
  </si>
  <si>
    <t>N020</t>
  </si>
  <si>
    <t>N023</t>
  </si>
  <si>
    <t>N024</t>
  </si>
  <si>
    <t>N030</t>
  </si>
  <si>
    <t>S010</t>
  </si>
  <si>
    <t>S018</t>
  </si>
  <si>
    <t>S020</t>
  </si>
  <si>
    <t>S022</t>
  </si>
  <si>
    <t>S024</t>
  </si>
  <si>
    <t>S025</t>
  </si>
  <si>
    <t>S027</t>
  </si>
  <si>
    <t>S029</t>
  </si>
  <si>
    <t>S031</t>
  </si>
  <si>
    <t>S034</t>
  </si>
  <si>
    <t>S040</t>
  </si>
  <si>
    <t>SH01</t>
  </si>
  <si>
    <t>SH02</t>
  </si>
  <si>
    <t>SH03</t>
  </si>
  <si>
    <t>SH05</t>
  </si>
  <si>
    <t>SH06</t>
  </si>
  <si>
    <t>SH07</t>
  </si>
  <si>
    <t>SH08</t>
  </si>
  <si>
    <t>SH09</t>
  </si>
  <si>
    <t>SH10</t>
  </si>
  <si>
    <t>SH11</t>
  </si>
  <si>
    <t>SH12</t>
  </si>
  <si>
    <t>S035</t>
  </si>
  <si>
    <t>N004</t>
  </si>
  <si>
    <t>N007</t>
  </si>
  <si>
    <t>s</t>
  </si>
  <si>
    <t>S036</t>
    <phoneticPr fontId="1" type="noConversion"/>
  </si>
  <si>
    <t>age</t>
    <phoneticPr fontId="1" type="noConversion"/>
  </si>
  <si>
    <t>education</t>
    <phoneticPr fontId="1" type="noConversion"/>
  </si>
  <si>
    <t>age</t>
    <phoneticPr fontId="1" type="noConversion"/>
  </si>
  <si>
    <t>education</t>
    <phoneticPr fontId="1" type="noConversion"/>
  </si>
  <si>
    <t>Slow-3</t>
    <phoneticPr fontId="1" type="noConversion"/>
  </si>
  <si>
    <t>SFB</t>
    <phoneticPr fontId="1" type="noConversion"/>
  </si>
  <si>
    <t>MT_noGSR</t>
    <phoneticPr fontId="1" type="noConversion"/>
  </si>
  <si>
    <t>slow 3</t>
    <phoneticPr fontId="1" type="noConversion"/>
  </si>
  <si>
    <t>SFB</t>
    <phoneticPr fontId="1" type="noConversion"/>
  </si>
  <si>
    <t>l</t>
    <phoneticPr fontId="1" type="noConversion"/>
  </si>
  <si>
    <t>fast</t>
    <phoneticPr fontId="1" type="noConversion"/>
  </si>
  <si>
    <t>N028</t>
    <phoneticPr fontId="1" type="noConversion"/>
  </si>
  <si>
    <t>N029</t>
    <phoneticPr fontId="1" type="noConversion"/>
  </si>
  <si>
    <t>N031</t>
    <phoneticPr fontId="1" type="noConversion"/>
  </si>
  <si>
    <t>N033</t>
    <phoneticPr fontId="1" type="noConversion"/>
  </si>
  <si>
    <t>N034</t>
    <phoneticPr fontId="1" type="noConversion"/>
  </si>
  <si>
    <t>N036</t>
    <phoneticPr fontId="1" type="noConversion"/>
  </si>
  <si>
    <t>N037</t>
    <phoneticPr fontId="1" type="noConversion"/>
  </si>
  <si>
    <t>'SEP11'</t>
  </si>
  <si>
    <t>SFSEP13</t>
    <phoneticPr fontId="1" type="noConversion"/>
  </si>
  <si>
    <t>SFSEP14</t>
  </si>
  <si>
    <t>SFSEP15</t>
  </si>
  <si>
    <t>SH05_2</t>
    <phoneticPr fontId="1" type="noConversion"/>
  </si>
  <si>
    <t>SH06_2</t>
    <phoneticPr fontId="1" type="noConversion"/>
  </si>
  <si>
    <t>SH08_2</t>
    <phoneticPr fontId="1" type="noConversion"/>
  </si>
  <si>
    <t>SH12_2</t>
    <phoneticPr fontId="1" type="noConversion"/>
  </si>
  <si>
    <t>SH13_2</t>
    <phoneticPr fontId="1" type="noConversion"/>
  </si>
  <si>
    <t>SH14_2</t>
    <phoneticPr fontId="1" type="noConversion"/>
  </si>
  <si>
    <t>SFSEP02</t>
  </si>
  <si>
    <t>SFSEP04</t>
  </si>
  <si>
    <t>SFSEP05</t>
  </si>
  <si>
    <t>SFSEP07</t>
  </si>
  <si>
    <t>SFSEP08</t>
  </si>
  <si>
    <t>SFSEP10</t>
  </si>
  <si>
    <t>N038</t>
    <phoneticPr fontId="1" type="noConversion"/>
  </si>
  <si>
    <t>'SEP03'</t>
  </si>
  <si>
    <t>'SEP04'</t>
  </si>
  <si>
    <t>'SEP05'</t>
  </si>
  <si>
    <t>signal change</t>
    <phoneticPr fontId="1" type="noConversion"/>
  </si>
  <si>
    <t>Left MT</t>
    <phoneticPr fontId="1" type="noConversion"/>
  </si>
  <si>
    <t>Right MT</t>
    <phoneticPr fontId="1" type="noConversion"/>
  </si>
  <si>
    <t>Bilateral MT</t>
    <phoneticPr fontId="1" type="noConversion"/>
  </si>
  <si>
    <t>SEP01'</t>
    <phoneticPr fontId="1" type="noConversion"/>
  </si>
  <si>
    <t>SFSEP09</t>
    <phoneticPr fontId="1" type="noConversion"/>
  </si>
  <si>
    <t>SH09_2</t>
    <phoneticPr fontId="1" type="noConversion"/>
  </si>
  <si>
    <t>Female</t>
    <phoneticPr fontId="1" type="noConversion"/>
  </si>
  <si>
    <t>Male</t>
    <phoneticPr fontId="1" type="noConversion"/>
  </si>
  <si>
    <t>age</t>
    <phoneticPr fontId="1" type="noConversion"/>
  </si>
  <si>
    <t>education</t>
    <phoneticPr fontId="1" type="noConversion"/>
  </si>
  <si>
    <t>SH07_2</t>
  </si>
  <si>
    <t>LLB_FC</t>
    <phoneticPr fontId="1" type="noConversion"/>
  </si>
  <si>
    <t>RLB_FC</t>
    <phoneticPr fontId="1" type="noConversion"/>
  </si>
  <si>
    <t>LSF_FC</t>
    <phoneticPr fontId="1" type="noConversion"/>
  </si>
  <si>
    <t>RSF_FC</t>
    <phoneticPr fontId="1" type="noConversion"/>
  </si>
  <si>
    <t>SI</t>
    <phoneticPr fontId="1" type="noConversion"/>
  </si>
  <si>
    <t>log</t>
    <phoneticPr fontId="1" type="noConversion"/>
  </si>
  <si>
    <t>CM</t>
    <phoneticPr fontId="1" type="noConversion"/>
  </si>
  <si>
    <t>LB</t>
    <phoneticPr fontId="1" type="noConversion"/>
  </si>
  <si>
    <t>SF</t>
    <phoneticPr fontId="1" type="noConversion"/>
  </si>
  <si>
    <t>Left MT</t>
    <phoneticPr fontId="1" type="noConversion"/>
  </si>
  <si>
    <t>Right MT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</si>
</sst>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微软雅黑"/>
      <family val="2"/>
      <charset val="134"/>
    </font>
    <font>
      <sz val="10"/>
      <name val="Arial"/>
      <family val="2"/>
    </font>
    <font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35">
    <xf numFmtId="0" fontId="0" fillId="0" borderId="0" xfId="0"/>
    <xf numFmtId="176" fontId="2" fillId="0" borderId="0" xfId="0" applyNumberFormat="1" applyFont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/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</cellXfs>
  <cellStyles count="2">
    <cellStyle name="常规" xfId="0" builtinId="0"/>
    <cellStyle name="常规_Sheet4" xfId="1" xr:uid="{0E664FA1-2539-477A-8DF1-E478DA222D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F8A3E-9138-4BD5-B858-4AB46B1F564B}">
  <dimension ref="A1:AB35"/>
  <sheetViews>
    <sheetView tabSelected="1" zoomScale="90" zoomScaleNormal="90" workbookViewId="0">
      <selection activeCell="B15" sqref="B15"/>
    </sheetView>
  </sheetViews>
  <sheetFormatPr defaultRowHeight="14.25" x14ac:dyDescent="0.2"/>
  <sheetData>
    <row r="1" spans="1:28" ht="15" x14ac:dyDescent="0.25">
      <c r="K1" s="27" t="s">
        <v>41</v>
      </c>
      <c r="L1" s="28"/>
      <c r="M1" s="28"/>
      <c r="N1" s="28"/>
      <c r="O1" s="28"/>
      <c r="P1" s="28"/>
    </row>
    <row r="2" spans="1:28" ht="15" x14ac:dyDescent="0.25">
      <c r="A2" s="1"/>
      <c r="B2" s="3"/>
      <c r="C2" s="3"/>
      <c r="D2" s="1"/>
      <c r="E2" s="6"/>
      <c r="F2" s="22"/>
      <c r="G2" s="23"/>
      <c r="H2" s="27" t="s">
        <v>30</v>
      </c>
      <c r="I2" s="28"/>
      <c r="J2" s="28"/>
      <c r="K2" s="29" t="s">
        <v>80</v>
      </c>
      <c r="L2" s="29"/>
      <c r="M2" s="29"/>
      <c r="N2" s="29" t="s">
        <v>79</v>
      </c>
      <c r="O2" s="29"/>
      <c r="P2" s="29"/>
      <c r="Q2" s="27" t="s">
        <v>31</v>
      </c>
      <c r="R2" s="28"/>
      <c r="S2" s="30"/>
      <c r="T2" s="30"/>
      <c r="U2" s="30"/>
      <c r="V2" s="30"/>
      <c r="W2" s="26" t="s">
        <v>134</v>
      </c>
      <c r="X2" s="26"/>
      <c r="Y2" s="26"/>
      <c r="Z2" s="26" t="s">
        <v>135</v>
      </c>
      <c r="AA2" s="26"/>
      <c r="AB2" s="26"/>
    </row>
    <row r="3" spans="1:28" ht="15" x14ac:dyDescent="0.25">
      <c r="A3" s="1"/>
      <c r="B3" s="3" t="s">
        <v>75</v>
      </c>
      <c r="C3" s="3" t="s">
        <v>76</v>
      </c>
      <c r="D3" s="1" t="s">
        <v>42</v>
      </c>
      <c r="E3" s="6" t="s">
        <v>84</v>
      </c>
      <c r="F3" s="22" t="s">
        <v>129</v>
      </c>
      <c r="G3" s="23" t="s">
        <v>130</v>
      </c>
      <c r="H3" s="1" t="s">
        <v>32</v>
      </c>
      <c r="I3" s="1" t="s">
        <v>33</v>
      </c>
      <c r="J3" s="1" t="s">
        <v>34</v>
      </c>
      <c r="K3" s="3" t="s">
        <v>35</v>
      </c>
      <c r="L3" s="3" t="s">
        <v>36</v>
      </c>
      <c r="M3" s="3" t="s">
        <v>37</v>
      </c>
      <c r="N3" s="1" t="s">
        <v>35</v>
      </c>
      <c r="O3" s="1" t="s">
        <v>36</v>
      </c>
      <c r="P3" s="1" t="s">
        <v>37</v>
      </c>
      <c r="Q3" s="1" t="s">
        <v>38</v>
      </c>
      <c r="R3" s="1" t="s">
        <v>39</v>
      </c>
      <c r="S3" s="1" t="s">
        <v>125</v>
      </c>
      <c r="T3" s="1" t="s">
        <v>126</v>
      </c>
      <c r="U3" s="21" t="s">
        <v>127</v>
      </c>
      <c r="V3" s="21" t="s">
        <v>128</v>
      </c>
      <c r="W3" s="25" t="s">
        <v>131</v>
      </c>
      <c r="X3" s="25" t="s">
        <v>132</v>
      </c>
      <c r="Y3" s="25" t="s">
        <v>133</v>
      </c>
      <c r="Z3" s="25" t="s">
        <v>131</v>
      </c>
      <c r="AA3" s="25" t="s">
        <v>132</v>
      </c>
      <c r="AB3" s="25" t="s">
        <v>133</v>
      </c>
    </row>
    <row r="4" spans="1:28" ht="15" x14ac:dyDescent="0.25">
      <c r="A4" s="1" t="s">
        <v>0</v>
      </c>
      <c r="B4" s="7">
        <v>23</v>
      </c>
      <c r="C4" s="4">
        <v>17</v>
      </c>
      <c r="D4" s="5">
        <v>4.7546795773833397</v>
      </c>
      <c r="E4" s="5">
        <v>5.7295597756987204</v>
      </c>
      <c r="F4" s="5">
        <f>E4/D4</f>
        <v>1.205035940371799</v>
      </c>
      <c r="G4" s="5">
        <f>LOG10(F4)</f>
        <v>8.100000000000053E-2</v>
      </c>
      <c r="H4" s="5">
        <v>1.02058950066566</v>
      </c>
      <c r="I4" s="5">
        <v>0.45830306410789401</v>
      </c>
      <c r="J4" s="5">
        <v>0.562286436557769</v>
      </c>
      <c r="K4" s="3">
        <f>AVERAGE(L4,M4)</f>
        <v>0.66726332902908259</v>
      </c>
      <c r="L4" s="3">
        <v>0.56342041492462103</v>
      </c>
      <c r="M4" s="3">
        <v>0.77110624313354403</v>
      </c>
      <c r="N4" s="1">
        <v>0.10839985311031305</v>
      </c>
      <c r="O4" s="1">
        <v>4.8243075609207098E-2</v>
      </c>
      <c r="P4" s="1">
        <v>0.16855663061141901</v>
      </c>
      <c r="Q4" s="1">
        <v>-3.0818615108728398E-2</v>
      </c>
      <c r="R4" s="1">
        <v>2.32337825000286E-2</v>
      </c>
      <c r="S4" s="21">
        <v>8.7080121040344197E-2</v>
      </c>
      <c r="T4" s="21">
        <v>0.107152834534645</v>
      </c>
      <c r="U4" s="21">
        <v>9.0536884963512407E-2</v>
      </c>
      <c r="V4" s="21">
        <v>0.110476471483707</v>
      </c>
      <c r="W4" s="25">
        <v>-4.60821483284235E-3</v>
      </c>
      <c r="X4" s="25">
        <v>9.6970327198505402E-2</v>
      </c>
      <c r="Y4" s="25">
        <v>0.10036075115203801</v>
      </c>
      <c r="Z4" s="25">
        <v>-1.77745055407285E-2</v>
      </c>
      <c r="AA4" s="25">
        <v>7.1973323822021401E-2</v>
      </c>
      <c r="AB4" s="25">
        <v>9.1870404779911E-2</v>
      </c>
    </row>
    <row r="5" spans="1:28" ht="15" x14ac:dyDescent="0.25">
      <c r="A5" s="1" t="s">
        <v>1</v>
      </c>
      <c r="B5" s="7">
        <v>31</v>
      </c>
      <c r="C5" s="4">
        <v>25</v>
      </c>
      <c r="D5" s="5">
        <v>4.3064683000609696</v>
      </c>
      <c r="E5" s="5">
        <v>4.8878880979191699</v>
      </c>
      <c r="F5" s="5">
        <f t="shared" ref="F5:F34" si="0">E5/D5</f>
        <v>1.1350108156723153</v>
      </c>
      <c r="G5" s="5">
        <f t="shared" ref="G5:G34" si="1">LOG10(F5)</f>
        <v>5.5000000000000097E-2</v>
      </c>
      <c r="H5" s="5">
        <v>0.80265370011329606</v>
      </c>
      <c r="I5" s="5">
        <v>0.45253342390060403</v>
      </c>
      <c r="J5" s="5">
        <v>0.35012027621269198</v>
      </c>
      <c r="K5" s="3">
        <f>AVERAGE(L5,M5)</f>
        <v>0.21469158679246847</v>
      </c>
      <c r="L5" s="3">
        <v>0.25422456860542197</v>
      </c>
      <c r="M5" s="3">
        <v>0.17515860497951499</v>
      </c>
      <c r="N5" s="1">
        <v>0.22337161004543249</v>
      </c>
      <c r="O5" s="1">
        <v>0.281464904546737</v>
      </c>
      <c r="P5" s="1">
        <v>0.165278315544128</v>
      </c>
      <c r="Q5" s="1">
        <v>-8.3862081170081995E-2</v>
      </c>
      <c r="R5" s="1">
        <v>-1.3102658092975601E-2</v>
      </c>
      <c r="S5" s="21">
        <v>-3.6799833178520203E-2</v>
      </c>
      <c r="T5" s="21">
        <v>4.4419866055250098E-2</v>
      </c>
      <c r="U5" s="21">
        <v>-9.8302677273750305E-2</v>
      </c>
      <c r="V5" s="21">
        <v>-1.4537433162331501E-3</v>
      </c>
      <c r="W5" s="25">
        <v>-4.9550343304872499E-2</v>
      </c>
      <c r="X5" s="25">
        <v>3.2188263721764001E-3</v>
      </c>
      <c r="Y5" s="25">
        <v>-5.0586864352226202E-2</v>
      </c>
      <c r="Z5" s="25">
        <v>-5.6381653994321802E-2</v>
      </c>
      <c r="AA5" s="25">
        <v>-1.21963331475853E-2</v>
      </c>
      <c r="AB5" s="25">
        <v>-6.25752583146095E-2</v>
      </c>
    </row>
    <row r="6" spans="1:28" ht="15" x14ac:dyDescent="0.25">
      <c r="A6" s="1" t="s">
        <v>2</v>
      </c>
      <c r="B6" s="7">
        <v>22</v>
      </c>
      <c r="C6" s="4">
        <v>16</v>
      </c>
      <c r="D6" s="5">
        <v>5.5734133652751003</v>
      </c>
      <c r="E6" s="5">
        <v>4.6038509483978798</v>
      </c>
      <c r="F6" s="5">
        <f t="shared" si="0"/>
        <v>0.82603794957717736</v>
      </c>
      <c r="G6" s="5">
        <f t="shared" si="1"/>
        <v>-8.3000000000000698E-2</v>
      </c>
      <c r="H6" s="5">
        <v>0.74978423118591198</v>
      </c>
      <c r="I6" s="5">
        <v>0.39526620507240201</v>
      </c>
      <c r="J6" s="5">
        <v>0.35451802611351002</v>
      </c>
      <c r="K6" s="3">
        <f>AVERAGE(L6,M6)</f>
        <v>0.47899748384952445</v>
      </c>
      <c r="L6" s="3">
        <v>0.35304978489875699</v>
      </c>
      <c r="M6" s="3">
        <v>0.60494518280029197</v>
      </c>
      <c r="N6" s="1">
        <v>-0.10170790925621966</v>
      </c>
      <c r="O6" s="1">
        <v>-0.21847368776798201</v>
      </c>
      <c r="P6" s="1">
        <v>1.50578692555427E-2</v>
      </c>
      <c r="Q6" s="1">
        <v>-9.8201557993888799E-2</v>
      </c>
      <c r="R6" s="1">
        <v>5.2933834493160199E-2</v>
      </c>
      <c r="S6" s="21">
        <v>4.5772101730108199E-2</v>
      </c>
      <c r="T6" s="21">
        <v>0.13684447109699199</v>
      </c>
      <c r="U6" s="21">
        <v>-1.67678352445364E-2</v>
      </c>
      <c r="V6" s="21">
        <v>7.0249021053314195E-2</v>
      </c>
      <c r="W6" s="25">
        <v>-2.49148793518543E-2</v>
      </c>
      <c r="X6" s="25">
        <v>9.0645439922809601E-2</v>
      </c>
      <c r="Y6" s="25">
        <v>2.6103885844349799E-2</v>
      </c>
      <c r="Z6" s="25">
        <v>-4.3815061450004501E-2</v>
      </c>
      <c r="AA6" s="25">
        <v>7.9655282199382699E-2</v>
      </c>
      <c r="AB6" s="25">
        <v>1.1152533814311E-2</v>
      </c>
    </row>
    <row r="7" spans="1:28" ht="15" x14ac:dyDescent="0.25">
      <c r="A7" s="1" t="s">
        <v>3</v>
      </c>
      <c r="B7" s="7">
        <v>22</v>
      </c>
      <c r="C7" s="4">
        <v>16</v>
      </c>
      <c r="D7" s="5">
        <v>4.7002532103244503</v>
      </c>
      <c r="E7" s="5">
        <v>6.2678883925621198</v>
      </c>
      <c r="F7" s="5">
        <f t="shared" si="0"/>
        <v>1.3335214321633235</v>
      </c>
      <c r="G7" s="5">
        <f t="shared" si="1"/>
        <v>0.12499999999999983</v>
      </c>
      <c r="H7" s="5">
        <v>1.0009879767894729</v>
      </c>
      <c r="I7" s="5">
        <v>0.51795047521591098</v>
      </c>
      <c r="J7" s="5">
        <v>0.48303750157356201</v>
      </c>
      <c r="K7" s="3">
        <f>AVERAGE(L7,M7)</f>
        <v>0.48984991759061802</v>
      </c>
      <c r="L7" s="3">
        <v>0.143618568778038</v>
      </c>
      <c r="M7" s="3">
        <v>0.83608126640319802</v>
      </c>
      <c r="N7" s="1">
        <v>-3.3851920627057552E-2</v>
      </c>
      <c r="O7" s="1">
        <v>-9.3717627227306297E-2</v>
      </c>
      <c r="P7" s="1">
        <v>2.6013785973191199E-2</v>
      </c>
      <c r="Q7" s="1">
        <v>-5.9668649919330996E-3</v>
      </c>
      <c r="R7" s="1">
        <v>-0.108974114060401</v>
      </c>
      <c r="S7" s="21">
        <v>1.5136143192648799E-2</v>
      </c>
      <c r="T7" s="21">
        <v>-4.7578018158674198E-2</v>
      </c>
      <c r="U7" s="21">
        <v>-3.1554944813251398E-2</v>
      </c>
      <c r="V7" s="21">
        <v>-1.53642455115914E-2</v>
      </c>
      <c r="W7" s="25">
        <v>-5.5915877223014797E-2</v>
      </c>
      <c r="X7" s="25">
        <v>-1.5764456242322901E-2</v>
      </c>
      <c r="Y7" s="25">
        <v>-2.3578060790896398E-2</v>
      </c>
      <c r="Z7" s="25">
        <v>1.2724376283585999E-2</v>
      </c>
      <c r="AA7" s="25">
        <v>2.4157516658306101E-2</v>
      </c>
      <c r="AB7" s="25">
        <v>3.42972129583358E-2</v>
      </c>
    </row>
    <row r="8" spans="1:28" ht="15" x14ac:dyDescent="0.25">
      <c r="A8" s="1" t="s">
        <v>4</v>
      </c>
      <c r="B8" s="7">
        <v>23</v>
      </c>
      <c r="C8" s="4">
        <v>17</v>
      </c>
      <c r="D8" s="5">
        <v>4.8878880979191699</v>
      </c>
      <c r="E8" s="5">
        <v>5.6901177636334399</v>
      </c>
      <c r="F8" s="5">
        <f t="shared" si="0"/>
        <v>1.1641260294104909</v>
      </c>
      <c r="G8" s="5">
        <f t="shared" si="1"/>
        <v>6.5999999999999864E-2</v>
      </c>
      <c r="H8" s="5">
        <v>0.83868765830993497</v>
      </c>
      <c r="I8" s="5">
        <v>0.432328671216964</v>
      </c>
      <c r="J8" s="5">
        <v>0.40635898709297102</v>
      </c>
      <c r="K8" s="3">
        <f>AVERAGE(L8,M8)</f>
        <v>5.7291968725621249E-2</v>
      </c>
      <c r="L8" s="3">
        <v>0.129891112446784</v>
      </c>
      <c r="M8" s="3">
        <v>-1.53071749955415E-2</v>
      </c>
      <c r="N8" s="1">
        <v>0.16283504292368875</v>
      </c>
      <c r="O8" s="1">
        <v>0.35363748669624301</v>
      </c>
      <c r="P8" s="1">
        <v>-2.7967400848865499E-2</v>
      </c>
      <c r="Q8" s="1">
        <v>3.7750601768493597E-2</v>
      </c>
      <c r="R8" s="1">
        <v>-0.10456099361181199</v>
      </c>
      <c r="S8" s="21">
        <v>6.8928077816963099E-2</v>
      </c>
      <c r="T8" s="21">
        <v>2.57802531123161E-2</v>
      </c>
      <c r="U8" s="21">
        <v>3.3838413655757897E-2</v>
      </c>
      <c r="V8" s="21">
        <v>-1.5412135981023299E-2</v>
      </c>
      <c r="W8" s="25">
        <v>-3.1257394701242398E-2</v>
      </c>
      <c r="X8" s="25">
        <v>4.7668218612670801E-2</v>
      </c>
      <c r="Y8" s="25">
        <v>9.5735043287277204E-3</v>
      </c>
      <c r="Z8" s="25">
        <v>-4.8633940517902298E-2</v>
      </c>
      <c r="AA8" s="25">
        <v>3.8826107978820801E-2</v>
      </c>
      <c r="AB8" s="25">
        <v>1.9792838022112801E-2</v>
      </c>
    </row>
    <row r="9" spans="1:28" ht="15" x14ac:dyDescent="0.25">
      <c r="A9" s="1" t="s">
        <v>5</v>
      </c>
      <c r="B9" s="7">
        <v>21</v>
      </c>
      <c r="C9" s="4">
        <v>15</v>
      </c>
      <c r="D9" s="5">
        <v>4.1891050831678101</v>
      </c>
      <c r="E9" s="5">
        <v>4.0468886477749599</v>
      </c>
      <c r="F9" s="5">
        <f t="shared" si="0"/>
        <v>0.96605087898981379</v>
      </c>
      <c r="G9" s="5">
        <f t="shared" si="1"/>
        <v>-1.4999999999999814E-2</v>
      </c>
      <c r="H9" s="5">
        <v>1.3527256250381461</v>
      </c>
      <c r="I9" s="5">
        <v>0.70385468006134</v>
      </c>
      <c r="J9" s="5">
        <v>0.64887094497680597</v>
      </c>
      <c r="K9" s="3">
        <f t="shared" ref="K9:K29" si="2">AVERAGE(L9,M9)</f>
        <v>0.88926437497138799</v>
      </c>
      <c r="L9" s="3">
        <v>0.52106481790542603</v>
      </c>
      <c r="M9" s="3">
        <v>1.25746393203735</v>
      </c>
      <c r="N9" s="1">
        <v>0.65539108961820403</v>
      </c>
      <c r="O9" s="1">
        <v>0.17786441743373799</v>
      </c>
      <c r="P9" s="1">
        <v>1.13291776180267</v>
      </c>
      <c r="Q9" s="1">
        <v>-4.7861687839031199E-2</v>
      </c>
      <c r="R9" s="1">
        <v>5.07187694311141E-2</v>
      </c>
      <c r="S9" s="21">
        <v>-6.7499340511858403E-3</v>
      </c>
      <c r="T9" s="21">
        <v>-3.7004221230745302E-2</v>
      </c>
      <c r="U9" s="21">
        <v>1.6977226361632299E-2</v>
      </c>
      <c r="V9" s="21">
        <v>9.0417684987187299E-3</v>
      </c>
      <c r="W9" s="25">
        <v>-5.9281781432218802E-5</v>
      </c>
      <c r="X9" s="25">
        <v>-2.16568689793348E-2</v>
      </c>
      <c r="Y9" s="25">
        <v>1.30675695836544E-2</v>
      </c>
      <c r="Z9" s="25">
        <v>2.09796726703643E-2</v>
      </c>
      <c r="AA9" s="25">
        <v>4.5847436413168898E-3</v>
      </c>
      <c r="AB9" s="25">
        <v>9.7777554765343597E-3</v>
      </c>
    </row>
    <row r="10" spans="1:28" ht="15" x14ac:dyDescent="0.25">
      <c r="A10" s="1" t="s">
        <v>6</v>
      </c>
      <c r="B10" s="7">
        <v>28</v>
      </c>
      <c r="C10" s="4">
        <v>22</v>
      </c>
      <c r="D10" s="5">
        <v>5.59913907250401</v>
      </c>
      <c r="E10" s="5">
        <v>4.3163957347675401</v>
      </c>
      <c r="F10" s="5">
        <f t="shared" si="0"/>
        <v>0.77090346906443064</v>
      </c>
      <c r="G10" s="5">
        <f t="shared" si="1"/>
        <v>-0.11299999999999967</v>
      </c>
      <c r="H10" s="5">
        <v>0.91809752583503601</v>
      </c>
      <c r="I10" s="5">
        <v>0.42421361804008401</v>
      </c>
      <c r="J10" s="5">
        <v>0.493883907794952</v>
      </c>
      <c r="K10" s="3">
        <f t="shared" si="2"/>
        <v>-0.1990506425499915</v>
      </c>
      <c r="L10" s="3">
        <v>-0.27293661236763</v>
      </c>
      <c r="M10" s="3">
        <v>-0.12516467273235299</v>
      </c>
      <c r="N10" s="1">
        <v>-0.2344069629907605</v>
      </c>
      <c r="O10" s="1">
        <v>-0.33948430418968201</v>
      </c>
      <c r="P10" s="1">
        <v>-0.12932962179183899</v>
      </c>
      <c r="Q10" s="1">
        <v>-5.1361188292503301E-2</v>
      </c>
      <c r="R10" s="1">
        <v>3.4561835229396799E-2</v>
      </c>
      <c r="S10" s="21">
        <v>-2.5950187817215899E-2</v>
      </c>
      <c r="T10" s="21">
        <v>5.4719652980565997E-2</v>
      </c>
      <c r="U10" s="21">
        <v>-3.6630876362323699E-2</v>
      </c>
      <c r="V10" s="21">
        <v>7.9280987381935106E-2</v>
      </c>
      <c r="W10" s="25">
        <v>-9.6964864060282707E-3</v>
      </c>
      <c r="X10" s="25">
        <v>1.3797526247799299E-2</v>
      </c>
      <c r="Y10" s="25">
        <v>2.0476927980780602E-2</v>
      </c>
      <c r="Z10" s="25">
        <v>-3.60494456253945E-3</v>
      </c>
      <c r="AA10" s="25">
        <v>1.9986124709248501E-2</v>
      </c>
      <c r="AB10" s="25">
        <v>1.8268212676048199E-2</v>
      </c>
    </row>
    <row r="11" spans="1:28" ht="15" x14ac:dyDescent="0.25">
      <c r="A11" s="1" t="s">
        <v>7</v>
      </c>
      <c r="B11" s="7">
        <v>24</v>
      </c>
      <c r="C11" s="4">
        <v>18</v>
      </c>
      <c r="D11" s="5">
        <v>3.59849790944814</v>
      </c>
      <c r="E11" s="5">
        <v>4.9217693195986199</v>
      </c>
      <c r="F11" s="5">
        <f t="shared" si="0"/>
        <v>1.3677288255958484</v>
      </c>
      <c r="G11" s="5">
        <f t="shared" si="1"/>
        <v>0.13599999999999979</v>
      </c>
      <c r="H11" s="5">
        <v>1.230162620544432</v>
      </c>
      <c r="I11" s="5">
        <v>0.70271456241607599</v>
      </c>
      <c r="J11" s="5">
        <v>0.52744805812835605</v>
      </c>
      <c r="K11" s="3">
        <f t="shared" si="2"/>
        <v>1.4197783470153751</v>
      </c>
      <c r="L11" s="3">
        <v>1.50897848606109</v>
      </c>
      <c r="M11" s="3">
        <v>1.33057820796966</v>
      </c>
      <c r="N11" s="1">
        <v>1.1971367597579901</v>
      </c>
      <c r="O11" s="1">
        <v>1.21902179718017</v>
      </c>
      <c r="P11" s="1">
        <v>1.1752517223358101</v>
      </c>
      <c r="Q11" s="1">
        <v>1.66294109076261E-2</v>
      </c>
      <c r="R11" s="1">
        <v>2.0264349877834299E-2</v>
      </c>
      <c r="S11" s="21">
        <v>-3.09614688158035E-2</v>
      </c>
      <c r="T11" s="21">
        <v>4.85108457505702E-2</v>
      </c>
      <c r="U11" s="21">
        <v>-1.4309232356026699E-3</v>
      </c>
      <c r="V11" s="21">
        <v>6.3854008913040106E-2</v>
      </c>
      <c r="W11" s="25">
        <v>1.8392020836472501E-2</v>
      </c>
      <c r="X11" s="25">
        <v>8.1961778923869098E-3</v>
      </c>
      <c r="Y11" s="25">
        <v>3.0733838677406301E-2</v>
      </c>
      <c r="Z11" s="25">
        <v>1.7335752025246599E-2</v>
      </c>
      <c r="AA11" s="25">
        <v>7.9430593177676201E-3</v>
      </c>
      <c r="AB11" s="25">
        <v>4.5466963201761197E-2</v>
      </c>
    </row>
    <row r="12" spans="1:28" ht="15" x14ac:dyDescent="0.25">
      <c r="A12" s="1" t="s">
        <v>8</v>
      </c>
      <c r="B12" s="7">
        <v>26</v>
      </c>
      <c r="C12" s="4">
        <v>20</v>
      </c>
      <c r="D12" s="5">
        <v>4.0005642964899701</v>
      </c>
      <c r="E12" s="5">
        <v>5.5096150300450404</v>
      </c>
      <c r="F12" s="5">
        <f t="shared" si="0"/>
        <v>1.3772094688939476</v>
      </c>
      <c r="G12" s="5">
        <f t="shared" si="1"/>
        <v>0.13900000000000032</v>
      </c>
      <c r="H12" s="5">
        <v>1.084183633327483</v>
      </c>
      <c r="I12" s="5">
        <v>0.56418573856353704</v>
      </c>
      <c r="J12" s="5">
        <v>0.51999789476394598</v>
      </c>
      <c r="K12" s="3">
        <f t="shared" si="2"/>
        <v>1.4337878823280299</v>
      </c>
      <c r="L12" s="3">
        <v>1.2322930097579901</v>
      </c>
      <c r="M12" s="3">
        <v>1.63528275489807</v>
      </c>
      <c r="N12" s="1">
        <v>1.2359389066696114</v>
      </c>
      <c r="O12" s="1">
        <v>0.96569991111755304</v>
      </c>
      <c r="P12" s="1">
        <v>1.5061779022216699</v>
      </c>
      <c r="Q12" s="1">
        <v>-4.75880689918994E-2</v>
      </c>
      <c r="R12" s="1">
        <v>-4.6332560479640898E-2</v>
      </c>
      <c r="S12" s="21">
        <v>-7.3548597283661296E-3</v>
      </c>
      <c r="T12" s="21">
        <v>5.3179417736828301E-3</v>
      </c>
      <c r="U12" s="21">
        <v>-7.0086024701595306E-2</v>
      </c>
      <c r="V12" s="21">
        <v>-5.9459614567458604E-3</v>
      </c>
      <c r="W12" s="25">
        <v>-4.6979296952485997E-2</v>
      </c>
      <c r="X12" s="25">
        <v>-1.11069635022431E-3</v>
      </c>
      <c r="Y12" s="25">
        <v>-3.8485299795865999E-2</v>
      </c>
      <c r="Z12" s="25">
        <v>-5.4422650486230802E-2</v>
      </c>
      <c r="AA12" s="25">
        <v>-1.2816870585083901E-2</v>
      </c>
      <c r="AB12" s="25">
        <v>-4.9095358699560103E-2</v>
      </c>
    </row>
    <row r="13" spans="1:28" ht="15" x14ac:dyDescent="0.25">
      <c r="A13" s="1" t="s">
        <v>9</v>
      </c>
      <c r="B13" s="7">
        <v>26</v>
      </c>
      <c r="C13" s="4">
        <v>20</v>
      </c>
      <c r="D13" s="5">
        <v>4.4578069268610196</v>
      </c>
      <c r="E13" s="5">
        <v>4.96730989040858</v>
      </c>
      <c r="F13" s="5">
        <f t="shared" si="0"/>
        <v>1.1142945335917294</v>
      </c>
      <c r="G13" s="5">
        <f t="shared" si="1"/>
        <v>4.6999999999999757E-2</v>
      </c>
      <c r="H13" s="5">
        <v>0.92684054374694802</v>
      </c>
      <c r="I13" s="5">
        <v>0.42853498458862299</v>
      </c>
      <c r="J13" s="5">
        <v>0.49830555915832497</v>
      </c>
      <c r="K13" s="3">
        <f t="shared" si="2"/>
        <v>0.30468886345624946</v>
      </c>
      <c r="L13" s="3">
        <v>0.73707503080367998</v>
      </c>
      <c r="M13" s="3">
        <v>-0.127697303891181</v>
      </c>
      <c r="N13" s="1">
        <v>0.39585459465160927</v>
      </c>
      <c r="O13" s="1">
        <v>0.77856773138046198</v>
      </c>
      <c r="P13" s="1">
        <v>1.3141457922756601E-2</v>
      </c>
      <c r="Q13" s="1">
        <v>8.28738734126091E-2</v>
      </c>
      <c r="R13" s="1">
        <v>3.1537269242107799E-3</v>
      </c>
      <c r="S13" s="21">
        <v>5.5215515196323298E-2</v>
      </c>
      <c r="T13" s="21">
        <v>4.0295042097568498E-2</v>
      </c>
      <c r="U13" s="21">
        <v>5.3871072828769601E-2</v>
      </c>
      <c r="V13" s="21">
        <v>1.73241198062896E-2</v>
      </c>
      <c r="W13" s="25">
        <v>4.42169643938541E-2</v>
      </c>
      <c r="X13" s="25">
        <v>4.7863911837339401E-2</v>
      </c>
      <c r="Y13" s="25">
        <v>3.5865020006895003E-2</v>
      </c>
      <c r="Z13" s="25">
        <v>4.3509170413017197E-2</v>
      </c>
      <c r="AA13" s="25">
        <v>5.1426373422145802E-2</v>
      </c>
      <c r="AB13" s="25">
        <v>5.1792476326227098E-2</v>
      </c>
    </row>
    <row r="14" spans="1:28" ht="15" x14ac:dyDescent="0.25">
      <c r="A14" s="1" t="s">
        <v>10</v>
      </c>
      <c r="B14" s="7">
        <v>24</v>
      </c>
      <c r="C14" s="4">
        <v>18</v>
      </c>
      <c r="D14" s="5">
        <v>5.1775136759706104</v>
      </c>
      <c r="E14" s="5">
        <v>6.6699296719542103</v>
      </c>
      <c r="F14" s="5">
        <f t="shared" si="0"/>
        <v>1.2882495516931343</v>
      </c>
      <c r="G14" s="5">
        <f t="shared" si="1"/>
        <v>0.1100000000000001</v>
      </c>
      <c r="H14" s="5">
        <v>1.304166078567504</v>
      </c>
      <c r="I14" s="5">
        <v>0.69943332672119096</v>
      </c>
      <c r="J14" s="5">
        <v>0.60473275184631303</v>
      </c>
      <c r="K14" s="3">
        <f t="shared" si="2"/>
        <v>0.87767753005027749</v>
      </c>
      <c r="L14" s="3">
        <v>0.97627508640289296</v>
      </c>
      <c r="M14" s="3">
        <v>0.77907997369766202</v>
      </c>
      <c r="N14" s="1">
        <v>0.71178895235061601</v>
      </c>
      <c r="O14" s="1">
        <v>0.70077836513519198</v>
      </c>
      <c r="P14" s="1">
        <v>0.72279953956604004</v>
      </c>
      <c r="Q14" s="1">
        <v>8.8775223121047003E-3</v>
      </c>
      <c r="R14" s="1">
        <v>3.7071354687213801E-2</v>
      </c>
      <c r="S14" s="21">
        <v>7.6584978960454403E-3</v>
      </c>
      <c r="T14" s="21">
        <v>1.8123269081115698E-2</v>
      </c>
      <c r="U14" s="21">
        <v>8.5776131600141508E-3</v>
      </c>
      <c r="V14" s="21">
        <v>1.5127911232411801E-2</v>
      </c>
      <c r="W14" s="25">
        <v>2.2548910230398098E-2</v>
      </c>
      <c r="X14" s="25">
        <v>1.28147173672914E-2</v>
      </c>
      <c r="Y14" s="25">
        <v>1.18048246949911E-2</v>
      </c>
      <c r="Z14" s="25">
        <v>1.30921015515923E-2</v>
      </c>
      <c r="AA14" s="25">
        <v>5.1526697352528503E-3</v>
      </c>
      <c r="AB14" s="25">
        <v>1.31517015397548E-2</v>
      </c>
    </row>
    <row r="15" spans="1:28" ht="15" x14ac:dyDescent="0.25">
      <c r="A15" s="1" t="s">
        <v>11</v>
      </c>
      <c r="B15" s="7">
        <v>25</v>
      </c>
      <c r="C15" s="4">
        <v>19</v>
      </c>
      <c r="D15" s="5">
        <v>3.51658609664439</v>
      </c>
      <c r="E15" s="5">
        <v>4.4271195998276802</v>
      </c>
      <c r="F15" s="5">
        <f t="shared" si="0"/>
        <v>1.2589254117941668</v>
      </c>
      <c r="G15" s="5">
        <f t="shared" si="1"/>
        <v>9.9999999999999867E-2</v>
      </c>
      <c r="H15" s="5">
        <v>1.0404833853244779</v>
      </c>
      <c r="I15" s="5">
        <v>0.48482385277748102</v>
      </c>
      <c r="J15" s="5">
        <v>0.55565953254699696</v>
      </c>
      <c r="K15" s="3">
        <f t="shared" si="2"/>
        <v>1.2631798684597011</v>
      </c>
      <c r="L15" s="3">
        <v>0.70977061986923196</v>
      </c>
      <c r="M15" s="3">
        <v>1.81658911705017</v>
      </c>
      <c r="N15" s="1">
        <v>1.0257758200168585</v>
      </c>
      <c r="O15" s="1">
        <v>0.62667912244796697</v>
      </c>
      <c r="P15" s="1">
        <v>1.42487251758575</v>
      </c>
      <c r="Q15" s="1">
        <v>-2.4620227515697399E-2</v>
      </c>
      <c r="R15" s="1">
        <v>-5.9379056096076903E-2</v>
      </c>
      <c r="S15" s="21">
        <v>2.3904189467430101E-2</v>
      </c>
      <c r="T15" s="21">
        <v>4.2526744306087397E-2</v>
      </c>
      <c r="U15" s="21">
        <v>-1.8885349854826899E-2</v>
      </c>
      <c r="V15" s="21">
        <v>-2.3805947974324199E-2</v>
      </c>
      <c r="W15" s="25">
        <v>-4.1475061327219002E-2</v>
      </c>
      <c r="X15" s="25">
        <v>3.3079881221055901E-2</v>
      </c>
      <c r="Y15" s="25">
        <v>-2.13096290826797E-2</v>
      </c>
      <c r="Z15" s="25">
        <v>-4.0023040026426301E-2</v>
      </c>
      <c r="AA15" s="25">
        <v>7.4146673083305303E-2</v>
      </c>
      <c r="AB15" s="25">
        <v>3.9312141016125601E-3</v>
      </c>
    </row>
    <row r="16" spans="1:28" ht="15" x14ac:dyDescent="0.25">
      <c r="A16" s="1" t="s">
        <v>12</v>
      </c>
      <c r="B16" s="7">
        <v>23</v>
      </c>
      <c r="C16" s="4">
        <v>17</v>
      </c>
      <c r="D16" s="5">
        <v>4.5616425891974899</v>
      </c>
      <c r="E16" s="5">
        <v>5.2254206201748401</v>
      </c>
      <c r="F16" s="5">
        <f t="shared" si="0"/>
        <v>1.1455129414455343</v>
      </c>
      <c r="G16" s="5">
        <f t="shared" si="1"/>
        <v>5.8999999999999483E-2</v>
      </c>
      <c r="H16" s="5">
        <v>1.5072560310363761</v>
      </c>
      <c r="I16" s="5">
        <v>0.659773409366607</v>
      </c>
      <c r="J16" s="5">
        <v>0.84748262166976895</v>
      </c>
      <c r="K16" s="3">
        <f t="shared" si="2"/>
        <v>1.2730929851531934</v>
      </c>
      <c r="L16" s="3">
        <v>0.97011733055114702</v>
      </c>
      <c r="M16" s="3">
        <v>1.5760686397552399</v>
      </c>
      <c r="N16" s="1">
        <v>1.0899125337600659</v>
      </c>
      <c r="O16" s="1">
        <v>0.66901111602783203</v>
      </c>
      <c r="P16" s="1">
        <v>1.5108139514923</v>
      </c>
      <c r="Q16" s="1">
        <v>5.5499594658613198E-2</v>
      </c>
      <c r="R16" s="1">
        <v>0.12683475017547599</v>
      </c>
      <c r="S16" s="21">
        <v>3.5170160233974401E-2</v>
      </c>
      <c r="T16" s="21">
        <v>0.11328550428152</v>
      </c>
      <c r="U16" s="21">
        <v>-1.18831894360482E-3</v>
      </c>
      <c r="V16" s="21">
        <v>0.132175013422966</v>
      </c>
      <c r="W16" s="25">
        <v>9.0090550482273102E-2</v>
      </c>
      <c r="X16" s="25">
        <v>7.3659218847751604E-2</v>
      </c>
      <c r="Y16" s="25">
        <v>6.4517505466938005E-2</v>
      </c>
      <c r="Z16" s="25">
        <v>7.7709436416625893E-2</v>
      </c>
      <c r="AA16" s="25">
        <v>8.2405753433704307E-2</v>
      </c>
      <c r="AB16" s="25">
        <v>7.9101063311100006E-2</v>
      </c>
    </row>
    <row r="17" spans="1:28" ht="15" x14ac:dyDescent="0.25">
      <c r="A17" s="1" t="s">
        <v>13</v>
      </c>
      <c r="B17" s="7">
        <v>21</v>
      </c>
      <c r="C17" s="4">
        <v>15</v>
      </c>
      <c r="D17" s="5">
        <v>3.3583136504014499</v>
      </c>
      <c r="E17" s="5">
        <v>4.66789689481522</v>
      </c>
      <c r="F17" s="5">
        <f t="shared" si="0"/>
        <v>1.3899526312133543</v>
      </c>
      <c r="G17" s="5">
        <f t="shared" si="1"/>
        <v>0.14300000000000032</v>
      </c>
      <c r="H17" s="5">
        <v>1.0145597159862509</v>
      </c>
      <c r="I17" s="5">
        <v>0.546802759170532</v>
      </c>
      <c r="J17" s="5">
        <v>0.46775695681571899</v>
      </c>
      <c r="K17" s="3">
        <f t="shared" si="2"/>
        <v>1.0657955408096265</v>
      </c>
      <c r="L17" s="3">
        <v>0.63849055767059304</v>
      </c>
      <c r="M17" s="3">
        <v>1.4931005239486601</v>
      </c>
      <c r="N17" s="1">
        <v>1.1855922341346714</v>
      </c>
      <c r="O17" s="1">
        <v>0.82377457618713301</v>
      </c>
      <c r="P17" s="1">
        <v>1.5474098920822099</v>
      </c>
      <c r="Q17" s="1">
        <v>4.2652837000787197E-3</v>
      </c>
      <c r="R17" s="1">
        <v>-3.1060739420354301E-3</v>
      </c>
      <c r="S17" s="21">
        <v>3.1339675188064499E-2</v>
      </c>
      <c r="T17" s="21">
        <v>6.0722142457962001E-2</v>
      </c>
      <c r="U17" s="21">
        <v>0.10274486988782799</v>
      </c>
      <c r="V17" s="21">
        <v>4.5649603009223903E-2</v>
      </c>
      <c r="W17" s="25">
        <v>6.9085613358765797E-4</v>
      </c>
      <c r="X17" s="25">
        <v>4.5817021280527101E-2</v>
      </c>
      <c r="Y17" s="25">
        <v>7.4614942073821994E-2</v>
      </c>
      <c r="Z17" s="25">
        <v>-1.2269817292690201E-2</v>
      </c>
      <c r="AA17" s="25">
        <v>3.2827984541654497E-2</v>
      </c>
      <c r="AB17" s="25">
        <v>6.6721968352794606E-2</v>
      </c>
    </row>
    <row r="18" spans="1:28" ht="15" x14ac:dyDescent="0.25">
      <c r="A18" s="1" t="s">
        <v>14</v>
      </c>
      <c r="B18" s="7">
        <v>24</v>
      </c>
      <c r="C18" s="4">
        <v>18</v>
      </c>
      <c r="D18" s="5">
        <v>3.5819643133928198</v>
      </c>
      <c r="E18" s="5">
        <v>4.6144639209090998</v>
      </c>
      <c r="F18" s="5">
        <f t="shared" si="0"/>
        <v>1.2882495516931327</v>
      </c>
      <c r="G18" s="5">
        <f t="shared" si="1"/>
        <v>0.10999999999999958</v>
      </c>
      <c r="H18" s="5">
        <v>0.99603292346000594</v>
      </c>
      <c r="I18" s="5">
        <v>0.52887904644012396</v>
      </c>
      <c r="J18" s="5">
        <v>0.46715387701988198</v>
      </c>
      <c r="K18" s="3">
        <f t="shared" si="2"/>
        <v>1.097903758287428</v>
      </c>
      <c r="L18" s="3">
        <v>0.71985346078872603</v>
      </c>
      <c r="M18" s="3">
        <v>1.4759540557861299</v>
      </c>
      <c r="N18" s="1">
        <v>1.3571795225143415</v>
      </c>
      <c r="O18" s="1">
        <v>0.95429444313049305</v>
      </c>
      <c r="P18" s="1">
        <v>1.76006460189819</v>
      </c>
      <c r="Q18" s="1">
        <v>1.2432875111699101E-2</v>
      </c>
      <c r="R18" s="1">
        <v>-6.4771682024002006E-2</v>
      </c>
      <c r="S18" s="21">
        <v>4.6947326511144603E-2</v>
      </c>
      <c r="T18" s="21">
        <v>5.3000092506408601E-2</v>
      </c>
      <c r="U18" s="21">
        <v>4.6605024486780097E-2</v>
      </c>
      <c r="V18" s="21">
        <v>3.8410075008869102E-2</v>
      </c>
      <c r="W18" s="25">
        <v>-2.5004174560308401E-2</v>
      </c>
      <c r="X18" s="25">
        <v>4.99296300113201E-2</v>
      </c>
      <c r="Y18" s="25">
        <v>4.2567521333694402E-2</v>
      </c>
      <c r="Z18" s="25">
        <v>-2.59010791778564E-2</v>
      </c>
      <c r="AA18" s="25">
        <v>3.8474030792713103E-2</v>
      </c>
      <c r="AB18" s="25">
        <v>3.2641611993312801E-2</v>
      </c>
    </row>
    <row r="19" spans="1:28" ht="15" x14ac:dyDescent="0.25">
      <c r="A19" s="1" t="s">
        <v>15</v>
      </c>
      <c r="B19" s="7">
        <v>21</v>
      </c>
      <c r="C19" s="4">
        <v>15</v>
      </c>
      <c r="D19" s="5">
        <v>4.82082375903863</v>
      </c>
      <c r="E19" s="5">
        <v>7.78253808635644</v>
      </c>
      <c r="F19" s="5">
        <f t="shared" si="0"/>
        <v>1.6143585568264864</v>
      </c>
      <c r="G19" s="5">
        <f t="shared" si="1"/>
        <v>0.20800000000000005</v>
      </c>
      <c r="H19" s="5">
        <v>0.91186839342117199</v>
      </c>
      <c r="I19" s="5">
        <v>0.47762632369995101</v>
      </c>
      <c r="J19" s="5">
        <v>0.43424206972122098</v>
      </c>
      <c r="K19" s="3">
        <f t="shared" si="2"/>
        <v>0.90726229548454251</v>
      </c>
      <c r="L19" s="3">
        <v>0.91307419538497903</v>
      </c>
      <c r="M19" s="3">
        <v>0.901450395584106</v>
      </c>
      <c r="N19" s="1">
        <v>0.88808554410934049</v>
      </c>
      <c r="O19" s="1">
        <v>0.68317413330078103</v>
      </c>
      <c r="P19" s="1">
        <v>1.0929969549178999</v>
      </c>
      <c r="Q19" s="1">
        <v>6.05113953351974E-2</v>
      </c>
      <c r="R19" s="1">
        <v>-2.6411488652229299E-2</v>
      </c>
      <c r="S19" s="21">
        <v>-2.8752559795975598E-2</v>
      </c>
      <c r="T19" s="21">
        <v>-7.8233880922198192E-3</v>
      </c>
      <c r="U19" s="21">
        <v>-4.0298368781804997E-2</v>
      </c>
      <c r="V19" s="21">
        <v>-7.0025160908698994E-2</v>
      </c>
      <c r="W19" s="25">
        <v>1.8361821770667999E-2</v>
      </c>
      <c r="X19" s="25">
        <v>-1.84403508901596E-2</v>
      </c>
      <c r="Y19" s="25">
        <v>-5.4944220930337899E-2</v>
      </c>
      <c r="Z19" s="25">
        <v>4.5979078859090798E-2</v>
      </c>
      <c r="AA19" s="25">
        <v>-9.4899060204625095E-3</v>
      </c>
      <c r="AB19" s="25">
        <v>-3.29764634370803E-2</v>
      </c>
    </row>
    <row r="20" spans="1:28" ht="15" x14ac:dyDescent="0.25">
      <c r="A20" s="1" t="s">
        <v>16</v>
      </c>
      <c r="B20" s="7">
        <v>22</v>
      </c>
      <c r="C20" s="4">
        <v>16</v>
      </c>
      <c r="D20" s="5">
        <v>4.4067788329316002</v>
      </c>
      <c r="E20" s="5">
        <v>8.1681039242337405</v>
      </c>
      <c r="F20" s="5">
        <f t="shared" si="0"/>
        <v>1.8535316234148123</v>
      </c>
      <c r="G20" s="5">
        <f t="shared" si="1"/>
        <v>0.26800000000000018</v>
      </c>
      <c r="H20" s="5">
        <v>1.2793102860450731</v>
      </c>
      <c r="I20" s="5">
        <v>0.57130002975463801</v>
      </c>
      <c r="J20" s="5">
        <v>0.70801025629043501</v>
      </c>
      <c r="K20" s="3">
        <f t="shared" si="2"/>
        <v>0.15229913592338551</v>
      </c>
      <c r="L20" s="3">
        <v>0.124671921133995</v>
      </c>
      <c r="M20" s="3">
        <v>0.17992635071277599</v>
      </c>
      <c r="N20" s="1">
        <v>0.30936188995838099</v>
      </c>
      <c r="O20" s="1">
        <v>0.32122024893760598</v>
      </c>
      <c r="P20" s="1">
        <v>0.29750353097915599</v>
      </c>
      <c r="Q20" s="1">
        <v>-3.9268821477890001E-2</v>
      </c>
      <c r="R20" s="1">
        <v>-5.2953213453292803E-3</v>
      </c>
      <c r="S20" s="21">
        <v>1.05854105204343E-2</v>
      </c>
      <c r="T20" s="21">
        <v>-6.9784279912710103E-3</v>
      </c>
      <c r="U20" s="21">
        <v>-6.7704096436500494E-2</v>
      </c>
      <c r="V20" s="21">
        <v>3.7961266934871597E-2</v>
      </c>
      <c r="W20" s="25">
        <v>-2.27948147803545E-2</v>
      </c>
      <c r="X20" s="25">
        <v>1.93131971172988E-3</v>
      </c>
      <c r="Y20" s="25">
        <v>-1.5644572675228102E-2</v>
      </c>
      <c r="Z20" s="25">
        <v>-3.9295919239520999E-2</v>
      </c>
      <c r="AA20" s="25">
        <v>8.5992906242609007E-3</v>
      </c>
      <c r="AB20" s="25">
        <v>-1.77512783557176E-2</v>
      </c>
    </row>
    <row r="21" spans="1:28" ht="15" x14ac:dyDescent="0.25">
      <c r="A21" s="1" t="s">
        <v>17</v>
      </c>
      <c r="B21" s="7">
        <v>23</v>
      </c>
      <c r="C21" s="4">
        <v>17</v>
      </c>
      <c r="D21" s="5">
        <v>3</v>
      </c>
      <c r="E21" s="5">
        <v>4.27682278080656</v>
      </c>
      <c r="F21" s="5">
        <f t="shared" si="0"/>
        <v>1.4256075936021866</v>
      </c>
      <c r="G21" s="5">
        <f t="shared" si="1"/>
        <v>0.15399999999999953</v>
      </c>
      <c r="H21" s="5">
        <v>1.0573856830596911</v>
      </c>
      <c r="I21" s="5">
        <v>0.51577854156494096</v>
      </c>
      <c r="J21" s="5">
        <v>0.54160714149474998</v>
      </c>
      <c r="K21" s="3">
        <f t="shared" si="2"/>
        <v>1.41768807172775</v>
      </c>
      <c r="L21" s="3">
        <v>1.4498367309570299</v>
      </c>
      <c r="M21" s="3">
        <v>1.3855394124984699</v>
      </c>
      <c r="N21" s="1">
        <v>1.05417084693908</v>
      </c>
      <c r="O21" s="1">
        <v>1.03592717647552</v>
      </c>
      <c r="P21" s="1">
        <v>1.07241451740264</v>
      </c>
      <c r="Q21" s="1">
        <v>9.0639777481555897E-2</v>
      </c>
      <c r="R21" s="1">
        <v>-6.2248606234788798E-2</v>
      </c>
      <c r="S21" s="21">
        <v>8.9845702052116297E-2</v>
      </c>
      <c r="T21" s="21">
        <v>7.8243259340524604E-3</v>
      </c>
      <c r="U21" s="21">
        <v>0.101530589163303</v>
      </c>
      <c r="V21" s="21">
        <v>-1.4537755399942299E-2</v>
      </c>
      <c r="W21" s="25">
        <v>1.6503032296895901E-2</v>
      </c>
      <c r="X21" s="25">
        <v>4.9432061612606E-2</v>
      </c>
      <c r="Y21" s="25">
        <v>4.4345684349536799E-2</v>
      </c>
      <c r="Z21" s="25">
        <v>-2.8711701743304699E-3</v>
      </c>
      <c r="AA21" s="25">
        <v>2.2649588063359202E-2</v>
      </c>
      <c r="AB21" s="25">
        <v>2.49934867024421E-2</v>
      </c>
    </row>
    <row r="22" spans="1:28" ht="15" x14ac:dyDescent="0.25">
      <c r="A22" s="1" t="s">
        <v>18</v>
      </c>
      <c r="B22" s="7">
        <v>24</v>
      </c>
      <c r="C22" s="4">
        <v>18</v>
      </c>
      <c r="D22" s="5">
        <v>5.8360802448679898</v>
      </c>
      <c r="E22" s="5">
        <v>8.6920307631039702</v>
      </c>
      <c r="F22" s="5">
        <f t="shared" si="0"/>
        <v>1.489361077710915</v>
      </c>
      <c r="G22" s="5">
        <f t="shared" si="1"/>
        <v>0.1729999999999999</v>
      </c>
      <c r="H22" s="5">
        <v>1.0330526232719421</v>
      </c>
      <c r="I22" s="5">
        <v>0.53473430871963501</v>
      </c>
      <c r="J22" s="5">
        <v>0.49831831455230702</v>
      </c>
      <c r="K22" s="3">
        <f t="shared" si="2"/>
        <v>0.39866240322589802</v>
      </c>
      <c r="L22" s="3">
        <v>0.31604495644569303</v>
      </c>
      <c r="M22" s="3">
        <v>0.48127985000610302</v>
      </c>
      <c r="N22" s="1">
        <v>0.42447818815708099</v>
      </c>
      <c r="O22" s="1">
        <v>0.27923151850700301</v>
      </c>
      <c r="P22" s="1">
        <v>0.56972485780715898</v>
      </c>
      <c r="Q22" s="1">
        <v>8.8053926825523293E-2</v>
      </c>
      <c r="R22" s="1">
        <v>0.11931142956018401</v>
      </c>
      <c r="S22" s="21">
        <v>0.12470819801092101</v>
      </c>
      <c r="T22" s="21">
        <v>0.21180361509323101</v>
      </c>
      <c r="U22" s="21">
        <v>7.9714387655258095E-2</v>
      </c>
      <c r="V22" s="21">
        <v>0.147766858339309</v>
      </c>
      <c r="W22" s="25">
        <v>0.10321092605590799</v>
      </c>
      <c r="X22" s="25">
        <v>0.167621865868568</v>
      </c>
      <c r="Y22" s="25">
        <v>0.113242827355861</v>
      </c>
      <c r="Z22" s="25">
        <v>9.0110413730144501E-2</v>
      </c>
      <c r="AA22" s="25">
        <v>0.15290181338787001</v>
      </c>
      <c r="AB22" s="25">
        <v>0.12505847215652399</v>
      </c>
    </row>
    <row r="23" spans="1:28" ht="15" x14ac:dyDescent="0.25">
      <c r="A23" s="1" t="s">
        <v>19</v>
      </c>
      <c r="B23" s="7">
        <v>25</v>
      </c>
      <c r="C23" s="4">
        <v>19</v>
      </c>
      <c r="D23" s="5">
        <v>4.4680832331327496</v>
      </c>
      <c r="E23" s="5">
        <v>5.0713227949297899</v>
      </c>
      <c r="F23" s="5">
        <f t="shared" si="0"/>
        <v>1.1350108156723135</v>
      </c>
      <c r="G23" s="5">
        <f t="shared" si="1"/>
        <v>5.4999999999999417E-2</v>
      </c>
      <c r="H23" s="5">
        <v>1.199561893939971</v>
      </c>
      <c r="I23" s="5">
        <v>0.69928634166717496</v>
      </c>
      <c r="J23" s="5">
        <v>0.50027555227279596</v>
      </c>
      <c r="K23" s="3">
        <f t="shared" si="2"/>
        <v>0.98520082235336059</v>
      </c>
      <c r="L23" s="3">
        <v>0.83518862724304099</v>
      </c>
      <c r="M23" s="3">
        <v>1.1352130174636801</v>
      </c>
      <c r="N23" s="1">
        <v>0.64589545130729598</v>
      </c>
      <c r="O23" s="1">
        <v>0.351049363613128</v>
      </c>
      <c r="P23" s="1">
        <v>0.94074153900146396</v>
      </c>
      <c r="Q23" s="1">
        <v>5.5084521882236004E-3</v>
      </c>
      <c r="R23" s="1">
        <v>2.2113025188446E-2</v>
      </c>
      <c r="S23" s="21">
        <v>-6.52361661195755E-3</v>
      </c>
      <c r="T23" s="21">
        <v>-3.7418352439999499E-4</v>
      </c>
      <c r="U23" s="21">
        <v>2.1245501935482001E-2</v>
      </c>
      <c r="V23" s="21">
        <v>-4.2871315032243701E-2</v>
      </c>
      <c r="W23" s="25">
        <v>1.3560132123529901E-2</v>
      </c>
      <c r="X23" s="25">
        <v>-3.4936638548970201E-3</v>
      </c>
      <c r="Y23" s="25">
        <v>-1.0343766771256899E-2</v>
      </c>
      <c r="Z23" s="25">
        <v>1.35534340515732E-2</v>
      </c>
      <c r="AA23" s="25">
        <v>-1.5991616994142501E-2</v>
      </c>
      <c r="AB23" s="25">
        <v>-1.96412894874811E-2</v>
      </c>
    </row>
    <row r="24" spans="1:28" ht="15" x14ac:dyDescent="0.25">
      <c r="A24" s="1" t="s">
        <v>20</v>
      </c>
      <c r="B24" s="7">
        <v>22</v>
      </c>
      <c r="C24" s="4">
        <v>16</v>
      </c>
      <c r="D24" s="5">
        <v>3.79420904241345</v>
      </c>
      <c r="E24" s="5">
        <v>4.8878880979191699</v>
      </c>
      <c r="F24" s="5">
        <f t="shared" si="0"/>
        <v>1.288249551693136</v>
      </c>
      <c r="G24" s="5">
        <f t="shared" si="1"/>
        <v>0.11000000000000069</v>
      </c>
      <c r="H24" s="5">
        <v>0.97042626142501698</v>
      </c>
      <c r="I24" s="5">
        <v>0.50464648008346502</v>
      </c>
      <c r="J24" s="5">
        <v>0.46577978134155201</v>
      </c>
      <c r="K24" s="3">
        <f t="shared" si="2"/>
        <v>0.83057105541229204</v>
      </c>
      <c r="L24" s="3">
        <v>0.70827704668045</v>
      </c>
      <c r="M24" s="3">
        <v>0.95286506414413397</v>
      </c>
      <c r="N24" s="1">
        <v>0.86949768662452298</v>
      </c>
      <c r="O24" s="1">
        <v>1.0201661586761399</v>
      </c>
      <c r="P24" s="1">
        <v>0.71882921457290605</v>
      </c>
      <c r="Q24" s="1">
        <v>-4.64691072702407E-2</v>
      </c>
      <c r="R24" s="1">
        <v>-0.136065319180488</v>
      </c>
      <c r="S24" s="21">
        <v>0.10616775602102201</v>
      </c>
      <c r="T24" s="21">
        <v>4.0392562747001599E-2</v>
      </c>
      <c r="U24" s="21">
        <v>-1.3734892942011301E-2</v>
      </c>
      <c r="V24" s="21">
        <v>-2.7594231069087899E-2</v>
      </c>
      <c r="W24" s="25">
        <v>-8.9915044605731895E-2</v>
      </c>
      <c r="X24" s="25">
        <v>7.3758900165557806E-2</v>
      </c>
      <c r="Y24" s="25">
        <v>-2.0563146099448201E-2</v>
      </c>
      <c r="Z24" s="25">
        <v>-9.9759317934512995E-2</v>
      </c>
      <c r="AA24" s="25">
        <v>6.9657154381275094E-2</v>
      </c>
      <c r="AB24" s="25">
        <v>-4.1026532649993799E-2</v>
      </c>
    </row>
    <row r="25" spans="1:28" ht="15" x14ac:dyDescent="0.25">
      <c r="A25" s="1" t="s">
        <v>21</v>
      </c>
      <c r="B25" s="7">
        <v>25</v>
      </c>
      <c r="C25" s="4">
        <v>19</v>
      </c>
      <c r="D25" s="5">
        <v>3.9185126643955299</v>
      </c>
      <c r="E25" s="5">
        <v>4.8097361720701199</v>
      </c>
      <c r="F25" s="5">
        <f t="shared" si="0"/>
        <v>1.2274392311584044</v>
      </c>
      <c r="G25" s="5">
        <f t="shared" si="1"/>
        <v>8.8999999999998969E-2</v>
      </c>
      <c r="H25" s="5">
        <v>1.1996266245841971</v>
      </c>
      <c r="I25" s="5">
        <v>0.58534634113311701</v>
      </c>
      <c r="J25" s="5">
        <v>0.61428028345107999</v>
      </c>
      <c r="K25" s="3">
        <f t="shared" si="2"/>
        <v>0.56609497964382105</v>
      </c>
      <c r="L25" s="3">
        <v>0.69650036096572798</v>
      </c>
      <c r="M25" s="3">
        <v>0.43568959832191401</v>
      </c>
      <c r="N25" s="1">
        <v>0.19388286024331999</v>
      </c>
      <c r="O25" s="1">
        <v>0.14973460137844</v>
      </c>
      <c r="P25" s="1">
        <v>0.23803111910819999</v>
      </c>
      <c r="Q25" s="1">
        <v>-6.3037467189133098E-3</v>
      </c>
      <c r="R25" s="1">
        <v>-4.6414278447628E-2</v>
      </c>
      <c r="S25" s="21">
        <v>4.6785913407802499E-2</v>
      </c>
      <c r="T25" s="21">
        <v>1.8635163083672499E-2</v>
      </c>
      <c r="U25" s="21">
        <v>-2.9488263651728599E-2</v>
      </c>
      <c r="V25" s="21">
        <v>-1.6434878110885599E-2</v>
      </c>
      <c r="W25" s="25">
        <v>-2.5753641501069E-2</v>
      </c>
      <c r="X25" s="25">
        <v>3.2915454357862403E-2</v>
      </c>
      <c r="Y25" s="25">
        <v>-2.30570808053016E-2</v>
      </c>
      <c r="Z25" s="25">
        <v>-2.8321864083409299E-2</v>
      </c>
      <c r="AA25" s="25">
        <v>5.3460046648979097E-2</v>
      </c>
      <c r="AB25" s="25">
        <v>-2.8283206745982101E-2</v>
      </c>
    </row>
    <row r="26" spans="1:28" ht="15" x14ac:dyDescent="0.25">
      <c r="A26" s="1" t="s">
        <v>22</v>
      </c>
      <c r="B26" s="7">
        <v>25</v>
      </c>
      <c r="C26" s="4">
        <v>19</v>
      </c>
      <c r="D26" s="5">
        <v>4.1698578936400601</v>
      </c>
      <c r="E26" s="5">
        <v>4.8766462672514503</v>
      </c>
      <c r="F26" s="5">
        <f t="shared" si="0"/>
        <v>1.1694993910198705</v>
      </c>
      <c r="G26" s="5">
        <f t="shared" si="1"/>
        <v>6.7999999999999838E-2</v>
      </c>
      <c r="H26" s="5">
        <v>1.0874038934707628</v>
      </c>
      <c r="I26" s="5">
        <v>0.53081858158111495</v>
      </c>
      <c r="J26" s="5">
        <v>0.55658531188964799</v>
      </c>
      <c r="K26" s="3">
        <f t="shared" si="2"/>
        <v>0.57919824123382502</v>
      </c>
      <c r="L26" s="3">
        <v>0.54814094305038397</v>
      </c>
      <c r="M26" s="3">
        <v>0.61025553941726596</v>
      </c>
      <c r="N26" s="1">
        <v>0.50702115893363908</v>
      </c>
      <c r="O26" s="1">
        <v>0.36349183320999101</v>
      </c>
      <c r="P26" s="1">
        <v>0.65055048465728704</v>
      </c>
      <c r="Q26" s="1">
        <v>-3.6177365109324399E-3</v>
      </c>
      <c r="R26" s="1">
        <v>-4.9348622560501001E-2</v>
      </c>
      <c r="S26" s="21">
        <v>1.69250403996557E-3</v>
      </c>
      <c r="T26" s="21">
        <v>-7.0850014686584403E-2</v>
      </c>
      <c r="U26" s="21">
        <v>3.0219346284866298E-2</v>
      </c>
      <c r="V26" s="21">
        <v>-5.7033948600292199E-2</v>
      </c>
      <c r="W26" s="25">
        <v>-2.5792993605136798E-2</v>
      </c>
      <c r="X26" s="25">
        <v>-3.4050736576318699E-2</v>
      </c>
      <c r="Y26" s="25">
        <v>-1.2768859043717299E-2</v>
      </c>
      <c r="Z26" s="25">
        <v>1.0809717932715999E-3</v>
      </c>
      <c r="AA26" s="25">
        <v>-1.4811231754720201E-2</v>
      </c>
      <c r="AB26" s="25">
        <v>3.7632528692483902E-3</v>
      </c>
    </row>
    <row r="27" spans="1:28" ht="15" x14ac:dyDescent="0.25">
      <c r="A27" s="1" t="s">
        <v>23</v>
      </c>
      <c r="B27" s="7">
        <v>23</v>
      </c>
      <c r="C27" s="4">
        <v>17</v>
      </c>
      <c r="D27" s="5">
        <v>4.3865315233701496</v>
      </c>
      <c r="E27" s="5">
        <v>4.4783832287369902</v>
      </c>
      <c r="F27" s="5">
        <f t="shared" si="0"/>
        <v>1.0209394837076815</v>
      </c>
      <c r="G27" s="5">
        <f t="shared" si="1"/>
        <v>9.0000000000006585E-3</v>
      </c>
      <c r="H27" s="5">
        <v>1.1370331645011889</v>
      </c>
      <c r="I27" s="5">
        <v>0.51914852857589699</v>
      </c>
      <c r="J27" s="5">
        <v>0.61788463592529197</v>
      </c>
      <c r="K27" s="3">
        <f t="shared" si="2"/>
        <v>-8.1535056233404679E-4</v>
      </c>
      <c r="L27" s="3">
        <v>-9.8114751279353998E-2</v>
      </c>
      <c r="M27" s="3">
        <v>9.6484050154685905E-2</v>
      </c>
      <c r="N27" s="1">
        <v>-7.71561414003369E-2</v>
      </c>
      <c r="O27" s="1">
        <v>-0.250921040773391</v>
      </c>
      <c r="P27" s="1">
        <v>9.6608757972717202E-2</v>
      </c>
      <c r="Q27" s="1">
        <v>-7.5932122766971505E-2</v>
      </c>
      <c r="R27" s="1">
        <v>3.0715083703398701E-2</v>
      </c>
      <c r="S27" s="21">
        <v>-1.51897650212049E-2</v>
      </c>
      <c r="T27" s="21">
        <v>5.48591390252113E-2</v>
      </c>
      <c r="U27" s="21">
        <v>-3.3358260989189099E-2</v>
      </c>
      <c r="V27" s="21">
        <v>-5.28224743902683E-3</v>
      </c>
      <c r="W27" s="25">
        <v>-2.42181066423654E-2</v>
      </c>
      <c r="X27" s="25">
        <v>1.9324786961078599E-2</v>
      </c>
      <c r="Y27" s="25">
        <v>-1.95256751030683E-2</v>
      </c>
      <c r="Z27" s="25">
        <v>-3.9319399744272197E-2</v>
      </c>
      <c r="AA27" s="25">
        <v>1.53289604932069E-2</v>
      </c>
      <c r="AB27" s="25">
        <v>-2.55933534353971E-2</v>
      </c>
    </row>
    <row r="28" spans="1:28" ht="15" x14ac:dyDescent="0.25">
      <c r="A28" s="1" t="s">
        <v>24</v>
      </c>
      <c r="B28" s="7">
        <v>22</v>
      </c>
      <c r="C28" s="4">
        <v>16</v>
      </c>
      <c r="D28" s="5">
        <v>4.3064683000609696</v>
      </c>
      <c r="E28" s="5">
        <v>4.7219485933986602</v>
      </c>
      <c r="F28" s="5">
        <f t="shared" si="0"/>
        <v>1.0964781961431851</v>
      </c>
      <c r="G28" s="5">
        <f t="shared" si="1"/>
        <v>4.0000000000000029E-2</v>
      </c>
      <c r="H28" s="5">
        <v>0.99033308029174705</v>
      </c>
      <c r="I28" s="5">
        <v>0.43627667427062899</v>
      </c>
      <c r="J28" s="5">
        <v>0.55405640602111805</v>
      </c>
      <c r="K28" s="3">
        <f t="shared" si="2"/>
        <v>0.51246310770511549</v>
      </c>
      <c r="L28" s="3">
        <v>0.33474674820899902</v>
      </c>
      <c r="M28" s="3">
        <v>0.69017946720123202</v>
      </c>
      <c r="N28" s="1">
        <v>0.34579731523990598</v>
      </c>
      <c r="O28" s="1">
        <v>0.15941807627677901</v>
      </c>
      <c r="P28" s="1">
        <v>0.532176554203033</v>
      </c>
      <c r="Q28" s="1">
        <v>-1.3520082458853701E-2</v>
      </c>
      <c r="R28" s="1">
        <v>7.57290236651897E-3</v>
      </c>
      <c r="S28" s="21">
        <v>3.5277422517538001E-2</v>
      </c>
      <c r="T28" s="21">
        <v>5.23237399756908E-2</v>
      </c>
      <c r="U28" s="21">
        <v>2.7583044022321701E-2</v>
      </c>
      <c r="V28" s="21">
        <v>5.4849699139594997E-2</v>
      </c>
      <c r="W28" s="25">
        <v>-3.29193822108209E-3</v>
      </c>
      <c r="X28" s="25">
        <v>4.3676521629095001E-2</v>
      </c>
      <c r="Y28" s="25">
        <v>4.10168766975402E-2</v>
      </c>
      <c r="Z28" s="25">
        <v>7.9824235290288908E-3</v>
      </c>
      <c r="AA28" s="25">
        <v>6.4810596406459794E-2</v>
      </c>
      <c r="AB28" s="25">
        <v>6.2359672039747203E-2</v>
      </c>
    </row>
    <row r="29" spans="1:28" ht="15" x14ac:dyDescent="0.25">
      <c r="A29" s="1" t="s">
        <v>25</v>
      </c>
      <c r="B29" s="7">
        <v>20</v>
      </c>
      <c r="C29" s="4">
        <v>14</v>
      </c>
      <c r="D29" s="5">
        <v>4.4373251645046201</v>
      </c>
      <c r="E29" s="5">
        <v>6.6545892594006597</v>
      </c>
      <c r="F29" s="5">
        <f t="shared" si="0"/>
        <v>1.4996848355023749</v>
      </c>
      <c r="G29" s="5">
        <f t="shared" si="1"/>
        <v>0.17600000000000041</v>
      </c>
      <c r="H29" s="5">
        <v>1.135703027248381</v>
      </c>
      <c r="I29" s="5">
        <v>0.54134744405746404</v>
      </c>
      <c r="J29" s="5">
        <v>0.59435558319091697</v>
      </c>
      <c r="K29" s="3">
        <f t="shared" si="2"/>
        <v>1.6421417593955951</v>
      </c>
      <c r="L29" s="3">
        <v>1.2292398214340201</v>
      </c>
      <c r="M29" s="3">
        <v>2.0550436973571702</v>
      </c>
      <c r="N29" s="1">
        <v>1.255835533142085</v>
      </c>
      <c r="O29" s="1">
        <v>1.2073055505752499</v>
      </c>
      <c r="P29" s="1">
        <v>1.30436551570892</v>
      </c>
      <c r="Q29" s="1">
        <v>-8.8105531176552101E-4</v>
      </c>
      <c r="R29" s="1">
        <v>2.3803101852536201E-2</v>
      </c>
      <c r="S29" s="21">
        <v>4.05541621148586E-2</v>
      </c>
      <c r="T29" s="21">
        <v>-3.2619971781969001E-2</v>
      </c>
      <c r="U29" s="21">
        <v>0.140266314148902</v>
      </c>
      <c r="V29" s="21">
        <v>5.4586797952651901E-2</v>
      </c>
      <c r="W29" s="25">
        <v>1.1088481172919201E-2</v>
      </c>
      <c r="X29" s="25">
        <v>4.4996999204158696E-3</v>
      </c>
      <c r="Y29" s="25">
        <v>9.8053507506847298E-2</v>
      </c>
      <c r="Z29" s="25">
        <v>-1.4721467159688399E-3</v>
      </c>
      <c r="AA29" s="25">
        <v>-2.3586118593811899E-2</v>
      </c>
      <c r="AB29" s="25">
        <v>8.3174288272857597E-2</v>
      </c>
    </row>
    <row r="30" spans="1:28" ht="15" x14ac:dyDescent="0.25">
      <c r="A30" s="1" t="s">
        <v>26</v>
      </c>
      <c r="B30" s="7">
        <v>24</v>
      </c>
      <c r="C30" s="4">
        <v>18</v>
      </c>
      <c r="D30" s="1">
        <v>3.8293164264340298</v>
      </c>
      <c r="E30" s="6">
        <v>3</v>
      </c>
      <c r="F30" s="5">
        <f t="shared" si="0"/>
        <v>0.78342964276621208</v>
      </c>
      <c r="G30" s="5">
        <f t="shared" si="1"/>
        <v>-0.10599999999999983</v>
      </c>
      <c r="H30" s="1">
        <v>1.0271031260490411</v>
      </c>
      <c r="I30" s="1">
        <v>0.52253788709640503</v>
      </c>
      <c r="J30" s="1">
        <v>0.50456523895263605</v>
      </c>
      <c r="K30" s="3">
        <f>AVERAGE(L30,M30)</f>
        <v>0.64602577686309803</v>
      </c>
      <c r="L30" s="3">
        <v>0.82429862022399902</v>
      </c>
      <c r="M30" s="3">
        <v>0.46775293350219699</v>
      </c>
      <c r="N30" s="1">
        <v>0.4435874968767165</v>
      </c>
      <c r="O30" s="1">
        <v>0.45307534933090199</v>
      </c>
      <c r="P30" s="1">
        <v>0.43409964442253102</v>
      </c>
      <c r="Q30" s="1">
        <v>1.78253054618835E-2</v>
      </c>
      <c r="R30" s="1">
        <v>2.3790406994521601E-3</v>
      </c>
      <c r="S30" s="21">
        <v>0.10824416577816</v>
      </c>
      <c r="T30" s="21">
        <v>0.10172177106142</v>
      </c>
      <c r="U30" s="21">
        <v>7.1938104927539798E-2</v>
      </c>
      <c r="V30" s="21">
        <v>0.165495470166206</v>
      </c>
      <c r="W30" s="25">
        <v>1.03352982550859E-2</v>
      </c>
      <c r="X30" s="25">
        <v>0.105030477046966</v>
      </c>
      <c r="Y30" s="25">
        <v>0.118032217025756</v>
      </c>
      <c r="Z30" s="25">
        <v>1.7286008223891199E-2</v>
      </c>
      <c r="AA30" s="25">
        <v>7.8263938426971394E-2</v>
      </c>
      <c r="AB30" s="25">
        <v>8.8950730860233307E-2</v>
      </c>
    </row>
    <row r="31" spans="1:28" ht="15" x14ac:dyDescent="0.25">
      <c r="A31" s="1" t="s">
        <v>27</v>
      </c>
      <c r="B31" s="7">
        <v>19</v>
      </c>
      <c r="C31" s="4">
        <v>13</v>
      </c>
      <c r="D31" s="1">
        <v>5.2737708418760798</v>
      </c>
      <c r="E31" s="6">
        <v>4.7656402457933398</v>
      </c>
      <c r="F31" s="5">
        <f t="shared" si="0"/>
        <v>0.90364947372230175</v>
      </c>
      <c r="G31" s="5">
        <f t="shared" si="1"/>
        <v>-4.3999999999999859E-2</v>
      </c>
      <c r="H31" s="1">
        <v>1.0775646567344661</v>
      </c>
      <c r="I31" s="1">
        <v>0.50955700874328602</v>
      </c>
      <c r="J31" s="1">
        <v>0.56800764799117998</v>
      </c>
      <c r="K31" s="3">
        <f>AVERAGE(L31,M31)</f>
        <v>1.340630710124965</v>
      </c>
      <c r="L31" s="3">
        <v>1.2532657384872401</v>
      </c>
      <c r="M31" s="3">
        <v>1.42799568176269</v>
      </c>
      <c r="N31" s="1">
        <v>0.91536280512809709</v>
      </c>
      <c r="O31" s="1">
        <v>0.92851626873016302</v>
      </c>
      <c r="P31" s="1">
        <v>0.90220934152603105</v>
      </c>
      <c r="Q31" s="1">
        <v>-3.62282060086727E-2</v>
      </c>
      <c r="R31" s="1">
        <v>-5.3800173103809301E-2</v>
      </c>
      <c r="S31" s="21">
        <v>1.6696177423000301E-2</v>
      </c>
      <c r="T31" s="21">
        <v>-2.2991709411144201E-2</v>
      </c>
      <c r="U31" s="21">
        <v>-4.7184668481349903E-2</v>
      </c>
      <c r="V31" s="21">
        <v>-0.12790945172309801</v>
      </c>
      <c r="W31" s="25">
        <v>-4.4748984277248299E-2</v>
      </c>
      <c r="X31" s="25">
        <v>-2.8588706627488102E-3</v>
      </c>
      <c r="Y31" s="25">
        <v>-8.6956426501274095E-2</v>
      </c>
      <c r="Z31" s="25">
        <v>-5.0579480826854699E-2</v>
      </c>
      <c r="AA31" s="25">
        <v>-2.36887093633413E-2</v>
      </c>
      <c r="AB31" s="25">
        <v>-9.9777773022651603E-2</v>
      </c>
    </row>
    <row r="32" spans="1:28" ht="15" x14ac:dyDescent="0.25">
      <c r="A32" s="1" t="s">
        <v>28</v>
      </c>
      <c r="B32" s="7">
        <v>20</v>
      </c>
      <c r="C32" s="4">
        <v>14</v>
      </c>
      <c r="D32" s="1">
        <v>4.2669863613684598</v>
      </c>
      <c r="E32" s="6">
        <v>4.0282948834135901</v>
      </c>
      <c r="F32" s="5">
        <f t="shared" si="0"/>
        <v>0.94406087628592295</v>
      </c>
      <c r="G32" s="5">
        <f t="shared" si="1"/>
        <v>-2.5000000000000199E-2</v>
      </c>
      <c r="H32" s="1">
        <v>1.134879946708679</v>
      </c>
      <c r="I32" s="1">
        <v>0.61941182613372803</v>
      </c>
      <c r="J32" s="1">
        <v>0.51546812057495095</v>
      </c>
      <c r="K32" s="3">
        <f>AVERAGE(L32,M32)</f>
        <v>1.5719034075736951</v>
      </c>
      <c r="L32" s="3">
        <v>1.03014504909515</v>
      </c>
      <c r="M32" s="3">
        <v>2.1136617660522399</v>
      </c>
      <c r="N32" s="1">
        <v>1.74054259061813</v>
      </c>
      <c r="O32" s="1">
        <v>1.18899762630462</v>
      </c>
      <c r="P32" s="1">
        <v>2.2920875549316402</v>
      </c>
      <c r="Q32" s="1">
        <v>5.47345448285341E-3</v>
      </c>
      <c r="R32" s="1">
        <v>3.3650292152742601E-7</v>
      </c>
      <c r="S32" s="21">
        <v>9.5759415999054891E-3</v>
      </c>
      <c r="T32" s="21">
        <v>2.0649323705583802E-3</v>
      </c>
      <c r="U32" s="21">
        <v>-4.6746037900447797E-2</v>
      </c>
      <c r="V32" s="21">
        <v>1.4578820206224899E-2</v>
      </c>
      <c r="W32" s="25">
        <v>2.8194983024150098E-3</v>
      </c>
      <c r="X32" s="25">
        <v>5.8751031756401001E-3</v>
      </c>
      <c r="Y32" s="25">
        <v>-1.65323298424482E-2</v>
      </c>
      <c r="Z32" s="25">
        <v>1.49987451732158E-2</v>
      </c>
      <c r="AA32" s="25">
        <v>1.5851562842726701E-2</v>
      </c>
      <c r="AB32" s="25">
        <v>-8.0099245533347095E-3</v>
      </c>
    </row>
    <row r="33" spans="1:28" ht="15" x14ac:dyDescent="0.25">
      <c r="A33" s="1" t="s">
        <v>40</v>
      </c>
      <c r="B33" s="7">
        <v>24</v>
      </c>
      <c r="C33" s="4">
        <v>18</v>
      </c>
      <c r="D33" s="1">
        <v>3.51658609664439</v>
      </c>
      <c r="E33" s="6">
        <v>4.4271195998276802</v>
      </c>
      <c r="F33" s="5">
        <f t="shared" si="0"/>
        <v>1.2589254117941668</v>
      </c>
      <c r="G33" s="5">
        <f t="shared" si="1"/>
        <v>9.9999999999999867E-2</v>
      </c>
      <c r="H33" s="1">
        <v>1.13862845301628</v>
      </c>
      <c r="I33" s="1">
        <v>0.46911087632179199</v>
      </c>
      <c r="J33" s="1">
        <v>0.66951757669448797</v>
      </c>
      <c r="K33" s="3">
        <f>AVERAGE(L33,M33)</f>
        <v>0.53586806356906846</v>
      </c>
      <c r="L33" s="2">
        <v>0.58524751663207997</v>
      </c>
      <c r="M33" s="2">
        <v>0.48648861050605702</v>
      </c>
      <c r="N33" s="1">
        <v>0.52660867571830705</v>
      </c>
      <c r="O33" s="1">
        <v>0.50724309682846003</v>
      </c>
      <c r="P33" s="1">
        <v>0.54597425460815396</v>
      </c>
      <c r="Q33" s="1">
        <v>5.5145613849163E-2</v>
      </c>
      <c r="R33" s="1">
        <v>6.9853529334068201E-2</v>
      </c>
      <c r="S33" s="21">
        <v>7.4051991105079595E-2</v>
      </c>
      <c r="T33" s="21">
        <v>5.7044681161641998E-2</v>
      </c>
      <c r="U33" s="21">
        <v>2.07868013530969E-2</v>
      </c>
      <c r="V33" s="21">
        <v>8.0220354720950092E-3</v>
      </c>
      <c r="W33" s="25">
        <v>6.2277588993310901E-2</v>
      </c>
      <c r="X33" s="25">
        <v>6.5672144293784998E-2</v>
      </c>
      <c r="Y33" s="25">
        <v>1.4497816562652499E-2</v>
      </c>
      <c r="Z33" s="25">
        <v>6.1306796967983197E-2</v>
      </c>
      <c r="AA33" s="25">
        <v>7.0465378463268197E-2</v>
      </c>
      <c r="AB33" s="25">
        <v>1.36860413476824E-2</v>
      </c>
    </row>
    <row r="34" spans="1:28" ht="15" x14ac:dyDescent="0.25">
      <c r="A34" s="1" t="s">
        <v>29</v>
      </c>
      <c r="B34" s="7">
        <v>23</v>
      </c>
      <c r="C34" s="4">
        <v>17</v>
      </c>
      <c r="D34" s="1">
        <v>4.8991558436830003</v>
      </c>
      <c r="E34" s="6">
        <v>4.5616425891974899</v>
      </c>
      <c r="F34" s="5">
        <f t="shared" si="0"/>
        <v>0.93110787546783147</v>
      </c>
      <c r="G34" s="5">
        <f t="shared" si="1"/>
        <v>-3.0999999999999472E-2</v>
      </c>
      <c r="H34" s="1">
        <v>1.1233873367309561</v>
      </c>
      <c r="I34" s="1">
        <v>0.57115489244461004</v>
      </c>
      <c r="J34" s="1">
        <v>0.55223244428634599</v>
      </c>
      <c r="K34" s="3">
        <f>AVERAGE(L34,M34)</f>
        <v>0.60993552207946755</v>
      </c>
      <c r="L34" s="2">
        <v>0.63372904062271096</v>
      </c>
      <c r="M34" s="2">
        <v>0.58614200353622403</v>
      </c>
      <c r="N34" s="1">
        <v>0.6338710188865655</v>
      </c>
      <c r="O34" s="1">
        <v>0.53291255235671897</v>
      </c>
      <c r="P34" s="1">
        <v>0.73482948541641202</v>
      </c>
      <c r="Q34" s="1">
        <v>7.19657093286514E-2</v>
      </c>
      <c r="R34" s="1">
        <v>1.5586901456117601E-2</v>
      </c>
      <c r="S34" s="21">
        <v>6.0697279870510101E-2</v>
      </c>
      <c r="T34" s="21">
        <v>4.1900929063558502E-2</v>
      </c>
      <c r="U34" s="21">
        <v>0.10624571144580799</v>
      </c>
      <c r="V34" s="21">
        <v>3.5049978643655701E-2</v>
      </c>
      <c r="W34" s="25">
        <v>4.4627215713262502E-2</v>
      </c>
      <c r="X34" s="25">
        <v>5.14359325170516E-2</v>
      </c>
      <c r="Y34" s="25">
        <v>7.1168847382068606E-2</v>
      </c>
      <c r="Z34" s="25">
        <v>5.6796658784151001E-2</v>
      </c>
      <c r="AA34" s="25">
        <v>5.8992221951484597E-2</v>
      </c>
      <c r="AB34" s="25">
        <v>6.8375177681446006E-2</v>
      </c>
    </row>
    <row r="35" spans="1:28" ht="15" x14ac:dyDescent="0.25">
      <c r="A35" s="1" t="s">
        <v>74</v>
      </c>
      <c r="B35" s="7">
        <v>19</v>
      </c>
      <c r="C35" s="4">
        <v>13</v>
      </c>
      <c r="D35" s="1"/>
      <c r="H35" s="1">
        <v>1.2538937926292411</v>
      </c>
      <c r="I35" s="1">
        <v>0.60292631387710505</v>
      </c>
      <c r="J35" s="1">
        <v>0.65096747875213601</v>
      </c>
      <c r="N35" s="1"/>
      <c r="O35" s="1"/>
      <c r="P35" s="1"/>
      <c r="Q35" s="1"/>
      <c r="R35" s="1"/>
      <c r="S35" s="1"/>
      <c r="T35" s="1"/>
    </row>
  </sheetData>
  <mergeCells count="7">
    <mergeCell ref="W2:Y2"/>
    <mergeCell ref="Z2:AB2"/>
    <mergeCell ref="K1:P1"/>
    <mergeCell ref="H2:J2"/>
    <mergeCell ref="N2:P2"/>
    <mergeCell ref="K2:M2"/>
    <mergeCell ref="Q2:V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0F973-9239-48A7-9E73-0E7C6A0706A7}">
  <dimension ref="A1:AB33"/>
  <sheetViews>
    <sheetView workbookViewId="0">
      <selection activeCell="F24" sqref="F24"/>
    </sheetView>
  </sheetViews>
  <sheetFormatPr defaultRowHeight="14.25" x14ac:dyDescent="0.2"/>
  <sheetData>
    <row r="1" spans="1:28" ht="15" x14ac:dyDescent="0.2">
      <c r="K1" s="26" t="s">
        <v>81</v>
      </c>
      <c r="L1" s="26"/>
      <c r="M1" s="26"/>
      <c r="N1" s="26"/>
      <c r="O1" s="26"/>
      <c r="P1" s="26"/>
    </row>
    <row r="2" spans="1:28" ht="15" x14ac:dyDescent="0.25">
      <c r="A2" s="1"/>
      <c r="B2" s="3"/>
      <c r="C2" s="3"/>
      <c r="D2" s="1"/>
      <c r="E2" s="6"/>
      <c r="F2" s="22"/>
      <c r="G2" s="23"/>
      <c r="H2" s="31" t="s">
        <v>30</v>
      </c>
      <c r="I2" s="32"/>
      <c r="J2" s="32"/>
      <c r="K2" s="29" t="s">
        <v>83</v>
      </c>
      <c r="L2" s="26"/>
      <c r="M2" s="26"/>
      <c r="N2" s="33" t="s">
        <v>82</v>
      </c>
      <c r="O2" s="26"/>
      <c r="P2" s="26"/>
      <c r="Q2" s="27" t="s">
        <v>31</v>
      </c>
      <c r="R2" s="28"/>
      <c r="S2" s="30"/>
      <c r="T2" s="30"/>
      <c r="U2" s="30"/>
      <c r="V2" s="30"/>
      <c r="W2" s="26" t="s">
        <v>134</v>
      </c>
      <c r="X2" s="26"/>
      <c r="Y2" s="26"/>
      <c r="Z2" s="26" t="s">
        <v>135</v>
      </c>
      <c r="AA2" s="26"/>
      <c r="AB2" s="26"/>
    </row>
    <row r="3" spans="1:28" ht="15" x14ac:dyDescent="0.25">
      <c r="A3" s="1"/>
      <c r="B3" s="3" t="s">
        <v>77</v>
      </c>
      <c r="C3" s="3" t="s">
        <v>78</v>
      </c>
      <c r="D3" s="1" t="s">
        <v>73</v>
      </c>
      <c r="E3" s="6" t="s">
        <v>84</v>
      </c>
      <c r="F3" s="22" t="s">
        <v>129</v>
      </c>
      <c r="G3" s="23" t="s">
        <v>130</v>
      </c>
      <c r="H3" s="1" t="s">
        <v>32</v>
      </c>
      <c r="I3" s="1" t="s">
        <v>33</v>
      </c>
      <c r="J3" s="1" t="s">
        <v>34</v>
      </c>
      <c r="K3" s="3" t="s">
        <v>35</v>
      </c>
      <c r="L3" s="3" t="s">
        <v>36</v>
      </c>
      <c r="M3" s="3" t="s">
        <v>37</v>
      </c>
      <c r="N3" s="1" t="s">
        <v>35</v>
      </c>
      <c r="O3" s="1" t="s">
        <v>36</v>
      </c>
      <c r="P3" s="1" t="s">
        <v>37</v>
      </c>
      <c r="Q3" s="1" t="s">
        <v>38</v>
      </c>
      <c r="R3" s="1" t="s">
        <v>39</v>
      </c>
      <c r="S3" s="21" t="s">
        <v>125</v>
      </c>
      <c r="T3" s="21" t="s">
        <v>126</v>
      </c>
      <c r="U3" s="21" t="s">
        <v>127</v>
      </c>
      <c r="V3" s="21" t="s">
        <v>128</v>
      </c>
      <c r="W3" s="25" t="s">
        <v>131</v>
      </c>
      <c r="X3" s="25" t="s">
        <v>132</v>
      </c>
      <c r="Y3" s="25" t="s">
        <v>133</v>
      </c>
      <c r="Z3" s="25" t="s">
        <v>131</v>
      </c>
      <c r="AA3" s="25" t="s">
        <v>132</v>
      </c>
      <c r="AB3" s="25" t="s">
        <v>133</v>
      </c>
    </row>
    <row r="4" spans="1:28" ht="15" x14ac:dyDescent="0.25">
      <c r="A4" s="1" t="s">
        <v>43</v>
      </c>
      <c r="B4" s="7">
        <v>20</v>
      </c>
      <c r="C4" s="4">
        <v>14</v>
      </c>
      <c r="D4" s="1">
        <v>3.7335438353141601</v>
      </c>
      <c r="E4" s="6">
        <v>5.2737708418760798</v>
      </c>
      <c r="F4" s="22">
        <f>E4/D4</f>
        <v>1.412537544622753</v>
      </c>
      <c r="G4" s="23">
        <f>LOG10(F4)</f>
        <v>0.14999999999999961</v>
      </c>
      <c r="H4" s="1">
        <v>1.3203516006469709</v>
      </c>
      <c r="I4" s="1">
        <v>0.64417600631713801</v>
      </c>
      <c r="J4" s="1">
        <v>0.67617559432983287</v>
      </c>
      <c r="K4" s="3">
        <v>1.1010145246982566</v>
      </c>
      <c r="L4" s="3">
        <v>0.95550519227981501</v>
      </c>
      <c r="M4" s="3">
        <v>1.4616668224334699</v>
      </c>
      <c r="N4" s="1">
        <f>AVERAGE(O4,P4)</f>
        <v>1.2837853729724846</v>
      </c>
      <c r="O4" s="1">
        <v>0.87871927022933904</v>
      </c>
      <c r="P4" s="1">
        <v>1.6888514757156301</v>
      </c>
      <c r="Q4" s="1">
        <v>0.107194975018501</v>
      </c>
      <c r="R4" s="1">
        <v>7.27563351392745E-2</v>
      </c>
      <c r="S4" s="21">
        <v>9.5971718430519104E-2</v>
      </c>
      <c r="T4" s="21">
        <v>0.12859806418418801</v>
      </c>
      <c r="U4" s="21">
        <v>0.19622980058193201</v>
      </c>
      <c r="V4" s="21">
        <v>0.152326509356498</v>
      </c>
      <c r="W4" s="25">
        <v>9.0495385229587499E-2</v>
      </c>
      <c r="X4" s="25">
        <v>9.9794462323188698E-2</v>
      </c>
      <c r="Y4" s="25">
        <v>0.16655094921588801</v>
      </c>
      <c r="Z4" s="25">
        <v>0.117348738014698</v>
      </c>
      <c r="AA4" s="25">
        <v>0.112047344446182</v>
      </c>
      <c r="AB4" s="25">
        <v>0.174599379301071</v>
      </c>
    </row>
    <row r="5" spans="1:28" ht="15" x14ac:dyDescent="0.25">
      <c r="A5" s="1" t="s">
        <v>44</v>
      </c>
      <c r="B5" s="7">
        <v>24</v>
      </c>
      <c r="C5" s="4">
        <v>18</v>
      </c>
      <c r="D5" s="1">
        <v>4.9217693195986199</v>
      </c>
      <c r="E5" s="6">
        <v>5.8495337992741403</v>
      </c>
      <c r="F5" s="22">
        <f t="shared" ref="F5:F33" si="0">E5/D5</f>
        <v>1.1885022274370187</v>
      </c>
      <c r="G5" s="24">
        <f t="shared" ref="G5:G33" si="1">LOG10(F5)</f>
        <v>7.5000000000000108E-2</v>
      </c>
      <c r="H5" s="1">
        <v>1.2561451792716971</v>
      </c>
      <c r="I5" s="1">
        <v>0.62251055240631104</v>
      </c>
      <c r="J5" s="1">
        <v>0.63363462686538607</v>
      </c>
      <c r="K5" s="3">
        <v>1.2259514927863999</v>
      </c>
      <c r="L5" s="3">
        <v>1.5963217020034699</v>
      </c>
      <c r="M5" s="3">
        <v>1.18620193004608</v>
      </c>
      <c r="N5" s="1">
        <f t="shared" ref="N5:N33" si="2">AVERAGE(O5,P5)</f>
        <v>1.11812075972557</v>
      </c>
      <c r="O5" s="1">
        <v>1.3103662729263299</v>
      </c>
      <c r="P5" s="1">
        <v>0.92587524652481001</v>
      </c>
      <c r="Q5" s="1">
        <v>3.2329093664884498E-2</v>
      </c>
      <c r="R5" s="1">
        <v>2.49464251101017E-2</v>
      </c>
      <c r="S5" s="21">
        <v>7.0473529398441301E-2</v>
      </c>
      <c r="T5" s="21">
        <v>5.6952446699142401E-2</v>
      </c>
      <c r="U5" s="21">
        <v>-4.15353057906031E-3</v>
      </c>
      <c r="V5" s="21">
        <v>3.7412486970424597E-2</v>
      </c>
      <c r="W5" s="25">
        <v>2.8749167919158901E-2</v>
      </c>
      <c r="X5" s="25">
        <v>9.5937676727771704E-2</v>
      </c>
      <c r="Y5" s="25">
        <v>3.8193229585886002E-2</v>
      </c>
      <c r="Z5" s="25">
        <v>2.1546982228755899E-2</v>
      </c>
      <c r="AA5" s="25">
        <v>6.38114288449287E-2</v>
      </c>
      <c r="AB5" s="25">
        <v>1.6325376927852599E-2</v>
      </c>
    </row>
    <row r="6" spans="1:28" ht="15" x14ac:dyDescent="0.25">
      <c r="A6" s="1" t="s">
        <v>45</v>
      </c>
      <c r="B6" s="7">
        <v>23</v>
      </c>
      <c r="C6" s="4">
        <v>17</v>
      </c>
      <c r="D6" s="1">
        <v>4.9787607223126802</v>
      </c>
      <c r="E6" s="6">
        <v>5.6901177636334399</v>
      </c>
      <c r="F6" s="22">
        <f t="shared" si="0"/>
        <v>1.1428783347897724</v>
      </c>
      <c r="G6" s="24">
        <f t="shared" si="1"/>
        <v>5.8000000000000274E-2</v>
      </c>
      <c r="H6" s="1">
        <v>1.1676641702651969</v>
      </c>
      <c r="I6" s="1">
        <v>0.61147296428680398</v>
      </c>
      <c r="J6" s="1">
        <v>0.55619120597839289</v>
      </c>
      <c r="K6" s="3">
        <v>0.69893053174018804</v>
      </c>
      <c r="L6" s="3">
        <v>0.46181955933570801</v>
      </c>
      <c r="M6" s="3">
        <v>0.807933509349823</v>
      </c>
      <c r="N6" s="1">
        <f t="shared" si="2"/>
        <v>0.64784710109233845</v>
      </c>
      <c r="O6" s="1">
        <v>0.409923106431961</v>
      </c>
      <c r="P6" s="1">
        <v>0.88577109575271595</v>
      </c>
      <c r="Q6" s="1">
        <v>9.4919949769973699E-2</v>
      </c>
      <c r="R6" s="1">
        <v>-2.57641053758561E-3</v>
      </c>
      <c r="S6" s="21">
        <v>6.8695574998855494E-2</v>
      </c>
      <c r="T6" s="21">
        <v>0.116767987608909</v>
      </c>
      <c r="U6" s="21">
        <v>0.15929856896400399</v>
      </c>
      <c r="V6" s="21">
        <v>7.5543113052845001E-2</v>
      </c>
      <c r="W6" s="25">
        <v>4.7643210738897303E-2</v>
      </c>
      <c r="X6" s="25">
        <v>9.5627963542938205E-2</v>
      </c>
      <c r="Y6" s="25">
        <v>0.12468877434730501</v>
      </c>
      <c r="Z6" s="25">
        <v>5.0409290939569397E-2</v>
      </c>
      <c r="AA6" s="25">
        <v>9.2381820082664406E-2</v>
      </c>
      <c r="AB6" s="25">
        <v>0.11803353577852201</v>
      </c>
    </row>
    <row r="7" spans="1:28" ht="15" x14ac:dyDescent="0.25">
      <c r="A7" s="1" t="s">
        <v>46</v>
      </c>
      <c r="B7" s="7">
        <v>22</v>
      </c>
      <c r="C7" s="4">
        <v>16</v>
      </c>
      <c r="D7" s="1">
        <v>3.7854826037720102</v>
      </c>
      <c r="E7" s="6">
        <v>5.0017416376531898</v>
      </c>
      <c r="F7" s="22">
        <f t="shared" si="0"/>
        <v>1.3212956341865763</v>
      </c>
      <c r="G7" s="24">
        <f t="shared" si="1"/>
        <v>0.12100000000000036</v>
      </c>
      <c r="H7" s="1">
        <v>1.233348727226256</v>
      </c>
      <c r="I7" s="1">
        <v>0.62687408924102705</v>
      </c>
      <c r="J7" s="1">
        <v>0.60647463798522894</v>
      </c>
      <c r="K7" s="3">
        <v>0.7188345789909355</v>
      </c>
      <c r="L7" s="3">
        <v>0.75842827558517401</v>
      </c>
      <c r="M7" s="3">
        <v>1.2088871002197199</v>
      </c>
      <c r="N7" s="1">
        <f t="shared" si="2"/>
        <v>1.0241944491863224</v>
      </c>
      <c r="O7" s="1">
        <v>0.64491325616836503</v>
      </c>
      <c r="P7" s="1">
        <v>1.40347564220428</v>
      </c>
      <c r="Q7" s="1">
        <v>-7.1851998567581093E-2</v>
      </c>
      <c r="R7" s="1">
        <v>-4.4399756938219001E-2</v>
      </c>
      <c r="S7" s="21">
        <v>-1.6372175887226999E-2</v>
      </c>
      <c r="T7" s="21">
        <v>-2.1390235051512701E-2</v>
      </c>
      <c r="U7" s="21">
        <v>-4.6599574387073503E-2</v>
      </c>
      <c r="V7" s="21">
        <v>-5.1650401204824399E-2</v>
      </c>
      <c r="W7" s="25">
        <v>-5.8540198951959603E-2</v>
      </c>
      <c r="X7" s="25">
        <v>-2.6988619938492699E-2</v>
      </c>
      <c r="Y7" s="25">
        <v>-4.5381303876638399E-2</v>
      </c>
      <c r="Z7" s="25">
        <v>-6.00320249795913E-2</v>
      </c>
      <c r="AA7" s="25">
        <v>-1.8844664096832199E-2</v>
      </c>
      <c r="AB7" s="25">
        <v>-4.9088023602962397E-2</v>
      </c>
    </row>
    <row r="8" spans="1:28" ht="15" x14ac:dyDescent="0.25">
      <c r="A8" s="1" t="s">
        <v>47</v>
      </c>
      <c r="B8" s="7">
        <v>24</v>
      </c>
      <c r="C8" s="4">
        <v>18</v>
      </c>
      <c r="D8" s="1">
        <v>3.1777611755318702</v>
      </c>
      <c r="E8" s="6">
        <v>3.71638975959111</v>
      </c>
      <c r="F8" s="22">
        <f t="shared" si="0"/>
        <v>1.1694993910198705</v>
      </c>
      <c r="G8" s="24">
        <f t="shared" si="1"/>
        <v>6.7999999999999838E-2</v>
      </c>
      <c r="H8" s="1">
        <v>1.242218077182768</v>
      </c>
      <c r="I8" s="1">
        <v>0.61052274703979403</v>
      </c>
      <c r="J8" s="1">
        <v>0.63169533014297397</v>
      </c>
      <c r="K8" s="3">
        <v>0.82975879311561151</v>
      </c>
      <c r="L8" s="3">
        <v>0.67932242155074996</v>
      </c>
      <c r="M8" s="3">
        <v>1.31094205379486</v>
      </c>
      <c r="N8" s="1">
        <f t="shared" si="2"/>
        <v>0.79617199301719399</v>
      </c>
      <c r="O8" s="1">
        <v>0.475813329219818</v>
      </c>
      <c r="P8" s="1">
        <v>1.1165306568145701</v>
      </c>
      <c r="Q8" s="1">
        <v>6.7734144628047901E-2</v>
      </c>
      <c r="R8" s="1">
        <v>0.11432424187660201</v>
      </c>
      <c r="S8" s="21">
        <v>9.6872866153716999E-2</v>
      </c>
      <c r="T8" s="21">
        <v>2.0807707682251899E-2</v>
      </c>
      <c r="U8" s="21">
        <v>-3.0660427000839202E-5</v>
      </c>
      <c r="V8" s="21">
        <v>1.06057906523346E-2</v>
      </c>
      <c r="W8" s="25">
        <v>9.0326033532619407E-2</v>
      </c>
      <c r="X8" s="25">
        <v>7.5131773948669406E-2</v>
      </c>
      <c r="Y8" s="25">
        <v>1.87760386615991E-2</v>
      </c>
      <c r="Z8" s="25">
        <v>5.9941500425338697E-2</v>
      </c>
      <c r="AA8" s="25">
        <v>5.9393979609012597E-2</v>
      </c>
      <c r="AB8" s="25">
        <v>5.2097318693995398E-3</v>
      </c>
    </row>
    <row r="9" spans="1:28" ht="15" x14ac:dyDescent="0.25">
      <c r="A9" s="1" t="s">
        <v>48</v>
      </c>
      <c r="B9" s="7">
        <v>21</v>
      </c>
      <c r="C9" s="4">
        <v>15</v>
      </c>
      <c r="D9" s="1">
        <v>3.4603597734632801</v>
      </c>
      <c r="E9" s="6">
        <v>4.8542401129292001</v>
      </c>
      <c r="F9" s="22">
        <f t="shared" si="0"/>
        <v>1.4028137045619575</v>
      </c>
      <c r="G9" s="24">
        <f t="shared" si="1"/>
        <v>0.1469999999999998</v>
      </c>
      <c r="H9" s="1">
        <v>1.2564093470573421</v>
      </c>
      <c r="I9" s="1">
        <v>0.58868473768234197</v>
      </c>
      <c r="J9" s="1">
        <v>0.66772460937500011</v>
      </c>
      <c r="K9" s="3">
        <v>0.55666588246822302</v>
      </c>
      <c r="L9" s="3">
        <v>0.87486863136291504</v>
      </c>
      <c r="M9" s="3">
        <v>0.34407836198806702</v>
      </c>
      <c r="N9" s="1">
        <f t="shared" si="2"/>
        <v>0.64339333772659246</v>
      </c>
      <c r="O9" s="1">
        <v>0.97420185804366999</v>
      </c>
      <c r="P9" s="1">
        <v>0.31258481740951499</v>
      </c>
      <c r="Q9" s="1">
        <v>5.4930403828620897E-2</v>
      </c>
      <c r="R9" s="1">
        <v>0.13199390470981501</v>
      </c>
      <c r="S9" s="21">
        <v>1.98323912918567E-2</v>
      </c>
      <c r="T9" s="21">
        <v>1.8138084560632699E-2</v>
      </c>
      <c r="U9" s="21">
        <v>3.4042462706565801E-2</v>
      </c>
      <c r="V9" s="21">
        <v>5.82088902592659E-2</v>
      </c>
      <c r="W9" s="25">
        <v>9.2299029231071403E-2</v>
      </c>
      <c r="X9" s="25">
        <v>5.5813957005739198E-2</v>
      </c>
      <c r="Y9" s="25">
        <v>6.2934465706348405E-2</v>
      </c>
      <c r="Z9" s="25">
        <v>7.4693940579891205E-2</v>
      </c>
      <c r="AA9" s="25">
        <v>1.89975630491971E-2</v>
      </c>
      <c r="AB9" s="25">
        <v>4.59488555788993E-2</v>
      </c>
    </row>
    <row r="10" spans="1:28" ht="15" x14ac:dyDescent="0.25">
      <c r="A10" s="1" t="s">
        <v>49</v>
      </c>
      <c r="B10" s="7">
        <v>22</v>
      </c>
      <c r="C10" s="4">
        <v>16</v>
      </c>
      <c r="D10" s="1">
        <v>4.1411527938086596</v>
      </c>
      <c r="E10" s="6">
        <v>4.1794704088359103</v>
      </c>
      <c r="F10" s="22">
        <f t="shared" si="0"/>
        <v>1.0092528860766834</v>
      </c>
      <c r="G10" s="24">
        <f t="shared" si="1"/>
        <v>3.9999999999995638E-3</v>
      </c>
      <c r="H10" s="1">
        <v>0.98498561978339993</v>
      </c>
      <c r="I10" s="1">
        <v>0.471024960279464</v>
      </c>
      <c r="J10" s="1">
        <v>0.51396065950393588</v>
      </c>
      <c r="K10" s="3">
        <v>0.49645271897315901</v>
      </c>
      <c r="L10" s="3">
        <v>0.90883308649063099</v>
      </c>
      <c r="M10" s="3">
        <v>0.23518183827400199</v>
      </c>
      <c r="N10" s="1">
        <f t="shared" si="2"/>
        <v>0.37092477828264203</v>
      </c>
      <c r="O10" s="1">
        <v>0.60494667291641202</v>
      </c>
      <c r="P10" s="1">
        <v>0.13690288364887199</v>
      </c>
      <c r="Q10" s="1">
        <v>-0.117327213287353</v>
      </c>
      <c r="R10" s="1">
        <v>-3.4451734274625702E-2</v>
      </c>
      <c r="S10" s="21">
        <v>7.4883881025016299E-3</v>
      </c>
      <c r="T10" s="21">
        <v>6.4574591815471594E-2</v>
      </c>
      <c r="U10" s="21">
        <v>-2.59887110441923E-2</v>
      </c>
      <c r="V10" s="21">
        <v>1.6357660293579102E-2</v>
      </c>
      <c r="W10" s="25">
        <v>-7.7140241861343301E-2</v>
      </c>
      <c r="X10" s="25">
        <v>2.6689613237977E-2</v>
      </c>
      <c r="Y10" s="25">
        <v>-1.9124556332826601E-2</v>
      </c>
      <c r="Z10" s="25">
        <v>-6.2643036246299702E-2</v>
      </c>
      <c r="AA10" s="25">
        <v>3.5615943372249603E-2</v>
      </c>
      <c r="AB10" s="25">
        <v>-5.1253754645585996E-3</v>
      </c>
    </row>
    <row r="11" spans="1:28" ht="15" x14ac:dyDescent="0.25">
      <c r="A11" s="1" t="s">
        <v>50</v>
      </c>
      <c r="B11" s="7">
        <v>26</v>
      </c>
      <c r="C11" s="4">
        <v>20</v>
      </c>
      <c r="D11" s="1">
        <v>3.51658609664439</v>
      </c>
      <c r="E11" s="6">
        <v>5.9036588691205303</v>
      </c>
      <c r="F11" s="22">
        <f t="shared" si="0"/>
        <v>1.6788040181225599</v>
      </c>
      <c r="G11" s="24">
        <f t="shared" si="1"/>
        <v>0.22499999999999989</v>
      </c>
      <c r="H11" s="1">
        <v>1.1815138459205619</v>
      </c>
      <c r="I11" s="1">
        <v>0.57777625322341897</v>
      </c>
      <c r="J11" s="1">
        <v>0.60373759269714289</v>
      </c>
      <c r="K11" s="3">
        <v>0.58847481012344294</v>
      </c>
      <c r="L11" s="3">
        <v>0.76429265737533503</v>
      </c>
      <c r="M11" s="3">
        <v>0.83041435480117698</v>
      </c>
      <c r="N11" s="1">
        <f t="shared" si="2"/>
        <v>0.68324327468872048</v>
      </c>
      <c r="O11" s="1">
        <v>0.579429030418396</v>
      </c>
      <c r="P11" s="1">
        <v>0.78705751895904497</v>
      </c>
      <c r="Q11" s="1">
        <v>3.0886875465512199E-2</v>
      </c>
      <c r="R11" s="1">
        <v>-7.10863396525383E-2</v>
      </c>
      <c r="S11" s="21">
        <v>5.3516075015067999E-2</v>
      </c>
      <c r="T11" s="21">
        <v>6.2985927797853903E-3</v>
      </c>
      <c r="U11" s="21">
        <v>7.9524762928485801E-2</v>
      </c>
      <c r="V11" s="21">
        <v>8.4489556029438903E-3</v>
      </c>
      <c r="W11" s="25">
        <v>-1.85607001185417E-2</v>
      </c>
      <c r="X11" s="25">
        <v>1.36968549340963E-2</v>
      </c>
      <c r="Y11" s="25">
        <v>2.0652424544095899E-2</v>
      </c>
      <c r="Z11" s="25">
        <v>-4.1151117533445303E-2</v>
      </c>
      <c r="AA11" s="25">
        <v>3.02510447800159E-2</v>
      </c>
      <c r="AB11" s="25">
        <v>4.4506918638944598E-2</v>
      </c>
    </row>
    <row r="12" spans="1:28" ht="15" x14ac:dyDescent="0.25">
      <c r="A12" s="1" t="s">
        <v>51</v>
      </c>
      <c r="B12" s="7">
        <v>22</v>
      </c>
      <c r="C12" s="4">
        <v>16</v>
      </c>
      <c r="D12" s="1">
        <v>3.93659969705761</v>
      </c>
      <c r="E12" s="6">
        <v>5.1064755251848499</v>
      </c>
      <c r="F12" s="22">
        <f t="shared" si="0"/>
        <v>1.2971792709839554</v>
      </c>
      <c r="G12" s="24">
        <f t="shared" si="1"/>
        <v>0.11299999999999981</v>
      </c>
      <c r="H12" s="1">
        <v>1.2122779488563531</v>
      </c>
      <c r="I12" s="1">
        <v>0.57472234964370705</v>
      </c>
      <c r="J12" s="1">
        <v>0.63755559921264604</v>
      </c>
      <c r="K12" s="3">
        <v>0.36483485996723153</v>
      </c>
      <c r="L12" s="3">
        <v>0.48453506827354398</v>
      </c>
      <c r="M12" s="3">
        <v>0.44714844226837103</v>
      </c>
      <c r="N12" s="1">
        <f t="shared" si="2"/>
        <v>0.37375363707542347</v>
      </c>
      <c r="O12" s="1">
        <v>0.32985410094261097</v>
      </c>
      <c r="P12" s="1">
        <v>0.41765317320823597</v>
      </c>
      <c r="Q12" s="1">
        <v>3.9479122497141301E-3</v>
      </c>
      <c r="R12" s="1">
        <v>-0.111050695180892</v>
      </c>
      <c r="S12" s="21">
        <v>-1.4271472580730899E-2</v>
      </c>
      <c r="T12" s="21">
        <v>-3.7324883043766001E-2</v>
      </c>
      <c r="U12" s="21">
        <v>-1.7244298011064502E-2</v>
      </c>
      <c r="V12" s="21">
        <v>-5.7370752096176099E-2</v>
      </c>
      <c r="W12" s="25">
        <v>-5.1815778017043998E-2</v>
      </c>
      <c r="X12" s="25">
        <v>-4.1761659085750497E-2</v>
      </c>
      <c r="Y12" s="25">
        <v>-5.0906252115964799E-2</v>
      </c>
      <c r="Z12" s="25">
        <v>-2.2210534662008199E-2</v>
      </c>
      <c r="AA12" s="25">
        <v>-2.5630366057157499E-2</v>
      </c>
      <c r="AB12" s="25">
        <v>-3.7013899534940699E-2</v>
      </c>
    </row>
    <row r="13" spans="1:28" ht="15" x14ac:dyDescent="0.25">
      <c r="A13" s="1" t="s">
        <v>52</v>
      </c>
      <c r="B13" s="7">
        <v>22</v>
      </c>
      <c r="C13" s="4">
        <v>16</v>
      </c>
      <c r="D13" s="1">
        <v>4.34631556063428</v>
      </c>
      <c r="E13" s="6">
        <v>4.8542401129292001</v>
      </c>
      <c r="F13" s="22">
        <f t="shared" si="0"/>
        <v>1.1168632477805629</v>
      </c>
      <c r="G13" s="24">
        <f t="shared" si="1"/>
        <v>4.8000000000000702E-2</v>
      </c>
      <c r="H13" s="1">
        <v>1.1265437602996808</v>
      </c>
      <c r="I13" s="1">
        <v>0.581190586090087</v>
      </c>
      <c r="J13" s="1">
        <v>0.54535317420959384</v>
      </c>
      <c r="K13" s="3">
        <v>0.38576328568160517</v>
      </c>
      <c r="L13" s="3">
        <v>1.01371717453002</v>
      </c>
      <c r="M13" s="3">
        <v>-5.3704295307397801E-2</v>
      </c>
      <c r="N13" s="1">
        <f t="shared" si="2"/>
        <v>0.36551967263221707</v>
      </c>
      <c r="O13" s="1">
        <v>0.81046205759048395</v>
      </c>
      <c r="P13" s="1">
        <v>-7.9422712326049805E-2</v>
      </c>
      <c r="Q13" s="1">
        <v>3.8342949002981103E-2</v>
      </c>
      <c r="R13" s="1">
        <v>-4.97207008302211E-2</v>
      </c>
      <c r="S13" s="21">
        <v>7.2815723717212594E-2</v>
      </c>
      <c r="T13" s="21">
        <v>-1.9833328202366801E-2</v>
      </c>
      <c r="U13" s="21">
        <v>3.3712346106767599E-2</v>
      </c>
      <c r="V13" s="21">
        <v>-4.2098246514797197E-2</v>
      </c>
      <c r="W13" s="25">
        <v>-4.35975193977355E-3</v>
      </c>
      <c r="X13" s="25">
        <v>1.2368430383503401E-2</v>
      </c>
      <c r="Y13" s="25">
        <v>-1.5524619258940201E-2</v>
      </c>
      <c r="Z13" s="25">
        <v>1.0824479162692999E-2</v>
      </c>
      <c r="AA13" s="25">
        <v>2.7165582403540601E-2</v>
      </c>
      <c r="AB13" s="25">
        <v>-3.6382463295012699E-3</v>
      </c>
    </row>
    <row r="14" spans="1:28" ht="15" x14ac:dyDescent="0.25">
      <c r="A14" s="1" t="s">
        <v>53</v>
      </c>
      <c r="B14" s="7">
        <v>22</v>
      </c>
      <c r="C14" s="4">
        <v>16</v>
      </c>
      <c r="D14" s="1">
        <v>4.3563348527632302</v>
      </c>
      <c r="E14" s="6">
        <v>5.09473095738523</v>
      </c>
      <c r="F14" s="22">
        <f t="shared" si="0"/>
        <v>1.1694993910198694</v>
      </c>
      <c r="G14" s="24">
        <f t="shared" si="1"/>
        <v>6.7999999999999422E-2</v>
      </c>
      <c r="H14" s="1">
        <v>1.087541818618774</v>
      </c>
      <c r="I14" s="1">
        <v>0.62771153450012196</v>
      </c>
      <c r="J14" s="1">
        <v>0.45983028411865201</v>
      </c>
      <c r="K14" s="3">
        <v>0.94879943132400046</v>
      </c>
      <c r="L14" s="3">
        <v>0.96388530731201105</v>
      </c>
      <c r="M14" s="3">
        <v>1.0976148843765201</v>
      </c>
      <c r="N14" s="1">
        <f t="shared" si="2"/>
        <v>0.79923728108406045</v>
      </c>
      <c r="O14" s="1">
        <v>0.66823273897170998</v>
      </c>
      <c r="P14" s="1">
        <v>0.93024182319641102</v>
      </c>
      <c r="Q14" s="1">
        <v>5.7204507291316903E-2</v>
      </c>
      <c r="R14" s="1">
        <v>3.2898753415793098E-3</v>
      </c>
      <c r="S14" s="21">
        <v>-1.8550405278801901E-2</v>
      </c>
      <c r="T14" s="21">
        <v>-7.7410988509654902E-2</v>
      </c>
      <c r="U14" s="21">
        <v>-3.4281481057405402E-2</v>
      </c>
      <c r="V14" s="21">
        <v>-2.7130445465445501E-2</v>
      </c>
      <c r="W14" s="25">
        <v>3.10608893632888E-2</v>
      </c>
      <c r="X14" s="25">
        <v>-1.9788539037108401E-2</v>
      </c>
      <c r="Y14" s="25">
        <v>-6.1589544638991304E-3</v>
      </c>
      <c r="Z14" s="25">
        <v>1.38267185539007E-2</v>
      </c>
      <c r="AA14" s="25">
        <v>-4.7552231699228197E-2</v>
      </c>
      <c r="AB14" s="25">
        <v>-3.0758339911699201E-2</v>
      </c>
    </row>
    <row r="15" spans="1:28" ht="15" x14ac:dyDescent="0.25">
      <c r="A15" s="1" t="s">
        <v>54</v>
      </c>
      <c r="B15" s="7">
        <v>23</v>
      </c>
      <c r="C15" s="4">
        <v>17</v>
      </c>
      <c r="D15" s="1">
        <v>4.3663772417458997</v>
      </c>
      <c r="E15" s="6">
        <v>6.3258844497998696</v>
      </c>
      <c r="F15" s="22">
        <f t="shared" si="0"/>
        <v>1.4487718535447613</v>
      </c>
      <c r="G15" s="24">
        <f t="shared" si="1"/>
        <v>0.16099999999999992</v>
      </c>
      <c r="H15" s="1">
        <v>1.1128388047218321</v>
      </c>
      <c r="I15" s="1">
        <v>0.55902862548828103</v>
      </c>
      <c r="J15" s="1">
        <v>0.55381017923355103</v>
      </c>
      <c r="K15" s="3">
        <v>0.86834946274756897</v>
      </c>
      <c r="L15" s="3">
        <v>0.33060023188590998</v>
      </c>
      <c r="M15" s="3">
        <v>1.5346369743347099</v>
      </c>
      <c r="N15" s="1">
        <f t="shared" si="2"/>
        <v>1.0391229987144421</v>
      </c>
      <c r="O15" s="1">
        <v>0.39072453975677401</v>
      </c>
      <c r="P15" s="1">
        <v>1.68752145767211</v>
      </c>
      <c r="Q15" s="1">
        <v>0.106712751090526</v>
      </c>
      <c r="R15" s="1">
        <v>3.7316817790269803E-2</v>
      </c>
      <c r="S15" s="21">
        <v>5.7247854769229799E-2</v>
      </c>
      <c r="T15" s="21">
        <v>7.7187210321426294E-2</v>
      </c>
      <c r="U15" s="21">
        <v>4.2579527944326401E-2</v>
      </c>
      <c r="V15" s="21">
        <v>1.1727659031748701E-2</v>
      </c>
      <c r="W15" s="25">
        <v>7.3062092065811102E-2</v>
      </c>
      <c r="X15" s="25">
        <v>6.1315629631280802E-2</v>
      </c>
      <c r="Y15" s="25">
        <v>3.2199230045080102E-2</v>
      </c>
      <c r="Z15" s="25">
        <v>8.3401493728160803E-2</v>
      </c>
      <c r="AA15" s="25">
        <v>6.7072398960590293E-2</v>
      </c>
      <c r="AB15" s="25">
        <v>2.7379343286156599E-2</v>
      </c>
    </row>
    <row r="16" spans="1:28" ht="15" x14ac:dyDescent="0.25">
      <c r="A16" s="1" t="s">
        <v>55</v>
      </c>
      <c r="B16" s="7">
        <v>22</v>
      </c>
      <c r="C16" s="4">
        <v>16</v>
      </c>
      <c r="D16" s="1">
        <v>3.6908063124371502</v>
      </c>
      <c r="E16" s="6">
        <v>3.7767762353825001</v>
      </c>
      <c r="F16" s="22">
        <f t="shared" si="0"/>
        <v>1.0232929922807521</v>
      </c>
      <c r="G16" s="24">
        <f t="shared" si="1"/>
        <v>9.9999999999991381E-3</v>
      </c>
      <c r="H16" s="1">
        <v>1.1911625862121569</v>
      </c>
      <c r="I16" s="1">
        <v>0.58994573354721003</v>
      </c>
      <c r="J16" s="1">
        <v>0.60121685266494684</v>
      </c>
      <c r="K16" s="3">
        <v>0.63254433870315496</v>
      </c>
      <c r="L16" s="3">
        <v>0.63167577981948797</v>
      </c>
      <c r="M16" s="3">
        <v>0.84378045797348</v>
      </c>
      <c r="N16" s="1">
        <f t="shared" si="2"/>
        <v>0.80576211214065496</v>
      </c>
      <c r="O16" s="1">
        <v>0.62530606985092096</v>
      </c>
      <c r="P16" s="1">
        <v>0.98621815443038896</v>
      </c>
      <c r="Q16" s="1">
        <v>0.118596799671649</v>
      </c>
      <c r="R16" s="1">
        <v>1.01306019350886E-2</v>
      </c>
      <c r="S16" s="21">
        <v>9.5071010291576302E-2</v>
      </c>
      <c r="T16" s="21">
        <v>3.04393619298934E-2</v>
      </c>
      <c r="U16" s="21">
        <v>8.2561016082763602E-2</v>
      </c>
      <c r="V16" s="21">
        <v>2.7583793271332901E-3</v>
      </c>
      <c r="W16" s="25">
        <v>6.6000662744045202E-2</v>
      </c>
      <c r="X16" s="25">
        <v>7.1158461272716494E-2</v>
      </c>
      <c r="Y16" s="25">
        <v>2.7250165119767099E-2</v>
      </c>
      <c r="Z16" s="25">
        <v>8.18944126367568E-2</v>
      </c>
      <c r="AA16" s="25">
        <v>6.3225641846656702E-2</v>
      </c>
      <c r="AB16" s="25">
        <v>4.3243609368801103E-2</v>
      </c>
    </row>
    <row r="17" spans="1:28" ht="15" x14ac:dyDescent="0.25">
      <c r="A17" s="1" t="s">
        <v>56</v>
      </c>
      <c r="B17" s="7">
        <v>23</v>
      </c>
      <c r="C17" s="4">
        <v>17</v>
      </c>
      <c r="D17" s="1">
        <v>4.4990545065071199</v>
      </c>
      <c r="E17" s="6">
        <v>5.7427677750632604</v>
      </c>
      <c r="F17" s="22">
        <f t="shared" si="0"/>
        <v>1.2764388088113447</v>
      </c>
      <c r="G17" s="24">
        <f t="shared" si="1"/>
        <v>0.1060000000000003</v>
      </c>
      <c r="H17" s="1">
        <v>1.051336169242858</v>
      </c>
      <c r="I17" s="1">
        <v>0.52990585565567005</v>
      </c>
      <c r="J17" s="1">
        <v>0.52143031358718794</v>
      </c>
      <c r="K17" s="3">
        <v>0.86659839749335998</v>
      </c>
      <c r="L17" s="3">
        <v>1.3110765218734699</v>
      </c>
      <c r="M17" s="3">
        <v>0.75622409582137995</v>
      </c>
      <c r="N17" s="1">
        <f t="shared" si="2"/>
        <v>1.210119843482965</v>
      </c>
      <c r="O17" s="1">
        <v>1.37579262256622</v>
      </c>
      <c r="P17" s="1">
        <v>1.0444470643997099</v>
      </c>
      <c r="Q17" s="1">
        <v>-2.5326849892735401E-2</v>
      </c>
      <c r="R17" s="1">
        <v>-8.0182209610938998E-2</v>
      </c>
      <c r="S17" s="21">
        <v>3.93039844930171E-2</v>
      </c>
      <c r="T17" s="21">
        <v>1.92368887364864E-2</v>
      </c>
      <c r="U17" s="21">
        <v>1.45607879385352E-2</v>
      </c>
      <c r="V17" s="21">
        <v>-2.3297533392906099E-2</v>
      </c>
      <c r="W17" s="25">
        <v>-5.1926620304584503E-2</v>
      </c>
      <c r="X17" s="25">
        <v>3.93636152148246E-2</v>
      </c>
      <c r="Y17" s="25">
        <v>-2.35575996339321E-2</v>
      </c>
      <c r="Z17" s="25">
        <v>-4.0825460106134401E-2</v>
      </c>
      <c r="AA17" s="25">
        <v>2.94165182858705E-2</v>
      </c>
      <c r="AB17" s="25">
        <v>-4.0913606062531402E-3</v>
      </c>
    </row>
    <row r="18" spans="1:28" ht="15" x14ac:dyDescent="0.25">
      <c r="A18" s="1" t="s">
        <v>57</v>
      </c>
      <c r="B18" s="7">
        <v>26</v>
      </c>
      <c r="C18" s="4">
        <v>20</v>
      </c>
      <c r="D18" s="1">
        <v>4.7876374417102001</v>
      </c>
      <c r="E18" s="6">
        <v>4.7546795773833397</v>
      </c>
      <c r="F18" s="22">
        <f t="shared" si="0"/>
        <v>0.99311604842093315</v>
      </c>
      <c r="G18" s="24">
        <f t="shared" si="1"/>
        <v>-3.0000000000002715E-3</v>
      </c>
      <c r="H18" s="1">
        <v>1.074996709823608</v>
      </c>
      <c r="I18" s="1">
        <v>0.515358746051788</v>
      </c>
      <c r="J18" s="1">
        <v>0.55963796377181996</v>
      </c>
      <c r="K18" s="3">
        <v>0.99702808260917442</v>
      </c>
      <c r="L18" s="3">
        <v>0.74198180437088002</v>
      </c>
      <c r="M18" s="3">
        <v>1.3321402072906401</v>
      </c>
      <c r="N18" s="1">
        <f t="shared" si="2"/>
        <v>0.99427899718284396</v>
      </c>
      <c r="O18" s="1">
        <v>0.80112272500991799</v>
      </c>
      <c r="P18" s="1">
        <v>1.1874352693557699</v>
      </c>
      <c r="Q18" s="1">
        <v>-6.0524757951497997E-2</v>
      </c>
      <c r="R18" s="1">
        <v>-3.3827200531959499E-2</v>
      </c>
      <c r="S18" s="21">
        <v>1.8344987183809201E-2</v>
      </c>
      <c r="T18" s="21">
        <v>5.6763008236885001E-2</v>
      </c>
      <c r="U18" s="21">
        <v>1.1954342015087599E-2</v>
      </c>
      <c r="V18" s="21">
        <v>4.6854019165039E-2</v>
      </c>
      <c r="W18" s="25">
        <v>-4.7578874975442803E-2</v>
      </c>
      <c r="X18" s="25">
        <v>1.34190171957015E-2</v>
      </c>
      <c r="Y18" s="25">
        <v>4.5949020422995004E-3</v>
      </c>
      <c r="Z18" s="25">
        <v>-2.4648439139127701E-3</v>
      </c>
      <c r="AA18" s="25">
        <v>3.72743569314479E-2</v>
      </c>
      <c r="AB18" s="25">
        <v>2.9148804023861798E-2</v>
      </c>
    </row>
    <row r="19" spans="1:28" ht="15" x14ac:dyDescent="0.25">
      <c r="A19" s="1" t="s">
        <v>58</v>
      </c>
      <c r="B19" s="7">
        <v>20</v>
      </c>
      <c r="C19" s="4">
        <v>14</v>
      </c>
      <c r="D19" s="1">
        <v>3.4524011668333099</v>
      </c>
      <c r="E19" s="6">
        <v>5.4090532225787102</v>
      </c>
      <c r="F19" s="22">
        <f t="shared" si="0"/>
        <v>1.5667510701081488</v>
      </c>
      <c r="G19" s="24">
        <f t="shared" si="1"/>
        <v>0.19499999999999992</v>
      </c>
      <c r="H19" s="1">
        <v>1.3445522785186761</v>
      </c>
      <c r="I19" s="1">
        <v>0.66866135597229004</v>
      </c>
      <c r="J19" s="1">
        <v>0.67589092254638605</v>
      </c>
      <c r="K19" s="3">
        <v>0.50130660831928198</v>
      </c>
      <c r="L19" s="3">
        <v>0.47843512892723</v>
      </c>
      <c r="M19" s="3">
        <v>0.43175065517425498</v>
      </c>
      <c r="N19" s="1">
        <f t="shared" si="2"/>
        <v>0.47606381773948603</v>
      </c>
      <c r="O19" s="1">
        <v>0.46764117479324302</v>
      </c>
      <c r="P19" s="1">
        <v>0.48448646068572898</v>
      </c>
      <c r="Q19" s="1">
        <v>-2.6261415332555701E-2</v>
      </c>
      <c r="R19" s="1">
        <v>-1.4930851757526301E-2</v>
      </c>
      <c r="S19" s="21">
        <v>9.4773117452859792E-3</v>
      </c>
      <c r="T19" s="21">
        <v>-3.1941370107233498E-3</v>
      </c>
      <c r="U19" s="21">
        <v>-7.6634250581264399E-2</v>
      </c>
      <c r="V19" s="21">
        <v>-4.1585341095924301E-2</v>
      </c>
      <c r="W19" s="25">
        <v>-2.0767156034707999E-2</v>
      </c>
      <c r="X19" s="25">
        <v>1.1341357603669101E-2</v>
      </c>
      <c r="Y19" s="25">
        <v>-3.7595581263303701E-2</v>
      </c>
      <c r="Z19" s="25">
        <v>-2.7233172208070699E-2</v>
      </c>
      <c r="AA19" s="25">
        <v>3.2338309101760301E-3</v>
      </c>
      <c r="AB19" s="25">
        <v>-5.9366248548030798E-2</v>
      </c>
    </row>
    <row r="20" spans="1:28" ht="15" x14ac:dyDescent="0.25">
      <c r="A20" s="1" t="s">
        <v>59</v>
      </c>
      <c r="B20" s="7">
        <v>23</v>
      </c>
      <c r="C20" s="4">
        <v>17</v>
      </c>
      <c r="D20" s="1">
        <v>3.04173415721004</v>
      </c>
      <c r="E20" s="6">
        <v>4.3064683000609696</v>
      </c>
      <c r="F20" s="22">
        <f t="shared" si="0"/>
        <v>1.4157937799570812</v>
      </c>
      <c r="G20" s="24">
        <f t="shared" si="1"/>
        <v>0.15099999999999988</v>
      </c>
      <c r="H20" s="1">
        <v>1.1499070525169359</v>
      </c>
      <c r="I20" s="1">
        <v>0.55031216144561701</v>
      </c>
      <c r="J20" s="1">
        <v>0.59959489107131891</v>
      </c>
      <c r="K20" s="3">
        <v>0.81971269845962402</v>
      </c>
      <c r="L20" s="3">
        <v>0.84462994337081898</v>
      </c>
      <c r="M20" s="3">
        <v>1.14524602890014</v>
      </c>
      <c r="N20" s="1">
        <f t="shared" si="2"/>
        <v>0.93296614289283708</v>
      </c>
      <c r="O20" s="1">
        <v>0.61439067125320401</v>
      </c>
      <c r="P20" s="1">
        <v>1.25154161453247</v>
      </c>
      <c r="Q20" s="1">
        <v>5.62488473951816E-2</v>
      </c>
      <c r="R20" s="1">
        <v>-1.99063587933778E-2</v>
      </c>
      <c r="S20" s="21">
        <v>1.5050826594233501E-2</v>
      </c>
      <c r="T20" s="21">
        <v>5.5702887475490501E-3</v>
      </c>
      <c r="U20" s="21">
        <v>-2.5993632152676499E-2</v>
      </c>
      <c r="V20" s="21">
        <v>-5.9689279645681298E-2</v>
      </c>
      <c r="W20" s="25">
        <v>1.93205997347831E-2</v>
      </c>
      <c r="X20" s="25">
        <v>7.4079199694096999E-3</v>
      </c>
      <c r="Y20" s="25">
        <v>-4.0990721434354699E-2</v>
      </c>
      <c r="Z20" s="25">
        <v>1.9703153520822501E-2</v>
      </c>
      <c r="AA20" s="25">
        <v>1.03795612230896E-2</v>
      </c>
      <c r="AB20" s="25">
        <v>-4.2594891041517202E-2</v>
      </c>
    </row>
    <row r="21" spans="1:28" ht="15" x14ac:dyDescent="0.25">
      <c r="A21" s="1" t="s">
        <v>60</v>
      </c>
      <c r="B21" s="7">
        <v>22</v>
      </c>
      <c r="C21" s="4">
        <v>16</v>
      </c>
      <c r="D21" s="1">
        <v>3.8647486550794001</v>
      </c>
      <c r="E21" s="6">
        <v>4.6038509483978798</v>
      </c>
      <c r="F21" s="22">
        <f t="shared" si="0"/>
        <v>1.1912420080273745</v>
      </c>
      <c r="G21" s="24">
        <f t="shared" si="1"/>
        <v>7.5999999999999859E-2</v>
      </c>
      <c r="H21" s="1">
        <v>1.2955868840217581</v>
      </c>
      <c r="I21" s="1">
        <v>0.70177036523818903</v>
      </c>
      <c r="J21" s="1">
        <v>0.59381651878356911</v>
      </c>
      <c r="K21" s="3">
        <v>1.1148229241371099</v>
      </c>
      <c r="L21" s="3">
        <v>1.2320365905761701</v>
      </c>
      <c r="M21" s="3">
        <v>1.5566830635070801</v>
      </c>
      <c r="N21" s="1">
        <f t="shared" si="2"/>
        <v>1.50664842128753</v>
      </c>
      <c r="O21" s="1">
        <v>1.52978003025054</v>
      </c>
      <c r="P21" s="1">
        <v>1.4835168123245199</v>
      </c>
      <c r="Q21" s="1">
        <v>0.13668219745159099</v>
      </c>
      <c r="R21" s="1">
        <v>0.13767631351947701</v>
      </c>
      <c r="S21" s="21">
        <v>6.1999779194593402E-2</v>
      </c>
      <c r="T21" s="21">
        <v>7.9294584691524506E-2</v>
      </c>
      <c r="U21" s="21">
        <v>1.76981724798679E-2</v>
      </c>
      <c r="V21" s="21">
        <v>0.13058033585548401</v>
      </c>
      <c r="W21" s="25">
        <v>0.13716430962085699</v>
      </c>
      <c r="X21" s="25">
        <v>6.5257452428340898E-2</v>
      </c>
      <c r="Y21" s="25">
        <v>7.6941080391406999E-2</v>
      </c>
      <c r="Z21" s="25">
        <v>0.125758215785026</v>
      </c>
      <c r="AA21" s="25">
        <v>7.0521280169487E-2</v>
      </c>
      <c r="AB21" s="25">
        <v>7.3313333094119998E-2</v>
      </c>
    </row>
    <row r="22" spans="1:28" ht="15" x14ac:dyDescent="0.25">
      <c r="A22" s="1" t="s">
        <v>61</v>
      </c>
      <c r="B22" s="7">
        <v>19</v>
      </c>
      <c r="C22" s="4">
        <v>13</v>
      </c>
      <c r="D22" s="1">
        <v>3.1413856441527002</v>
      </c>
      <c r="E22" s="6">
        <v>4.66789689481522</v>
      </c>
      <c r="F22" s="22">
        <f t="shared" si="0"/>
        <v>1.4859356422870051</v>
      </c>
      <c r="G22" s="24">
        <f t="shared" si="1"/>
        <v>0.17199999999999949</v>
      </c>
      <c r="H22" s="1">
        <v>1.2077984213829032</v>
      </c>
      <c r="I22" s="1">
        <v>0.66513276100158603</v>
      </c>
      <c r="J22" s="1">
        <v>0.54266566038131714</v>
      </c>
      <c r="K22" s="3">
        <v>1.1975993514060952</v>
      </c>
      <c r="L22" s="3">
        <v>1.3470821380615201</v>
      </c>
      <c r="M22" s="3">
        <v>1.2510858774185101</v>
      </c>
      <c r="N22" s="1">
        <f t="shared" si="2"/>
        <v>1.33066421747207</v>
      </c>
      <c r="O22" s="1">
        <v>1.29347443580627</v>
      </c>
      <c r="P22" s="1">
        <v>1.36785399913787</v>
      </c>
      <c r="Q22" s="1">
        <v>0.127213284373283</v>
      </c>
      <c r="R22" s="1">
        <v>0.115679942071437</v>
      </c>
      <c r="S22" s="21">
        <v>0.13334898650646199</v>
      </c>
      <c r="T22" s="21">
        <v>0.13180793821811601</v>
      </c>
      <c r="U22" s="21">
        <v>0.23851592838764099</v>
      </c>
      <c r="V22" s="21">
        <v>0.14635276794433499</v>
      </c>
      <c r="W22" s="25">
        <v>0.12162069976329801</v>
      </c>
      <c r="X22" s="25">
        <v>0.115309990942478</v>
      </c>
      <c r="Y22" s="25">
        <v>0.15781147778034199</v>
      </c>
      <c r="Z22" s="25">
        <v>0.17497068643569899</v>
      </c>
      <c r="AA22" s="25">
        <v>0.13258971273899001</v>
      </c>
      <c r="AB22" s="25">
        <v>0.19310867786407401</v>
      </c>
    </row>
    <row r="23" spans="1:28" ht="15" x14ac:dyDescent="0.25">
      <c r="A23" s="1" t="s">
        <v>62</v>
      </c>
      <c r="B23" s="7">
        <v>23</v>
      </c>
      <c r="C23" s="4">
        <v>17</v>
      </c>
      <c r="D23" s="1">
        <v>3.57372602408212</v>
      </c>
      <c r="E23" s="6">
        <v>5.5350462575384203</v>
      </c>
      <c r="F23" s="22">
        <f t="shared" si="0"/>
        <v>1.548816618912483</v>
      </c>
      <c r="G23" s="24">
        <f t="shared" si="1"/>
        <v>0.19000000000000047</v>
      </c>
      <c r="H23" s="1">
        <v>1.2014694213867179</v>
      </c>
      <c r="I23" s="1">
        <v>0.54312127828598</v>
      </c>
      <c r="J23" s="1">
        <v>0.65834814310073786</v>
      </c>
      <c r="K23" s="3">
        <v>0.85587108135223255</v>
      </c>
      <c r="L23" s="3">
        <v>0.67772501707077004</v>
      </c>
      <c r="M23" s="3">
        <v>1.36530542373657</v>
      </c>
      <c r="N23" s="1">
        <f t="shared" si="2"/>
        <v>1.2804618179798095</v>
      </c>
      <c r="O23" s="1">
        <v>0.86629742383956898</v>
      </c>
      <c r="P23" s="1">
        <v>1.6946262121200499</v>
      </c>
      <c r="Q23" s="1">
        <v>0.116550154983997</v>
      </c>
      <c r="R23" s="1">
        <v>0.12394040077924701</v>
      </c>
      <c r="S23" s="21">
        <v>0.122885689139366</v>
      </c>
      <c r="T23" s="21">
        <v>5.8844774961471502E-2</v>
      </c>
      <c r="U23" s="21">
        <v>0.137301489710807</v>
      </c>
      <c r="V23" s="21">
        <v>6.9786332547664601E-2</v>
      </c>
      <c r="W23" s="25">
        <v>0.12013366073369899</v>
      </c>
      <c r="X23" s="25">
        <v>9.4286933541297899E-2</v>
      </c>
      <c r="Y23" s="25">
        <v>7.6922796666622106E-2</v>
      </c>
      <c r="Z23" s="25">
        <v>0.121235489845275</v>
      </c>
      <c r="AA23" s="25">
        <v>9.1331407427787697E-2</v>
      </c>
      <c r="AB23" s="25">
        <v>0.104037895798683</v>
      </c>
    </row>
    <row r="24" spans="1:28" ht="15" x14ac:dyDescent="0.25">
      <c r="A24" s="1" t="s">
        <v>63</v>
      </c>
      <c r="B24" s="7">
        <v>22</v>
      </c>
      <c r="C24" s="4">
        <v>16</v>
      </c>
      <c r="D24" s="1">
        <v>5.2495400658739699</v>
      </c>
      <c r="E24" s="6">
        <v>5.6249835242022597</v>
      </c>
      <c r="F24" s="22">
        <f t="shared" si="0"/>
        <v>1.0715193052376073</v>
      </c>
      <c r="G24" s="24">
        <f t="shared" si="1"/>
        <v>3.0000000000000356E-2</v>
      </c>
      <c r="H24" s="1">
        <v>1.0816496014595021</v>
      </c>
      <c r="I24" s="1">
        <v>0.49663871526718101</v>
      </c>
      <c r="J24" s="1">
        <v>0.58501088619232111</v>
      </c>
      <c r="K24" s="3">
        <v>1.483140945434565</v>
      </c>
      <c r="L24" s="3">
        <v>1.37071621417999</v>
      </c>
      <c r="M24" s="3">
        <v>1.99667072296142</v>
      </c>
      <c r="N24" s="1">
        <f t="shared" si="2"/>
        <v>1.7818863391876198</v>
      </c>
      <c r="O24" s="1">
        <v>1.5085077285766599</v>
      </c>
      <c r="P24" s="1">
        <v>2.05526494979858</v>
      </c>
      <c r="Q24" s="1">
        <v>7.7051639556884696E-2</v>
      </c>
      <c r="R24" s="1">
        <v>1.15706454962491E-2</v>
      </c>
      <c r="S24" s="21">
        <v>4.6779494732618297E-2</v>
      </c>
      <c r="T24" s="21">
        <v>3.6284051835536901E-2</v>
      </c>
      <c r="U24" s="21">
        <v>7.9885356128215707E-2</v>
      </c>
      <c r="V24" s="21">
        <v>2.5391206145286499E-3</v>
      </c>
      <c r="W24" s="25">
        <v>4.52993847429752E-2</v>
      </c>
      <c r="X24" s="25">
        <v>4.36100699007511E-2</v>
      </c>
      <c r="Y24" s="25">
        <v>5.1997821778058999E-2</v>
      </c>
      <c r="Z24" s="25">
        <v>3.96964699029922E-2</v>
      </c>
      <c r="AA24" s="25">
        <v>4.1608184576034497E-2</v>
      </c>
      <c r="AB24" s="25">
        <v>4.1778184473514501E-2</v>
      </c>
    </row>
    <row r="25" spans="1:28" ht="15" x14ac:dyDescent="0.25">
      <c r="A25" s="1" t="s">
        <v>64</v>
      </c>
      <c r="B25" s="7">
        <v>26</v>
      </c>
      <c r="C25" s="4">
        <v>20</v>
      </c>
      <c r="D25" s="1">
        <v>3.33519518184477</v>
      </c>
      <c r="E25" s="6">
        <v>4.55115110237801</v>
      </c>
      <c r="F25" s="22">
        <f t="shared" si="0"/>
        <v>1.364583136588926</v>
      </c>
      <c r="G25" s="24">
        <f t="shared" si="1"/>
        <v>0.13500000000000048</v>
      </c>
      <c r="H25" s="1">
        <v>1.320041179656982</v>
      </c>
      <c r="I25" s="1">
        <v>0.66807240247726396</v>
      </c>
      <c r="J25" s="1">
        <v>0.65196877717971802</v>
      </c>
      <c r="K25" s="3">
        <v>0.79666819423436941</v>
      </c>
      <c r="L25" s="3">
        <v>1.4466524124145499</v>
      </c>
      <c r="M25" s="3">
        <v>0.25890544056892301</v>
      </c>
      <c r="N25" s="1">
        <f t="shared" si="2"/>
        <v>1.1854849159717515</v>
      </c>
      <c r="O25" s="1">
        <v>2.09392809867858</v>
      </c>
      <c r="P25" s="1">
        <v>0.27704173326492298</v>
      </c>
      <c r="Q25" s="1">
        <v>-3.2274469733238199E-2</v>
      </c>
      <c r="R25" s="1">
        <v>8.6495481431484195E-2</v>
      </c>
      <c r="S25" s="21">
        <v>-1.0176413925364601E-3</v>
      </c>
      <c r="T25" s="21">
        <v>1.0873741470277301E-2</v>
      </c>
      <c r="U25" s="21">
        <v>1.1443541385233401E-2</v>
      </c>
      <c r="V25" s="21">
        <v>4.6336866915225899E-2</v>
      </c>
      <c r="W25" s="25">
        <v>2.5317935273051199E-2</v>
      </c>
      <c r="X25" s="25">
        <v>6.3104942440986606E-2</v>
      </c>
      <c r="Y25" s="25">
        <v>6.7588955163955605E-2</v>
      </c>
      <c r="Z25" s="25">
        <v>-2.2485191002488102E-2</v>
      </c>
      <c r="AA25" s="25">
        <v>4.8415022902190599E-3</v>
      </c>
      <c r="AB25" s="25">
        <v>2.8634902089834199E-2</v>
      </c>
    </row>
    <row r="26" spans="1:28" ht="15" x14ac:dyDescent="0.25">
      <c r="A26" s="1" t="s">
        <v>65</v>
      </c>
      <c r="B26" s="7">
        <v>24</v>
      </c>
      <c r="C26" s="4">
        <v>18</v>
      </c>
      <c r="D26" s="1">
        <v>3.0698789768422601</v>
      </c>
      <c r="E26" s="6">
        <v>4.34631556063428</v>
      </c>
      <c r="F26" s="22">
        <f t="shared" si="0"/>
        <v>1.415793779957081</v>
      </c>
      <c r="G26" s="24">
        <f t="shared" si="1"/>
        <v>0.15099999999999983</v>
      </c>
      <c r="H26" s="1">
        <v>1.1401435136795031</v>
      </c>
      <c r="I26" s="1">
        <v>0.49015134572982699</v>
      </c>
      <c r="J26" s="1">
        <v>0.64999216794967607</v>
      </c>
      <c r="K26" s="3">
        <v>1.30570983886718</v>
      </c>
      <c r="L26" s="3">
        <v>1.4662272930145199</v>
      </c>
      <c r="M26" s="3">
        <v>1.3840254545211701</v>
      </c>
      <c r="N26" s="1">
        <f t="shared" si="2"/>
        <v>1.5424295067787099</v>
      </c>
      <c r="O26" s="1">
        <v>1.57000219821929</v>
      </c>
      <c r="P26" s="1">
        <v>1.5148568153381301</v>
      </c>
      <c r="Q26" s="1">
        <v>-9.2580184340476906E-2</v>
      </c>
      <c r="R26" s="1">
        <v>-9.0692779049277306E-3</v>
      </c>
      <c r="S26" s="21">
        <v>-5.4996095597743898E-2</v>
      </c>
      <c r="T26" s="21">
        <v>-1.4594872482120901E-2</v>
      </c>
      <c r="U26" s="21">
        <v>-4.4603522866964299E-2</v>
      </c>
      <c r="V26" s="21">
        <v>-0.14263960719108501</v>
      </c>
      <c r="W26" s="25">
        <v>-5.2085131406784002E-2</v>
      </c>
      <c r="X26" s="25">
        <v>-4.45825308561325E-2</v>
      </c>
      <c r="Y26" s="25">
        <v>-8.9767016470432198E-2</v>
      </c>
      <c r="Z26" s="25">
        <v>-5.9787582606077097E-2</v>
      </c>
      <c r="AA26" s="25">
        <v>-3.5089571028947802E-2</v>
      </c>
      <c r="AB26" s="25">
        <v>-9.2904284596443107E-2</v>
      </c>
    </row>
    <row r="27" spans="1:28" ht="15" x14ac:dyDescent="0.25">
      <c r="A27" s="1" t="s">
        <v>66</v>
      </c>
      <c r="B27" s="7">
        <v>24</v>
      </c>
      <c r="C27" s="4">
        <v>18</v>
      </c>
      <c r="D27" s="1">
        <v>3.1997883636907698</v>
      </c>
      <c r="E27" s="6">
        <v>4.68944292792286</v>
      </c>
      <c r="F27" s="22">
        <f t="shared" si="0"/>
        <v>1.4655478409559126</v>
      </c>
      <c r="G27" s="24">
        <f t="shared" si="1"/>
        <v>0.16600000000000031</v>
      </c>
      <c r="H27" s="1">
        <v>1.126486241817473</v>
      </c>
      <c r="I27" s="1">
        <v>0.58847004175186102</v>
      </c>
      <c r="J27" s="1">
        <v>0.53801620006561202</v>
      </c>
      <c r="K27" s="3">
        <v>0.76030619442462855</v>
      </c>
      <c r="L27" s="3">
        <v>0.288603365421295</v>
      </c>
      <c r="M27" s="3">
        <v>1.22078096866607</v>
      </c>
      <c r="N27" s="1">
        <f t="shared" si="2"/>
        <v>1.0091654062271109</v>
      </c>
      <c r="O27" s="1">
        <v>0.54821455478668202</v>
      </c>
      <c r="P27" s="1">
        <v>1.4701162576675399</v>
      </c>
      <c r="Q27" s="1">
        <v>6.4408540725707994E-2</v>
      </c>
      <c r="R27" s="1">
        <v>8.0980047583580003E-2</v>
      </c>
      <c r="S27" s="21">
        <v>4.3556451797485303E-2</v>
      </c>
      <c r="T27" s="21">
        <v>7.0515878498554202E-2</v>
      </c>
      <c r="U27" s="21">
        <v>-2.86727175116539E-2</v>
      </c>
      <c r="V27" s="21">
        <v>5.9989862143993301E-2</v>
      </c>
      <c r="W27" s="25">
        <v>7.2444193065166404E-2</v>
      </c>
      <c r="X27" s="25">
        <v>8.9533604681491796E-2</v>
      </c>
      <c r="Y27" s="25">
        <v>4.2942568659782403E-2</v>
      </c>
      <c r="Z27" s="25">
        <v>5.0799354910850497E-2</v>
      </c>
      <c r="AA27" s="25">
        <v>5.6839935481548302E-2</v>
      </c>
      <c r="AB27" s="25">
        <v>1.50098269805312E-2</v>
      </c>
    </row>
    <row r="28" spans="1:28" ht="15" x14ac:dyDescent="0.25">
      <c r="A28" s="1" t="s">
        <v>67</v>
      </c>
      <c r="B28" s="7">
        <v>26</v>
      </c>
      <c r="C28" s="4">
        <v>20</v>
      </c>
      <c r="D28" s="1">
        <v>3.8469917479680702</v>
      </c>
      <c r="E28" s="6">
        <v>5.2374664587615101</v>
      </c>
      <c r="F28" s="22">
        <f t="shared" si="0"/>
        <v>1.3614446824659476</v>
      </c>
      <c r="G28" s="24">
        <f t="shared" si="1"/>
        <v>0.13399999999999926</v>
      </c>
      <c r="H28" s="1">
        <v>1.168754696846007</v>
      </c>
      <c r="I28" s="1">
        <v>0.55907976627349798</v>
      </c>
      <c r="J28" s="1">
        <v>0.60967493057250899</v>
      </c>
      <c r="K28" s="3">
        <v>0.99674680829047757</v>
      </c>
      <c r="L28" s="3">
        <v>1.16264104843139</v>
      </c>
      <c r="M28" s="3">
        <v>1.0736063718795701</v>
      </c>
      <c r="N28" s="1">
        <f t="shared" si="2"/>
        <v>1.32647776603698</v>
      </c>
      <c r="O28" s="1">
        <v>1.35513508319854</v>
      </c>
      <c r="P28" s="1">
        <v>1.2978204488754199</v>
      </c>
      <c r="Q28" s="1">
        <v>8.6647316813468905E-2</v>
      </c>
      <c r="R28" s="1">
        <v>0.158104017376899</v>
      </c>
      <c r="S28" s="21">
        <v>4.9710214138030999E-2</v>
      </c>
      <c r="T28" s="21">
        <v>0.10071477293968201</v>
      </c>
      <c r="U28" s="21">
        <v>4.0396686643361997E-2</v>
      </c>
      <c r="V28" s="21">
        <v>6.1320729553699403E-2</v>
      </c>
      <c r="W28" s="25">
        <v>0.12129714339971499</v>
      </c>
      <c r="X28" s="25">
        <v>0.139983475208282</v>
      </c>
      <c r="Y28" s="25">
        <v>0.11154507100582101</v>
      </c>
      <c r="Z28" s="25">
        <v>5.0967942923307398E-2</v>
      </c>
      <c r="AA28" s="25">
        <v>7.4841246008872903E-2</v>
      </c>
      <c r="AB28" s="25">
        <v>5.0705645233392702E-2</v>
      </c>
    </row>
    <row r="29" spans="1:28" ht="15" x14ac:dyDescent="0.25">
      <c r="A29" s="1" t="s">
        <v>68</v>
      </c>
      <c r="B29" s="7">
        <v>23</v>
      </c>
      <c r="C29" s="4">
        <v>17</v>
      </c>
      <c r="D29" s="1">
        <v>3.0347383627797</v>
      </c>
      <c r="E29" s="6">
        <v>4.2866818755333096</v>
      </c>
      <c r="F29" s="22">
        <f t="shared" si="0"/>
        <v>1.4125375446227526</v>
      </c>
      <c r="G29" s="24">
        <f t="shared" si="1"/>
        <v>0.14999999999999947</v>
      </c>
      <c r="H29" s="1">
        <v>1.062479019165038</v>
      </c>
      <c r="I29" s="1">
        <v>0.53874957561492898</v>
      </c>
      <c r="J29" s="1">
        <v>0.52372944355010898</v>
      </c>
      <c r="K29" s="3">
        <v>0.59483714401721899</v>
      </c>
      <c r="L29" s="3">
        <v>0.17297555506229401</v>
      </c>
      <c r="M29" s="3">
        <v>1.00394642353057</v>
      </c>
      <c r="N29" s="1">
        <f t="shared" si="2"/>
        <v>0.67514227330684495</v>
      </c>
      <c r="O29" s="1">
        <v>0.34600493311882002</v>
      </c>
      <c r="P29" s="1">
        <v>1.0042796134948699</v>
      </c>
      <c r="Q29" s="1">
        <v>-9.0528046712279302E-3</v>
      </c>
      <c r="R29" s="1">
        <v>2.6550121605396201E-2</v>
      </c>
      <c r="S29" s="21">
        <v>7.0632904767990098E-2</v>
      </c>
      <c r="T29" s="21">
        <v>3.7614639848470598E-2</v>
      </c>
      <c r="U29" s="21">
        <v>-8.68840236216783E-3</v>
      </c>
      <c r="V29" s="21">
        <v>5.4572425782680498E-2</v>
      </c>
      <c r="W29" s="25">
        <v>8.2113184034824302E-3</v>
      </c>
      <c r="X29" s="25">
        <v>5.0170153379440301E-2</v>
      </c>
      <c r="Y29" s="25">
        <v>1.13889388740062E-2</v>
      </c>
      <c r="Z29" s="25">
        <v>-2.16595865786075E-2</v>
      </c>
      <c r="AA29" s="25">
        <v>5.43641597032547E-2</v>
      </c>
      <c r="AB29" s="25">
        <v>2.2479133680462799E-2</v>
      </c>
    </row>
    <row r="30" spans="1:28" ht="15" x14ac:dyDescent="0.25">
      <c r="A30" s="1" t="s">
        <v>69</v>
      </c>
      <c r="B30" s="7">
        <v>24</v>
      </c>
      <c r="C30" s="4">
        <v>18</v>
      </c>
      <c r="D30" s="1">
        <v>3.7249569227772299</v>
      </c>
      <c r="E30" s="6">
        <v>5.0132718429321201</v>
      </c>
      <c r="F30" s="22">
        <f t="shared" si="0"/>
        <v>1.3458603540559488</v>
      </c>
      <c r="G30" s="24">
        <f t="shared" si="1"/>
        <v>0.12900000000000017</v>
      </c>
      <c r="H30" s="1">
        <v>1.1836659312248221</v>
      </c>
      <c r="I30" s="1">
        <v>0.68060964345931996</v>
      </c>
      <c r="J30" s="1">
        <v>0.50305628776550215</v>
      </c>
      <c r="K30" s="3">
        <v>0.8075766265392299</v>
      </c>
      <c r="L30" s="3">
        <v>1.21002268791198</v>
      </c>
      <c r="M30" s="3">
        <v>0.57022881507873502</v>
      </c>
      <c r="N30" s="1">
        <f t="shared" si="2"/>
        <v>1.088724613189693</v>
      </c>
      <c r="O30" s="1">
        <v>1.28639352321624</v>
      </c>
      <c r="P30" s="1">
        <v>0.89105570316314597</v>
      </c>
      <c r="Q30" s="1">
        <v>-2.3189738392829801E-2</v>
      </c>
      <c r="R30" s="1">
        <v>5.6475091725587803E-2</v>
      </c>
      <c r="S30" s="21">
        <v>-1.7889285460114399E-2</v>
      </c>
      <c r="T30" s="21">
        <v>2.0611276850104301E-2</v>
      </c>
      <c r="U30" s="21">
        <v>-1.76832650322467E-3</v>
      </c>
      <c r="V30" s="21">
        <v>3.1720630824565797E-2</v>
      </c>
      <c r="W30" s="25">
        <v>1.5440333634614899E-2</v>
      </c>
      <c r="X30" s="25">
        <v>1.9111104309558799E-2</v>
      </c>
      <c r="Y30" s="25">
        <v>5.1099013537168503E-2</v>
      </c>
      <c r="Z30" s="25">
        <v>-8.6274053901433893E-3</v>
      </c>
      <c r="AA30" s="25">
        <v>1.08074827585369E-3</v>
      </c>
      <c r="AB30" s="25">
        <v>1.47311082109808E-2</v>
      </c>
    </row>
    <row r="31" spans="1:28" ht="15" x14ac:dyDescent="0.25">
      <c r="A31" s="1" t="s">
        <v>70</v>
      </c>
      <c r="B31" s="7">
        <v>24</v>
      </c>
      <c r="C31" s="4">
        <v>18</v>
      </c>
      <c r="D31" s="1">
        <v>4.9217693195986199</v>
      </c>
      <c r="E31" s="6">
        <v>4.7876374417102001</v>
      </c>
      <c r="F31" s="22">
        <f t="shared" si="0"/>
        <v>0.9727472237769651</v>
      </c>
      <c r="G31" s="24">
        <f t="shared" si="1"/>
        <v>-1.2000000000000002E-2</v>
      </c>
      <c r="H31" s="1">
        <v>0.97451242804527194</v>
      </c>
      <c r="I31" s="1">
        <v>0.50943034887313798</v>
      </c>
      <c r="J31" s="1">
        <v>0.46508207917213396</v>
      </c>
      <c r="K31" s="3">
        <v>1.047388643026351</v>
      </c>
      <c r="L31" s="3">
        <v>0.35872697830200101</v>
      </c>
      <c r="M31" s="3">
        <v>2.0703177452087398</v>
      </c>
      <c r="N31" s="1">
        <f t="shared" si="2"/>
        <v>0.78827643394469848</v>
      </c>
      <c r="O31" s="1">
        <v>0.13140141963958701</v>
      </c>
      <c r="P31" s="1">
        <v>1.44515144824981</v>
      </c>
      <c r="Q31" s="1">
        <v>6.2914401292800903E-2</v>
      </c>
      <c r="R31" s="1">
        <v>2.6806795969605401E-2</v>
      </c>
      <c r="S31" s="21">
        <v>3.0894840136170301E-2</v>
      </c>
      <c r="T31" s="21">
        <v>4.7554269433021497E-2</v>
      </c>
      <c r="U31" s="21">
        <v>6.1298485845327301E-2</v>
      </c>
      <c r="V31" s="21">
        <v>8.1684030592441503E-2</v>
      </c>
      <c r="W31" s="25">
        <v>4.5405574142932802E-2</v>
      </c>
      <c r="X31" s="25">
        <v>3.1878385692834799E-2</v>
      </c>
      <c r="Y31" s="25">
        <v>5.2461043000221197E-2</v>
      </c>
      <c r="Z31" s="25">
        <v>4.4313974678516298E-2</v>
      </c>
      <c r="AA31" s="25">
        <v>3.9103291928768102E-2</v>
      </c>
      <c r="AB31" s="25">
        <v>7.1342147886752999E-2</v>
      </c>
    </row>
    <row r="32" spans="1:28" ht="15" x14ac:dyDescent="0.25">
      <c r="A32" s="1" t="s">
        <v>71</v>
      </c>
      <c r="B32" s="7">
        <v>21</v>
      </c>
      <c r="C32" s="4">
        <v>15</v>
      </c>
      <c r="D32" s="1">
        <v>3.5328179205624202</v>
      </c>
      <c r="E32" s="6">
        <v>5.0364120543676796</v>
      </c>
      <c r="F32" s="22">
        <f t="shared" si="0"/>
        <v>1.4256075936021886</v>
      </c>
      <c r="G32" s="24">
        <f t="shared" si="1"/>
        <v>0.15400000000000014</v>
      </c>
      <c r="H32" s="1"/>
      <c r="I32" s="1"/>
      <c r="J32" s="1"/>
      <c r="K32" s="5">
        <v>-0.24785858765244428</v>
      </c>
      <c r="L32" s="3">
        <v>1.2343323789536899E-2</v>
      </c>
      <c r="M32" s="3">
        <v>-0.41050055623054499</v>
      </c>
      <c r="N32" s="1">
        <f t="shared" si="2"/>
        <v>-0.1384177803993224</v>
      </c>
      <c r="O32" s="1">
        <v>9.2182785272598197E-2</v>
      </c>
      <c r="P32" s="1">
        <v>-0.36901834607124301</v>
      </c>
      <c r="Q32" s="1">
        <v>6.14929273724555E-2</v>
      </c>
      <c r="R32" s="1">
        <v>5.2452016621828003E-2</v>
      </c>
      <c r="S32" s="21">
        <v>-6.02567158639431E-2</v>
      </c>
      <c r="T32" s="21">
        <v>-6.7718634381890202E-3</v>
      </c>
      <c r="U32" s="21">
        <v>-0.17693622410297299</v>
      </c>
      <c r="V32" s="21">
        <v>-3.9351459592580698E-2</v>
      </c>
      <c r="W32" s="25">
        <v>5.7108905166387502E-2</v>
      </c>
      <c r="X32" s="25">
        <v>-6.0641154414042798E-4</v>
      </c>
      <c r="Y32" s="25">
        <v>-7.9750351607799502E-2</v>
      </c>
      <c r="Z32" s="25">
        <v>2.35896501690149E-2</v>
      </c>
      <c r="AA32" s="25">
        <v>-3.3903606235980897E-2</v>
      </c>
      <c r="AB32" s="25">
        <v>-0.109150506556034</v>
      </c>
    </row>
    <row r="33" spans="1:28" ht="15" x14ac:dyDescent="0.25">
      <c r="A33" s="1" t="s">
        <v>72</v>
      </c>
      <c r="B33" s="7">
        <v>29</v>
      </c>
      <c r="C33" s="4">
        <v>23</v>
      </c>
      <c r="D33" s="1">
        <v>3.5655066823110602</v>
      </c>
      <c r="E33" s="6">
        <v>4.1126452984945603</v>
      </c>
      <c r="F33" s="22">
        <f t="shared" si="0"/>
        <v>1.1534532578210905</v>
      </c>
      <c r="G33" s="24">
        <f t="shared" si="1"/>
        <v>6.1999999999999361E-2</v>
      </c>
      <c r="H33" s="1"/>
      <c r="I33" s="1"/>
      <c r="J33" s="1"/>
      <c r="K33" s="3">
        <v>0.69659343361854509</v>
      </c>
      <c r="L33" s="3">
        <v>1.4236271381378101</v>
      </c>
      <c r="M33" s="3">
        <v>0.45485660433769198</v>
      </c>
      <c r="N33" s="1">
        <f t="shared" si="2"/>
        <v>0.83224016427993552</v>
      </c>
      <c r="O33" s="1">
        <v>1.2221988439559901</v>
      </c>
      <c r="P33" s="1">
        <v>0.442281484603881</v>
      </c>
      <c r="Q33" s="1">
        <v>7.7182084321975694E-2</v>
      </c>
      <c r="R33" s="1">
        <v>0.107904933393001</v>
      </c>
      <c r="S33" s="21">
        <v>5.9119693934917401E-2</v>
      </c>
      <c r="T33" s="21">
        <v>4.2300533503293901E-2</v>
      </c>
      <c r="U33" s="21">
        <v>0.11127630621194801</v>
      </c>
      <c r="V33" s="21">
        <v>3.1700812280178001E-2</v>
      </c>
      <c r="W33" s="25">
        <v>9.2079944908618899E-2</v>
      </c>
      <c r="X33" s="25">
        <v>8.2697182893752996E-2</v>
      </c>
      <c r="Y33" s="25">
        <v>9.3406349420547402E-2</v>
      </c>
      <c r="Z33" s="25">
        <v>8.6052596569061196E-2</v>
      </c>
      <c r="AA33" s="25">
        <v>5.0832521170377697E-2</v>
      </c>
      <c r="AB33" s="25">
        <v>7.2070851922035203E-2</v>
      </c>
    </row>
  </sheetData>
  <mergeCells count="7">
    <mergeCell ref="W2:Y2"/>
    <mergeCell ref="Z2:AB2"/>
    <mergeCell ref="H2:J2"/>
    <mergeCell ref="N2:P2"/>
    <mergeCell ref="K1:P1"/>
    <mergeCell ref="K2:M2"/>
    <mergeCell ref="Q2:V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5FFB8-4352-4B42-B9CE-51DE765B74D6}">
  <dimension ref="A1:M21"/>
  <sheetViews>
    <sheetView workbookViewId="0">
      <selection activeCell="I20" sqref="I20"/>
    </sheetView>
  </sheetViews>
  <sheetFormatPr defaultColWidth="13.875" defaultRowHeight="15" x14ac:dyDescent="0.2"/>
  <cols>
    <col min="1" max="1" width="13.875" style="10"/>
    <col min="2" max="3" width="13.875" style="15"/>
    <col min="4" max="8" width="13.875" style="10"/>
    <col min="9" max="10" width="13.875" style="15"/>
    <col min="11" max="16384" width="13.875" style="10"/>
  </cols>
  <sheetData>
    <row r="1" spans="1:13" x14ac:dyDescent="0.2">
      <c r="A1" s="10" t="s">
        <v>85</v>
      </c>
      <c r="D1" s="33" t="s">
        <v>113</v>
      </c>
      <c r="E1" s="26"/>
      <c r="F1" s="26"/>
      <c r="K1" s="33" t="s">
        <v>113</v>
      </c>
      <c r="L1" s="26"/>
      <c r="M1" s="26"/>
    </row>
    <row r="2" spans="1:13" x14ac:dyDescent="0.2">
      <c r="A2" s="10" t="s">
        <v>120</v>
      </c>
      <c r="B2" s="15" t="s">
        <v>122</v>
      </c>
      <c r="C2" s="15" t="s">
        <v>123</v>
      </c>
      <c r="D2" s="10" t="s">
        <v>114</v>
      </c>
      <c r="E2" s="10" t="s">
        <v>115</v>
      </c>
      <c r="F2" s="10" t="s">
        <v>116</v>
      </c>
      <c r="H2" s="10" t="s">
        <v>121</v>
      </c>
      <c r="I2" s="15" t="s">
        <v>122</v>
      </c>
      <c r="J2" s="15" t="s">
        <v>123</v>
      </c>
      <c r="K2" s="10" t="s">
        <v>114</v>
      </c>
      <c r="L2" s="10" t="s">
        <v>115</v>
      </c>
      <c r="M2" s="10" t="s">
        <v>116</v>
      </c>
    </row>
    <row r="3" spans="1:13" ht="16.5" x14ac:dyDescent="0.3">
      <c r="A3" s="10" t="s">
        <v>13</v>
      </c>
      <c r="B3" s="15">
        <v>21</v>
      </c>
      <c r="C3" s="15">
        <v>15</v>
      </c>
      <c r="D3" s="8">
        <v>8.0887277500893195E-2</v>
      </c>
      <c r="E3" s="5">
        <v>0.104306908158435</v>
      </c>
      <c r="F3" s="13">
        <v>8.7365630454090196E-2</v>
      </c>
      <c r="G3" s="14"/>
      <c r="H3" s="14" t="s">
        <v>110</v>
      </c>
      <c r="I3" s="20">
        <v>25</v>
      </c>
      <c r="J3" s="20">
        <v>19</v>
      </c>
      <c r="K3" s="5">
        <v>5.2920371868897698E-2</v>
      </c>
      <c r="L3" s="5">
        <v>5.5971220545089802E-2</v>
      </c>
      <c r="M3" s="13">
        <v>5.0089397172598901E-2</v>
      </c>
    </row>
    <row r="4" spans="1:13" ht="16.5" x14ac:dyDescent="0.3">
      <c r="A4" s="10" t="s">
        <v>14</v>
      </c>
      <c r="B4" s="20">
        <v>24</v>
      </c>
      <c r="C4" s="20">
        <v>16</v>
      </c>
      <c r="D4" s="8">
        <v>8.2624768140699398E-2</v>
      </c>
      <c r="E4" s="5">
        <v>4.7001106473670499E-2</v>
      </c>
      <c r="F4" s="13">
        <v>6.4828974256850594E-2</v>
      </c>
      <c r="G4" s="14"/>
      <c r="H4" s="14" t="s">
        <v>111</v>
      </c>
      <c r="I4" s="20">
        <v>24</v>
      </c>
      <c r="J4" s="20">
        <v>18</v>
      </c>
      <c r="K4" s="5">
        <v>0.102497773276476</v>
      </c>
      <c r="L4" s="5">
        <v>0.13304140291862601</v>
      </c>
      <c r="M4" s="13">
        <v>0.11782875761195701</v>
      </c>
    </row>
    <row r="5" spans="1:13" ht="16.5" x14ac:dyDescent="0.3">
      <c r="A5" s="10" t="s">
        <v>15</v>
      </c>
      <c r="B5" s="20">
        <v>21</v>
      </c>
      <c r="C5" s="20">
        <v>16</v>
      </c>
      <c r="D5" s="8">
        <v>5.1324961947716699E-2</v>
      </c>
      <c r="E5" s="5">
        <v>5.49130319434959E-2</v>
      </c>
      <c r="F5" s="13">
        <v>5.1182873516619098E-2</v>
      </c>
      <c r="G5" s="14"/>
      <c r="H5" s="14" t="s">
        <v>112</v>
      </c>
      <c r="I5" s="20">
        <v>23</v>
      </c>
      <c r="J5" s="20">
        <v>17</v>
      </c>
      <c r="K5" s="5">
        <v>3.06746916499884E-2</v>
      </c>
      <c r="L5" s="5">
        <v>6.6824450708924094E-2</v>
      </c>
      <c r="M5" s="13">
        <v>4.2573296385457003E-2</v>
      </c>
    </row>
    <row r="6" spans="1:13" ht="16.5" x14ac:dyDescent="0.3">
      <c r="A6" s="10" t="s">
        <v>86</v>
      </c>
      <c r="B6" s="20">
        <v>22</v>
      </c>
      <c r="C6" s="20">
        <v>16</v>
      </c>
      <c r="D6" s="8">
        <v>8.6775414388797101E-2</v>
      </c>
      <c r="E6" s="5">
        <v>5.6167130390165403E-2</v>
      </c>
      <c r="F6" s="13">
        <v>6.3629903210789804E-2</v>
      </c>
      <c r="G6" s="14"/>
      <c r="H6" s="14" t="s">
        <v>97</v>
      </c>
      <c r="I6" s="20">
        <v>23</v>
      </c>
      <c r="J6" s="20">
        <v>18</v>
      </c>
      <c r="K6" s="5">
        <v>2.38091617773789E-2</v>
      </c>
      <c r="L6" s="5">
        <v>3.3315400865482098E-2</v>
      </c>
      <c r="M6" s="13">
        <v>2.7209767660441701E-2</v>
      </c>
    </row>
    <row r="7" spans="1:13" ht="16.5" x14ac:dyDescent="0.3">
      <c r="A7" s="10" t="s">
        <v>87</v>
      </c>
      <c r="B7" s="20">
        <v>23</v>
      </c>
      <c r="C7" s="20">
        <v>17</v>
      </c>
      <c r="D7" s="8">
        <v>0.103379150867852</v>
      </c>
      <c r="E7" s="5">
        <v>6.0410562010994998E-2</v>
      </c>
      <c r="F7" s="13">
        <v>8.7244215441696998E-2</v>
      </c>
      <c r="G7" s="14"/>
      <c r="H7" s="14" t="s">
        <v>98</v>
      </c>
      <c r="I7" s="20">
        <v>28</v>
      </c>
      <c r="J7" s="20">
        <v>18</v>
      </c>
      <c r="K7" s="5">
        <v>3.3028721597862298E-2</v>
      </c>
      <c r="L7" s="5">
        <v>7.4912047728854306E-2</v>
      </c>
      <c r="M7" s="13">
        <v>4.2204848274599298E-2</v>
      </c>
    </row>
    <row r="8" spans="1:13" ht="16.5" x14ac:dyDescent="0.3">
      <c r="A8" s="10" t="s">
        <v>88</v>
      </c>
      <c r="B8" s="20">
        <v>23</v>
      </c>
      <c r="C8" s="20">
        <v>17</v>
      </c>
      <c r="D8" s="8">
        <v>5.85919124535038E-2</v>
      </c>
      <c r="E8" s="5">
        <v>6.0968409729087701E-2</v>
      </c>
      <c r="F8" s="13">
        <v>5.6106546205987401E-2</v>
      </c>
      <c r="G8" s="14"/>
      <c r="H8" s="14" t="s">
        <v>100</v>
      </c>
      <c r="I8" s="20">
        <v>30</v>
      </c>
      <c r="J8" s="20">
        <v>12</v>
      </c>
      <c r="K8" s="5">
        <v>2.3855827377754699E-2</v>
      </c>
      <c r="L8" s="5">
        <v>4.6216979948886301E-2</v>
      </c>
      <c r="M8" s="13">
        <v>3.4662798865847701E-2</v>
      </c>
    </row>
    <row r="9" spans="1:13" ht="16.5" x14ac:dyDescent="0.3">
      <c r="A9" s="10" t="s">
        <v>89</v>
      </c>
      <c r="B9" s="20">
        <v>22</v>
      </c>
      <c r="C9" s="20">
        <v>16</v>
      </c>
      <c r="D9" s="8">
        <v>7.8587319864544494E-2</v>
      </c>
      <c r="E9" s="5">
        <v>0.12332030123613</v>
      </c>
      <c r="F9" s="13">
        <v>9.3559814319493895E-2</v>
      </c>
      <c r="G9" s="14"/>
      <c r="H9" s="14" t="s">
        <v>101</v>
      </c>
      <c r="I9" s="20">
        <v>26</v>
      </c>
      <c r="J9" s="20">
        <v>13</v>
      </c>
      <c r="K9" s="5">
        <v>2.9289456476567801E-2</v>
      </c>
      <c r="L9" s="5">
        <v>2.2579824019122501E-2</v>
      </c>
      <c r="M9" s="13">
        <v>2.5736087149994001E-2</v>
      </c>
    </row>
    <row r="10" spans="1:13" ht="16.5" x14ac:dyDescent="0.3">
      <c r="A10" s="10" t="s">
        <v>91</v>
      </c>
      <c r="B10" s="15">
        <v>23</v>
      </c>
      <c r="C10" s="15">
        <v>17</v>
      </c>
      <c r="D10" s="8">
        <v>4.60197707066256E-2</v>
      </c>
      <c r="E10" s="5">
        <v>3.6570489798571401E-2</v>
      </c>
      <c r="F10" s="13">
        <v>3.8014174415794702E-2</v>
      </c>
      <c r="G10" s="14"/>
      <c r="H10" s="14" t="s">
        <v>102</v>
      </c>
      <c r="I10" s="20">
        <v>28</v>
      </c>
      <c r="J10" s="20">
        <v>21</v>
      </c>
      <c r="K10" s="5">
        <v>1.7735435152159001E-2</v>
      </c>
      <c r="L10" s="5">
        <v>1.38048602764767E-2</v>
      </c>
      <c r="M10" s="13">
        <v>1.21347664919429E-2</v>
      </c>
    </row>
    <row r="11" spans="1:13" ht="16.5" x14ac:dyDescent="0.3">
      <c r="A11" s="10" t="s">
        <v>92</v>
      </c>
      <c r="B11" s="15">
        <v>25</v>
      </c>
      <c r="C11" s="15">
        <v>18</v>
      </c>
      <c r="D11" s="8">
        <v>7.8884123493090194E-2</v>
      </c>
      <c r="E11" s="8">
        <v>5.9760055033187702E-2</v>
      </c>
      <c r="F11" s="9">
        <v>6.1652985764127498E-2</v>
      </c>
      <c r="H11" s="10" t="s">
        <v>103</v>
      </c>
      <c r="I11" s="20">
        <v>26</v>
      </c>
      <c r="J11" s="20">
        <v>20</v>
      </c>
      <c r="K11" s="8">
        <v>4.5402331526691299E-2</v>
      </c>
      <c r="L11" s="8">
        <v>5.4372843368284803E-2</v>
      </c>
      <c r="M11" s="9">
        <v>5.0330536794034798E-2</v>
      </c>
    </row>
    <row r="12" spans="1:13" ht="16.5" x14ac:dyDescent="0.3">
      <c r="A12" s="12" t="s">
        <v>117</v>
      </c>
      <c r="B12" s="20">
        <v>24</v>
      </c>
      <c r="C12" s="20">
        <v>18</v>
      </c>
      <c r="D12" s="8">
        <v>4.7072623050274397E-2</v>
      </c>
      <c r="E12" s="8">
        <v>4.8153609271906699E-2</v>
      </c>
      <c r="F12" s="9">
        <v>4.6084713039867602E-2</v>
      </c>
      <c r="H12" s="10" t="s">
        <v>104</v>
      </c>
      <c r="I12" s="20">
        <v>28</v>
      </c>
      <c r="J12" s="20">
        <v>22</v>
      </c>
      <c r="K12" s="8">
        <v>3.5692436866192799E-2</v>
      </c>
      <c r="L12" s="8">
        <v>3.1959819337635802E-2</v>
      </c>
      <c r="M12" s="9">
        <v>3.3309103918602E-2</v>
      </c>
    </row>
    <row r="13" spans="1:13" ht="16.5" x14ac:dyDescent="0.3">
      <c r="A13" s="10" t="s">
        <v>93</v>
      </c>
      <c r="B13" s="20">
        <v>21</v>
      </c>
      <c r="C13" s="20">
        <v>15</v>
      </c>
      <c r="D13" s="8">
        <v>9.0588399870425204E-2</v>
      </c>
      <c r="E13" s="8">
        <v>5.5475323665493501E-2</v>
      </c>
      <c r="F13" s="9">
        <v>7.8205963339992496E-2</v>
      </c>
      <c r="H13" s="10" t="s">
        <v>105</v>
      </c>
      <c r="I13" s="20">
        <v>21</v>
      </c>
      <c r="J13" s="20">
        <v>15</v>
      </c>
      <c r="K13" s="8">
        <v>3.58426832272273E-2</v>
      </c>
      <c r="L13" s="8">
        <v>2.9024796615132201E-2</v>
      </c>
      <c r="M13" s="9">
        <v>2.8900280742313999E-2</v>
      </c>
    </row>
    <row r="14" spans="1:13" ht="16.5" x14ac:dyDescent="0.3">
      <c r="A14" s="10" t="s">
        <v>94</v>
      </c>
      <c r="B14" s="20">
        <v>22</v>
      </c>
      <c r="C14" s="20">
        <v>16</v>
      </c>
      <c r="D14" s="8">
        <v>5.0820513357314197E-2</v>
      </c>
      <c r="E14" s="8">
        <v>3.2753093631481697E-2</v>
      </c>
      <c r="F14" s="9">
        <v>4.1166829904715298E-2</v>
      </c>
      <c r="H14" s="10" t="s">
        <v>106</v>
      </c>
      <c r="I14" s="20">
        <v>25</v>
      </c>
      <c r="J14" s="20">
        <v>19</v>
      </c>
      <c r="K14" s="8">
        <v>6.17539248250892E-2</v>
      </c>
      <c r="L14" s="8">
        <v>8.0149133327227298E-2</v>
      </c>
      <c r="M14" s="9">
        <v>6.5119196716185407E-2</v>
      </c>
    </row>
    <row r="15" spans="1:13" ht="16.5" x14ac:dyDescent="0.3">
      <c r="A15" s="10" t="s">
        <v>95</v>
      </c>
      <c r="B15" s="20">
        <v>23</v>
      </c>
      <c r="C15" s="20">
        <v>17</v>
      </c>
      <c r="D15" s="8">
        <v>3.26310875477753E-2</v>
      </c>
      <c r="E15" s="8">
        <v>3.6850735076261097E-2</v>
      </c>
      <c r="F15" s="9">
        <v>3.3895369804218499E-2</v>
      </c>
      <c r="H15" s="10" t="s">
        <v>108</v>
      </c>
      <c r="I15" s="20">
        <v>24</v>
      </c>
      <c r="J15" s="20">
        <v>18</v>
      </c>
      <c r="K15" s="8">
        <v>9.5022804423154694E-2</v>
      </c>
      <c r="L15" s="8">
        <v>9.2789994654077806E-2</v>
      </c>
      <c r="M15" s="9">
        <v>9.0002658831075194E-2</v>
      </c>
    </row>
    <row r="16" spans="1:13" ht="16.5" x14ac:dyDescent="0.3">
      <c r="A16" s="10" t="s">
        <v>96</v>
      </c>
      <c r="B16" s="20">
        <v>30</v>
      </c>
      <c r="C16" s="20">
        <v>23</v>
      </c>
      <c r="D16" s="8">
        <v>4.5690389804058797E-2</v>
      </c>
      <c r="E16" s="8">
        <v>4.0196747785067703E-2</v>
      </c>
      <c r="F16" s="9">
        <v>4.2589226566026803E-2</v>
      </c>
      <c r="H16" s="10" t="s">
        <v>109</v>
      </c>
      <c r="I16" s="20">
        <v>25</v>
      </c>
      <c r="J16" s="20">
        <v>19</v>
      </c>
      <c r="K16" s="8">
        <v>7.1732253463478404E-2</v>
      </c>
      <c r="L16" s="8">
        <v>5.8958196677514403E-2</v>
      </c>
      <c r="M16" s="9">
        <v>6.0276618091624198E-2</v>
      </c>
    </row>
    <row r="17" spans="1:13" ht="16.5" x14ac:dyDescent="0.3">
      <c r="A17" s="10" t="s">
        <v>90</v>
      </c>
      <c r="B17" s="20">
        <v>23</v>
      </c>
      <c r="C17" s="20">
        <v>17</v>
      </c>
      <c r="D17" s="11"/>
      <c r="E17" s="8">
        <v>4.8262709651223999E-2</v>
      </c>
      <c r="F17" s="9"/>
      <c r="H17" s="10" t="s">
        <v>107</v>
      </c>
      <c r="I17" s="20">
        <v>23</v>
      </c>
      <c r="J17" s="20">
        <v>17</v>
      </c>
      <c r="K17" s="8">
        <v>4.3052328393920397E-2</v>
      </c>
      <c r="L17" s="8"/>
      <c r="M17" s="9"/>
    </row>
    <row r="18" spans="1:13" ht="16.5" x14ac:dyDescent="0.3">
      <c r="A18" s="10" t="s">
        <v>118</v>
      </c>
      <c r="B18" s="20">
        <v>21</v>
      </c>
      <c r="C18" s="20">
        <v>15</v>
      </c>
      <c r="D18" s="8">
        <v>4.7341496710720299E-2</v>
      </c>
      <c r="E18" s="8"/>
      <c r="H18" s="10" t="s">
        <v>99</v>
      </c>
      <c r="I18" s="20">
        <v>22</v>
      </c>
      <c r="J18" s="20">
        <v>15</v>
      </c>
      <c r="K18" s="11"/>
      <c r="L18" s="8">
        <v>1.84414448394969E-2</v>
      </c>
      <c r="M18" s="9"/>
    </row>
    <row r="19" spans="1:13" ht="16.5" x14ac:dyDescent="0.3">
      <c r="H19" s="10" t="s">
        <v>119</v>
      </c>
      <c r="I19" s="20">
        <v>24</v>
      </c>
      <c r="J19" s="20">
        <v>12</v>
      </c>
      <c r="K19" s="11"/>
      <c r="L19" s="8">
        <v>2.6928116934624699E-2</v>
      </c>
      <c r="M19" s="9"/>
    </row>
    <row r="20" spans="1:13" s="18" customFormat="1" ht="16.5" x14ac:dyDescent="0.25">
      <c r="H20" s="18" t="s">
        <v>124</v>
      </c>
      <c r="I20" s="34">
        <v>36</v>
      </c>
      <c r="J20" s="19">
        <v>15</v>
      </c>
      <c r="K20" s="16">
        <v>8.4903503447772508E-3</v>
      </c>
      <c r="M20" s="17"/>
    </row>
    <row r="21" spans="1:13" x14ac:dyDescent="0.2">
      <c r="I21" s="10"/>
      <c r="J21" s="10"/>
      <c r="M21" s="9"/>
    </row>
  </sheetData>
  <mergeCells count="2">
    <mergeCell ref="D1:F1"/>
    <mergeCell ref="K1:M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Female</vt:lpstr>
      <vt:lpstr>Male</vt:lpstr>
      <vt:lpstr>signal_change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喻二妹</dc:creator>
  <cp:lastModifiedBy>喻二妹</cp:lastModifiedBy>
  <dcterms:created xsi:type="dcterms:W3CDTF">2015-06-05T18:19:34Z</dcterms:created>
  <dcterms:modified xsi:type="dcterms:W3CDTF">2023-10-01T06:06:20Z</dcterms:modified>
</cp:coreProperties>
</file>