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2015" sheetId="2" r:id="rId1"/>
    <sheet name="2019" sheetId="3" r:id="rId2"/>
    <sheet name="主题维度统计" sheetId="4" r:id="rId3"/>
    <sheet name="主题词前10统计" sheetId="5" r:id="rId4"/>
  </sheets>
  <calcPr calcId="144525"/>
</workbook>
</file>

<file path=xl/sharedStrings.xml><?xml version="1.0" encoding="utf-8"?>
<sst xmlns="http://schemas.openxmlformats.org/spreadsheetml/2006/main" count="536" uniqueCount="144">
  <si>
    <t>主题</t>
  </si>
  <si>
    <t>主题分项</t>
  </si>
  <si>
    <t>主题词</t>
  </si>
  <si>
    <t>词频及占比</t>
  </si>
  <si>
    <t>主题分项主题词总词频及占比</t>
  </si>
  <si>
    <t>主题主题词总词频及占比</t>
  </si>
  <si>
    <t>主题1：业务技能要求</t>
  </si>
  <si>
    <t>市场运营</t>
  </si>
  <si>
    <t>运营</t>
  </si>
  <si>
    <t>推广</t>
  </si>
  <si>
    <t>调研</t>
  </si>
  <si>
    <t>竞品分析</t>
  </si>
  <si>
    <t>数据分析</t>
  </si>
  <si>
    <t>销售与客户管理</t>
  </si>
  <si>
    <t>产品销售</t>
  </si>
  <si>
    <t>客户关系</t>
  </si>
  <si>
    <t>客户资源</t>
  </si>
  <si>
    <t>客户资料</t>
  </si>
  <si>
    <t>主题2：个人素质能力</t>
  </si>
  <si>
    <t>精神素质</t>
  </si>
  <si>
    <t>创新能力</t>
  </si>
  <si>
    <t>学习能力</t>
  </si>
  <si>
    <t>团队合作精神</t>
  </si>
  <si>
    <t>责任感</t>
  </si>
  <si>
    <t>敬业精神</t>
  </si>
  <si>
    <t>进取精神</t>
  </si>
  <si>
    <t>抗压性</t>
  </si>
  <si>
    <t>适应能力</t>
  </si>
  <si>
    <t>求知欲</t>
  </si>
  <si>
    <t>办事能力</t>
  </si>
  <si>
    <t>执行能力</t>
  </si>
  <si>
    <t>沟通能力</t>
  </si>
  <si>
    <t>协调能力</t>
  </si>
  <si>
    <t>解决问题能力</t>
  </si>
  <si>
    <t>应变能力</t>
  </si>
  <si>
    <t>分析能力</t>
  </si>
  <si>
    <t>表达能力</t>
  </si>
  <si>
    <t>条理性</t>
  </si>
  <si>
    <t>思维能力</t>
  </si>
  <si>
    <t>主题3：计算机技术</t>
  </si>
  <si>
    <t>计算机理论基础</t>
  </si>
  <si>
    <t>操作系统</t>
  </si>
  <si>
    <t>数据库</t>
  </si>
  <si>
    <t>自然语言处理</t>
  </si>
  <si>
    <t>机器学习</t>
  </si>
  <si>
    <t>算法</t>
  </si>
  <si>
    <t>开发知识</t>
  </si>
  <si>
    <t>架构设计</t>
  </si>
  <si>
    <t>功能开发</t>
  </si>
  <si>
    <t>系统设计</t>
  </si>
  <si>
    <t>产品开发</t>
  </si>
  <si>
    <t>重构</t>
  </si>
  <si>
    <t>自动化测试</t>
  </si>
  <si>
    <t>网页开发知识</t>
  </si>
  <si>
    <t>javascript</t>
  </si>
  <si>
    <t>css</t>
  </si>
  <si>
    <t>xhtml</t>
  </si>
  <si>
    <t>ajax</t>
  </si>
  <si>
    <t>jquery</t>
  </si>
  <si>
    <t>div</t>
  </si>
  <si>
    <t>dom</t>
  </si>
  <si>
    <t>html</t>
  </si>
  <si>
    <t>编程语言</t>
  </si>
  <si>
    <t>python</t>
  </si>
  <si>
    <t>c++</t>
  </si>
  <si>
    <t>java</t>
  </si>
  <si>
    <t>lua</t>
  </si>
  <si>
    <t>面向系统的开发</t>
  </si>
  <si>
    <t>linux</t>
  </si>
  <si>
    <t>android</t>
  </si>
  <si>
    <t>ios开发</t>
  </si>
  <si>
    <t>windows</t>
  </si>
  <si>
    <t>主题4：项目技能要求</t>
  </si>
  <si>
    <t>美术设计</t>
  </si>
  <si>
    <t>交互设计</t>
  </si>
  <si>
    <t>视觉设计</t>
  </si>
  <si>
    <t>界面设计</t>
  </si>
  <si>
    <t>文档编写</t>
  </si>
  <si>
    <t>技术文档</t>
  </si>
  <si>
    <t>产品文档</t>
  </si>
  <si>
    <t>开发文档</t>
  </si>
  <si>
    <t>测试用例</t>
  </si>
  <si>
    <t>测试报告</t>
  </si>
  <si>
    <t>产品测试</t>
  </si>
  <si>
    <t>单元测试</t>
  </si>
  <si>
    <t>系统测试</t>
  </si>
  <si>
    <t>资料整理</t>
  </si>
  <si>
    <t>归档</t>
  </si>
  <si>
    <t>收集</t>
  </si>
  <si>
    <t>数据统计</t>
  </si>
  <si>
    <t>监测</t>
  </si>
  <si>
    <t>主题5：互联网产品技能要求</t>
  </si>
  <si>
    <t>产品技能要求</t>
  </si>
  <si>
    <t>产品设计</t>
  </si>
  <si>
    <t>用户研究</t>
  </si>
  <si>
    <t>产品策划</t>
  </si>
  <si>
    <t>技术方案</t>
  </si>
  <si>
    <t>业务需求</t>
  </si>
  <si>
    <t>内容创作</t>
  </si>
  <si>
    <t>原创</t>
  </si>
  <si>
    <t>话题</t>
  </si>
  <si>
    <t>编辑</t>
  </si>
  <si>
    <t>新媒体</t>
  </si>
  <si>
    <t>行业经验</t>
  </si>
  <si>
    <t>移动互联网</t>
  </si>
  <si>
    <t>互联网金融</t>
  </si>
  <si>
    <t>广告行业</t>
  </si>
  <si>
    <t>手机游戏</t>
  </si>
  <si>
    <t>o2o</t>
  </si>
  <si>
    <t>电子商务</t>
  </si>
  <si>
    <t>主题6：教育背景</t>
  </si>
  <si>
    <t>学历背景</t>
  </si>
  <si>
    <t>高中</t>
  </si>
  <si>
    <t>专科</t>
  </si>
  <si>
    <t>中专</t>
  </si>
  <si>
    <t>大专</t>
  </si>
  <si>
    <t>本科</t>
  </si>
  <si>
    <t>二本</t>
  </si>
  <si>
    <t>硕士</t>
  </si>
  <si>
    <t>博士</t>
  </si>
  <si>
    <t>院校</t>
  </si>
  <si>
    <t>专业背景</t>
  </si>
  <si>
    <t>计算机专业</t>
  </si>
  <si>
    <t>工商管理</t>
  </si>
  <si>
    <t>心理学</t>
  </si>
  <si>
    <t>数学</t>
  </si>
  <si>
    <t>计算机科学</t>
  </si>
  <si>
    <t>统计学</t>
  </si>
  <si>
    <t>通信</t>
  </si>
  <si>
    <t>软件工程</t>
  </si>
  <si>
    <t>电子信息</t>
  </si>
  <si>
    <t>美术</t>
  </si>
  <si>
    <t>文学</t>
  </si>
  <si>
    <t>软件使用</t>
  </si>
  <si>
    <t>photoshop</t>
  </si>
  <si>
    <t>flash</t>
  </si>
  <si>
    <t>dreamweaver</t>
  </si>
  <si>
    <t>axure</t>
  </si>
  <si>
    <t>illustrator</t>
  </si>
  <si>
    <t>ps</t>
  </si>
  <si>
    <t>ppt</t>
  </si>
  <si>
    <t>2015年11月~2016年4月</t>
  </si>
  <si>
    <t>2019年10月~2019年11月</t>
  </si>
  <si>
    <t>2015年11月~2016年04月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</si>
</sst>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2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6" borderId="22" applyNumberFormat="0" applyAlignment="0" applyProtection="0">
      <alignment vertical="center"/>
    </xf>
    <xf numFmtId="0" fontId="8" fillId="16" borderId="18" applyNumberFormat="0" applyAlignment="0" applyProtection="0">
      <alignment vertical="center"/>
    </xf>
    <xf numFmtId="0" fontId="7" fillId="13" borderId="1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10" fontId="0" fillId="0" borderId="4" xfId="11" applyNumberFormat="1" applyBorder="1">
      <alignment vertical="center"/>
    </xf>
    <xf numFmtId="0" fontId="0" fillId="0" borderId="5" xfId="0" applyBorder="1">
      <alignment vertical="center"/>
    </xf>
    <xf numFmtId="10" fontId="0" fillId="0" borderId="6" xfId="11" applyNumberFormat="1" applyBorder="1">
      <alignment vertical="center"/>
    </xf>
    <xf numFmtId="0" fontId="1" fillId="0" borderId="0" xfId="0" applyFont="1" applyFill="1" applyAlignment="1">
      <alignment horizontal="center" vertical="center"/>
    </xf>
    <xf numFmtId="10" fontId="0" fillId="0" borderId="0" xfId="11" applyNumberForma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0" fontId="1" fillId="0" borderId="2" xfId="11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两时间段岗位要求各主题的词频占比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主题维度统计!$D$5</c:f>
              <c:strCache>
                <c:ptCount val="1"/>
                <c:pt idx="0">
                  <c:v>2015年11月~2016年4月</c:v>
                </c:pt>
              </c:strCache>
            </c:strRef>
          </c:tx>
          <c:spPr>
            <a:gradFill>
              <a:gsLst>
                <a:gs pos="100000">
                  <a:srgbClr val="589EDC"/>
                </a:gs>
                <a:gs pos="0">
                  <a:srgbClr val="ABCFEF"/>
                </a:gs>
              </a:gsLst>
              <a:lin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主题维度统计!$C$6:$C$11</c:f>
              <c:strCache>
                <c:ptCount val="6"/>
                <c:pt idx="0">
                  <c:v>主题1：业务技能要求</c:v>
                </c:pt>
                <c:pt idx="1">
                  <c:v>主题2：个人素质能力</c:v>
                </c:pt>
                <c:pt idx="2">
                  <c:v>主题3：计算机技术</c:v>
                </c:pt>
                <c:pt idx="3">
                  <c:v>主题4：项目技能要求</c:v>
                </c:pt>
                <c:pt idx="4">
                  <c:v>主题5：互联网产品技能要求</c:v>
                </c:pt>
                <c:pt idx="5">
                  <c:v>主题6：教育背景</c:v>
                </c:pt>
              </c:strCache>
            </c:strRef>
          </c:cat>
          <c:val>
            <c:numRef>
              <c:f>主题维度统计!$D$6:$D$11</c:f>
              <c:numCache>
                <c:formatCode>0.00%</c:formatCode>
                <c:ptCount val="6"/>
                <c:pt idx="0">
                  <c:v>0.192886670306528</c:v>
                </c:pt>
                <c:pt idx="1">
                  <c:v>0.306398356862439</c:v>
                </c:pt>
                <c:pt idx="2">
                  <c:v>0.176975274939552</c:v>
                </c:pt>
                <c:pt idx="3">
                  <c:v>0.069339365104126</c:v>
                </c:pt>
                <c:pt idx="4">
                  <c:v>0.091906507552713</c:v>
                </c:pt>
                <c:pt idx="5">
                  <c:v>0.162493825234641</c:v>
                </c:pt>
              </c:numCache>
            </c:numRef>
          </c:val>
        </c:ser>
        <c:ser>
          <c:idx val="1"/>
          <c:order val="1"/>
          <c:tx>
            <c:strRef>
              <c:f>主题维度统计!$E$5</c:f>
              <c:strCache>
                <c:ptCount val="1"/>
                <c:pt idx="0">
                  <c:v>2019年10月~2019年11月</c:v>
                </c:pt>
              </c:strCache>
            </c:strRef>
          </c:tx>
          <c:spPr>
            <a:gradFill>
              <a:gsLst>
                <a:gs pos="0">
                  <a:srgbClr val="FD96A5"/>
                </a:gs>
                <a:gs pos="100000">
                  <a:srgbClr val="FE6479"/>
                </a:gs>
              </a:gsLst>
              <a:lin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主题维度统计!$C$6:$C$11</c:f>
              <c:strCache>
                <c:ptCount val="6"/>
                <c:pt idx="0">
                  <c:v>主题1：业务技能要求</c:v>
                </c:pt>
                <c:pt idx="1">
                  <c:v>主题2：个人素质能力</c:v>
                </c:pt>
                <c:pt idx="2">
                  <c:v>主题3：计算机技术</c:v>
                </c:pt>
                <c:pt idx="3">
                  <c:v>主题4：项目技能要求</c:v>
                </c:pt>
                <c:pt idx="4">
                  <c:v>主题5：互联网产品技能要求</c:v>
                </c:pt>
                <c:pt idx="5">
                  <c:v>主题6：教育背景</c:v>
                </c:pt>
              </c:strCache>
            </c:strRef>
          </c:cat>
          <c:val>
            <c:numRef>
              <c:f>主题维度统计!$E$6:$E$11</c:f>
              <c:numCache>
                <c:formatCode>0.00%</c:formatCode>
                <c:ptCount val="6"/>
                <c:pt idx="0">
                  <c:v>0.145867377655457</c:v>
                </c:pt>
                <c:pt idx="1">
                  <c:v>0.256558011524899</c:v>
                </c:pt>
                <c:pt idx="2">
                  <c:v>0.280467876494367</c:v>
                </c:pt>
                <c:pt idx="3">
                  <c:v>0.0471316762707491</c:v>
                </c:pt>
                <c:pt idx="4">
                  <c:v>0.038014965167283</c:v>
                </c:pt>
                <c:pt idx="5">
                  <c:v>0.231960092887245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7630378"/>
        <c:axId val="281205834"/>
      </c:barChart>
      <c:catAx>
        <c:axId val="8476303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205834"/>
        <c:crosses val="autoZero"/>
        <c:auto val="1"/>
        <c:lblAlgn val="ctr"/>
        <c:lblOffset val="100"/>
        <c:noMultiLvlLbl val="0"/>
      </c:catAx>
      <c:valAx>
        <c:axId val="281205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6303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60325</xdr:colOff>
      <xdr:row>1</xdr:row>
      <xdr:rowOff>158750</xdr:rowOff>
    </xdr:from>
    <xdr:to>
      <xdr:col>20</xdr:col>
      <xdr:colOff>467995</xdr:colOff>
      <xdr:row>24</xdr:row>
      <xdr:rowOff>168275</xdr:rowOff>
    </xdr:to>
    <xdr:graphicFrame>
      <xdr:nvGraphicFramePr>
        <xdr:cNvPr id="2" name="图表 1"/>
        <xdr:cNvGraphicFramePr/>
      </xdr:nvGraphicFramePr>
      <xdr:xfrm>
        <a:off x="5889625" y="330200"/>
        <a:ext cx="9323070" cy="3952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tabSelected="1" workbookViewId="0">
      <selection activeCell="L4" sqref="L4"/>
    </sheetView>
  </sheetViews>
  <sheetFormatPr defaultColWidth="9" defaultRowHeight="13.5"/>
  <cols>
    <col min="1" max="1" width="33" customWidth="1"/>
    <col min="2" max="2" width="19.625" customWidth="1"/>
    <col min="3" max="3" width="17.625" customWidth="1"/>
  </cols>
  <sheetData>
    <row r="1" spans="1:9">
      <c r="A1" s="9" t="s">
        <v>0</v>
      </c>
      <c r="B1" s="9" t="s">
        <v>1</v>
      </c>
      <c r="C1" s="9" t="s">
        <v>2</v>
      </c>
      <c r="D1" s="24" t="s">
        <v>3</v>
      </c>
      <c r="E1" s="25"/>
      <c r="F1" s="24" t="s">
        <v>4</v>
      </c>
      <c r="G1" s="25"/>
      <c r="H1" s="24" t="s">
        <v>5</v>
      </c>
      <c r="I1" s="32"/>
    </row>
    <row r="2" spans="1:9">
      <c r="A2" s="9" t="s">
        <v>6</v>
      </c>
      <c r="B2" s="9" t="s">
        <v>7</v>
      </c>
      <c r="C2" s="9" t="s">
        <v>8</v>
      </c>
      <c r="D2">
        <v>2579</v>
      </c>
      <c r="E2" s="8">
        <f>D2/38463</f>
        <v>0.0670514520448223</v>
      </c>
      <c r="F2" s="26">
        <f>SUM(D2:D6)</f>
        <v>6136</v>
      </c>
      <c r="G2" s="8">
        <f>SUM(E2:E6)</f>
        <v>0.159529937862361</v>
      </c>
      <c r="H2" s="26">
        <f>SUM(D2:D10)</f>
        <v>7419</v>
      </c>
      <c r="I2" s="8">
        <f>SUM(E2:E10)</f>
        <v>0.192886670306528</v>
      </c>
    </row>
    <row r="3" spans="1:9">
      <c r="A3" s="10"/>
      <c r="B3" s="10"/>
      <c r="C3" s="10" t="s">
        <v>9</v>
      </c>
      <c r="D3">
        <v>2714</v>
      </c>
      <c r="E3" s="8">
        <f t="shared" ref="E3:E34" si="0">D3/38463</f>
        <v>0.0705613186698905</v>
      </c>
      <c r="F3" s="26"/>
      <c r="G3" s="8"/>
      <c r="H3" s="26"/>
      <c r="I3" s="8"/>
    </row>
    <row r="4" spans="1:9">
      <c r="A4" s="10"/>
      <c r="B4" s="10"/>
      <c r="C4" s="10" t="s">
        <v>10</v>
      </c>
      <c r="D4">
        <v>259</v>
      </c>
      <c r="E4" s="8">
        <f t="shared" si="0"/>
        <v>0.00673374411772353</v>
      </c>
      <c r="F4" s="26"/>
      <c r="G4" s="8"/>
      <c r="H4" s="26"/>
      <c r="I4" s="8"/>
    </row>
    <row r="5" spans="1:9">
      <c r="A5" s="10"/>
      <c r="B5" s="10"/>
      <c r="C5" s="10" t="s">
        <v>11</v>
      </c>
      <c r="D5">
        <v>39</v>
      </c>
      <c r="E5" s="8">
        <f t="shared" si="0"/>
        <v>0.00101396146946416</v>
      </c>
      <c r="F5" s="26"/>
      <c r="G5" s="8"/>
      <c r="H5" s="26"/>
      <c r="I5" s="8"/>
    </row>
    <row r="6" spans="1:9">
      <c r="A6" s="10"/>
      <c r="B6" s="12"/>
      <c r="C6" s="12" t="s">
        <v>12</v>
      </c>
      <c r="D6">
        <v>545</v>
      </c>
      <c r="E6" s="8">
        <f t="shared" si="0"/>
        <v>0.0141694615604607</v>
      </c>
      <c r="F6" s="26"/>
      <c r="G6" s="8"/>
      <c r="H6" s="26"/>
      <c r="I6" s="8"/>
    </row>
    <row r="7" spans="1:9">
      <c r="A7" s="10"/>
      <c r="B7" s="9" t="s">
        <v>13</v>
      </c>
      <c r="C7" s="9" t="s">
        <v>14</v>
      </c>
      <c r="D7">
        <v>234</v>
      </c>
      <c r="E7" s="8">
        <f t="shared" si="0"/>
        <v>0.00608376881678496</v>
      </c>
      <c r="F7" s="26">
        <f>SUM(D7:D10)</f>
        <v>1283</v>
      </c>
      <c r="G7" s="8">
        <f>SUM(E7:E10)</f>
        <v>0.0333567324441671</v>
      </c>
      <c r="H7" s="26"/>
      <c r="I7" s="8"/>
    </row>
    <row r="8" spans="1:9">
      <c r="A8" s="10"/>
      <c r="B8" s="10"/>
      <c r="C8" s="10" t="s">
        <v>15</v>
      </c>
      <c r="D8">
        <v>493</v>
      </c>
      <c r="E8" s="8">
        <f t="shared" si="0"/>
        <v>0.0128175129345085</v>
      </c>
      <c r="F8" s="26"/>
      <c r="G8" s="8"/>
      <c r="H8" s="26"/>
      <c r="I8" s="8"/>
    </row>
    <row r="9" spans="1:9">
      <c r="A9" s="10"/>
      <c r="B9" s="10"/>
      <c r="C9" s="10" t="s">
        <v>16</v>
      </c>
      <c r="D9">
        <v>344</v>
      </c>
      <c r="E9" s="8">
        <f t="shared" si="0"/>
        <v>0.00894366014091465</v>
      </c>
      <c r="F9" s="26"/>
      <c r="G9" s="8"/>
      <c r="H9" s="26"/>
      <c r="I9" s="8"/>
    </row>
    <row r="10" spans="1:9">
      <c r="A10" s="12"/>
      <c r="B10" s="12"/>
      <c r="C10" s="12" t="s">
        <v>17</v>
      </c>
      <c r="D10">
        <v>212</v>
      </c>
      <c r="E10" s="8">
        <f t="shared" si="0"/>
        <v>0.00551179055195903</v>
      </c>
      <c r="F10" s="26"/>
      <c r="G10" s="8"/>
      <c r="H10" s="26"/>
      <c r="I10" s="8"/>
    </row>
    <row r="11" spans="1:9">
      <c r="A11" s="27" t="s">
        <v>18</v>
      </c>
      <c r="B11" s="15" t="s">
        <v>19</v>
      </c>
      <c r="C11" s="15" t="s">
        <v>20</v>
      </c>
      <c r="D11">
        <v>92</v>
      </c>
      <c r="E11" s="8">
        <f t="shared" si="0"/>
        <v>0.00239190910745392</v>
      </c>
      <c r="F11" s="26">
        <f>SUM(D11:D19)</f>
        <v>6027</v>
      </c>
      <c r="G11" s="8">
        <f>SUM(E11:E19)</f>
        <v>0.156696045550269</v>
      </c>
      <c r="H11" s="26">
        <f>SUM(D11:D28)</f>
        <v>11785</v>
      </c>
      <c r="I11" s="8">
        <f>SUM(E11:E28)</f>
        <v>0.306398356862439</v>
      </c>
    </row>
    <row r="12" spans="1:9">
      <c r="A12" s="27"/>
      <c r="B12" s="17"/>
      <c r="C12" s="17" t="s">
        <v>21</v>
      </c>
      <c r="D12">
        <v>1642</v>
      </c>
      <c r="E12" s="8">
        <f t="shared" si="0"/>
        <v>0.0426903777656449</v>
      </c>
      <c r="F12" s="26"/>
      <c r="G12" s="8"/>
      <c r="H12" s="26"/>
      <c r="I12" s="8"/>
    </row>
    <row r="13" spans="1:9">
      <c r="A13" s="27"/>
      <c r="B13" s="17"/>
      <c r="C13" s="18" t="s">
        <v>22</v>
      </c>
      <c r="D13">
        <v>1398</v>
      </c>
      <c r="E13" s="8">
        <f t="shared" si="0"/>
        <v>0.0363466188284845</v>
      </c>
      <c r="F13" s="26"/>
      <c r="G13" s="8"/>
      <c r="H13" s="26"/>
      <c r="I13" s="8"/>
    </row>
    <row r="14" spans="1:9">
      <c r="A14" s="27"/>
      <c r="B14" s="17"/>
      <c r="C14" s="17" t="s">
        <v>23</v>
      </c>
      <c r="D14">
        <v>2481</v>
      </c>
      <c r="E14" s="8">
        <f t="shared" si="0"/>
        <v>0.0645035488651431</v>
      </c>
      <c r="F14" s="26"/>
      <c r="G14" s="8"/>
      <c r="H14" s="26"/>
      <c r="I14" s="8"/>
    </row>
    <row r="15" spans="1:9">
      <c r="A15" s="27"/>
      <c r="B15" s="17"/>
      <c r="C15" s="17" t="s">
        <v>24</v>
      </c>
      <c r="D15">
        <v>222</v>
      </c>
      <c r="E15" s="8">
        <f t="shared" si="0"/>
        <v>0.00577178067233445</v>
      </c>
      <c r="F15" s="26"/>
      <c r="G15" s="8"/>
      <c r="H15" s="26"/>
      <c r="I15" s="8"/>
    </row>
    <row r="16" spans="1:9">
      <c r="A16" s="27"/>
      <c r="B16" s="17"/>
      <c r="C16" s="17" t="s">
        <v>25</v>
      </c>
      <c r="D16">
        <v>23</v>
      </c>
      <c r="E16" s="8">
        <f t="shared" si="0"/>
        <v>0.000597977276863479</v>
      </c>
      <c r="F16" s="26"/>
      <c r="G16" s="8"/>
      <c r="H16" s="26"/>
      <c r="I16" s="8"/>
    </row>
    <row r="17" spans="1:9">
      <c r="A17" s="27"/>
      <c r="B17" s="17"/>
      <c r="C17" s="17" t="s">
        <v>26</v>
      </c>
      <c r="D17">
        <v>52</v>
      </c>
      <c r="E17" s="8">
        <f t="shared" si="0"/>
        <v>0.00135194862595221</v>
      </c>
      <c r="F17" s="26"/>
      <c r="G17" s="8"/>
      <c r="H17" s="26"/>
      <c r="I17" s="8"/>
    </row>
    <row r="18" spans="1:9">
      <c r="A18" s="27"/>
      <c r="B18" s="17"/>
      <c r="C18" s="17" t="s">
        <v>27</v>
      </c>
      <c r="D18">
        <v>90</v>
      </c>
      <c r="E18" s="8">
        <f t="shared" si="0"/>
        <v>0.00233991108337883</v>
      </c>
      <c r="F18" s="26"/>
      <c r="G18" s="8"/>
      <c r="H18" s="26"/>
      <c r="I18" s="8"/>
    </row>
    <row r="19" spans="1:9">
      <c r="A19" s="27"/>
      <c r="B19" s="19"/>
      <c r="C19" s="19" t="s">
        <v>28</v>
      </c>
      <c r="D19">
        <v>27</v>
      </c>
      <c r="E19" s="8">
        <f t="shared" si="0"/>
        <v>0.00070197332501365</v>
      </c>
      <c r="F19" s="26"/>
      <c r="G19" s="8"/>
      <c r="H19" s="26"/>
      <c r="I19" s="8"/>
    </row>
    <row r="20" spans="1:9">
      <c r="A20" s="27"/>
      <c r="B20" s="15" t="s">
        <v>29</v>
      </c>
      <c r="C20" s="28" t="s">
        <v>30</v>
      </c>
      <c r="D20">
        <v>859</v>
      </c>
      <c r="E20" s="8">
        <f t="shared" si="0"/>
        <v>0.0223331513402491</v>
      </c>
      <c r="F20" s="26">
        <f>SUM(D20:D28)</f>
        <v>5758</v>
      </c>
      <c r="G20" s="8">
        <f>SUM(E20:E28)</f>
        <v>0.14970231131217</v>
      </c>
      <c r="H20" s="26"/>
      <c r="I20" s="8"/>
    </row>
    <row r="21" spans="1:9">
      <c r="A21" s="27"/>
      <c r="B21" s="17"/>
      <c r="C21" s="7" t="s">
        <v>31</v>
      </c>
      <c r="D21">
        <v>2123</v>
      </c>
      <c r="E21" s="8">
        <f t="shared" si="0"/>
        <v>0.0551959025557029</v>
      </c>
      <c r="F21" s="26"/>
      <c r="G21" s="8"/>
      <c r="H21" s="26"/>
      <c r="I21" s="8"/>
    </row>
    <row r="22" spans="1:9">
      <c r="A22" s="27"/>
      <c r="B22" s="17"/>
      <c r="C22" s="21" t="s">
        <v>32</v>
      </c>
      <c r="D22">
        <v>812</v>
      </c>
      <c r="E22" s="8">
        <f t="shared" si="0"/>
        <v>0.0211111977744846</v>
      </c>
      <c r="F22" s="26"/>
      <c r="G22" s="8"/>
      <c r="H22" s="26"/>
      <c r="I22" s="8"/>
    </row>
    <row r="23" spans="1:9">
      <c r="A23" s="27"/>
      <c r="B23" s="17"/>
      <c r="C23" s="21" t="s">
        <v>33</v>
      </c>
      <c r="D23">
        <v>207</v>
      </c>
      <c r="E23" s="8">
        <f t="shared" si="0"/>
        <v>0.00538179549177131</v>
      </c>
      <c r="F23" s="26"/>
      <c r="G23" s="8"/>
      <c r="H23" s="26"/>
      <c r="I23" s="8"/>
    </row>
    <row r="24" spans="1:9">
      <c r="A24" s="27"/>
      <c r="B24" s="17"/>
      <c r="C24" s="21" t="s">
        <v>34</v>
      </c>
      <c r="D24">
        <v>415</v>
      </c>
      <c r="E24" s="8">
        <f t="shared" si="0"/>
        <v>0.0107895899955802</v>
      </c>
      <c r="F24" s="26"/>
      <c r="G24" s="8"/>
      <c r="H24" s="26"/>
      <c r="I24" s="8"/>
    </row>
    <row r="25" spans="1:9">
      <c r="A25" s="27"/>
      <c r="B25" s="17"/>
      <c r="C25" s="21" t="s">
        <v>35</v>
      </c>
      <c r="D25">
        <v>411</v>
      </c>
      <c r="E25" s="8">
        <f t="shared" si="0"/>
        <v>0.01068559394743</v>
      </c>
      <c r="F25" s="26"/>
      <c r="G25" s="8"/>
      <c r="H25" s="26"/>
      <c r="I25" s="8"/>
    </row>
    <row r="26" spans="1:9">
      <c r="A26" s="27"/>
      <c r="B26" s="17"/>
      <c r="C26" s="21" t="s">
        <v>36</v>
      </c>
      <c r="D26">
        <v>845</v>
      </c>
      <c r="E26" s="8">
        <f t="shared" si="0"/>
        <v>0.0219691651717235</v>
      </c>
      <c r="F26" s="26"/>
      <c r="G26" s="8"/>
      <c r="H26" s="26"/>
      <c r="I26" s="8"/>
    </row>
    <row r="27" spans="1:9">
      <c r="A27" s="27"/>
      <c r="B27" s="17"/>
      <c r="C27" s="21" t="s">
        <v>37</v>
      </c>
      <c r="D27">
        <v>47</v>
      </c>
      <c r="E27" s="8">
        <f t="shared" si="0"/>
        <v>0.0012219535657645</v>
      </c>
      <c r="F27" s="26"/>
      <c r="G27" s="8"/>
      <c r="H27" s="26"/>
      <c r="I27" s="8"/>
    </row>
    <row r="28" spans="1:9">
      <c r="A28" s="27"/>
      <c r="B28" s="19"/>
      <c r="C28" s="22" t="s">
        <v>38</v>
      </c>
      <c r="D28">
        <v>39</v>
      </c>
      <c r="E28" s="8">
        <f t="shared" si="0"/>
        <v>0.00101396146946416</v>
      </c>
      <c r="F28" s="26"/>
      <c r="G28" s="8"/>
      <c r="H28" s="26"/>
      <c r="I28" s="8"/>
    </row>
    <row r="29" spans="1:9">
      <c r="A29" s="9" t="s">
        <v>39</v>
      </c>
      <c r="B29" s="29" t="s">
        <v>40</v>
      </c>
      <c r="C29" s="9" t="s">
        <v>41</v>
      </c>
      <c r="D29">
        <v>111</v>
      </c>
      <c r="E29" s="8">
        <f t="shared" si="0"/>
        <v>0.00288589033616723</v>
      </c>
      <c r="F29" s="26">
        <f>SUM(D29:D33)</f>
        <v>1175</v>
      </c>
      <c r="G29" s="8">
        <f>SUM(E29:E33)</f>
        <v>0.0305488391441125</v>
      </c>
      <c r="H29" s="26">
        <f>SUM(D29:D55)</f>
        <v>6807</v>
      </c>
      <c r="I29" s="8">
        <f>SUM(E29:E55)</f>
        <v>0.176975274939552</v>
      </c>
    </row>
    <row r="30" spans="1:9">
      <c r="A30" s="10"/>
      <c r="B30" s="30"/>
      <c r="C30" s="10" t="s">
        <v>42</v>
      </c>
      <c r="D30">
        <v>459</v>
      </c>
      <c r="E30" s="8">
        <f t="shared" si="0"/>
        <v>0.011933546525232</v>
      </c>
      <c r="F30" s="26"/>
      <c r="G30" s="8"/>
      <c r="H30" s="26"/>
      <c r="I30" s="8"/>
    </row>
    <row r="31" spans="1:9">
      <c r="A31" s="10"/>
      <c r="B31" s="30"/>
      <c r="C31" s="10" t="s">
        <v>43</v>
      </c>
      <c r="D31">
        <v>64</v>
      </c>
      <c r="E31" s="8">
        <f t="shared" si="0"/>
        <v>0.00166393677040272</v>
      </c>
      <c r="F31" s="26"/>
      <c r="G31" s="8"/>
      <c r="H31" s="26"/>
      <c r="I31" s="8"/>
    </row>
    <row r="32" spans="1:9">
      <c r="A32" s="10"/>
      <c r="B32" s="30"/>
      <c r="C32" s="10" t="s">
        <v>44</v>
      </c>
      <c r="D32">
        <v>103</v>
      </c>
      <c r="E32" s="8">
        <f t="shared" si="0"/>
        <v>0.00267789823986689</v>
      </c>
      <c r="F32" s="26"/>
      <c r="G32" s="8"/>
      <c r="H32" s="26"/>
      <c r="I32" s="8"/>
    </row>
    <row r="33" spans="1:9">
      <c r="A33" s="10"/>
      <c r="B33" s="31"/>
      <c r="C33" s="12" t="s">
        <v>45</v>
      </c>
      <c r="D33">
        <v>438</v>
      </c>
      <c r="E33" s="8">
        <f t="shared" si="0"/>
        <v>0.0113875672724436</v>
      </c>
      <c r="F33" s="26"/>
      <c r="G33" s="8"/>
      <c r="H33" s="26"/>
      <c r="I33" s="8"/>
    </row>
    <row r="34" spans="1:9">
      <c r="A34" s="10"/>
      <c r="B34" s="29" t="s">
        <v>46</v>
      </c>
      <c r="C34" s="9" t="s">
        <v>47</v>
      </c>
      <c r="D34">
        <v>158</v>
      </c>
      <c r="E34" s="8">
        <f t="shared" si="0"/>
        <v>0.00410784390193173</v>
      </c>
      <c r="F34" s="26">
        <f>SUM(D34:D39)</f>
        <v>677</v>
      </c>
      <c r="G34" s="8">
        <f>SUM(E34:E39)</f>
        <v>0.0176013311494163</v>
      </c>
      <c r="H34" s="26"/>
      <c r="I34" s="8"/>
    </row>
    <row r="35" spans="1:9">
      <c r="A35" s="10"/>
      <c r="B35" s="30"/>
      <c r="C35" s="10" t="s">
        <v>48</v>
      </c>
      <c r="D35">
        <v>49</v>
      </c>
      <c r="E35" s="8">
        <f t="shared" ref="E35:E66" si="1">D35/38463</f>
        <v>0.00127395158983959</v>
      </c>
      <c r="F35" s="26"/>
      <c r="G35" s="8"/>
      <c r="H35" s="26"/>
      <c r="I35" s="8"/>
    </row>
    <row r="36" spans="1:9">
      <c r="A36" s="10"/>
      <c r="B36" s="30"/>
      <c r="C36" s="10" t="s">
        <v>49</v>
      </c>
      <c r="D36">
        <v>106</v>
      </c>
      <c r="E36" s="8">
        <f t="shared" si="1"/>
        <v>0.00275589527597951</v>
      </c>
      <c r="F36" s="26"/>
      <c r="G36" s="8"/>
      <c r="H36" s="26"/>
      <c r="I36" s="8"/>
    </row>
    <row r="37" spans="1:9">
      <c r="A37" s="10"/>
      <c r="B37" s="30"/>
      <c r="C37" s="10" t="s">
        <v>50</v>
      </c>
      <c r="D37">
        <v>224</v>
      </c>
      <c r="E37" s="8">
        <f t="shared" si="1"/>
        <v>0.00582377869640954</v>
      </c>
      <c r="F37" s="26"/>
      <c r="G37" s="8"/>
      <c r="H37" s="26"/>
      <c r="I37" s="8"/>
    </row>
    <row r="38" spans="1:9">
      <c r="A38" s="10"/>
      <c r="B38" s="30"/>
      <c r="C38" s="10" t="s">
        <v>51</v>
      </c>
      <c r="D38">
        <v>56</v>
      </c>
      <c r="E38" s="8">
        <f t="shared" si="1"/>
        <v>0.00145594467410238</v>
      </c>
      <c r="F38" s="26"/>
      <c r="G38" s="8"/>
      <c r="H38" s="26"/>
      <c r="I38" s="8"/>
    </row>
    <row r="39" spans="1:9">
      <c r="A39" s="10"/>
      <c r="B39" s="31"/>
      <c r="C39" s="12" t="s">
        <v>52</v>
      </c>
      <c r="D39">
        <v>84</v>
      </c>
      <c r="E39" s="8">
        <f t="shared" si="1"/>
        <v>0.00218391701115358</v>
      </c>
      <c r="F39" s="26"/>
      <c r="G39" s="8"/>
      <c r="H39" s="26"/>
      <c r="I39" s="8"/>
    </row>
    <row r="40" spans="1:9">
      <c r="A40" s="10"/>
      <c r="B40" s="29" t="s">
        <v>53</v>
      </c>
      <c r="C40" s="9" t="s">
        <v>54</v>
      </c>
      <c r="D40">
        <v>665</v>
      </c>
      <c r="E40" s="8">
        <f t="shared" si="1"/>
        <v>0.0172893430049658</v>
      </c>
      <c r="F40" s="26">
        <f>SUM(D40:D47)</f>
        <v>2585</v>
      </c>
      <c r="G40" s="8">
        <f>SUM(E40:E47)</f>
        <v>0.0672074461170475</v>
      </c>
      <c r="H40" s="26"/>
      <c r="I40" s="8"/>
    </row>
    <row r="41" spans="1:9">
      <c r="A41" s="10"/>
      <c r="B41" s="30"/>
      <c r="C41" s="10" t="s">
        <v>55</v>
      </c>
      <c r="D41">
        <v>525</v>
      </c>
      <c r="E41" s="8">
        <f t="shared" si="1"/>
        <v>0.0136494813197099</v>
      </c>
      <c r="F41" s="26"/>
      <c r="G41" s="8"/>
      <c r="H41" s="26"/>
      <c r="I41" s="8"/>
    </row>
    <row r="42" spans="1:9">
      <c r="A42" s="10"/>
      <c r="B42" s="30"/>
      <c r="C42" s="10" t="s">
        <v>56</v>
      </c>
      <c r="D42">
        <v>74</v>
      </c>
      <c r="E42" s="8">
        <f t="shared" si="1"/>
        <v>0.00192392689077815</v>
      </c>
      <c r="F42" s="26"/>
      <c r="G42" s="8"/>
      <c r="H42" s="26"/>
      <c r="I42" s="8"/>
    </row>
    <row r="43" spans="1:9">
      <c r="A43" s="10"/>
      <c r="B43" s="30"/>
      <c r="C43" s="10" t="s">
        <v>57</v>
      </c>
      <c r="D43">
        <v>271</v>
      </c>
      <c r="E43" s="8">
        <f t="shared" si="1"/>
        <v>0.00704573226217404</v>
      </c>
      <c r="F43" s="26"/>
      <c r="G43" s="8"/>
      <c r="H43" s="26"/>
      <c r="I43" s="8"/>
    </row>
    <row r="44" spans="1:9">
      <c r="A44" s="10"/>
      <c r="B44" s="30"/>
      <c r="C44" s="10" t="s">
        <v>58</v>
      </c>
      <c r="D44">
        <v>412</v>
      </c>
      <c r="E44" s="8">
        <f t="shared" si="1"/>
        <v>0.0107115929594675</v>
      </c>
      <c r="F44" s="26"/>
      <c r="G44" s="8"/>
      <c r="H44" s="26"/>
      <c r="I44" s="8"/>
    </row>
    <row r="45" spans="1:9">
      <c r="A45" s="10"/>
      <c r="B45" s="30"/>
      <c r="C45" s="10" t="s">
        <v>59</v>
      </c>
      <c r="D45">
        <v>36</v>
      </c>
      <c r="E45" s="8">
        <f t="shared" si="1"/>
        <v>0.000935964433351533</v>
      </c>
      <c r="F45" s="26"/>
      <c r="G45" s="8"/>
      <c r="H45" s="26"/>
      <c r="I45" s="8"/>
    </row>
    <row r="46" spans="1:9">
      <c r="A46" s="10"/>
      <c r="B46" s="30"/>
      <c r="C46" s="10" t="s">
        <v>60</v>
      </c>
      <c r="D46">
        <v>33</v>
      </c>
      <c r="E46" s="8">
        <f t="shared" si="1"/>
        <v>0.000857967397238905</v>
      </c>
      <c r="F46" s="26"/>
      <c r="G46" s="8"/>
      <c r="H46" s="26"/>
      <c r="I46" s="8"/>
    </row>
    <row r="47" spans="1:9">
      <c r="A47" s="10"/>
      <c r="B47" s="31"/>
      <c r="C47" s="12" t="s">
        <v>61</v>
      </c>
      <c r="D47">
        <v>569</v>
      </c>
      <c r="E47" s="8">
        <f t="shared" si="1"/>
        <v>0.0147934378493617</v>
      </c>
      <c r="F47" s="26"/>
      <c r="G47" s="8"/>
      <c r="H47" s="26"/>
      <c r="I47" s="8"/>
    </row>
    <row r="48" spans="1:9">
      <c r="A48" s="10"/>
      <c r="B48" s="29" t="s">
        <v>62</v>
      </c>
      <c r="C48" s="9" t="s">
        <v>63</v>
      </c>
      <c r="D48">
        <v>312</v>
      </c>
      <c r="E48" s="8">
        <f t="shared" si="1"/>
        <v>0.00811169175571328</v>
      </c>
      <c r="F48" s="26">
        <f>SUM(D48:D51)</f>
        <v>1294</v>
      </c>
      <c r="G48" s="8">
        <f>SUM(E48:E51)</f>
        <v>0.0336427215765801</v>
      </c>
      <c r="H48" s="26"/>
      <c r="I48" s="8"/>
    </row>
    <row r="49" spans="1:9">
      <c r="A49" s="10"/>
      <c r="B49" s="30"/>
      <c r="C49" s="10" t="s">
        <v>64</v>
      </c>
      <c r="D49">
        <v>401</v>
      </c>
      <c r="E49" s="8">
        <f t="shared" si="1"/>
        <v>0.0104256038270546</v>
      </c>
      <c r="F49" s="26"/>
      <c r="G49" s="8"/>
      <c r="H49" s="26"/>
      <c r="I49" s="8"/>
    </row>
    <row r="50" spans="1:9">
      <c r="A50" s="10"/>
      <c r="B50" s="30"/>
      <c r="C50" s="10" t="s">
        <v>65</v>
      </c>
      <c r="D50">
        <v>558</v>
      </c>
      <c r="E50" s="8">
        <f t="shared" si="1"/>
        <v>0.0145074487169488</v>
      </c>
      <c r="F50" s="26"/>
      <c r="G50" s="8"/>
      <c r="H50" s="26"/>
      <c r="I50" s="8"/>
    </row>
    <row r="51" spans="1:9">
      <c r="A51" s="10"/>
      <c r="B51" s="31"/>
      <c r="C51" s="12" t="s">
        <v>66</v>
      </c>
      <c r="D51">
        <v>23</v>
      </c>
      <c r="E51" s="8">
        <f t="shared" si="1"/>
        <v>0.000597977276863479</v>
      </c>
      <c r="F51" s="26"/>
      <c r="G51" s="8"/>
      <c r="H51" s="26"/>
      <c r="I51" s="8"/>
    </row>
    <row r="52" spans="1:9">
      <c r="A52" s="10"/>
      <c r="B52" s="29" t="s">
        <v>67</v>
      </c>
      <c r="C52" s="9" t="s">
        <v>68</v>
      </c>
      <c r="D52">
        <v>380</v>
      </c>
      <c r="E52" s="8">
        <f t="shared" si="1"/>
        <v>0.00987962457426618</v>
      </c>
      <c r="F52" s="26">
        <f>SUM(D52:D55)</f>
        <v>1076</v>
      </c>
      <c r="G52" s="8">
        <f>SUM(E52:E55)</f>
        <v>0.0279749369523958</v>
      </c>
      <c r="H52" s="26"/>
      <c r="I52" s="8"/>
    </row>
    <row r="53" spans="1:9">
      <c r="A53" s="10"/>
      <c r="B53" s="30"/>
      <c r="C53" s="10" t="s">
        <v>69</v>
      </c>
      <c r="D53">
        <v>521</v>
      </c>
      <c r="E53" s="8">
        <f t="shared" si="1"/>
        <v>0.0135454852715597</v>
      </c>
      <c r="F53" s="26"/>
      <c r="G53" s="8"/>
      <c r="H53" s="26"/>
      <c r="I53" s="8"/>
    </row>
    <row r="54" spans="1:9">
      <c r="A54" s="10"/>
      <c r="B54" s="30"/>
      <c r="C54" s="10" t="s">
        <v>70</v>
      </c>
      <c r="D54">
        <v>60</v>
      </c>
      <c r="E54" s="8">
        <f t="shared" si="1"/>
        <v>0.00155994072225255</v>
      </c>
      <c r="F54" s="26"/>
      <c r="G54" s="8"/>
      <c r="H54" s="26"/>
      <c r="I54" s="8"/>
    </row>
    <row r="55" spans="1:9">
      <c r="A55" s="12"/>
      <c r="B55" s="31"/>
      <c r="C55" s="12" t="s">
        <v>71</v>
      </c>
      <c r="D55">
        <v>115</v>
      </c>
      <c r="E55" s="8">
        <f t="shared" si="1"/>
        <v>0.0029898863843174</v>
      </c>
      <c r="F55" s="26"/>
      <c r="G55" s="8"/>
      <c r="H55" s="26"/>
      <c r="I55" s="8"/>
    </row>
    <row r="56" spans="1:9">
      <c r="A56" s="9" t="s">
        <v>72</v>
      </c>
      <c r="B56" s="29" t="s">
        <v>73</v>
      </c>
      <c r="C56" s="9" t="s">
        <v>74</v>
      </c>
      <c r="D56">
        <v>317</v>
      </c>
      <c r="E56" s="8">
        <f t="shared" si="1"/>
        <v>0.008241686815901</v>
      </c>
      <c r="F56" s="26">
        <f>SUM(D56:D58)</f>
        <v>573</v>
      </c>
      <c r="G56" s="8">
        <f>SUM(E56:E58)</f>
        <v>0.0148974338975119</v>
      </c>
      <c r="H56" s="26">
        <f>SUM(D56:D70)</f>
        <v>2667</v>
      </c>
      <c r="I56" s="8">
        <f>SUM(E56:E70)</f>
        <v>0.069339365104126</v>
      </c>
    </row>
    <row r="57" spans="1:9">
      <c r="A57" s="10"/>
      <c r="B57" s="30"/>
      <c r="C57" s="10" t="s">
        <v>75</v>
      </c>
      <c r="D57">
        <v>174</v>
      </c>
      <c r="E57" s="8">
        <f t="shared" si="1"/>
        <v>0.00452382809453241</v>
      </c>
      <c r="F57" s="26"/>
      <c r="G57" s="8"/>
      <c r="H57" s="26"/>
      <c r="I57" s="8"/>
    </row>
    <row r="58" spans="1:9">
      <c r="A58" s="10"/>
      <c r="B58" s="31"/>
      <c r="C58" s="12" t="s">
        <v>76</v>
      </c>
      <c r="D58">
        <v>82</v>
      </c>
      <c r="E58" s="8">
        <f t="shared" si="1"/>
        <v>0.00213191898707849</v>
      </c>
      <c r="F58" s="26"/>
      <c r="G58" s="8"/>
      <c r="H58" s="26"/>
      <c r="I58" s="8"/>
    </row>
    <row r="59" spans="1:9">
      <c r="A59" s="10"/>
      <c r="B59" s="29" t="s">
        <v>77</v>
      </c>
      <c r="C59" s="9" t="s">
        <v>78</v>
      </c>
      <c r="D59">
        <v>154</v>
      </c>
      <c r="E59" s="8">
        <f t="shared" si="1"/>
        <v>0.00400384785378156</v>
      </c>
      <c r="F59" s="26">
        <f>SUM(D59:D63)</f>
        <v>590</v>
      </c>
      <c r="G59" s="8">
        <f>SUM(E59:E63)</f>
        <v>0.0153394171021501</v>
      </c>
      <c r="H59" s="26"/>
      <c r="I59" s="8"/>
    </row>
    <row r="60" spans="1:9">
      <c r="A60" s="10"/>
      <c r="B60" s="30"/>
      <c r="C60" s="10" t="s">
        <v>79</v>
      </c>
      <c r="D60">
        <v>35</v>
      </c>
      <c r="E60" s="8">
        <f t="shared" si="1"/>
        <v>0.00090996542131399</v>
      </c>
      <c r="F60" s="26"/>
      <c r="G60" s="8"/>
      <c r="H60" s="26"/>
      <c r="I60" s="8"/>
    </row>
    <row r="61" spans="1:9">
      <c r="A61" s="10"/>
      <c r="B61" s="30"/>
      <c r="C61" s="10" t="s">
        <v>80</v>
      </c>
      <c r="D61">
        <v>63</v>
      </c>
      <c r="E61" s="8">
        <f t="shared" si="1"/>
        <v>0.00163793775836518</v>
      </c>
      <c r="F61" s="26"/>
      <c r="G61" s="8"/>
      <c r="H61" s="26"/>
      <c r="I61" s="8"/>
    </row>
    <row r="62" spans="1:9">
      <c r="A62" s="10"/>
      <c r="B62" s="30"/>
      <c r="C62" s="10" t="s">
        <v>81</v>
      </c>
      <c r="D62">
        <v>252</v>
      </c>
      <c r="E62" s="8">
        <f t="shared" si="1"/>
        <v>0.00655175103346073</v>
      </c>
      <c r="F62" s="26"/>
      <c r="G62" s="8"/>
      <c r="H62" s="26"/>
      <c r="I62" s="8"/>
    </row>
    <row r="63" spans="1:9">
      <c r="A63" s="10"/>
      <c r="B63" s="31"/>
      <c r="C63" s="12" t="s">
        <v>82</v>
      </c>
      <c r="D63">
        <v>86</v>
      </c>
      <c r="E63" s="8">
        <f t="shared" si="1"/>
        <v>0.00223591503522866</v>
      </c>
      <c r="F63" s="26"/>
      <c r="G63" s="8"/>
      <c r="H63" s="26"/>
      <c r="I63" s="8"/>
    </row>
    <row r="64" spans="1:9">
      <c r="A64" s="10"/>
      <c r="B64" s="29" t="s">
        <v>83</v>
      </c>
      <c r="C64" s="9" t="s">
        <v>84</v>
      </c>
      <c r="D64">
        <v>97</v>
      </c>
      <c r="E64" s="8">
        <f t="shared" si="1"/>
        <v>0.00252190416764163</v>
      </c>
      <c r="F64" s="26">
        <f>SUM(D64:D66)</f>
        <v>189</v>
      </c>
      <c r="G64" s="8">
        <f>SUM(E64:E66)</f>
        <v>0.00491381327509555</v>
      </c>
      <c r="H64" s="26"/>
      <c r="I64" s="8"/>
    </row>
    <row r="65" spans="1:9">
      <c r="A65" s="10"/>
      <c r="B65" s="30"/>
      <c r="C65" s="10" t="s">
        <v>83</v>
      </c>
      <c r="D65">
        <v>61</v>
      </c>
      <c r="E65" s="8">
        <f t="shared" si="1"/>
        <v>0.0015859397342901</v>
      </c>
      <c r="F65" s="26"/>
      <c r="G65" s="8"/>
      <c r="H65" s="26"/>
      <c r="I65" s="8"/>
    </row>
    <row r="66" spans="1:9">
      <c r="A66" s="10"/>
      <c r="B66" s="31"/>
      <c r="C66" s="12" t="s">
        <v>85</v>
      </c>
      <c r="D66">
        <v>31</v>
      </c>
      <c r="E66" s="8">
        <f t="shared" si="1"/>
        <v>0.00080596937316382</v>
      </c>
      <c r="F66" s="26"/>
      <c r="G66" s="8"/>
      <c r="H66" s="26"/>
      <c r="I66" s="8"/>
    </row>
    <row r="67" spans="1:9">
      <c r="A67" s="10"/>
      <c r="B67" s="29" t="s">
        <v>86</v>
      </c>
      <c r="C67" s="9" t="s">
        <v>87</v>
      </c>
      <c r="D67">
        <v>86</v>
      </c>
      <c r="E67" s="8">
        <f t="shared" ref="E67:E112" si="2">D67/38463</f>
        <v>0.00223591503522866</v>
      </c>
      <c r="F67" s="26">
        <f>SUM(D67:D70)</f>
        <v>1315</v>
      </c>
      <c r="G67" s="8">
        <f>SUM(E67:E70)</f>
        <v>0.0341887008293685</v>
      </c>
      <c r="H67" s="26"/>
      <c r="I67" s="8"/>
    </row>
    <row r="68" spans="1:9">
      <c r="A68" s="10"/>
      <c r="B68" s="30"/>
      <c r="C68" s="10" t="s">
        <v>88</v>
      </c>
      <c r="D68">
        <v>1089</v>
      </c>
      <c r="E68" s="8">
        <f t="shared" si="2"/>
        <v>0.0283129241088839</v>
      </c>
      <c r="F68" s="26"/>
      <c r="G68" s="8"/>
      <c r="H68" s="26"/>
      <c r="I68" s="8"/>
    </row>
    <row r="69" spans="1:9">
      <c r="A69" s="10"/>
      <c r="B69" s="30"/>
      <c r="C69" s="10" t="s">
        <v>89</v>
      </c>
      <c r="D69">
        <v>66</v>
      </c>
      <c r="E69" s="8">
        <f t="shared" si="2"/>
        <v>0.00171593479447781</v>
      </c>
      <c r="F69" s="26"/>
      <c r="G69" s="8"/>
      <c r="H69" s="26"/>
      <c r="I69" s="8"/>
    </row>
    <row r="70" spans="1:9">
      <c r="A70" s="12"/>
      <c r="B70" s="31"/>
      <c r="C70" s="12" t="s">
        <v>90</v>
      </c>
      <c r="D70">
        <v>74</v>
      </c>
      <c r="E70" s="8">
        <f t="shared" si="2"/>
        <v>0.00192392689077815</v>
      </c>
      <c r="F70" s="26"/>
      <c r="G70" s="8"/>
      <c r="H70" s="26"/>
      <c r="I70" s="8"/>
    </row>
    <row r="71" spans="1:9">
      <c r="A71" s="9" t="s">
        <v>91</v>
      </c>
      <c r="B71" s="9" t="s">
        <v>92</v>
      </c>
      <c r="C71" s="20" t="s">
        <v>93</v>
      </c>
      <c r="D71">
        <v>295</v>
      </c>
      <c r="E71" s="8">
        <f t="shared" si="2"/>
        <v>0.00766970855107506</v>
      </c>
      <c r="F71" s="26">
        <f>SUM(D71:D75)</f>
        <v>712</v>
      </c>
      <c r="G71" s="8">
        <f>SUM(E71:E75)</f>
        <v>0.0185112965707303</v>
      </c>
      <c r="H71" s="26">
        <f>SUM(D71:D85)</f>
        <v>3535</v>
      </c>
      <c r="I71" s="8">
        <f>SUM(E71:E85)</f>
        <v>0.091906507552713</v>
      </c>
    </row>
    <row r="72" spans="1:9">
      <c r="A72" s="10"/>
      <c r="B72" s="10"/>
      <c r="C72" s="21" t="s">
        <v>94</v>
      </c>
      <c r="D72">
        <v>103</v>
      </c>
      <c r="E72" s="8">
        <f t="shared" si="2"/>
        <v>0.00267789823986689</v>
      </c>
      <c r="F72" s="26"/>
      <c r="G72" s="8"/>
      <c r="H72" s="26"/>
      <c r="I72" s="8"/>
    </row>
    <row r="73" spans="1:9">
      <c r="A73" s="10"/>
      <c r="B73" s="10"/>
      <c r="C73" s="21" t="s">
        <v>95</v>
      </c>
      <c r="D73">
        <v>51</v>
      </c>
      <c r="E73" s="8">
        <f t="shared" si="2"/>
        <v>0.00132594961391467</v>
      </c>
      <c r="F73" s="26"/>
      <c r="G73" s="8"/>
      <c r="H73" s="26"/>
      <c r="I73" s="8"/>
    </row>
    <row r="74" spans="1:9">
      <c r="A74" s="10"/>
      <c r="B74" s="10"/>
      <c r="C74" s="21" t="s">
        <v>96</v>
      </c>
      <c r="D74">
        <v>122</v>
      </c>
      <c r="E74" s="8">
        <f t="shared" si="2"/>
        <v>0.00317187946858019</v>
      </c>
      <c r="F74" s="26"/>
      <c r="G74" s="8"/>
      <c r="H74" s="26"/>
      <c r="I74" s="8"/>
    </row>
    <row r="75" spans="1:9">
      <c r="A75" s="10"/>
      <c r="B75" s="10"/>
      <c r="C75" s="21" t="s">
        <v>97</v>
      </c>
      <c r="D75">
        <v>141</v>
      </c>
      <c r="E75" s="8">
        <f t="shared" si="2"/>
        <v>0.0036658606972935</v>
      </c>
      <c r="F75" s="26"/>
      <c r="G75" s="8"/>
      <c r="H75" s="26"/>
      <c r="I75" s="8"/>
    </row>
    <row r="76" spans="1:9">
      <c r="A76" s="10"/>
      <c r="B76" s="9" t="s">
        <v>98</v>
      </c>
      <c r="C76" s="20" t="s">
        <v>99</v>
      </c>
      <c r="D76">
        <v>88</v>
      </c>
      <c r="E76" s="8">
        <f t="shared" si="2"/>
        <v>0.00228791305930375</v>
      </c>
      <c r="F76" s="26">
        <f>SUM(D76:D79)</f>
        <v>1316</v>
      </c>
      <c r="G76" s="8">
        <f>SUM(E76:E79)</f>
        <v>0.034214699841406</v>
      </c>
      <c r="H76" s="26"/>
      <c r="I76" s="8"/>
    </row>
    <row r="77" spans="1:9">
      <c r="A77" s="10"/>
      <c r="B77" s="10"/>
      <c r="C77" s="7" t="s">
        <v>100</v>
      </c>
      <c r="D77">
        <v>113</v>
      </c>
      <c r="E77" s="8">
        <f t="shared" si="2"/>
        <v>0.00293788836024231</v>
      </c>
      <c r="F77" s="26"/>
      <c r="G77" s="8"/>
      <c r="H77" s="26"/>
      <c r="I77" s="8"/>
    </row>
    <row r="78" spans="1:9">
      <c r="A78" s="10"/>
      <c r="B78" s="10"/>
      <c r="C78" s="7" t="s">
        <v>101</v>
      </c>
      <c r="D78">
        <v>629</v>
      </c>
      <c r="E78" s="8">
        <f t="shared" si="2"/>
        <v>0.0163533785716143</v>
      </c>
      <c r="F78" s="26"/>
      <c r="G78" s="8"/>
      <c r="H78" s="26"/>
      <c r="I78" s="8"/>
    </row>
    <row r="79" spans="1:9">
      <c r="A79" s="10"/>
      <c r="B79" s="12"/>
      <c r="C79" s="22" t="s">
        <v>102</v>
      </c>
      <c r="D79">
        <v>486</v>
      </c>
      <c r="E79" s="8">
        <f t="shared" si="2"/>
        <v>0.0126355198502457</v>
      </c>
      <c r="F79" s="26"/>
      <c r="G79" s="8"/>
      <c r="H79" s="26"/>
      <c r="I79" s="8"/>
    </row>
    <row r="80" spans="1:9">
      <c r="A80" s="10"/>
      <c r="B80" s="9" t="s">
        <v>103</v>
      </c>
      <c r="C80" s="20" t="s">
        <v>104</v>
      </c>
      <c r="D80">
        <v>739</v>
      </c>
      <c r="E80" s="8">
        <f t="shared" si="2"/>
        <v>0.019213269895744</v>
      </c>
      <c r="F80" s="26">
        <f>SUM(D80:D85)</f>
        <v>1507</v>
      </c>
      <c r="G80" s="8">
        <f>SUM(E80:E85)</f>
        <v>0.0391805111405767</v>
      </c>
      <c r="H80" s="26"/>
      <c r="I80" s="8"/>
    </row>
    <row r="81" spans="1:9">
      <c r="A81" s="10"/>
      <c r="B81" s="10"/>
      <c r="C81" s="7" t="s">
        <v>105</v>
      </c>
      <c r="D81">
        <v>89</v>
      </c>
      <c r="E81" s="8">
        <f t="shared" si="2"/>
        <v>0.00231391207134129</v>
      </c>
      <c r="F81" s="26"/>
      <c r="G81" s="8"/>
      <c r="H81" s="26"/>
      <c r="I81" s="8"/>
    </row>
    <row r="82" spans="1:9">
      <c r="A82" s="10"/>
      <c r="B82" s="10"/>
      <c r="C82" s="7" t="s">
        <v>106</v>
      </c>
      <c r="D82">
        <v>68</v>
      </c>
      <c r="E82" s="8">
        <f t="shared" si="2"/>
        <v>0.0017679328185529</v>
      </c>
      <c r="F82" s="26"/>
      <c r="G82" s="8"/>
      <c r="H82" s="26"/>
      <c r="I82" s="8"/>
    </row>
    <row r="83" spans="1:9">
      <c r="A83" s="10"/>
      <c r="B83" s="10"/>
      <c r="C83" s="7" t="s">
        <v>107</v>
      </c>
      <c r="D83">
        <v>153</v>
      </c>
      <c r="E83" s="8">
        <f t="shared" si="2"/>
        <v>0.00397784884174401</v>
      </c>
      <c r="F83" s="26"/>
      <c r="G83" s="8"/>
      <c r="H83" s="26"/>
      <c r="I83" s="8"/>
    </row>
    <row r="84" spans="1:9">
      <c r="A84" s="10"/>
      <c r="B84" s="10"/>
      <c r="C84" s="7" t="s">
        <v>108</v>
      </c>
      <c r="D84">
        <v>155</v>
      </c>
      <c r="E84" s="8">
        <f t="shared" si="2"/>
        <v>0.0040298468658191</v>
      </c>
      <c r="F84" s="26"/>
      <c r="G84" s="8"/>
      <c r="H84" s="26"/>
      <c r="I84" s="8"/>
    </row>
    <row r="85" spans="1:9">
      <c r="A85" s="12"/>
      <c r="B85" s="12"/>
      <c r="C85" s="22" t="s">
        <v>109</v>
      </c>
      <c r="D85">
        <v>303</v>
      </c>
      <c r="E85" s="8">
        <f t="shared" si="2"/>
        <v>0.0078777006473754</v>
      </c>
      <c r="F85" s="26"/>
      <c r="G85" s="8"/>
      <c r="H85" s="26"/>
      <c r="I85" s="8"/>
    </row>
    <row r="86" spans="1:9">
      <c r="A86" s="9" t="s">
        <v>110</v>
      </c>
      <c r="B86" s="15" t="s">
        <v>111</v>
      </c>
      <c r="C86" s="9" t="s">
        <v>112</v>
      </c>
      <c r="D86">
        <v>95</v>
      </c>
      <c r="E86" s="8">
        <f t="shared" si="2"/>
        <v>0.00246990614356654</v>
      </c>
      <c r="F86" s="26">
        <f>SUM(D86:D94)</f>
        <v>3751</v>
      </c>
      <c r="G86" s="8">
        <f>SUM(E86:E94)</f>
        <v>0.0975222941528222</v>
      </c>
      <c r="H86" s="26">
        <f>SUM(D86:D112)</f>
        <v>6250</v>
      </c>
      <c r="I86" s="8">
        <f>SUM(E86:E112)</f>
        <v>0.162493825234641</v>
      </c>
    </row>
    <row r="87" spans="1:9">
      <c r="A87" s="10"/>
      <c r="B87" s="17"/>
      <c r="C87" s="10" t="s">
        <v>113</v>
      </c>
      <c r="D87">
        <v>332</v>
      </c>
      <c r="E87" s="8">
        <f t="shared" si="2"/>
        <v>0.00863167199646413</v>
      </c>
      <c r="F87" s="26"/>
      <c r="G87" s="8"/>
      <c r="H87" s="26"/>
      <c r="I87" s="8"/>
    </row>
    <row r="88" spans="1:9">
      <c r="A88" s="10"/>
      <c r="B88" s="17"/>
      <c r="C88" s="10" t="s">
        <v>114</v>
      </c>
      <c r="D88">
        <v>116</v>
      </c>
      <c r="E88" s="8">
        <f t="shared" si="2"/>
        <v>0.00301588539635494</v>
      </c>
      <c r="F88" s="26"/>
      <c r="G88" s="8"/>
      <c r="H88" s="26"/>
      <c r="I88" s="8"/>
    </row>
    <row r="89" spans="1:9">
      <c r="A89" s="10"/>
      <c r="B89" s="17"/>
      <c r="C89" s="10" t="s">
        <v>115</v>
      </c>
      <c r="D89">
        <v>1420</v>
      </c>
      <c r="E89" s="8">
        <f t="shared" si="2"/>
        <v>0.0369185970933105</v>
      </c>
      <c r="F89" s="26"/>
      <c r="G89" s="8"/>
      <c r="H89" s="26"/>
      <c r="I89" s="8"/>
    </row>
    <row r="90" spans="1:9">
      <c r="A90" s="10"/>
      <c r="B90" s="17"/>
      <c r="C90" s="10" t="s">
        <v>116</v>
      </c>
      <c r="D90">
        <v>1143</v>
      </c>
      <c r="E90" s="8">
        <f t="shared" si="2"/>
        <v>0.0297168707589112</v>
      </c>
      <c r="F90" s="26"/>
      <c r="G90" s="8"/>
      <c r="H90" s="26"/>
      <c r="I90" s="8"/>
    </row>
    <row r="91" spans="1:9">
      <c r="A91" s="10"/>
      <c r="B91" s="17"/>
      <c r="C91" s="10" t="s">
        <v>117</v>
      </c>
      <c r="D91">
        <v>12</v>
      </c>
      <c r="E91" s="8">
        <f t="shared" si="2"/>
        <v>0.000311988144450511</v>
      </c>
      <c r="F91" s="26"/>
      <c r="G91" s="8"/>
      <c r="H91" s="26"/>
      <c r="I91" s="8"/>
    </row>
    <row r="92" spans="1:9">
      <c r="A92" s="10"/>
      <c r="B92" s="17"/>
      <c r="C92" s="10" t="s">
        <v>118</v>
      </c>
      <c r="D92">
        <v>232</v>
      </c>
      <c r="E92" s="8">
        <f t="shared" si="2"/>
        <v>0.00603177079270988</v>
      </c>
      <c r="F92" s="26"/>
      <c r="G92" s="8"/>
      <c r="H92" s="26"/>
      <c r="I92" s="8"/>
    </row>
    <row r="93" spans="1:9">
      <c r="A93" s="10"/>
      <c r="B93" s="17"/>
      <c r="C93" s="10" t="s">
        <v>119</v>
      </c>
      <c r="D93">
        <v>56</v>
      </c>
      <c r="E93" s="8">
        <f t="shared" si="2"/>
        <v>0.00145594467410238</v>
      </c>
      <c r="F93" s="26"/>
      <c r="G93" s="8"/>
      <c r="H93" s="26"/>
      <c r="I93" s="8"/>
    </row>
    <row r="94" spans="1:9">
      <c r="A94" s="10"/>
      <c r="B94" s="19"/>
      <c r="C94" s="12" t="s">
        <v>120</v>
      </c>
      <c r="D94">
        <v>345</v>
      </c>
      <c r="E94" s="8">
        <f t="shared" si="2"/>
        <v>0.00896965915295219</v>
      </c>
      <c r="F94" s="26"/>
      <c r="G94" s="8"/>
      <c r="H94" s="26"/>
      <c r="I94" s="8"/>
    </row>
    <row r="95" spans="1:9">
      <c r="A95" s="10"/>
      <c r="B95" s="15" t="s">
        <v>121</v>
      </c>
      <c r="C95" s="10" t="s">
        <v>122</v>
      </c>
      <c r="D95">
        <v>119</v>
      </c>
      <c r="E95" s="8">
        <f t="shared" si="2"/>
        <v>0.00309388243246757</v>
      </c>
      <c r="F95" s="26">
        <f>SUM(D95:D105)</f>
        <v>1264</v>
      </c>
      <c r="G95" s="8">
        <f>SUM(E95:E105)</f>
        <v>0.0328627512154538</v>
      </c>
      <c r="H95" s="26"/>
      <c r="I95" s="8"/>
    </row>
    <row r="96" spans="1:9">
      <c r="A96" s="10"/>
      <c r="B96" s="17"/>
      <c r="C96" s="10" t="s">
        <v>123</v>
      </c>
      <c r="D96">
        <v>45</v>
      </c>
      <c r="E96" s="8">
        <f t="shared" si="2"/>
        <v>0.00116995554168942</v>
      </c>
      <c r="F96" s="26"/>
      <c r="G96" s="8"/>
      <c r="H96" s="26"/>
      <c r="I96" s="8"/>
    </row>
    <row r="97" spans="1:9">
      <c r="A97" s="10"/>
      <c r="B97" s="17"/>
      <c r="C97" s="10" t="s">
        <v>124</v>
      </c>
      <c r="D97">
        <v>38</v>
      </c>
      <c r="E97" s="8">
        <f t="shared" si="2"/>
        <v>0.000987962457426618</v>
      </c>
      <c r="F97" s="26"/>
      <c r="G97" s="8"/>
      <c r="H97" s="26"/>
      <c r="I97" s="8"/>
    </row>
    <row r="98" spans="1:9">
      <c r="A98" s="10"/>
      <c r="B98" s="17"/>
      <c r="C98" s="10" t="s">
        <v>125</v>
      </c>
      <c r="D98">
        <v>137</v>
      </c>
      <c r="E98" s="8">
        <f t="shared" si="2"/>
        <v>0.00356186464914333</v>
      </c>
      <c r="F98" s="26"/>
      <c r="G98" s="8"/>
      <c r="H98" s="26"/>
      <c r="I98" s="8"/>
    </row>
    <row r="99" spans="1:9">
      <c r="A99" s="10"/>
      <c r="B99" s="17"/>
      <c r="C99" s="10" t="s">
        <v>126</v>
      </c>
      <c r="D99">
        <v>23</v>
      </c>
      <c r="E99" s="8">
        <f t="shared" si="2"/>
        <v>0.000597977276863479</v>
      </c>
      <c r="F99" s="26"/>
      <c r="G99" s="8"/>
      <c r="H99" s="26"/>
      <c r="I99" s="8"/>
    </row>
    <row r="100" spans="1:9">
      <c r="A100" s="10"/>
      <c r="B100" s="17"/>
      <c r="C100" s="10" t="s">
        <v>127</v>
      </c>
      <c r="D100">
        <v>50</v>
      </c>
      <c r="E100" s="8">
        <f t="shared" si="2"/>
        <v>0.00129995060187713</v>
      </c>
      <c r="F100" s="26"/>
      <c r="G100" s="8"/>
      <c r="H100" s="26"/>
      <c r="I100" s="8"/>
    </row>
    <row r="101" spans="1:9">
      <c r="A101" s="10"/>
      <c r="B101" s="17"/>
      <c r="C101" s="10" t="s">
        <v>128</v>
      </c>
      <c r="D101">
        <v>211</v>
      </c>
      <c r="E101" s="8">
        <f t="shared" si="2"/>
        <v>0.00548579153992148</v>
      </c>
      <c r="F101" s="26"/>
      <c r="G101" s="8"/>
      <c r="H101" s="26"/>
      <c r="I101" s="8"/>
    </row>
    <row r="102" spans="1:9">
      <c r="A102" s="10"/>
      <c r="B102" s="17"/>
      <c r="C102" s="10" t="s">
        <v>129</v>
      </c>
      <c r="D102">
        <v>112</v>
      </c>
      <c r="E102" s="8">
        <f t="shared" si="2"/>
        <v>0.00291188934820477</v>
      </c>
      <c r="F102" s="26"/>
      <c r="G102" s="8"/>
      <c r="H102" s="26"/>
      <c r="I102" s="8"/>
    </row>
    <row r="103" spans="1:9">
      <c r="A103" s="10"/>
      <c r="B103" s="17"/>
      <c r="C103" s="10" t="s">
        <v>130</v>
      </c>
      <c r="D103">
        <v>10</v>
      </c>
      <c r="E103" s="8">
        <f t="shared" si="2"/>
        <v>0.000259990120375426</v>
      </c>
      <c r="F103" s="26"/>
      <c r="G103" s="8"/>
      <c r="H103" s="26"/>
      <c r="I103" s="8"/>
    </row>
    <row r="104" spans="1:9">
      <c r="A104" s="10"/>
      <c r="B104" s="17"/>
      <c r="C104" s="10" t="s">
        <v>131</v>
      </c>
      <c r="D104">
        <v>468</v>
      </c>
      <c r="E104" s="8">
        <f t="shared" si="2"/>
        <v>0.0121675376335699</v>
      </c>
      <c r="F104" s="26"/>
      <c r="G104" s="8"/>
      <c r="H104" s="26"/>
      <c r="I104" s="8"/>
    </row>
    <row r="105" spans="1:9">
      <c r="A105" s="10"/>
      <c r="B105" s="19"/>
      <c r="C105" s="12" t="s">
        <v>132</v>
      </c>
      <c r="D105">
        <v>51</v>
      </c>
      <c r="E105" s="8">
        <f t="shared" si="2"/>
        <v>0.00132594961391467</v>
      </c>
      <c r="F105" s="26"/>
      <c r="G105" s="8"/>
      <c r="H105" s="26"/>
      <c r="I105" s="8"/>
    </row>
    <row r="106" spans="1:9">
      <c r="A106" s="10"/>
      <c r="B106" s="20" t="s">
        <v>133</v>
      </c>
      <c r="C106" s="9" t="s">
        <v>134</v>
      </c>
      <c r="D106">
        <v>370</v>
      </c>
      <c r="E106" s="8">
        <f t="shared" si="2"/>
        <v>0.00961963445389075</v>
      </c>
      <c r="F106" s="26">
        <f>SUM(D106:D112)</f>
        <v>1235</v>
      </c>
      <c r="G106" s="8">
        <f>SUM(E106:E112)</f>
        <v>0.0321087798663651</v>
      </c>
      <c r="H106" s="26"/>
      <c r="I106" s="8"/>
    </row>
    <row r="107" spans="1:9">
      <c r="A107" s="10"/>
      <c r="B107" s="21"/>
      <c r="C107" s="10" t="s">
        <v>135</v>
      </c>
      <c r="D107">
        <v>157</v>
      </c>
      <c r="E107" s="8">
        <f t="shared" si="2"/>
        <v>0.00408184488989418</v>
      </c>
      <c r="F107" s="26"/>
      <c r="G107" s="8"/>
      <c r="H107" s="26"/>
      <c r="I107" s="8"/>
    </row>
    <row r="108" spans="1:9">
      <c r="A108" s="10"/>
      <c r="B108" s="21"/>
      <c r="C108" s="10" t="s">
        <v>136</v>
      </c>
      <c r="D108">
        <v>98</v>
      </c>
      <c r="E108" s="8">
        <f t="shared" si="2"/>
        <v>0.00254790317967917</v>
      </c>
      <c r="F108" s="26"/>
      <c r="G108" s="8"/>
      <c r="H108" s="26"/>
      <c r="I108" s="8"/>
    </row>
    <row r="109" spans="1:9">
      <c r="A109" s="10"/>
      <c r="B109" s="21"/>
      <c r="C109" s="10" t="s">
        <v>137</v>
      </c>
      <c r="D109">
        <v>91</v>
      </c>
      <c r="E109" s="8">
        <f t="shared" si="2"/>
        <v>0.00236591009541637</v>
      </c>
      <c r="F109" s="26"/>
      <c r="G109" s="8"/>
      <c r="H109" s="26"/>
      <c r="I109" s="8"/>
    </row>
    <row r="110" spans="1:9">
      <c r="A110" s="10"/>
      <c r="B110" s="21"/>
      <c r="C110" s="10" t="s">
        <v>138</v>
      </c>
      <c r="D110">
        <v>123</v>
      </c>
      <c r="E110" s="8">
        <f t="shared" si="2"/>
        <v>0.00319787848061774</v>
      </c>
      <c r="F110" s="26"/>
      <c r="G110" s="8"/>
      <c r="H110" s="26"/>
      <c r="I110" s="8"/>
    </row>
    <row r="111" spans="1:9">
      <c r="A111" s="10"/>
      <c r="B111" s="21"/>
      <c r="C111" s="10" t="s">
        <v>139</v>
      </c>
      <c r="D111">
        <v>182</v>
      </c>
      <c r="E111" s="8">
        <f t="shared" si="2"/>
        <v>0.00473182019083275</v>
      </c>
      <c r="F111" s="26"/>
      <c r="G111" s="8"/>
      <c r="H111" s="26"/>
      <c r="I111" s="8"/>
    </row>
    <row r="112" spans="1:9">
      <c r="A112" s="12"/>
      <c r="B112" s="22"/>
      <c r="C112" s="12" t="s">
        <v>140</v>
      </c>
      <c r="D112">
        <v>214</v>
      </c>
      <c r="E112" s="8">
        <f t="shared" si="2"/>
        <v>0.00556378857603411</v>
      </c>
      <c r="F112" s="26"/>
      <c r="G112" s="8"/>
      <c r="H112" s="26"/>
      <c r="I112" s="8"/>
    </row>
    <row r="113" spans="1:9">
      <c r="A113" s="26"/>
      <c r="B113" s="26"/>
      <c r="C113" s="26"/>
      <c r="D113" s="26">
        <f>SUM(D2:D112)</f>
        <v>38463</v>
      </c>
      <c r="E113" s="26"/>
      <c r="F113" s="26"/>
      <c r="G113" s="26"/>
      <c r="H113" s="26"/>
      <c r="I113" s="8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topLeftCell="A43" workbookViewId="0">
      <selection activeCell="C2" sqref="C2:E112"/>
    </sheetView>
  </sheetViews>
  <sheetFormatPr defaultColWidth="9" defaultRowHeight="13.5"/>
  <cols>
    <col min="1" max="1" width="33" customWidth="1"/>
    <col min="2" max="2" width="19.625" customWidth="1"/>
    <col min="3" max="3" width="17.625" customWidth="1"/>
  </cols>
  <sheetData>
    <row r="1" spans="1:9">
      <c r="A1" s="9" t="s">
        <v>0</v>
      </c>
      <c r="B1" s="9" t="s">
        <v>1</v>
      </c>
      <c r="C1" s="9" t="s">
        <v>2</v>
      </c>
      <c r="D1" s="24" t="s">
        <v>3</v>
      </c>
      <c r="E1" s="25"/>
      <c r="F1" s="24" t="s">
        <v>4</v>
      </c>
      <c r="G1" s="25"/>
      <c r="H1" s="24" t="s">
        <v>5</v>
      </c>
      <c r="I1" s="32"/>
    </row>
    <row r="2" spans="1:9">
      <c r="A2" s="9" t="s">
        <v>6</v>
      </c>
      <c r="B2" s="9" t="s">
        <v>7</v>
      </c>
      <c r="C2" s="9" t="s">
        <v>8</v>
      </c>
      <c r="D2">
        <v>900</v>
      </c>
      <c r="E2" s="8">
        <f>D2/11627</f>
        <v>0.0774060376709383</v>
      </c>
      <c r="F2" s="26">
        <f>SUM(D2:D6)</f>
        <v>1662</v>
      </c>
      <c r="G2" s="8">
        <f>SUM(E2:E6)</f>
        <v>0.142943149565666</v>
      </c>
      <c r="H2" s="26">
        <f>SUM(D2:D10)</f>
        <v>1696</v>
      </c>
      <c r="I2" s="8">
        <f>SUM(E2:E10)</f>
        <v>0.145867377655457</v>
      </c>
    </row>
    <row r="3" spans="1:9">
      <c r="A3" s="10"/>
      <c r="B3" s="10"/>
      <c r="C3" s="10" t="s">
        <v>9</v>
      </c>
      <c r="D3">
        <v>197</v>
      </c>
      <c r="E3" s="8">
        <f t="shared" ref="E3:E34" si="0">D3/11627</f>
        <v>0.0169433215790832</v>
      </c>
      <c r="F3" s="26"/>
      <c r="G3" s="8"/>
      <c r="H3" s="26"/>
      <c r="I3" s="8"/>
    </row>
    <row r="4" spans="1:9">
      <c r="A4" s="10"/>
      <c r="B4" s="10"/>
      <c r="C4" s="10" t="s">
        <v>10</v>
      </c>
      <c r="D4">
        <v>151</v>
      </c>
      <c r="E4" s="8">
        <f t="shared" si="0"/>
        <v>0.012987012987013</v>
      </c>
      <c r="F4" s="26"/>
      <c r="G4" s="8"/>
      <c r="H4" s="26"/>
      <c r="I4" s="8"/>
    </row>
    <row r="5" spans="1:9">
      <c r="A5" s="10"/>
      <c r="B5" s="10"/>
      <c r="C5" s="10" t="s">
        <v>11</v>
      </c>
      <c r="D5">
        <v>27</v>
      </c>
      <c r="E5" s="8">
        <f t="shared" si="0"/>
        <v>0.00232218113012815</v>
      </c>
      <c r="F5" s="26"/>
      <c r="G5" s="8"/>
      <c r="H5" s="26"/>
      <c r="I5" s="8"/>
    </row>
    <row r="6" spans="1:9">
      <c r="A6" s="10"/>
      <c r="B6" s="12"/>
      <c r="C6" s="12" t="s">
        <v>12</v>
      </c>
      <c r="D6">
        <v>387</v>
      </c>
      <c r="E6" s="8">
        <f t="shared" si="0"/>
        <v>0.0332845961985035</v>
      </c>
      <c r="F6" s="26"/>
      <c r="G6" s="8"/>
      <c r="H6" s="26"/>
      <c r="I6" s="8"/>
    </row>
    <row r="7" spans="1:9">
      <c r="A7" s="10"/>
      <c r="B7" s="9" t="s">
        <v>13</v>
      </c>
      <c r="C7" s="9" t="s">
        <v>14</v>
      </c>
      <c r="D7">
        <v>8</v>
      </c>
      <c r="E7" s="8">
        <f t="shared" si="0"/>
        <v>0.000688053668186119</v>
      </c>
      <c r="F7" s="26">
        <f>SUM(D7:D10)</f>
        <v>34</v>
      </c>
      <c r="G7" s="8">
        <f>SUM(E7:E10)</f>
        <v>0.002924228089791</v>
      </c>
      <c r="H7" s="26"/>
      <c r="I7" s="8"/>
    </row>
    <row r="8" spans="1:9">
      <c r="A8" s="10"/>
      <c r="B8" s="10"/>
      <c r="C8" s="10" t="s">
        <v>15</v>
      </c>
      <c r="D8">
        <v>16</v>
      </c>
      <c r="E8" s="8">
        <f t="shared" si="0"/>
        <v>0.00137610733637224</v>
      </c>
      <c r="F8" s="26"/>
      <c r="G8" s="8"/>
      <c r="H8" s="26"/>
      <c r="I8" s="8"/>
    </row>
    <row r="9" spans="1:9">
      <c r="A9" s="10"/>
      <c r="B9" s="10"/>
      <c r="C9" s="10" t="s">
        <v>16</v>
      </c>
      <c r="D9">
        <v>10</v>
      </c>
      <c r="E9" s="8">
        <f t="shared" si="0"/>
        <v>0.000860067085232648</v>
      </c>
      <c r="F9" s="26"/>
      <c r="G9" s="8"/>
      <c r="H9" s="26"/>
      <c r="I9" s="8"/>
    </row>
    <row r="10" spans="1:9">
      <c r="A10" s="12"/>
      <c r="B10" s="12"/>
      <c r="C10" s="12" t="s">
        <v>17</v>
      </c>
      <c r="D10">
        <v>0</v>
      </c>
      <c r="E10" s="8">
        <f t="shared" si="0"/>
        <v>0</v>
      </c>
      <c r="F10" s="26"/>
      <c r="G10" s="8"/>
      <c r="H10" s="26"/>
      <c r="I10" s="8"/>
    </row>
    <row r="11" spans="1:9">
      <c r="A11" s="27" t="s">
        <v>18</v>
      </c>
      <c r="B11" s="15" t="s">
        <v>19</v>
      </c>
      <c r="C11" s="15" t="s">
        <v>20</v>
      </c>
      <c r="D11">
        <v>38</v>
      </c>
      <c r="E11" s="8">
        <f t="shared" si="0"/>
        <v>0.00326825492388406</v>
      </c>
      <c r="F11" s="26">
        <f>SUM(D11:D19)</f>
        <v>1587</v>
      </c>
      <c r="G11" s="8">
        <f>SUM(E11:E19)</f>
        <v>0.136492646426421</v>
      </c>
      <c r="H11" s="26">
        <f>SUM(D11:D28)</f>
        <v>2983</v>
      </c>
      <c r="I11" s="8">
        <f>SUM(E11:E28)</f>
        <v>0.256558011524899</v>
      </c>
    </row>
    <row r="12" spans="1:9">
      <c r="A12" s="27"/>
      <c r="B12" s="17"/>
      <c r="C12" s="17" t="s">
        <v>21</v>
      </c>
      <c r="D12">
        <v>597</v>
      </c>
      <c r="E12" s="8">
        <f t="shared" si="0"/>
        <v>0.0513460049883891</v>
      </c>
      <c r="F12" s="26"/>
      <c r="G12" s="8"/>
      <c r="H12" s="26"/>
      <c r="I12" s="8"/>
    </row>
    <row r="13" spans="1:9">
      <c r="A13" s="27"/>
      <c r="B13" s="17"/>
      <c r="C13" s="18" t="s">
        <v>22</v>
      </c>
      <c r="D13">
        <v>304</v>
      </c>
      <c r="E13" s="8">
        <f t="shared" si="0"/>
        <v>0.0261460393910725</v>
      </c>
      <c r="F13" s="26"/>
      <c r="G13" s="8"/>
      <c r="H13" s="26"/>
      <c r="I13" s="8"/>
    </row>
    <row r="14" spans="1:9">
      <c r="A14" s="27"/>
      <c r="B14" s="17"/>
      <c r="C14" s="17" t="s">
        <v>23</v>
      </c>
      <c r="D14">
        <v>507</v>
      </c>
      <c r="E14" s="8">
        <f t="shared" si="0"/>
        <v>0.0436054012212953</v>
      </c>
      <c r="F14" s="26"/>
      <c r="G14" s="8"/>
      <c r="H14" s="26"/>
      <c r="I14" s="8"/>
    </row>
    <row r="15" spans="1:9">
      <c r="A15" s="27"/>
      <c r="B15" s="17"/>
      <c r="C15" s="17" t="s">
        <v>24</v>
      </c>
      <c r="D15">
        <v>22</v>
      </c>
      <c r="E15" s="8">
        <f t="shared" si="0"/>
        <v>0.00189214758751183</v>
      </c>
      <c r="F15" s="26"/>
      <c r="G15" s="8"/>
      <c r="H15" s="26"/>
      <c r="I15" s="8"/>
    </row>
    <row r="16" spans="1:9">
      <c r="A16" s="27"/>
      <c r="B16" s="17"/>
      <c r="C16" s="17" t="s">
        <v>25</v>
      </c>
      <c r="D16">
        <v>11</v>
      </c>
      <c r="E16" s="8">
        <f t="shared" si="0"/>
        <v>0.000946073793755913</v>
      </c>
      <c r="F16" s="26"/>
      <c r="G16" s="8"/>
      <c r="H16" s="26"/>
      <c r="I16" s="8"/>
    </row>
    <row r="17" spans="1:9">
      <c r="A17" s="27"/>
      <c r="B17" s="17"/>
      <c r="C17" s="17" t="s">
        <v>26</v>
      </c>
      <c r="D17">
        <v>10</v>
      </c>
      <c r="E17" s="8">
        <f t="shared" si="0"/>
        <v>0.000860067085232648</v>
      </c>
      <c r="F17" s="26"/>
      <c r="G17" s="8"/>
      <c r="H17" s="26"/>
      <c r="I17" s="8"/>
    </row>
    <row r="18" spans="1:9">
      <c r="A18" s="27"/>
      <c r="B18" s="17"/>
      <c r="C18" s="17" t="s">
        <v>27</v>
      </c>
      <c r="D18">
        <v>25</v>
      </c>
      <c r="E18" s="8">
        <f t="shared" si="0"/>
        <v>0.00215016771308162</v>
      </c>
      <c r="F18" s="26"/>
      <c r="G18" s="8"/>
      <c r="H18" s="26"/>
      <c r="I18" s="8"/>
    </row>
    <row r="19" spans="1:9">
      <c r="A19" s="27"/>
      <c r="B19" s="19"/>
      <c r="C19" s="19" t="s">
        <v>28</v>
      </c>
      <c r="D19">
        <v>73</v>
      </c>
      <c r="E19" s="8">
        <f t="shared" si="0"/>
        <v>0.00627848972219833</v>
      </c>
      <c r="F19" s="26"/>
      <c r="G19" s="8"/>
      <c r="H19" s="26"/>
      <c r="I19" s="8"/>
    </row>
    <row r="20" spans="1:9">
      <c r="A20" s="27"/>
      <c r="B20" s="15" t="s">
        <v>29</v>
      </c>
      <c r="C20" s="28" t="s">
        <v>30</v>
      </c>
      <c r="D20">
        <v>222</v>
      </c>
      <c r="E20" s="8">
        <f t="shared" si="0"/>
        <v>0.0190934892921648</v>
      </c>
      <c r="F20" s="26">
        <f>SUM(D20:D28)</f>
        <v>1396</v>
      </c>
      <c r="G20" s="8">
        <f>SUM(E20:E28)</f>
        <v>0.120065365098478</v>
      </c>
      <c r="H20" s="26"/>
      <c r="I20" s="8"/>
    </row>
    <row r="21" spans="1:9">
      <c r="A21" s="27"/>
      <c r="B21" s="17"/>
      <c r="C21" s="7" t="s">
        <v>31</v>
      </c>
      <c r="D21">
        <v>585</v>
      </c>
      <c r="E21" s="8">
        <f t="shared" si="0"/>
        <v>0.0503139244861099</v>
      </c>
      <c r="F21" s="26"/>
      <c r="G21" s="8"/>
      <c r="H21" s="26"/>
      <c r="I21" s="8"/>
    </row>
    <row r="22" spans="1:9">
      <c r="A22" s="27"/>
      <c r="B22" s="17"/>
      <c r="C22" s="21" t="s">
        <v>32</v>
      </c>
      <c r="D22">
        <v>192</v>
      </c>
      <c r="E22" s="8">
        <f t="shared" si="0"/>
        <v>0.0165132880364668</v>
      </c>
      <c r="F22" s="26"/>
      <c r="G22" s="8"/>
      <c r="H22" s="26"/>
      <c r="I22" s="8"/>
    </row>
    <row r="23" spans="1:9">
      <c r="A23" s="27"/>
      <c r="B23" s="17"/>
      <c r="C23" s="21" t="s">
        <v>33</v>
      </c>
      <c r="D23">
        <v>58</v>
      </c>
      <c r="E23" s="8">
        <f t="shared" si="0"/>
        <v>0.00498838909434936</v>
      </c>
      <c r="F23" s="26"/>
      <c r="G23" s="8"/>
      <c r="H23" s="26"/>
      <c r="I23" s="8"/>
    </row>
    <row r="24" spans="1:9">
      <c r="A24" s="27"/>
      <c r="B24" s="17"/>
      <c r="C24" s="21" t="s">
        <v>34</v>
      </c>
      <c r="D24">
        <v>13</v>
      </c>
      <c r="E24" s="8">
        <f t="shared" si="0"/>
        <v>0.00111808721080244</v>
      </c>
      <c r="F24" s="26"/>
      <c r="G24" s="8"/>
      <c r="H24" s="26"/>
      <c r="I24" s="8"/>
    </row>
    <row r="25" spans="1:9">
      <c r="A25" s="27"/>
      <c r="B25" s="17"/>
      <c r="C25" s="21" t="s">
        <v>35</v>
      </c>
      <c r="D25">
        <v>121</v>
      </c>
      <c r="E25" s="8">
        <f t="shared" si="0"/>
        <v>0.010406811731315</v>
      </c>
      <c r="F25" s="26"/>
      <c r="G25" s="8"/>
      <c r="H25" s="26"/>
      <c r="I25" s="8"/>
    </row>
    <row r="26" spans="1:9">
      <c r="A26" s="27"/>
      <c r="B26" s="17"/>
      <c r="C26" s="21" t="s">
        <v>36</v>
      </c>
      <c r="D26">
        <v>180</v>
      </c>
      <c r="E26" s="8">
        <f t="shared" si="0"/>
        <v>0.0154812075341877</v>
      </c>
      <c r="F26" s="26"/>
      <c r="G26" s="8"/>
      <c r="H26" s="26"/>
      <c r="I26" s="8"/>
    </row>
    <row r="27" spans="1:9">
      <c r="A27" s="27"/>
      <c r="B27" s="17"/>
      <c r="C27" s="21" t="s">
        <v>37</v>
      </c>
      <c r="D27">
        <v>8</v>
      </c>
      <c r="E27" s="8">
        <f t="shared" si="0"/>
        <v>0.000688053668186119</v>
      </c>
      <c r="F27" s="26"/>
      <c r="G27" s="8"/>
      <c r="H27" s="26"/>
      <c r="I27" s="8"/>
    </row>
    <row r="28" spans="1:9">
      <c r="A28" s="27"/>
      <c r="B28" s="19"/>
      <c r="C28" s="22" t="s">
        <v>38</v>
      </c>
      <c r="D28">
        <v>17</v>
      </c>
      <c r="E28" s="8">
        <f t="shared" si="0"/>
        <v>0.0014621140448955</v>
      </c>
      <c r="F28" s="26"/>
      <c r="G28" s="8"/>
      <c r="H28" s="26"/>
      <c r="I28" s="8"/>
    </row>
    <row r="29" spans="1:9">
      <c r="A29" s="9" t="s">
        <v>39</v>
      </c>
      <c r="B29" s="29" t="s">
        <v>40</v>
      </c>
      <c r="C29" s="9" t="s">
        <v>41</v>
      </c>
      <c r="D29">
        <v>109</v>
      </c>
      <c r="E29" s="8">
        <f t="shared" si="0"/>
        <v>0.00937473122903587</v>
      </c>
      <c r="F29" s="26">
        <f>SUM(D29:D33)</f>
        <v>1164</v>
      </c>
      <c r="G29" s="8">
        <f>SUM(E29:E33)</f>
        <v>0.10011180872108</v>
      </c>
      <c r="H29" s="26">
        <f>SUM(D29:D55)</f>
        <v>3261</v>
      </c>
      <c r="I29" s="8">
        <f>SUM(E29:E55)</f>
        <v>0.280467876494367</v>
      </c>
    </row>
    <row r="30" spans="1:9">
      <c r="A30" s="10"/>
      <c r="B30" s="30"/>
      <c r="C30" s="10" t="s">
        <v>42</v>
      </c>
      <c r="D30">
        <v>171</v>
      </c>
      <c r="E30" s="8">
        <f t="shared" si="0"/>
        <v>0.0147071471574783</v>
      </c>
      <c r="F30" s="26"/>
      <c r="G30" s="8"/>
      <c r="H30" s="26"/>
      <c r="I30" s="8"/>
    </row>
    <row r="31" spans="1:9">
      <c r="A31" s="10"/>
      <c r="B31" s="30"/>
      <c r="C31" s="10" t="s">
        <v>43</v>
      </c>
      <c r="D31">
        <v>92</v>
      </c>
      <c r="E31" s="8">
        <f t="shared" si="0"/>
        <v>0.00791261718414036</v>
      </c>
      <c r="F31" s="26"/>
      <c r="G31" s="8"/>
      <c r="H31" s="26"/>
      <c r="I31" s="8"/>
    </row>
    <row r="32" spans="1:9">
      <c r="A32" s="10"/>
      <c r="B32" s="30"/>
      <c r="C32" s="10" t="s">
        <v>44</v>
      </c>
      <c r="D32">
        <v>254</v>
      </c>
      <c r="E32" s="8">
        <f t="shared" si="0"/>
        <v>0.0218457039649093</v>
      </c>
      <c r="F32" s="26"/>
      <c r="G32" s="8"/>
      <c r="H32" s="26"/>
      <c r="I32" s="8"/>
    </row>
    <row r="33" spans="1:9">
      <c r="A33" s="10"/>
      <c r="B33" s="31"/>
      <c r="C33" s="12" t="s">
        <v>45</v>
      </c>
      <c r="D33">
        <v>538</v>
      </c>
      <c r="E33" s="8">
        <f t="shared" si="0"/>
        <v>0.0462716091855165</v>
      </c>
      <c r="F33" s="26"/>
      <c r="G33" s="8"/>
      <c r="H33" s="26"/>
      <c r="I33" s="8"/>
    </row>
    <row r="34" spans="1:9">
      <c r="A34" s="10"/>
      <c r="B34" s="29" t="s">
        <v>46</v>
      </c>
      <c r="C34" s="9" t="s">
        <v>47</v>
      </c>
      <c r="D34">
        <v>73</v>
      </c>
      <c r="E34" s="8">
        <f t="shared" si="0"/>
        <v>0.00627848972219833</v>
      </c>
      <c r="F34" s="26">
        <f>SUM(D34:D39)</f>
        <v>245</v>
      </c>
      <c r="G34" s="8">
        <f>SUM(E34:E39)</f>
        <v>0.0210716435881999</v>
      </c>
      <c r="H34" s="26"/>
      <c r="I34" s="8"/>
    </row>
    <row r="35" spans="1:9">
      <c r="A35" s="10"/>
      <c r="B35" s="30"/>
      <c r="C35" s="10" t="s">
        <v>48</v>
      </c>
      <c r="D35">
        <v>23</v>
      </c>
      <c r="E35" s="8">
        <f t="shared" ref="E35:E66" si="1">D35/11627</f>
        <v>0.00197815429603509</v>
      </c>
      <c r="F35" s="26"/>
      <c r="G35" s="8"/>
      <c r="H35" s="26"/>
      <c r="I35" s="8"/>
    </row>
    <row r="36" spans="1:9">
      <c r="A36" s="10"/>
      <c r="B36" s="30"/>
      <c r="C36" s="10" t="s">
        <v>49</v>
      </c>
      <c r="D36">
        <v>32</v>
      </c>
      <c r="E36" s="8">
        <f t="shared" si="1"/>
        <v>0.00275221467274447</v>
      </c>
      <c r="F36" s="26"/>
      <c r="G36" s="8"/>
      <c r="H36" s="26"/>
      <c r="I36" s="8"/>
    </row>
    <row r="37" spans="1:9">
      <c r="A37" s="10"/>
      <c r="B37" s="30"/>
      <c r="C37" s="10" t="s">
        <v>50</v>
      </c>
      <c r="D37">
        <v>59</v>
      </c>
      <c r="E37" s="8">
        <f t="shared" si="1"/>
        <v>0.00507439580287262</v>
      </c>
      <c r="F37" s="26"/>
      <c r="G37" s="8"/>
      <c r="H37" s="26"/>
      <c r="I37" s="8"/>
    </row>
    <row r="38" spans="1:9">
      <c r="A38" s="10"/>
      <c r="B38" s="30"/>
      <c r="C38" s="10" t="s">
        <v>51</v>
      </c>
      <c r="D38">
        <v>14</v>
      </c>
      <c r="E38" s="8">
        <f t="shared" si="1"/>
        <v>0.00120409391932571</v>
      </c>
      <c r="F38" s="26"/>
      <c r="G38" s="8"/>
      <c r="H38" s="26"/>
      <c r="I38" s="8"/>
    </row>
    <row r="39" spans="1:9">
      <c r="A39" s="10"/>
      <c r="B39" s="31"/>
      <c r="C39" s="12" t="s">
        <v>52</v>
      </c>
      <c r="D39">
        <v>44</v>
      </c>
      <c r="E39" s="8">
        <f t="shared" si="1"/>
        <v>0.00378429517502365</v>
      </c>
      <c r="F39" s="26"/>
      <c r="G39" s="8"/>
      <c r="H39" s="26"/>
      <c r="I39" s="8"/>
    </row>
    <row r="40" spans="1:9">
      <c r="A40" s="10"/>
      <c r="B40" s="29" t="s">
        <v>53</v>
      </c>
      <c r="C40" s="9" t="s">
        <v>54</v>
      </c>
      <c r="D40">
        <v>97</v>
      </c>
      <c r="E40" s="8">
        <f t="shared" si="1"/>
        <v>0.00834265072675669</v>
      </c>
      <c r="F40" s="26">
        <f>SUM(D40:D47)</f>
        <v>302</v>
      </c>
      <c r="G40" s="8">
        <f>SUM(E40:E47)</f>
        <v>0.025974025974026</v>
      </c>
      <c r="H40" s="26"/>
      <c r="I40" s="8"/>
    </row>
    <row r="41" spans="1:9">
      <c r="A41" s="10"/>
      <c r="B41" s="30"/>
      <c r="C41" s="10" t="s">
        <v>55</v>
      </c>
      <c r="D41">
        <v>68</v>
      </c>
      <c r="E41" s="8">
        <f t="shared" si="1"/>
        <v>0.00584845617958201</v>
      </c>
      <c r="F41" s="26"/>
      <c r="G41" s="8"/>
      <c r="H41" s="26"/>
      <c r="I41" s="8"/>
    </row>
    <row r="42" spans="1:9">
      <c r="A42" s="10"/>
      <c r="B42" s="30"/>
      <c r="C42" s="10" t="s">
        <v>56</v>
      </c>
      <c r="D42">
        <v>8</v>
      </c>
      <c r="E42" s="8">
        <f t="shared" si="1"/>
        <v>0.000688053668186119</v>
      </c>
      <c r="F42" s="26"/>
      <c r="G42" s="8"/>
      <c r="H42" s="26"/>
      <c r="I42" s="8"/>
    </row>
    <row r="43" spans="1:9">
      <c r="A43" s="10"/>
      <c r="B43" s="30"/>
      <c r="C43" s="10" t="s">
        <v>57</v>
      </c>
      <c r="D43">
        <v>21</v>
      </c>
      <c r="E43" s="8">
        <f t="shared" si="1"/>
        <v>0.00180614087898856</v>
      </c>
      <c r="F43" s="26"/>
      <c r="G43" s="8"/>
      <c r="H43" s="26"/>
      <c r="I43" s="8"/>
    </row>
    <row r="44" spans="1:9">
      <c r="A44" s="10"/>
      <c r="B44" s="30"/>
      <c r="C44" s="10" t="s">
        <v>58</v>
      </c>
      <c r="D44">
        <v>22</v>
      </c>
      <c r="E44" s="8">
        <f t="shared" si="1"/>
        <v>0.00189214758751183</v>
      </c>
      <c r="F44" s="26"/>
      <c r="G44" s="8"/>
      <c r="H44" s="26"/>
      <c r="I44" s="8"/>
    </row>
    <row r="45" spans="1:9">
      <c r="A45" s="10"/>
      <c r="B45" s="30"/>
      <c r="C45" s="10" t="s">
        <v>59</v>
      </c>
      <c r="D45">
        <v>0</v>
      </c>
      <c r="E45" s="8">
        <f t="shared" si="1"/>
        <v>0</v>
      </c>
      <c r="F45" s="26"/>
      <c r="G45" s="8"/>
      <c r="H45" s="26"/>
      <c r="I45" s="8"/>
    </row>
    <row r="46" spans="1:9">
      <c r="A46" s="10"/>
      <c r="B46" s="30"/>
      <c r="C46" s="10" t="s">
        <v>60</v>
      </c>
      <c r="D46">
        <v>8</v>
      </c>
      <c r="E46" s="8">
        <f t="shared" si="1"/>
        <v>0.000688053668186119</v>
      </c>
      <c r="F46" s="26"/>
      <c r="G46" s="8"/>
      <c r="H46" s="26"/>
      <c r="I46" s="8"/>
    </row>
    <row r="47" spans="1:9">
      <c r="A47" s="10"/>
      <c r="B47" s="31"/>
      <c r="C47" s="12" t="s">
        <v>61</v>
      </c>
      <c r="D47">
        <v>78</v>
      </c>
      <c r="E47" s="8">
        <f t="shared" si="1"/>
        <v>0.00670852326481466</v>
      </c>
      <c r="F47" s="26"/>
      <c r="G47" s="8"/>
      <c r="H47" s="26"/>
      <c r="I47" s="8"/>
    </row>
    <row r="48" spans="1:9">
      <c r="A48" s="10"/>
      <c r="B48" s="29" t="s">
        <v>62</v>
      </c>
      <c r="C48" s="9" t="s">
        <v>63</v>
      </c>
      <c r="D48">
        <v>429</v>
      </c>
      <c r="E48" s="8">
        <f t="shared" si="1"/>
        <v>0.0368968779564806</v>
      </c>
      <c r="F48" s="26">
        <f>SUM(D48:D51)</f>
        <v>1200</v>
      </c>
      <c r="G48" s="8">
        <f>SUM(E48:E51)</f>
        <v>0.103208050227918</v>
      </c>
      <c r="H48" s="26"/>
      <c r="I48" s="8"/>
    </row>
    <row r="49" spans="1:9">
      <c r="A49" s="10"/>
      <c r="B49" s="30"/>
      <c r="C49" s="10" t="s">
        <v>64</v>
      </c>
      <c r="D49">
        <v>406</v>
      </c>
      <c r="E49" s="8">
        <f t="shared" si="1"/>
        <v>0.0349187236604455</v>
      </c>
      <c r="F49" s="26"/>
      <c r="G49" s="8"/>
      <c r="H49" s="26"/>
      <c r="I49" s="8"/>
    </row>
    <row r="50" spans="1:9">
      <c r="A50" s="10"/>
      <c r="B50" s="30"/>
      <c r="C50" s="10" t="s">
        <v>65</v>
      </c>
      <c r="D50">
        <v>345</v>
      </c>
      <c r="E50" s="8">
        <f t="shared" si="1"/>
        <v>0.0296723144405264</v>
      </c>
      <c r="F50" s="26"/>
      <c r="G50" s="8"/>
      <c r="H50" s="26"/>
      <c r="I50" s="8"/>
    </row>
    <row r="51" spans="1:9">
      <c r="A51" s="10"/>
      <c r="B51" s="31"/>
      <c r="C51" s="12" t="s">
        <v>66</v>
      </c>
      <c r="D51">
        <v>20</v>
      </c>
      <c r="E51" s="8">
        <f t="shared" si="1"/>
        <v>0.0017201341704653</v>
      </c>
      <c r="F51" s="26"/>
      <c r="G51" s="8"/>
      <c r="H51" s="26"/>
      <c r="I51" s="8"/>
    </row>
    <row r="52" spans="1:9">
      <c r="A52" s="10"/>
      <c r="B52" s="29" t="s">
        <v>67</v>
      </c>
      <c r="C52" s="9" t="s">
        <v>68</v>
      </c>
      <c r="D52">
        <v>194</v>
      </c>
      <c r="E52" s="8">
        <f t="shared" si="1"/>
        <v>0.0166853014535134</v>
      </c>
      <c r="F52" s="26">
        <f>SUM(D52:D55)</f>
        <v>350</v>
      </c>
      <c r="G52" s="8">
        <f>SUM(E52:E55)</f>
        <v>0.0301023479831427</v>
      </c>
      <c r="H52" s="26"/>
      <c r="I52" s="8"/>
    </row>
    <row r="53" spans="1:9">
      <c r="A53" s="10"/>
      <c r="B53" s="30"/>
      <c r="C53" s="10" t="s">
        <v>69</v>
      </c>
      <c r="D53">
        <v>101</v>
      </c>
      <c r="E53" s="8">
        <f t="shared" si="1"/>
        <v>0.00868667756084975</v>
      </c>
      <c r="F53" s="26"/>
      <c r="G53" s="8"/>
      <c r="H53" s="26"/>
      <c r="I53" s="8"/>
    </row>
    <row r="54" spans="1:9">
      <c r="A54" s="10"/>
      <c r="B54" s="30"/>
      <c r="C54" s="10" t="s">
        <v>70</v>
      </c>
      <c r="D54">
        <v>13</v>
      </c>
      <c r="E54" s="8">
        <f t="shared" si="1"/>
        <v>0.00111808721080244</v>
      </c>
      <c r="F54" s="26"/>
      <c r="G54" s="8"/>
      <c r="H54" s="26"/>
      <c r="I54" s="8"/>
    </row>
    <row r="55" spans="1:9">
      <c r="A55" s="12"/>
      <c r="B55" s="31"/>
      <c r="C55" s="12" t="s">
        <v>71</v>
      </c>
      <c r="D55">
        <v>42</v>
      </c>
      <c r="E55" s="8">
        <f t="shared" si="1"/>
        <v>0.00361228175797712</v>
      </c>
      <c r="F55" s="26"/>
      <c r="G55" s="8"/>
      <c r="H55" s="26"/>
      <c r="I55" s="8"/>
    </row>
    <row r="56" spans="1:9">
      <c r="A56" s="9" t="s">
        <v>72</v>
      </c>
      <c r="B56" s="29" t="s">
        <v>73</v>
      </c>
      <c r="C56" s="9" t="s">
        <v>74</v>
      </c>
      <c r="D56">
        <v>80</v>
      </c>
      <c r="E56" s="8">
        <f t="shared" si="1"/>
        <v>0.00688053668186119</v>
      </c>
      <c r="F56" s="26">
        <f>SUM(D56:D58)</f>
        <v>130</v>
      </c>
      <c r="G56" s="8">
        <f>SUM(E56:E58)</f>
        <v>0.0111808721080244</v>
      </c>
      <c r="H56" s="26">
        <f>SUM(D56:D70)</f>
        <v>548</v>
      </c>
      <c r="I56" s="8">
        <f>SUM(E56:E70)</f>
        <v>0.0471316762707491</v>
      </c>
    </row>
    <row r="57" spans="1:9">
      <c r="A57" s="10"/>
      <c r="B57" s="30"/>
      <c r="C57" s="10" t="s">
        <v>75</v>
      </c>
      <c r="D57">
        <v>38</v>
      </c>
      <c r="E57" s="8">
        <f t="shared" si="1"/>
        <v>0.00326825492388406</v>
      </c>
      <c r="F57" s="26"/>
      <c r="G57" s="8"/>
      <c r="H57" s="26"/>
      <c r="I57" s="8"/>
    </row>
    <row r="58" spans="1:9">
      <c r="A58" s="10"/>
      <c r="B58" s="31"/>
      <c r="C58" s="12" t="s">
        <v>76</v>
      </c>
      <c r="D58">
        <v>12</v>
      </c>
      <c r="E58" s="8">
        <f t="shared" si="1"/>
        <v>0.00103208050227918</v>
      </c>
      <c r="F58" s="26"/>
      <c r="G58" s="8"/>
      <c r="H58" s="26"/>
      <c r="I58" s="8"/>
    </row>
    <row r="59" spans="1:9">
      <c r="A59" s="10"/>
      <c r="B59" s="29" t="s">
        <v>77</v>
      </c>
      <c r="C59" s="9" t="s">
        <v>78</v>
      </c>
      <c r="D59">
        <v>32</v>
      </c>
      <c r="E59" s="8">
        <f t="shared" si="1"/>
        <v>0.00275221467274447</v>
      </c>
      <c r="F59" s="26">
        <f>SUM(D59:D63)</f>
        <v>128</v>
      </c>
      <c r="G59" s="8">
        <f>SUM(E59:E63)</f>
        <v>0.0110088586909779</v>
      </c>
      <c r="H59" s="26"/>
      <c r="I59" s="8"/>
    </row>
    <row r="60" spans="1:9">
      <c r="A60" s="10"/>
      <c r="B60" s="30"/>
      <c r="C60" s="10" t="s">
        <v>79</v>
      </c>
      <c r="D60">
        <v>9</v>
      </c>
      <c r="E60" s="8">
        <f t="shared" si="1"/>
        <v>0.000774060376709383</v>
      </c>
      <c r="F60" s="26"/>
      <c r="G60" s="8"/>
      <c r="H60" s="26"/>
      <c r="I60" s="8"/>
    </row>
    <row r="61" spans="1:9">
      <c r="A61" s="10"/>
      <c r="B61" s="30"/>
      <c r="C61" s="10" t="s">
        <v>80</v>
      </c>
      <c r="D61">
        <v>11</v>
      </c>
      <c r="E61" s="8">
        <f t="shared" si="1"/>
        <v>0.000946073793755913</v>
      </c>
      <c r="F61" s="26"/>
      <c r="G61" s="8"/>
      <c r="H61" s="26"/>
      <c r="I61" s="8"/>
    </row>
    <row r="62" spans="1:9">
      <c r="A62" s="10"/>
      <c r="B62" s="30"/>
      <c r="C62" s="10" t="s">
        <v>81</v>
      </c>
      <c r="D62">
        <v>59</v>
      </c>
      <c r="E62" s="8">
        <f t="shared" si="1"/>
        <v>0.00507439580287262</v>
      </c>
      <c r="F62" s="26"/>
      <c r="G62" s="8"/>
      <c r="H62" s="26"/>
      <c r="I62" s="8"/>
    </row>
    <row r="63" spans="1:9">
      <c r="A63" s="10"/>
      <c r="B63" s="31"/>
      <c r="C63" s="12" t="s">
        <v>82</v>
      </c>
      <c r="D63">
        <v>17</v>
      </c>
      <c r="E63" s="8">
        <f t="shared" si="1"/>
        <v>0.0014621140448955</v>
      </c>
      <c r="F63" s="26"/>
      <c r="G63" s="8"/>
      <c r="H63" s="26"/>
      <c r="I63" s="8"/>
    </row>
    <row r="64" spans="1:9">
      <c r="A64" s="10"/>
      <c r="B64" s="29" t="s">
        <v>83</v>
      </c>
      <c r="C64" s="9" t="s">
        <v>84</v>
      </c>
      <c r="D64">
        <v>23</v>
      </c>
      <c r="E64" s="8">
        <f t="shared" si="1"/>
        <v>0.00197815429603509</v>
      </c>
      <c r="F64" s="26">
        <f>SUM(D64:D66)</f>
        <v>40</v>
      </c>
      <c r="G64" s="8">
        <f>SUM(E64:E66)</f>
        <v>0.00344026834093059</v>
      </c>
      <c r="H64" s="26"/>
      <c r="I64" s="8"/>
    </row>
    <row r="65" spans="1:9">
      <c r="A65" s="10"/>
      <c r="B65" s="30"/>
      <c r="C65" s="10" t="s">
        <v>83</v>
      </c>
      <c r="D65">
        <v>10</v>
      </c>
      <c r="E65" s="8">
        <f t="shared" si="1"/>
        <v>0.000860067085232648</v>
      </c>
      <c r="F65" s="26"/>
      <c r="G65" s="8"/>
      <c r="H65" s="26"/>
      <c r="I65" s="8"/>
    </row>
    <row r="66" spans="1:9">
      <c r="A66" s="10"/>
      <c r="B66" s="31"/>
      <c r="C66" s="12" t="s">
        <v>85</v>
      </c>
      <c r="D66">
        <v>7</v>
      </c>
      <c r="E66" s="8">
        <f t="shared" si="1"/>
        <v>0.000602046959662854</v>
      </c>
      <c r="F66" s="26"/>
      <c r="G66" s="8"/>
      <c r="H66" s="26"/>
      <c r="I66" s="8"/>
    </row>
    <row r="67" spans="1:9">
      <c r="A67" s="10"/>
      <c r="B67" s="29" t="s">
        <v>86</v>
      </c>
      <c r="C67" s="9" t="s">
        <v>87</v>
      </c>
      <c r="D67">
        <v>28</v>
      </c>
      <c r="E67" s="8">
        <f t="shared" ref="E67:E112" si="2">D67/11627</f>
        <v>0.00240818783865141</v>
      </c>
      <c r="F67" s="26">
        <f>SUM(D67:D70)</f>
        <v>250</v>
      </c>
      <c r="G67" s="8">
        <f>SUM(E67:E70)</f>
        <v>0.0215016771308162</v>
      </c>
      <c r="H67" s="26"/>
      <c r="I67" s="8"/>
    </row>
    <row r="68" spans="1:9">
      <c r="A68" s="10"/>
      <c r="B68" s="30"/>
      <c r="C68" s="10" t="s">
        <v>88</v>
      </c>
      <c r="D68">
        <v>168</v>
      </c>
      <c r="E68" s="8">
        <f t="shared" si="2"/>
        <v>0.0144491270319085</v>
      </c>
      <c r="F68" s="26"/>
      <c r="G68" s="8"/>
      <c r="H68" s="26"/>
      <c r="I68" s="8"/>
    </row>
    <row r="69" spans="1:9">
      <c r="A69" s="10"/>
      <c r="B69" s="30"/>
      <c r="C69" s="10" t="s">
        <v>89</v>
      </c>
      <c r="D69">
        <v>23</v>
      </c>
      <c r="E69" s="8">
        <f t="shared" si="2"/>
        <v>0.00197815429603509</v>
      </c>
      <c r="F69" s="26"/>
      <c r="G69" s="8"/>
      <c r="H69" s="26"/>
      <c r="I69" s="8"/>
    </row>
    <row r="70" spans="1:9">
      <c r="A70" s="12"/>
      <c r="B70" s="31"/>
      <c r="C70" s="12" t="s">
        <v>90</v>
      </c>
      <c r="D70">
        <v>31</v>
      </c>
      <c r="E70" s="8">
        <f t="shared" si="2"/>
        <v>0.00266620796422121</v>
      </c>
      <c r="F70" s="26"/>
      <c r="G70" s="8"/>
      <c r="H70" s="26"/>
      <c r="I70" s="8"/>
    </row>
    <row r="71" spans="1:9">
      <c r="A71" s="9" t="s">
        <v>91</v>
      </c>
      <c r="B71" s="9" t="s">
        <v>92</v>
      </c>
      <c r="C71" s="20" t="s">
        <v>93</v>
      </c>
      <c r="D71">
        <v>65</v>
      </c>
      <c r="E71" s="8">
        <f t="shared" si="2"/>
        <v>0.00559043605401221</v>
      </c>
      <c r="F71" s="26">
        <f>SUM(D71:D75)</f>
        <v>244</v>
      </c>
      <c r="G71" s="8">
        <f>SUM(E71:E75)</f>
        <v>0.0209856368796766</v>
      </c>
      <c r="H71" s="26">
        <f>SUM(D71:D85)</f>
        <v>442</v>
      </c>
      <c r="I71" s="8">
        <f>SUM(E71:E85)</f>
        <v>0.038014965167283</v>
      </c>
    </row>
    <row r="72" spans="1:9">
      <c r="A72" s="10"/>
      <c r="B72" s="10"/>
      <c r="C72" s="21" t="s">
        <v>94</v>
      </c>
      <c r="D72">
        <v>71</v>
      </c>
      <c r="E72" s="8">
        <f t="shared" si="2"/>
        <v>0.0061064763051518</v>
      </c>
      <c r="F72" s="26"/>
      <c r="G72" s="8"/>
      <c r="H72" s="26"/>
      <c r="I72" s="8"/>
    </row>
    <row r="73" spans="1:9">
      <c r="A73" s="10"/>
      <c r="B73" s="10"/>
      <c r="C73" s="21" t="s">
        <v>95</v>
      </c>
      <c r="D73">
        <v>13</v>
      </c>
      <c r="E73" s="8">
        <f t="shared" si="2"/>
        <v>0.00111808721080244</v>
      </c>
      <c r="F73" s="26"/>
      <c r="G73" s="8"/>
      <c r="H73" s="26"/>
      <c r="I73" s="8"/>
    </row>
    <row r="74" spans="1:9">
      <c r="A74" s="10"/>
      <c r="B74" s="10"/>
      <c r="C74" s="21" t="s">
        <v>96</v>
      </c>
      <c r="D74">
        <v>33</v>
      </c>
      <c r="E74" s="8">
        <f t="shared" si="2"/>
        <v>0.00283822138126774</v>
      </c>
      <c r="F74" s="26"/>
      <c r="G74" s="8"/>
      <c r="H74" s="26"/>
      <c r="I74" s="8"/>
    </row>
    <row r="75" spans="1:9">
      <c r="A75" s="10"/>
      <c r="B75" s="10"/>
      <c r="C75" s="21" t="s">
        <v>97</v>
      </c>
      <c r="D75">
        <v>62</v>
      </c>
      <c r="E75" s="8">
        <f t="shared" si="2"/>
        <v>0.00533241592844242</v>
      </c>
      <c r="F75" s="26"/>
      <c r="G75" s="8"/>
      <c r="H75" s="26"/>
      <c r="I75" s="8"/>
    </row>
    <row r="76" spans="1:9">
      <c r="A76" s="10"/>
      <c r="B76" s="9" t="s">
        <v>98</v>
      </c>
      <c r="C76" s="20" t="s">
        <v>99</v>
      </c>
      <c r="D76">
        <v>12</v>
      </c>
      <c r="E76" s="8">
        <f t="shared" si="2"/>
        <v>0.00103208050227918</v>
      </c>
      <c r="F76" s="26">
        <f>SUM(D76:D79)</f>
        <v>105</v>
      </c>
      <c r="G76" s="8">
        <f>SUM(E76:E79)</f>
        <v>0.0090307043949428</v>
      </c>
      <c r="H76" s="26"/>
      <c r="I76" s="8"/>
    </row>
    <row r="77" spans="1:9">
      <c r="A77" s="10"/>
      <c r="B77" s="10"/>
      <c r="C77" s="7" t="s">
        <v>100</v>
      </c>
      <c r="D77">
        <v>11</v>
      </c>
      <c r="E77" s="8">
        <f t="shared" si="2"/>
        <v>0.000946073793755913</v>
      </c>
      <c r="F77" s="26"/>
      <c r="G77" s="8"/>
      <c r="H77" s="26"/>
      <c r="I77" s="8"/>
    </row>
    <row r="78" spans="1:9">
      <c r="A78" s="10"/>
      <c r="B78" s="10"/>
      <c r="C78" s="7" t="s">
        <v>101</v>
      </c>
      <c r="D78">
        <v>43</v>
      </c>
      <c r="E78" s="8">
        <f t="shared" si="2"/>
        <v>0.00369828846650039</v>
      </c>
      <c r="F78" s="26"/>
      <c r="G78" s="8"/>
      <c r="H78" s="26"/>
      <c r="I78" s="8"/>
    </row>
    <row r="79" spans="1:9">
      <c r="A79" s="10"/>
      <c r="B79" s="12"/>
      <c r="C79" s="22" t="s">
        <v>102</v>
      </c>
      <c r="D79">
        <v>39</v>
      </c>
      <c r="E79" s="8">
        <f t="shared" si="2"/>
        <v>0.00335426163240733</v>
      </c>
      <c r="F79" s="26"/>
      <c r="G79" s="8"/>
      <c r="H79" s="26"/>
      <c r="I79" s="8"/>
    </row>
    <row r="80" spans="1:9">
      <c r="A80" s="10"/>
      <c r="B80" s="9" t="s">
        <v>103</v>
      </c>
      <c r="C80" s="20" t="s">
        <v>104</v>
      </c>
      <c r="D80">
        <v>34</v>
      </c>
      <c r="E80" s="8">
        <f t="shared" si="2"/>
        <v>0.002924228089791</v>
      </c>
      <c r="F80" s="26">
        <f>SUM(D80:D85)</f>
        <v>93</v>
      </c>
      <c r="G80" s="8">
        <f>SUM(E80:E85)</f>
        <v>0.00799862389266363</v>
      </c>
      <c r="H80" s="26"/>
      <c r="I80" s="8"/>
    </row>
    <row r="81" spans="1:9">
      <c r="A81" s="10"/>
      <c r="B81" s="10"/>
      <c r="C81" s="7" t="s">
        <v>105</v>
      </c>
      <c r="D81">
        <v>7</v>
      </c>
      <c r="E81" s="8">
        <f t="shared" si="2"/>
        <v>0.000602046959662854</v>
      </c>
      <c r="F81" s="26"/>
      <c r="G81" s="8"/>
      <c r="H81" s="26"/>
      <c r="I81" s="8"/>
    </row>
    <row r="82" spans="1:9">
      <c r="A82" s="10"/>
      <c r="B82" s="10"/>
      <c r="C82" s="7" t="s">
        <v>106</v>
      </c>
      <c r="D82">
        <v>3</v>
      </c>
      <c r="E82" s="8">
        <f t="shared" si="2"/>
        <v>0.000258020125569794</v>
      </c>
      <c r="F82" s="26"/>
      <c r="G82" s="8"/>
      <c r="H82" s="26"/>
      <c r="I82" s="8"/>
    </row>
    <row r="83" spans="1:9">
      <c r="A83" s="10"/>
      <c r="B83" s="10"/>
      <c r="C83" s="7" t="s">
        <v>107</v>
      </c>
      <c r="D83">
        <v>12</v>
      </c>
      <c r="E83" s="8">
        <f t="shared" si="2"/>
        <v>0.00103208050227918</v>
      </c>
      <c r="F83" s="26"/>
      <c r="G83" s="8"/>
      <c r="H83" s="26"/>
      <c r="I83" s="8"/>
    </row>
    <row r="84" spans="1:9">
      <c r="A84" s="10"/>
      <c r="B84" s="10"/>
      <c r="C84" s="7" t="s">
        <v>108</v>
      </c>
      <c r="D84">
        <v>8</v>
      </c>
      <c r="E84" s="8">
        <f t="shared" si="2"/>
        <v>0.000688053668186119</v>
      </c>
      <c r="F84" s="26"/>
      <c r="G84" s="8"/>
      <c r="H84" s="26"/>
      <c r="I84" s="8"/>
    </row>
    <row r="85" spans="1:9">
      <c r="A85" s="12"/>
      <c r="B85" s="12"/>
      <c r="C85" s="22" t="s">
        <v>109</v>
      </c>
      <c r="D85">
        <v>29</v>
      </c>
      <c r="E85" s="8">
        <f t="shared" si="2"/>
        <v>0.00249419454717468</v>
      </c>
      <c r="F85" s="26"/>
      <c r="G85" s="8"/>
      <c r="H85" s="26"/>
      <c r="I85" s="8"/>
    </row>
    <row r="86" spans="1:9">
      <c r="A86" s="9" t="s">
        <v>110</v>
      </c>
      <c r="B86" s="15" t="s">
        <v>111</v>
      </c>
      <c r="C86" s="9" t="s">
        <v>112</v>
      </c>
      <c r="D86">
        <v>3</v>
      </c>
      <c r="E86" s="8">
        <f t="shared" si="2"/>
        <v>0.000258020125569794</v>
      </c>
      <c r="F86" s="26">
        <f>SUM(D86:D94)</f>
        <v>1373</v>
      </c>
      <c r="G86" s="8">
        <f>SUM(E86:E94)</f>
        <v>0.118087210802443</v>
      </c>
      <c r="H86" s="26">
        <f>SUM(D86:D112)</f>
        <v>2697</v>
      </c>
      <c r="I86" s="8">
        <f>SUM(E86:E112)</f>
        <v>0.231960092887245</v>
      </c>
    </row>
    <row r="87" spans="1:9">
      <c r="A87" s="10"/>
      <c r="B87" s="17"/>
      <c r="C87" s="10" t="s">
        <v>113</v>
      </c>
      <c r="D87">
        <v>4</v>
      </c>
      <c r="E87" s="8">
        <f t="shared" si="2"/>
        <v>0.000344026834093059</v>
      </c>
      <c r="F87" s="26"/>
      <c r="G87" s="8"/>
      <c r="H87" s="26"/>
      <c r="I87" s="8"/>
    </row>
    <row r="88" spans="1:9">
      <c r="A88" s="10"/>
      <c r="B88" s="17"/>
      <c r="C88" s="10" t="s">
        <v>114</v>
      </c>
      <c r="D88">
        <v>0</v>
      </c>
      <c r="E88" s="8">
        <f t="shared" si="2"/>
        <v>0</v>
      </c>
      <c r="F88" s="26"/>
      <c r="G88" s="8"/>
      <c r="H88" s="26"/>
      <c r="I88" s="8"/>
    </row>
    <row r="89" spans="1:9">
      <c r="A89" s="10"/>
      <c r="B89" s="17"/>
      <c r="C89" s="10" t="s">
        <v>115</v>
      </c>
      <c r="D89">
        <v>8</v>
      </c>
      <c r="E89" s="8">
        <f t="shared" si="2"/>
        <v>0.000688053668186119</v>
      </c>
      <c r="F89" s="26"/>
      <c r="G89" s="8"/>
      <c r="H89" s="26"/>
      <c r="I89" s="8"/>
    </row>
    <row r="90" spans="1:9">
      <c r="A90" s="10"/>
      <c r="B90" s="17"/>
      <c r="C90" s="10" t="s">
        <v>116</v>
      </c>
      <c r="D90">
        <v>1072</v>
      </c>
      <c r="E90" s="8">
        <f t="shared" si="2"/>
        <v>0.0921991915369399</v>
      </c>
      <c r="F90" s="26"/>
      <c r="G90" s="8"/>
      <c r="H90" s="26"/>
      <c r="I90" s="8"/>
    </row>
    <row r="91" spans="1:9">
      <c r="A91" s="10"/>
      <c r="B91" s="17"/>
      <c r="C91" s="10" t="s">
        <v>117</v>
      </c>
      <c r="D91">
        <v>0</v>
      </c>
      <c r="E91" s="8">
        <f t="shared" si="2"/>
        <v>0</v>
      </c>
      <c r="F91" s="26"/>
      <c r="G91" s="8"/>
      <c r="H91" s="26"/>
      <c r="I91" s="8"/>
    </row>
    <row r="92" spans="1:9">
      <c r="A92" s="10"/>
      <c r="B92" s="17"/>
      <c r="C92" s="10" t="s">
        <v>118</v>
      </c>
      <c r="D92">
        <v>169</v>
      </c>
      <c r="E92" s="8">
        <f t="shared" si="2"/>
        <v>0.0145351337404318</v>
      </c>
      <c r="F92" s="26"/>
      <c r="G92" s="8"/>
      <c r="H92" s="26"/>
      <c r="I92" s="8"/>
    </row>
    <row r="93" spans="1:9">
      <c r="A93" s="10"/>
      <c r="B93" s="17"/>
      <c r="C93" s="10" t="s">
        <v>119</v>
      </c>
      <c r="D93">
        <v>49</v>
      </c>
      <c r="E93" s="8">
        <f t="shared" si="2"/>
        <v>0.00421432871763998</v>
      </c>
      <c r="F93" s="26"/>
      <c r="G93" s="8"/>
      <c r="H93" s="26"/>
      <c r="I93" s="8"/>
    </row>
    <row r="94" spans="1:9">
      <c r="A94" s="10"/>
      <c r="B94" s="19"/>
      <c r="C94" s="12" t="s">
        <v>120</v>
      </c>
      <c r="D94">
        <v>68</v>
      </c>
      <c r="E94" s="8">
        <f t="shared" si="2"/>
        <v>0.00584845617958201</v>
      </c>
      <c r="F94" s="26"/>
      <c r="G94" s="8"/>
      <c r="H94" s="26"/>
      <c r="I94" s="8"/>
    </row>
    <row r="95" spans="1:9">
      <c r="A95" s="10"/>
      <c r="B95" s="15" t="s">
        <v>121</v>
      </c>
      <c r="C95" s="10" t="s">
        <v>122</v>
      </c>
      <c r="D95">
        <v>76</v>
      </c>
      <c r="E95" s="8">
        <f t="shared" si="2"/>
        <v>0.00653650984776813</v>
      </c>
      <c r="F95" s="26">
        <f>SUM(D95:D105)</f>
        <v>1089</v>
      </c>
      <c r="G95" s="8">
        <f>SUM(E95:E105)</f>
        <v>0.0936613055818354</v>
      </c>
      <c r="H95" s="26"/>
      <c r="I95" s="8"/>
    </row>
    <row r="96" spans="1:9">
      <c r="A96" s="10"/>
      <c r="B96" s="17"/>
      <c r="C96" s="10" t="s">
        <v>123</v>
      </c>
      <c r="D96">
        <v>33</v>
      </c>
      <c r="E96" s="8">
        <f t="shared" si="2"/>
        <v>0.00283822138126774</v>
      </c>
      <c r="F96" s="26"/>
      <c r="G96" s="8"/>
      <c r="H96" s="26"/>
      <c r="I96" s="8"/>
    </row>
    <row r="97" spans="1:9">
      <c r="A97" s="10"/>
      <c r="B97" s="17"/>
      <c r="C97" s="10" t="s">
        <v>124</v>
      </c>
      <c r="D97">
        <v>61</v>
      </c>
      <c r="E97" s="8">
        <f t="shared" si="2"/>
        <v>0.00524640921991915</v>
      </c>
      <c r="F97" s="26"/>
      <c r="G97" s="8"/>
      <c r="H97" s="26"/>
      <c r="I97" s="8"/>
    </row>
    <row r="98" spans="1:9">
      <c r="A98" s="10"/>
      <c r="B98" s="17"/>
      <c r="C98" s="10" t="s">
        <v>125</v>
      </c>
      <c r="D98">
        <v>242</v>
      </c>
      <c r="E98" s="8">
        <f t="shared" si="2"/>
        <v>0.0208136234626301</v>
      </c>
      <c r="F98" s="26"/>
      <c r="G98" s="8"/>
      <c r="H98" s="26"/>
      <c r="I98" s="8"/>
    </row>
    <row r="99" spans="1:9">
      <c r="A99" s="10"/>
      <c r="B99" s="17"/>
      <c r="C99" s="10" t="s">
        <v>126</v>
      </c>
      <c r="D99">
        <v>69</v>
      </c>
      <c r="E99" s="8">
        <f t="shared" si="2"/>
        <v>0.00593446288810527</v>
      </c>
      <c r="F99" s="26"/>
      <c r="G99" s="8"/>
      <c r="H99" s="26"/>
      <c r="I99" s="8"/>
    </row>
    <row r="100" spans="1:9">
      <c r="A100" s="10"/>
      <c r="B100" s="17"/>
      <c r="C100" s="10" t="s">
        <v>127</v>
      </c>
      <c r="D100">
        <v>96</v>
      </c>
      <c r="E100" s="8">
        <f t="shared" si="2"/>
        <v>0.00825664401823342</v>
      </c>
      <c r="F100" s="26"/>
      <c r="G100" s="8"/>
      <c r="H100" s="26"/>
      <c r="I100" s="8"/>
    </row>
    <row r="101" spans="1:9">
      <c r="A101" s="10"/>
      <c r="B101" s="17"/>
      <c r="C101" s="10" t="s">
        <v>128</v>
      </c>
      <c r="D101">
        <v>123</v>
      </c>
      <c r="E101" s="8">
        <f t="shared" si="2"/>
        <v>0.0105788251483616</v>
      </c>
      <c r="F101" s="26"/>
      <c r="G101" s="8"/>
      <c r="H101" s="26"/>
      <c r="I101" s="8"/>
    </row>
    <row r="102" spans="1:9">
      <c r="A102" s="10"/>
      <c r="B102" s="17"/>
      <c r="C102" s="10" t="s">
        <v>129</v>
      </c>
      <c r="D102">
        <v>83</v>
      </c>
      <c r="E102" s="8">
        <f t="shared" si="2"/>
        <v>0.00713855680743098</v>
      </c>
      <c r="F102" s="26"/>
      <c r="G102" s="8"/>
      <c r="H102" s="26"/>
      <c r="I102" s="8"/>
    </row>
    <row r="103" spans="1:9">
      <c r="A103" s="10"/>
      <c r="B103" s="17"/>
      <c r="C103" s="10" t="s">
        <v>130</v>
      </c>
      <c r="D103">
        <v>15</v>
      </c>
      <c r="E103" s="8">
        <f t="shared" si="2"/>
        <v>0.00129010062784897</v>
      </c>
      <c r="F103" s="26"/>
      <c r="G103" s="8"/>
      <c r="H103" s="26"/>
      <c r="I103" s="8"/>
    </row>
    <row r="104" spans="1:9">
      <c r="A104" s="10"/>
      <c r="B104" s="17"/>
      <c r="C104" s="10" t="s">
        <v>131</v>
      </c>
      <c r="D104">
        <v>270</v>
      </c>
      <c r="E104" s="8">
        <f t="shared" si="2"/>
        <v>0.0232218113012815</v>
      </c>
      <c r="F104" s="26"/>
      <c r="G104" s="8"/>
      <c r="H104" s="26"/>
      <c r="I104" s="8"/>
    </row>
    <row r="105" spans="1:9">
      <c r="A105" s="10"/>
      <c r="B105" s="19"/>
      <c r="C105" s="12" t="s">
        <v>132</v>
      </c>
      <c r="D105">
        <v>21</v>
      </c>
      <c r="E105" s="8">
        <f t="shared" si="2"/>
        <v>0.00180614087898856</v>
      </c>
      <c r="F105" s="26"/>
      <c r="G105" s="8"/>
      <c r="H105" s="26"/>
      <c r="I105" s="8"/>
    </row>
    <row r="106" spans="1:9">
      <c r="A106" s="10"/>
      <c r="B106" s="20" t="s">
        <v>133</v>
      </c>
      <c r="C106" s="9" t="s">
        <v>134</v>
      </c>
      <c r="D106">
        <v>52</v>
      </c>
      <c r="E106" s="8">
        <f t="shared" si="2"/>
        <v>0.00447234884320977</v>
      </c>
      <c r="F106" s="26">
        <f>SUM(D106:D112)</f>
        <v>235</v>
      </c>
      <c r="G106" s="8">
        <f>SUM(E106:E112)</f>
        <v>0.0202115765029672</v>
      </c>
      <c r="H106" s="26"/>
      <c r="I106" s="8"/>
    </row>
    <row r="107" spans="1:9">
      <c r="A107" s="10"/>
      <c r="B107" s="21"/>
      <c r="C107" s="10" t="s">
        <v>135</v>
      </c>
      <c r="D107">
        <v>22</v>
      </c>
      <c r="E107" s="8">
        <f t="shared" si="2"/>
        <v>0.00189214758751183</v>
      </c>
      <c r="F107" s="26"/>
      <c r="G107" s="8"/>
      <c r="H107" s="26"/>
      <c r="I107" s="8"/>
    </row>
    <row r="108" spans="1:9">
      <c r="A108" s="10"/>
      <c r="B108" s="21"/>
      <c r="C108" s="10" t="s">
        <v>136</v>
      </c>
      <c r="D108">
        <v>4</v>
      </c>
      <c r="E108" s="8">
        <f t="shared" si="2"/>
        <v>0.000344026834093059</v>
      </c>
      <c r="F108" s="26"/>
      <c r="G108" s="8"/>
      <c r="H108" s="26"/>
      <c r="I108" s="8"/>
    </row>
    <row r="109" spans="1:9">
      <c r="A109" s="10"/>
      <c r="B109" s="21"/>
      <c r="C109" s="10" t="s">
        <v>137</v>
      </c>
      <c r="D109">
        <v>22</v>
      </c>
      <c r="E109" s="8">
        <f t="shared" si="2"/>
        <v>0.00189214758751183</v>
      </c>
      <c r="F109" s="26"/>
      <c r="G109" s="8"/>
      <c r="H109" s="26"/>
      <c r="I109" s="8"/>
    </row>
    <row r="110" spans="1:9">
      <c r="A110" s="10"/>
      <c r="B110" s="21"/>
      <c r="C110" s="10" t="s">
        <v>138</v>
      </c>
      <c r="D110">
        <v>8</v>
      </c>
      <c r="E110" s="8">
        <f t="shared" si="2"/>
        <v>0.000688053668186119</v>
      </c>
      <c r="F110" s="26"/>
      <c r="G110" s="8"/>
      <c r="H110" s="26"/>
      <c r="I110" s="8"/>
    </row>
    <row r="111" spans="1:9">
      <c r="A111" s="10"/>
      <c r="B111" s="21"/>
      <c r="C111" s="10" t="s">
        <v>139</v>
      </c>
      <c r="D111">
        <v>52</v>
      </c>
      <c r="E111" s="8">
        <f t="shared" si="2"/>
        <v>0.00447234884320977</v>
      </c>
      <c r="F111" s="26"/>
      <c r="G111" s="8"/>
      <c r="H111" s="26"/>
      <c r="I111" s="8"/>
    </row>
    <row r="112" spans="1:9">
      <c r="A112" s="12"/>
      <c r="B112" s="22"/>
      <c r="C112" s="12" t="s">
        <v>140</v>
      </c>
      <c r="D112">
        <v>75</v>
      </c>
      <c r="E112" s="8">
        <f t="shared" si="2"/>
        <v>0.00645050313924486</v>
      </c>
      <c r="F112" s="26"/>
      <c r="G112" s="8"/>
      <c r="H112" s="26"/>
      <c r="I112" s="8"/>
    </row>
    <row r="113" spans="1:9">
      <c r="A113" s="26"/>
      <c r="B113" s="26"/>
      <c r="C113" s="26"/>
      <c r="D113" s="26">
        <f>SUM(D2:D112)</f>
        <v>11627</v>
      </c>
      <c r="E113" s="26"/>
      <c r="F113" s="26"/>
      <c r="G113" s="26"/>
      <c r="H113" s="26"/>
      <c r="I113" s="8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11"/>
  <sheetViews>
    <sheetView workbookViewId="0">
      <selection activeCell="D20" sqref="D20"/>
    </sheetView>
  </sheetViews>
  <sheetFormatPr defaultColWidth="9" defaultRowHeight="13.5" outlineLevelCol="4"/>
  <cols>
    <col min="1" max="2" width="12.625"/>
    <col min="5" max="5" width="15.25" customWidth="1"/>
  </cols>
  <sheetData>
    <row r="5" spans="4:5">
      <c r="D5" t="s">
        <v>141</v>
      </c>
      <c r="E5" t="s">
        <v>142</v>
      </c>
    </row>
    <row r="6" spans="3:5">
      <c r="C6" t="s">
        <v>6</v>
      </c>
      <c r="D6" s="8">
        <v>0.192886670306528</v>
      </c>
      <c r="E6" s="8">
        <v>0.145867377655457</v>
      </c>
    </row>
    <row r="7" spans="3:5">
      <c r="C7" t="s">
        <v>18</v>
      </c>
      <c r="D7" s="8">
        <v>0.306398356862439</v>
      </c>
      <c r="E7" s="8">
        <v>0.256558011524899</v>
      </c>
    </row>
    <row r="8" spans="3:5">
      <c r="C8" t="s">
        <v>39</v>
      </c>
      <c r="D8" s="8">
        <v>0.176975274939552</v>
      </c>
      <c r="E8" s="8">
        <v>0.280467876494367</v>
      </c>
    </row>
    <row r="9" spans="3:5">
      <c r="C9" t="s">
        <v>72</v>
      </c>
      <c r="D9" s="8">
        <v>0.069339365104126</v>
      </c>
      <c r="E9" s="8">
        <v>0.0471316762707491</v>
      </c>
    </row>
    <row r="10" spans="3:5">
      <c r="C10" t="s">
        <v>91</v>
      </c>
      <c r="D10" s="8">
        <v>0.091906507552713</v>
      </c>
      <c r="E10" s="8">
        <v>0.038014965167283</v>
      </c>
    </row>
    <row r="11" spans="3:5">
      <c r="C11" t="s">
        <v>110</v>
      </c>
      <c r="D11" s="8">
        <v>0.162493825234641</v>
      </c>
      <c r="E11" s="8">
        <v>0.231960092887245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114"/>
  <sheetViews>
    <sheetView workbookViewId="0">
      <selection activeCell="E10" sqref="E10"/>
    </sheetView>
  </sheetViews>
  <sheetFormatPr defaultColWidth="9" defaultRowHeight="13.5"/>
  <cols>
    <col min="2" max="2" width="12.625"/>
    <col min="4" max="5" width="12.625"/>
  </cols>
  <sheetData>
    <row r="3" spans="9:14">
      <c r="I3" s="7" t="s">
        <v>9</v>
      </c>
      <c r="J3">
        <v>2714</v>
      </c>
      <c r="K3" s="8">
        <f t="shared" ref="K3:K66" si="0">J3/38463</f>
        <v>0.0705613186698905</v>
      </c>
      <c r="L3" s="7" t="s">
        <v>116</v>
      </c>
      <c r="M3">
        <v>1072</v>
      </c>
      <c r="N3" s="8">
        <f t="shared" ref="N3:N66" si="1">M3/11627</f>
        <v>0.0921991915369399</v>
      </c>
    </row>
    <row r="4" spans="9:14">
      <c r="I4" s="9" t="s">
        <v>8</v>
      </c>
      <c r="J4">
        <v>2579</v>
      </c>
      <c r="K4" s="8">
        <f t="shared" si="0"/>
        <v>0.0670514520448223</v>
      </c>
      <c r="L4" s="9" t="s">
        <v>8</v>
      </c>
      <c r="M4">
        <v>900</v>
      </c>
      <c r="N4" s="8">
        <f t="shared" si="1"/>
        <v>0.0774060376709383</v>
      </c>
    </row>
    <row r="5" spans="9:14">
      <c r="I5" s="10" t="s">
        <v>23</v>
      </c>
      <c r="J5" s="11">
        <v>2481</v>
      </c>
      <c r="K5" s="8">
        <f t="shared" si="0"/>
        <v>0.0645035488651431</v>
      </c>
      <c r="L5" s="10" t="s">
        <v>21</v>
      </c>
      <c r="M5" s="11">
        <v>597</v>
      </c>
      <c r="N5" s="8">
        <f t="shared" si="1"/>
        <v>0.0513460049883891</v>
      </c>
    </row>
    <row r="6" spans="9:14">
      <c r="I6" s="10" t="s">
        <v>31</v>
      </c>
      <c r="J6" s="11">
        <v>2123</v>
      </c>
      <c r="K6" s="8">
        <f t="shared" si="0"/>
        <v>0.0551959025557029</v>
      </c>
      <c r="L6" s="10" t="s">
        <v>31</v>
      </c>
      <c r="M6" s="11">
        <v>585</v>
      </c>
      <c r="N6" s="8">
        <f t="shared" si="1"/>
        <v>0.0503139244861099</v>
      </c>
    </row>
    <row r="7" spans="9:14">
      <c r="I7" s="10" t="s">
        <v>21</v>
      </c>
      <c r="J7" s="11">
        <v>1642</v>
      </c>
      <c r="K7" s="8">
        <f t="shared" si="0"/>
        <v>0.0426903777656449</v>
      </c>
      <c r="L7" s="10" t="s">
        <v>45</v>
      </c>
      <c r="M7" s="11">
        <v>538</v>
      </c>
      <c r="N7" s="8">
        <f t="shared" si="1"/>
        <v>0.0462716091855165</v>
      </c>
    </row>
    <row r="8" spans="9:14">
      <c r="I8" s="12" t="s">
        <v>115</v>
      </c>
      <c r="J8" s="11">
        <v>1420</v>
      </c>
      <c r="K8" s="8">
        <f t="shared" si="0"/>
        <v>0.0369185970933105</v>
      </c>
      <c r="L8" s="12" t="s">
        <v>23</v>
      </c>
      <c r="M8" s="11">
        <v>507</v>
      </c>
      <c r="N8" s="8">
        <f t="shared" si="1"/>
        <v>0.0436054012212953</v>
      </c>
    </row>
    <row r="9" ht="27" spans="9:14">
      <c r="I9" s="13" t="s">
        <v>22</v>
      </c>
      <c r="J9" s="11">
        <v>1398</v>
      </c>
      <c r="K9" s="8">
        <f t="shared" si="0"/>
        <v>0.0363466188284845</v>
      </c>
      <c r="L9" s="9" t="s">
        <v>63</v>
      </c>
      <c r="M9" s="11">
        <v>429</v>
      </c>
      <c r="N9" s="8">
        <f t="shared" si="1"/>
        <v>0.0368968779564806</v>
      </c>
    </row>
    <row r="10" spans="9:14">
      <c r="I10" s="10" t="s">
        <v>116</v>
      </c>
      <c r="J10" s="11">
        <v>1143</v>
      </c>
      <c r="K10" s="8">
        <f t="shared" si="0"/>
        <v>0.0297168707589112</v>
      </c>
      <c r="L10" s="10" t="s">
        <v>64</v>
      </c>
      <c r="M10" s="11">
        <v>406</v>
      </c>
      <c r="N10" s="8">
        <f t="shared" si="1"/>
        <v>0.0349187236604455</v>
      </c>
    </row>
    <row r="11" spans="9:14">
      <c r="I11" s="10" t="s">
        <v>88</v>
      </c>
      <c r="J11" s="11">
        <v>1089</v>
      </c>
      <c r="K11" s="8">
        <f t="shared" si="0"/>
        <v>0.0283129241088839</v>
      </c>
      <c r="L11" s="10" t="s">
        <v>12</v>
      </c>
      <c r="M11" s="11">
        <v>387</v>
      </c>
      <c r="N11" s="8">
        <f t="shared" si="1"/>
        <v>0.0332845961985035</v>
      </c>
    </row>
    <row r="12" spans="9:14">
      <c r="I12" s="14" t="s">
        <v>30</v>
      </c>
      <c r="J12" s="11">
        <v>859</v>
      </c>
      <c r="K12" s="8">
        <f t="shared" si="0"/>
        <v>0.0223331513402491</v>
      </c>
      <c r="L12" s="12" t="s">
        <v>65</v>
      </c>
      <c r="M12" s="11">
        <v>345</v>
      </c>
      <c r="N12" s="8">
        <f t="shared" si="1"/>
        <v>0.0296723144405264</v>
      </c>
    </row>
    <row r="13" ht="27" spans="9:14">
      <c r="I13" s="15" t="s">
        <v>36</v>
      </c>
      <c r="J13" s="11">
        <v>845</v>
      </c>
      <c r="K13" s="8">
        <f t="shared" si="0"/>
        <v>0.0219691651717235</v>
      </c>
      <c r="L13" s="16" t="s">
        <v>22</v>
      </c>
      <c r="M13" s="11">
        <v>304</v>
      </c>
      <c r="N13" s="8">
        <f t="shared" si="1"/>
        <v>0.0261460393910725</v>
      </c>
    </row>
    <row r="14" spans="2:14">
      <c r="B14" s="1" t="s">
        <v>143</v>
      </c>
      <c r="C14" s="2"/>
      <c r="D14" s="1" t="s">
        <v>142</v>
      </c>
      <c r="E14" s="2"/>
      <c r="I14" s="17" t="s">
        <v>32</v>
      </c>
      <c r="J14" s="11">
        <v>812</v>
      </c>
      <c r="K14" s="8">
        <f t="shared" si="0"/>
        <v>0.0211111977744846</v>
      </c>
      <c r="L14" s="17" t="s">
        <v>131</v>
      </c>
      <c r="M14" s="11">
        <v>270</v>
      </c>
      <c r="N14" s="8">
        <f t="shared" si="1"/>
        <v>0.0232218113012815</v>
      </c>
    </row>
    <row r="15" spans="2:14">
      <c r="B15" s="3" t="s">
        <v>9</v>
      </c>
      <c r="C15" s="4">
        <v>0.0705613186698905</v>
      </c>
      <c r="D15" s="3" t="s">
        <v>116</v>
      </c>
      <c r="E15" s="4">
        <v>0.0921991915369399</v>
      </c>
      <c r="I15" s="17" t="s">
        <v>104</v>
      </c>
      <c r="J15" s="11">
        <v>739</v>
      </c>
      <c r="K15" s="8">
        <f t="shared" si="0"/>
        <v>0.019213269895744</v>
      </c>
      <c r="L15" s="17" t="s">
        <v>44</v>
      </c>
      <c r="M15" s="11">
        <v>254</v>
      </c>
      <c r="N15" s="8">
        <f t="shared" si="1"/>
        <v>0.0218457039649093</v>
      </c>
    </row>
    <row r="16" spans="2:14">
      <c r="B16" s="3" t="s">
        <v>8</v>
      </c>
      <c r="C16" s="4">
        <v>0.0670514520448223</v>
      </c>
      <c r="D16" s="3" t="s">
        <v>8</v>
      </c>
      <c r="E16" s="4">
        <v>0.0774060376709383</v>
      </c>
      <c r="I16" s="17" t="s">
        <v>54</v>
      </c>
      <c r="J16" s="11">
        <v>665</v>
      </c>
      <c r="K16" s="8">
        <f t="shared" si="0"/>
        <v>0.0172893430049658</v>
      </c>
      <c r="L16" s="17" t="s">
        <v>125</v>
      </c>
      <c r="M16" s="11">
        <v>242</v>
      </c>
      <c r="N16" s="8">
        <f t="shared" si="1"/>
        <v>0.0208136234626301</v>
      </c>
    </row>
    <row r="17" spans="2:14">
      <c r="B17" s="3" t="s">
        <v>23</v>
      </c>
      <c r="C17" s="4">
        <v>0.0645035488651431</v>
      </c>
      <c r="D17" s="3" t="s">
        <v>21</v>
      </c>
      <c r="E17" s="4">
        <v>0.0513460049883891</v>
      </c>
      <c r="I17" s="17" t="s">
        <v>101</v>
      </c>
      <c r="J17" s="11">
        <v>629</v>
      </c>
      <c r="K17" s="8">
        <f t="shared" si="0"/>
        <v>0.0163533785716143</v>
      </c>
      <c r="L17" s="18" t="s">
        <v>30</v>
      </c>
      <c r="M17" s="11">
        <v>222</v>
      </c>
      <c r="N17" s="8">
        <f t="shared" si="1"/>
        <v>0.0190934892921648</v>
      </c>
    </row>
    <row r="18" spans="2:14">
      <c r="B18" s="3" t="s">
        <v>31</v>
      </c>
      <c r="C18" s="4">
        <v>0.0551959025557029</v>
      </c>
      <c r="D18" s="3" t="s">
        <v>31</v>
      </c>
      <c r="E18" s="4">
        <v>0.0503139244861099</v>
      </c>
      <c r="I18" s="17" t="s">
        <v>61</v>
      </c>
      <c r="J18" s="11">
        <v>569</v>
      </c>
      <c r="K18" s="8">
        <f t="shared" si="0"/>
        <v>0.0147934378493617</v>
      </c>
      <c r="L18" s="17" t="s">
        <v>9</v>
      </c>
      <c r="M18" s="11">
        <v>197</v>
      </c>
      <c r="N18" s="8">
        <f t="shared" si="1"/>
        <v>0.0169433215790832</v>
      </c>
    </row>
    <row r="19" spans="2:14">
      <c r="B19" s="3" t="s">
        <v>21</v>
      </c>
      <c r="C19" s="4">
        <v>0.0426903777656449</v>
      </c>
      <c r="D19" s="3" t="s">
        <v>45</v>
      </c>
      <c r="E19" s="4">
        <v>0.0462716091855165</v>
      </c>
      <c r="I19" s="17" t="s">
        <v>65</v>
      </c>
      <c r="J19" s="11">
        <v>558</v>
      </c>
      <c r="K19" s="8">
        <f t="shared" si="0"/>
        <v>0.0145074487169488</v>
      </c>
      <c r="L19" s="17" t="s">
        <v>68</v>
      </c>
      <c r="M19" s="11">
        <v>194</v>
      </c>
      <c r="N19" s="8">
        <f t="shared" si="1"/>
        <v>0.0166853014535134</v>
      </c>
    </row>
    <row r="20" spans="2:14">
      <c r="B20" s="3" t="s">
        <v>115</v>
      </c>
      <c r="C20" s="4">
        <v>0.0369185970933105</v>
      </c>
      <c r="D20" s="3" t="s">
        <v>23</v>
      </c>
      <c r="E20" s="4">
        <v>0.0436054012212953</v>
      </c>
      <c r="I20" s="17" t="s">
        <v>12</v>
      </c>
      <c r="J20" s="11">
        <v>545</v>
      </c>
      <c r="K20" s="8">
        <f t="shared" si="0"/>
        <v>0.0141694615604607</v>
      </c>
      <c r="L20" s="17" t="s">
        <v>32</v>
      </c>
      <c r="M20" s="11">
        <v>192</v>
      </c>
      <c r="N20" s="8">
        <f t="shared" si="1"/>
        <v>0.0165132880364668</v>
      </c>
    </row>
    <row r="21" spans="2:14">
      <c r="B21" s="3" t="s">
        <v>22</v>
      </c>
      <c r="C21" s="4">
        <v>0.0363466188284845</v>
      </c>
      <c r="D21" s="3" t="s">
        <v>63</v>
      </c>
      <c r="E21" s="4">
        <v>0.0368968779564806</v>
      </c>
      <c r="I21" s="19" t="s">
        <v>55</v>
      </c>
      <c r="J21" s="11">
        <v>525</v>
      </c>
      <c r="K21" s="8">
        <f t="shared" si="0"/>
        <v>0.0136494813197099</v>
      </c>
      <c r="L21" s="19" t="s">
        <v>36</v>
      </c>
      <c r="M21" s="11">
        <v>180</v>
      </c>
      <c r="N21" s="8">
        <f t="shared" si="1"/>
        <v>0.0154812075341877</v>
      </c>
    </row>
    <row r="22" spans="2:14">
      <c r="B22" s="3" t="s">
        <v>116</v>
      </c>
      <c r="C22" s="4">
        <v>0.0297168707589112</v>
      </c>
      <c r="D22" s="3" t="s">
        <v>64</v>
      </c>
      <c r="E22" s="4">
        <v>0.0349187236604455</v>
      </c>
      <c r="I22" s="20" t="s">
        <v>69</v>
      </c>
      <c r="J22" s="11">
        <v>521</v>
      </c>
      <c r="K22" s="8">
        <f t="shared" si="0"/>
        <v>0.0135454852715597</v>
      </c>
      <c r="L22" s="20" t="s">
        <v>42</v>
      </c>
      <c r="M22" s="11">
        <v>171</v>
      </c>
      <c r="N22" s="8">
        <f t="shared" si="1"/>
        <v>0.0147071471574783</v>
      </c>
    </row>
    <row r="23" spans="2:14">
      <c r="B23" s="3" t="s">
        <v>88</v>
      </c>
      <c r="C23" s="4">
        <v>0.0283129241088839</v>
      </c>
      <c r="D23" s="3" t="s">
        <v>12</v>
      </c>
      <c r="E23" s="4">
        <v>0.0332845961985035</v>
      </c>
      <c r="I23" s="21" t="s">
        <v>15</v>
      </c>
      <c r="J23" s="11">
        <v>493</v>
      </c>
      <c r="K23" s="8">
        <f t="shared" si="0"/>
        <v>0.0128175129345085</v>
      </c>
      <c r="L23" s="21" t="s">
        <v>118</v>
      </c>
      <c r="M23" s="11">
        <v>169</v>
      </c>
      <c r="N23" s="8">
        <f t="shared" si="1"/>
        <v>0.0145351337404318</v>
      </c>
    </row>
    <row r="24" spans="2:14">
      <c r="B24" s="5" t="s">
        <v>30</v>
      </c>
      <c r="C24" s="6">
        <v>0.0223331513402491</v>
      </c>
      <c r="D24" s="5" t="s">
        <v>65</v>
      </c>
      <c r="E24" s="6">
        <v>0.0296723144405264</v>
      </c>
      <c r="I24" s="21" t="s">
        <v>102</v>
      </c>
      <c r="J24" s="11">
        <v>486</v>
      </c>
      <c r="K24" s="8">
        <f t="shared" si="0"/>
        <v>0.0126355198502457</v>
      </c>
      <c r="L24" s="21" t="s">
        <v>88</v>
      </c>
      <c r="M24" s="11">
        <v>168</v>
      </c>
      <c r="N24" s="8">
        <f t="shared" si="1"/>
        <v>0.0144491270319085</v>
      </c>
    </row>
    <row r="25" spans="9:14">
      <c r="I25" s="21" t="s">
        <v>131</v>
      </c>
      <c r="J25" s="11">
        <v>468</v>
      </c>
      <c r="K25" s="8">
        <f t="shared" si="0"/>
        <v>0.0121675376335699</v>
      </c>
      <c r="L25" s="21" t="s">
        <v>10</v>
      </c>
      <c r="M25" s="11">
        <v>151</v>
      </c>
      <c r="N25" s="8">
        <f t="shared" si="1"/>
        <v>0.012987012987013</v>
      </c>
    </row>
    <row r="26" spans="9:14">
      <c r="I26" s="21" t="s">
        <v>42</v>
      </c>
      <c r="J26" s="11">
        <v>459</v>
      </c>
      <c r="K26" s="8">
        <f t="shared" si="0"/>
        <v>0.011933546525232</v>
      </c>
      <c r="L26" s="21" t="s">
        <v>128</v>
      </c>
      <c r="M26" s="11">
        <v>123</v>
      </c>
      <c r="N26" s="8">
        <f t="shared" si="1"/>
        <v>0.0105788251483616</v>
      </c>
    </row>
    <row r="27" spans="9:14">
      <c r="I27" s="21" t="s">
        <v>45</v>
      </c>
      <c r="J27" s="11">
        <v>438</v>
      </c>
      <c r="K27" s="8">
        <f t="shared" si="0"/>
        <v>0.0113875672724436</v>
      </c>
      <c r="L27" s="21" t="s">
        <v>35</v>
      </c>
      <c r="M27">
        <v>121</v>
      </c>
      <c r="N27" s="8">
        <f t="shared" si="1"/>
        <v>0.010406811731315</v>
      </c>
    </row>
    <row r="28" spans="9:14">
      <c r="I28" s="21" t="s">
        <v>34</v>
      </c>
      <c r="J28" s="11">
        <v>415</v>
      </c>
      <c r="K28" s="8">
        <f t="shared" si="0"/>
        <v>0.0107895899955802</v>
      </c>
      <c r="L28" s="21" t="s">
        <v>41</v>
      </c>
      <c r="M28" s="11">
        <v>109</v>
      </c>
      <c r="N28" s="8">
        <f t="shared" si="1"/>
        <v>0.00937473122903587</v>
      </c>
    </row>
    <row r="29" spans="9:14">
      <c r="I29" s="21" t="s">
        <v>58</v>
      </c>
      <c r="J29" s="11">
        <v>412</v>
      </c>
      <c r="K29" s="8">
        <f t="shared" si="0"/>
        <v>0.0107115929594675</v>
      </c>
      <c r="L29" s="21" t="s">
        <v>69</v>
      </c>
      <c r="M29" s="11">
        <v>101</v>
      </c>
      <c r="N29" s="8">
        <f t="shared" si="1"/>
        <v>0.00868667756084975</v>
      </c>
    </row>
    <row r="30" spans="9:14">
      <c r="I30" s="22" t="s">
        <v>35</v>
      </c>
      <c r="J30" s="11">
        <v>411</v>
      </c>
      <c r="K30" s="8">
        <f t="shared" si="0"/>
        <v>0.01068559394743</v>
      </c>
      <c r="L30" s="22" t="s">
        <v>54</v>
      </c>
      <c r="M30" s="11">
        <v>97</v>
      </c>
      <c r="N30" s="8">
        <f t="shared" si="1"/>
        <v>0.00834265072675669</v>
      </c>
    </row>
    <row r="31" spans="9:14">
      <c r="I31" s="9" t="s">
        <v>64</v>
      </c>
      <c r="J31" s="11">
        <v>401</v>
      </c>
      <c r="K31" s="8">
        <f t="shared" si="0"/>
        <v>0.0104256038270546</v>
      </c>
      <c r="L31" s="9" t="s">
        <v>127</v>
      </c>
      <c r="M31" s="11">
        <v>96</v>
      </c>
      <c r="N31" s="8">
        <f t="shared" si="1"/>
        <v>0.00825664401823342</v>
      </c>
    </row>
    <row r="32" spans="9:14">
      <c r="I32" s="10" t="s">
        <v>68</v>
      </c>
      <c r="J32" s="11">
        <v>380</v>
      </c>
      <c r="K32" s="8">
        <f t="shared" si="0"/>
        <v>0.00987962457426618</v>
      </c>
      <c r="L32" s="10" t="s">
        <v>43</v>
      </c>
      <c r="M32" s="11">
        <v>92</v>
      </c>
      <c r="N32" s="8">
        <f t="shared" si="1"/>
        <v>0.00791261718414036</v>
      </c>
    </row>
    <row r="33" spans="9:14">
      <c r="I33" s="10" t="s">
        <v>134</v>
      </c>
      <c r="J33" s="11">
        <v>370</v>
      </c>
      <c r="K33" s="8">
        <f t="shared" si="0"/>
        <v>0.00961963445389075</v>
      </c>
      <c r="L33" s="10" t="s">
        <v>129</v>
      </c>
      <c r="M33" s="11">
        <v>83</v>
      </c>
      <c r="N33" s="8">
        <f t="shared" si="1"/>
        <v>0.00713855680743098</v>
      </c>
    </row>
    <row r="34" spans="9:14">
      <c r="I34" s="10" t="s">
        <v>120</v>
      </c>
      <c r="J34" s="11">
        <v>345</v>
      </c>
      <c r="K34" s="8">
        <f t="shared" si="0"/>
        <v>0.00896965915295219</v>
      </c>
      <c r="L34" s="10" t="s">
        <v>74</v>
      </c>
      <c r="M34" s="11">
        <v>80</v>
      </c>
      <c r="N34" s="8">
        <f t="shared" si="1"/>
        <v>0.00688053668186119</v>
      </c>
    </row>
    <row r="35" spans="9:14">
      <c r="I35" s="12" t="s">
        <v>16</v>
      </c>
      <c r="J35" s="11">
        <v>344</v>
      </c>
      <c r="K35" s="8">
        <f t="shared" si="0"/>
        <v>0.00894366014091465</v>
      </c>
      <c r="L35" s="12" t="s">
        <v>61</v>
      </c>
      <c r="M35" s="11">
        <v>78</v>
      </c>
      <c r="N35" s="8">
        <f t="shared" si="1"/>
        <v>0.00670852326481466</v>
      </c>
    </row>
    <row r="36" spans="9:14">
      <c r="I36" s="9" t="s">
        <v>113</v>
      </c>
      <c r="J36" s="11">
        <v>332</v>
      </c>
      <c r="K36" s="8">
        <f t="shared" si="0"/>
        <v>0.00863167199646413</v>
      </c>
      <c r="L36" s="9" t="s">
        <v>122</v>
      </c>
      <c r="M36" s="11">
        <v>76</v>
      </c>
      <c r="N36" s="8">
        <f t="shared" si="1"/>
        <v>0.00653650984776813</v>
      </c>
    </row>
    <row r="37" spans="9:14">
      <c r="I37" s="10" t="s">
        <v>74</v>
      </c>
      <c r="J37" s="11">
        <v>317</v>
      </c>
      <c r="K37" s="8">
        <f t="shared" si="0"/>
        <v>0.008241686815901</v>
      </c>
      <c r="L37" s="10" t="s">
        <v>140</v>
      </c>
      <c r="M37" s="11">
        <v>75</v>
      </c>
      <c r="N37" s="8">
        <f t="shared" si="1"/>
        <v>0.00645050313924486</v>
      </c>
    </row>
    <row r="38" spans="9:14">
      <c r="I38" s="10" t="s">
        <v>63</v>
      </c>
      <c r="J38" s="11">
        <v>312</v>
      </c>
      <c r="K38" s="8">
        <f t="shared" si="0"/>
        <v>0.00811169175571328</v>
      </c>
      <c r="L38" s="10" t="s">
        <v>28</v>
      </c>
      <c r="M38" s="11">
        <v>73</v>
      </c>
      <c r="N38" s="8">
        <f t="shared" si="1"/>
        <v>0.00627848972219833</v>
      </c>
    </row>
    <row r="39" spans="9:14">
      <c r="I39" s="10" t="s">
        <v>109</v>
      </c>
      <c r="J39" s="11">
        <v>303</v>
      </c>
      <c r="K39" s="8">
        <f t="shared" si="0"/>
        <v>0.0078777006473754</v>
      </c>
      <c r="L39" s="10" t="s">
        <v>47</v>
      </c>
      <c r="M39" s="11">
        <v>73</v>
      </c>
      <c r="N39" s="8">
        <f t="shared" si="1"/>
        <v>0.00627848972219833</v>
      </c>
    </row>
    <row r="40" spans="9:14">
      <c r="I40" s="10" t="s">
        <v>93</v>
      </c>
      <c r="J40" s="11">
        <v>295</v>
      </c>
      <c r="K40" s="8">
        <f t="shared" si="0"/>
        <v>0.00766970855107506</v>
      </c>
      <c r="L40" s="10" t="s">
        <v>94</v>
      </c>
      <c r="M40" s="11">
        <v>71</v>
      </c>
      <c r="N40" s="8">
        <f t="shared" si="1"/>
        <v>0.0061064763051518</v>
      </c>
    </row>
    <row r="41" spans="9:14">
      <c r="I41" s="12" t="s">
        <v>57</v>
      </c>
      <c r="J41" s="11">
        <v>271</v>
      </c>
      <c r="K41" s="8">
        <f t="shared" si="0"/>
        <v>0.00704573226217404</v>
      </c>
      <c r="L41" s="12" t="s">
        <v>126</v>
      </c>
      <c r="M41" s="11">
        <v>69</v>
      </c>
      <c r="N41" s="8">
        <f t="shared" si="1"/>
        <v>0.00593446288810527</v>
      </c>
    </row>
    <row r="42" spans="9:14">
      <c r="I42" s="9" t="s">
        <v>10</v>
      </c>
      <c r="J42" s="11">
        <v>259</v>
      </c>
      <c r="K42" s="8">
        <f t="shared" si="0"/>
        <v>0.00673374411772353</v>
      </c>
      <c r="L42" s="9" t="s">
        <v>55</v>
      </c>
      <c r="M42" s="11">
        <v>68</v>
      </c>
      <c r="N42" s="8">
        <f t="shared" si="1"/>
        <v>0.00584845617958201</v>
      </c>
    </row>
    <row r="43" spans="9:14">
      <c r="I43" s="10" t="s">
        <v>81</v>
      </c>
      <c r="J43" s="11">
        <v>252</v>
      </c>
      <c r="K43" s="8">
        <f t="shared" si="0"/>
        <v>0.00655175103346073</v>
      </c>
      <c r="L43" s="10" t="s">
        <v>120</v>
      </c>
      <c r="M43" s="11">
        <v>68</v>
      </c>
      <c r="N43" s="8">
        <f t="shared" si="1"/>
        <v>0.00584845617958201</v>
      </c>
    </row>
    <row r="44" spans="9:14">
      <c r="I44" s="10" t="s">
        <v>14</v>
      </c>
      <c r="J44" s="11">
        <v>234</v>
      </c>
      <c r="K44" s="8">
        <f t="shared" si="0"/>
        <v>0.00608376881678496</v>
      </c>
      <c r="L44" s="10" t="s">
        <v>93</v>
      </c>
      <c r="M44" s="11">
        <v>65</v>
      </c>
      <c r="N44" s="8">
        <f t="shared" si="1"/>
        <v>0.00559043605401221</v>
      </c>
    </row>
    <row r="45" spans="9:14">
      <c r="I45" s="10" t="s">
        <v>118</v>
      </c>
      <c r="J45" s="11">
        <v>232</v>
      </c>
      <c r="K45" s="8">
        <f t="shared" si="0"/>
        <v>0.00603177079270988</v>
      </c>
      <c r="L45" s="10" t="s">
        <v>97</v>
      </c>
      <c r="M45" s="11">
        <v>62</v>
      </c>
      <c r="N45" s="8">
        <f t="shared" si="1"/>
        <v>0.00533241592844242</v>
      </c>
    </row>
    <row r="46" spans="9:14">
      <c r="I46" s="10" t="s">
        <v>50</v>
      </c>
      <c r="J46" s="11">
        <v>224</v>
      </c>
      <c r="K46" s="8">
        <f t="shared" si="0"/>
        <v>0.00582377869640954</v>
      </c>
      <c r="L46" s="10" t="s">
        <v>124</v>
      </c>
      <c r="M46" s="11">
        <v>61</v>
      </c>
      <c r="N46" s="8">
        <f t="shared" si="1"/>
        <v>0.00524640921991915</v>
      </c>
    </row>
    <row r="47" spans="9:14">
      <c r="I47" s="10" t="s">
        <v>24</v>
      </c>
      <c r="J47" s="11">
        <v>222</v>
      </c>
      <c r="K47" s="8">
        <f t="shared" si="0"/>
        <v>0.00577178067233445</v>
      </c>
      <c r="L47" s="10" t="s">
        <v>50</v>
      </c>
      <c r="M47" s="11">
        <v>59</v>
      </c>
      <c r="N47" s="8">
        <f t="shared" si="1"/>
        <v>0.00507439580287262</v>
      </c>
    </row>
    <row r="48" spans="9:14">
      <c r="I48" s="10" t="s">
        <v>140</v>
      </c>
      <c r="J48" s="11">
        <v>214</v>
      </c>
      <c r="K48" s="8">
        <f t="shared" si="0"/>
        <v>0.00556378857603411</v>
      </c>
      <c r="L48" s="10" t="s">
        <v>81</v>
      </c>
      <c r="M48" s="11">
        <v>59</v>
      </c>
      <c r="N48" s="8">
        <f t="shared" si="1"/>
        <v>0.00507439580287262</v>
      </c>
    </row>
    <row r="49" spans="9:14">
      <c r="I49" s="12" t="s">
        <v>17</v>
      </c>
      <c r="J49" s="11">
        <v>212</v>
      </c>
      <c r="K49" s="8">
        <f t="shared" si="0"/>
        <v>0.00551179055195903</v>
      </c>
      <c r="L49" s="12" t="s">
        <v>33</v>
      </c>
      <c r="M49" s="11">
        <v>58</v>
      </c>
      <c r="N49" s="8">
        <f t="shared" si="1"/>
        <v>0.00498838909434936</v>
      </c>
    </row>
    <row r="50" spans="9:14">
      <c r="I50" s="9" t="s">
        <v>128</v>
      </c>
      <c r="J50" s="11">
        <v>211</v>
      </c>
      <c r="K50" s="8">
        <f t="shared" si="0"/>
        <v>0.00548579153992148</v>
      </c>
      <c r="L50" s="9" t="s">
        <v>134</v>
      </c>
      <c r="M50" s="11">
        <v>52</v>
      </c>
      <c r="N50" s="8">
        <f t="shared" si="1"/>
        <v>0.00447234884320977</v>
      </c>
    </row>
    <row r="51" spans="9:14">
      <c r="I51" s="10" t="s">
        <v>33</v>
      </c>
      <c r="J51" s="11">
        <v>207</v>
      </c>
      <c r="K51" s="8">
        <f t="shared" si="0"/>
        <v>0.00538179549177131</v>
      </c>
      <c r="L51" s="10" t="s">
        <v>139</v>
      </c>
      <c r="M51" s="11">
        <v>52</v>
      </c>
      <c r="N51" s="8">
        <f t="shared" si="1"/>
        <v>0.00447234884320977</v>
      </c>
    </row>
    <row r="52" spans="9:14">
      <c r="I52" s="10" t="s">
        <v>139</v>
      </c>
      <c r="J52" s="11">
        <v>182</v>
      </c>
      <c r="K52" s="8">
        <f t="shared" si="0"/>
        <v>0.00473182019083275</v>
      </c>
      <c r="L52" s="10" t="s">
        <v>119</v>
      </c>
      <c r="M52" s="11">
        <v>49</v>
      </c>
      <c r="N52" s="8">
        <f t="shared" si="1"/>
        <v>0.00421432871763998</v>
      </c>
    </row>
    <row r="53" spans="9:14">
      <c r="I53" s="12" t="s">
        <v>75</v>
      </c>
      <c r="J53" s="11">
        <v>174</v>
      </c>
      <c r="K53" s="8">
        <f t="shared" si="0"/>
        <v>0.00452382809453241</v>
      </c>
      <c r="L53" s="12" t="s">
        <v>52</v>
      </c>
      <c r="M53" s="11">
        <v>44</v>
      </c>
      <c r="N53" s="8">
        <f t="shared" si="1"/>
        <v>0.00378429517502365</v>
      </c>
    </row>
    <row r="54" spans="9:14">
      <c r="I54" s="9" t="s">
        <v>47</v>
      </c>
      <c r="J54" s="11">
        <v>158</v>
      </c>
      <c r="K54" s="8">
        <f t="shared" si="0"/>
        <v>0.00410784390193173</v>
      </c>
      <c r="L54" s="9" t="s">
        <v>101</v>
      </c>
      <c r="M54" s="11">
        <v>43</v>
      </c>
      <c r="N54" s="8">
        <f t="shared" si="1"/>
        <v>0.00369828846650039</v>
      </c>
    </row>
    <row r="55" spans="9:14">
      <c r="I55" s="10" t="s">
        <v>135</v>
      </c>
      <c r="J55" s="11">
        <v>157</v>
      </c>
      <c r="K55" s="8">
        <f t="shared" si="0"/>
        <v>0.00408184488989418</v>
      </c>
      <c r="L55" s="10" t="s">
        <v>71</v>
      </c>
      <c r="M55" s="11">
        <v>42</v>
      </c>
      <c r="N55" s="8">
        <f t="shared" si="1"/>
        <v>0.00361228175797712</v>
      </c>
    </row>
    <row r="56" spans="9:14">
      <c r="I56" s="10" t="s">
        <v>108</v>
      </c>
      <c r="J56" s="11">
        <v>155</v>
      </c>
      <c r="K56" s="8">
        <f t="shared" si="0"/>
        <v>0.0040298468658191</v>
      </c>
      <c r="L56" s="10" t="s">
        <v>102</v>
      </c>
      <c r="M56" s="11">
        <v>39</v>
      </c>
      <c r="N56" s="8">
        <f t="shared" si="1"/>
        <v>0.00335426163240733</v>
      </c>
    </row>
    <row r="57" spans="9:14">
      <c r="I57" s="12" t="s">
        <v>78</v>
      </c>
      <c r="J57" s="11">
        <v>154</v>
      </c>
      <c r="K57" s="8">
        <f t="shared" si="0"/>
        <v>0.00400384785378156</v>
      </c>
      <c r="L57" s="12" t="s">
        <v>20</v>
      </c>
      <c r="M57" s="11">
        <v>38</v>
      </c>
      <c r="N57" s="8">
        <f t="shared" si="1"/>
        <v>0.00326825492388406</v>
      </c>
    </row>
    <row r="58" spans="9:14">
      <c r="I58" s="9" t="s">
        <v>107</v>
      </c>
      <c r="J58" s="11">
        <v>153</v>
      </c>
      <c r="K58" s="8">
        <f t="shared" si="0"/>
        <v>0.00397784884174401</v>
      </c>
      <c r="L58" s="9" t="s">
        <v>75</v>
      </c>
      <c r="M58" s="11">
        <v>38</v>
      </c>
      <c r="N58" s="8">
        <f t="shared" si="1"/>
        <v>0.00326825492388406</v>
      </c>
    </row>
    <row r="59" spans="9:14">
      <c r="I59" s="10" t="s">
        <v>97</v>
      </c>
      <c r="J59" s="11">
        <v>141</v>
      </c>
      <c r="K59" s="8">
        <f t="shared" si="0"/>
        <v>0.0036658606972935</v>
      </c>
      <c r="L59" s="10" t="s">
        <v>104</v>
      </c>
      <c r="M59" s="11">
        <v>34</v>
      </c>
      <c r="N59" s="8">
        <f t="shared" si="1"/>
        <v>0.002924228089791</v>
      </c>
    </row>
    <row r="60" spans="9:14">
      <c r="I60" s="12" t="s">
        <v>125</v>
      </c>
      <c r="J60" s="11">
        <v>137</v>
      </c>
      <c r="K60" s="8">
        <f t="shared" si="0"/>
        <v>0.00356186464914333</v>
      </c>
      <c r="L60" s="12" t="s">
        <v>96</v>
      </c>
      <c r="M60" s="11">
        <v>33</v>
      </c>
      <c r="N60" s="8">
        <f t="shared" si="1"/>
        <v>0.00283822138126774</v>
      </c>
    </row>
    <row r="61" spans="9:14">
      <c r="I61" s="9" t="s">
        <v>138</v>
      </c>
      <c r="J61" s="11">
        <v>123</v>
      </c>
      <c r="K61" s="8">
        <f t="shared" si="0"/>
        <v>0.00319787848061774</v>
      </c>
      <c r="L61" s="9" t="s">
        <v>123</v>
      </c>
      <c r="M61" s="11">
        <v>33</v>
      </c>
      <c r="N61" s="8">
        <f t="shared" si="1"/>
        <v>0.00283822138126774</v>
      </c>
    </row>
    <row r="62" spans="9:14">
      <c r="I62" s="10" t="s">
        <v>96</v>
      </c>
      <c r="J62" s="11">
        <v>122</v>
      </c>
      <c r="K62" s="8">
        <f t="shared" si="0"/>
        <v>0.00317187946858019</v>
      </c>
      <c r="L62" s="10" t="s">
        <v>49</v>
      </c>
      <c r="M62" s="11">
        <v>32</v>
      </c>
      <c r="N62" s="8">
        <f t="shared" si="1"/>
        <v>0.00275221467274447</v>
      </c>
    </row>
    <row r="63" spans="9:14">
      <c r="I63" s="10" t="s">
        <v>122</v>
      </c>
      <c r="J63" s="11">
        <v>119</v>
      </c>
      <c r="K63" s="8">
        <f t="shared" si="0"/>
        <v>0.00309388243246757</v>
      </c>
      <c r="L63" s="10" t="s">
        <v>78</v>
      </c>
      <c r="M63" s="11">
        <v>32</v>
      </c>
      <c r="N63" s="8">
        <f t="shared" si="1"/>
        <v>0.00275221467274447</v>
      </c>
    </row>
    <row r="64" spans="9:14">
      <c r="I64" s="10" t="s">
        <v>114</v>
      </c>
      <c r="J64" s="11">
        <v>116</v>
      </c>
      <c r="K64" s="8">
        <f t="shared" si="0"/>
        <v>0.00301588539635494</v>
      </c>
      <c r="L64" s="10" t="s">
        <v>90</v>
      </c>
      <c r="M64" s="11">
        <v>31</v>
      </c>
      <c r="N64" s="8">
        <f t="shared" si="1"/>
        <v>0.00266620796422121</v>
      </c>
    </row>
    <row r="65" spans="9:14">
      <c r="I65" s="12" t="s">
        <v>71</v>
      </c>
      <c r="J65" s="11">
        <v>115</v>
      </c>
      <c r="K65" s="8">
        <f t="shared" si="0"/>
        <v>0.0029898863843174</v>
      </c>
      <c r="L65" s="12" t="s">
        <v>109</v>
      </c>
      <c r="M65" s="11">
        <v>29</v>
      </c>
      <c r="N65" s="8">
        <f t="shared" si="1"/>
        <v>0.00249419454717468</v>
      </c>
    </row>
    <row r="66" spans="9:14">
      <c r="I66" s="9" t="s">
        <v>100</v>
      </c>
      <c r="J66" s="11">
        <v>113</v>
      </c>
      <c r="K66" s="8">
        <f t="shared" si="0"/>
        <v>0.00293788836024231</v>
      </c>
      <c r="L66" s="9" t="s">
        <v>87</v>
      </c>
      <c r="M66" s="11">
        <v>28</v>
      </c>
      <c r="N66" s="8">
        <f t="shared" si="1"/>
        <v>0.00240818783865141</v>
      </c>
    </row>
    <row r="67" spans="9:14">
      <c r="I67" s="10" t="s">
        <v>129</v>
      </c>
      <c r="J67" s="11">
        <v>112</v>
      </c>
      <c r="K67" s="8">
        <f t="shared" ref="K67:K113" si="2">J67/38463</f>
        <v>0.00291188934820477</v>
      </c>
      <c r="L67" s="10" t="s">
        <v>11</v>
      </c>
      <c r="M67" s="11">
        <v>27</v>
      </c>
      <c r="N67" s="8">
        <f t="shared" ref="N67:N113" si="3">M67/11627</f>
        <v>0.00232218113012815</v>
      </c>
    </row>
    <row r="68" spans="9:14">
      <c r="I68" s="12" t="s">
        <v>41</v>
      </c>
      <c r="J68" s="11">
        <v>111</v>
      </c>
      <c r="K68" s="8">
        <f t="shared" si="2"/>
        <v>0.00288589033616723</v>
      </c>
      <c r="L68" s="12" t="s">
        <v>27</v>
      </c>
      <c r="M68" s="11">
        <v>25</v>
      </c>
      <c r="N68" s="8">
        <f t="shared" si="3"/>
        <v>0.00215016771308162</v>
      </c>
    </row>
    <row r="69" spans="9:14">
      <c r="I69" s="9" t="s">
        <v>49</v>
      </c>
      <c r="J69" s="11">
        <v>106</v>
      </c>
      <c r="K69" s="8">
        <f t="shared" si="2"/>
        <v>0.00275589527597951</v>
      </c>
      <c r="L69" s="9" t="s">
        <v>48</v>
      </c>
      <c r="M69" s="11">
        <v>23</v>
      </c>
      <c r="N69" s="8">
        <f t="shared" si="3"/>
        <v>0.00197815429603509</v>
      </c>
    </row>
    <row r="70" spans="9:14">
      <c r="I70" s="10" t="s">
        <v>44</v>
      </c>
      <c r="J70" s="11">
        <v>103</v>
      </c>
      <c r="K70" s="8">
        <f t="shared" si="2"/>
        <v>0.00267789823986689</v>
      </c>
      <c r="L70" s="10" t="s">
        <v>84</v>
      </c>
      <c r="M70" s="11">
        <v>23</v>
      </c>
      <c r="N70" s="8">
        <f t="shared" si="3"/>
        <v>0.00197815429603509</v>
      </c>
    </row>
    <row r="71" spans="9:14">
      <c r="I71" s="10" t="s">
        <v>94</v>
      </c>
      <c r="J71" s="11">
        <v>103</v>
      </c>
      <c r="K71" s="8">
        <f t="shared" si="2"/>
        <v>0.00267789823986689</v>
      </c>
      <c r="L71" s="10" t="s">
        <v>89</v>
      </c>
      <c r="M71">
        <v>23</v>
      </c>
      <c r="N71" s="8">
        <f t="shared" si="3"/>
        <v>0.00197815429603509</v>
      </c>
    </row>
    <row r="72" spans="9:14">
      <c r="I72" s="12" t="s">
        <v>136</v>
      </c>
      <c r="J72" s="11">
        <v>98</v>
      </c>
      <c r="K72" s="8">
        <f t="shared" si="2"/>
        <v>0.00254790317967917</v>
      </c>
      <c r="L72" s="12" t="s">
        <v>24</v>
      </c>
      <c r="M72" s="11">
        <v>22</v>
      </c>
      <c r="N72" s="8">
        <f t="shared" si="3"/>
        <v>0.00189214758751183</v>
      </c>
    </row>
    <row r="73" spans="9:14">
      <c r="I73" s="20" t="s">
        <v>84</v>
      </c>
      <c r="J73" s="11">
        <v>97</v>
      </c>
      <c r="K73" s="8">
        <f t="shared" si="2"/>
        <v>0.00252190416764163</v>
      </c>
      <c r="L73" s="20" t="s">
        <v>58</v>
      </c>
      <c r="M73" s="11">
        <v>22</v>
      </c>
      <c r="N73" s="8">
        <f t="shared" si="3"/>
        <v>0.00189214758751183</v>
      </c>
    </row>
    <row r="74" spans="9:14">
      <c r="I74" s="21" t="s">
        <v>112</v>
      </c>
      <c r="J74" s="11">
        <v>95</v>
      </c>
      <c r="K74" s="8">
        <f t="shared" si="2"/>
        <v>0.00246990614356654</v>
      </c>
      <c r="L74" s="21" t="s">
        <v>135</v>
      </c>
      <c r="M74" s="11">
        <v>22</v>
      </c>
      <c r="N74" s="8">
        <f t="shared" si="3"/>
        <v>0.00189214758751183</v>
      </c>
    </row>
    <row r="75" spans="9:14">
      <c r="I75" s="21" t="s">
        <v>20</v>
      </c>
      <c r="J75" s="11">
        <v>92</v>
      </c>
      <c r="K75" s="8">
        <f t="shared" si="2"/>
        <v>0.00239190910745392</v>
      </c>
      <c r="L75" s="21" t="s">
        <v>137</v>
      </c>
      <c r="M75" s="11">
        <v>22</v>
      </c>
      <c r="N75" s="8">
        <f t="shared" si="3"/>
        <v>0.00189214758751183</v>
      </c>
    </row>
    <row r="76" spans="9:14">
      <c r="I76" s="21" t="s">
        <v>137</v>
      </c>
      <c r="J76" s="11">
        <v>91</v>
      </c>
      <c r="K76" s="8">
        <f t="shared" si="2"/>
        <v>0.00236591009541637</v>
      </c>
      <c r="L76" s="21" t="s">
        <v>57</v>
      </c>
      <c r="M76" s="11">
        <v>21</v>
      </c>
      <c r="N76" s="8">
        <f t="shared" si="3"/>
        <v>0.00180614087898856</v>
      </c>
    </row>
    <row r="77" spans="9:14">
      <c r="I77" s="21" t="s">
        <v>27</v>
      </c>
      <c r="J77" s="11">
        <v>90</v>
      </c>
      <c r="K77" s="8">
        <f t="shared" si="2"/>
        <v>0.00233991108337883</v>
      </c>
      <c r="L77" s="21" t="s">
        <v>132</v>
      </c>
      <c r="M77" s="11">
        <v>21</v>
      </c>
      <c r="N77" s="8">
        <f t="shared" si="3"/>
        <v>0.00180614087898856</v>
      </c>
    </row>
    <row r="78" spans="9:14">
      <c r="I78" s="20" t="s">
        <v>105</v>
      </c>
      <c r="J78" s="11">
        <v>89</v>
      </c>
      <c r="K78" s="8">
        <f t="shared" si="2"/>
        <v>0.00231391207134129</v>
      </c>
      <c r="L78" s="20" t="s">
        <v>66</v>
      </c>
      <c r="M78" s="11">
        <v>20</v>
      </c>
      <c r="N78" s="8">
        <f t="shared" si="3"/>
        <v>0.0017201341704653</v>
      </c>
    </row>
    <row r="79" spans="9:14">
      <c r="I79" s="21" t="s">
        <v>99</v>
      </c>
      <c r="J79" s="11">
        <v>88</v>
      </c>
      <c r="K79" s="8">
        <f t="shared" si="2"/>
        <v>0.00228791305930375</v>
      </c>
      <c r="L79" s="21" t="s">
        <v>38</v>
      </c>
      <c r="M79" s="11">
        <v>17</v>
      </c>
      <c r="N79" s="8">
        <f t="shared" si="3"/>
        <v>0.0014621140448955</v>
      </c>
    </row>
    <row r="80" spans="9:14">
      <c r="I80" s="21" t="s">
        <v>82</v>
      </c>
      <c r="J80" s="11">
        <v>86</v>
      </c>
      <c r="K80" s="8">
        <f t="shared" si="2"/>
        <v>0.00223591503522866</v>
      </c>
      <c r="L80" s="21" t="s">
        <v>82</v>
      </c>
      <c r="M80" s="11">
        <v>17</v>
      </c>
      <c r="N80" s="8">
        <f t="shared" si="3"/>
        <v>0.0014621140448955</v>
      </c>
    </row>
    <row r="81" spans="9:14">
      <c r="I81" s="22" t="s">
        <v>87</v>
      </c>
      <c r="J81" s="11">
        <v>86</v>
      </c>
      <c r="K81" s="8">
        <f t="shared" si="2"/>
        <v>0.00223591503522866</v>
      </c>
      <c r="L81" s="22" t="s">
        <v>15</v>
      </c>
      <c r="M81" s="11">
        <v>16</v>
      </c>
      <c r="N81" s="8">
        <f t="shared" si="3"/>
        <v>0.00137610733637224</v>
      </c>
    </row>
    <row r="82" spans="9:14">
      <c r="I82" s="20" t="s">
        <v>52</v>
      </c>
      <c r="J82" s="11">
        <v>84</v>
      </c>
      <c r="K82" s="8">
        <f t="shared" si="2"/>
        <v>0.00218391701115358</v>
      </c>
      <c r="L82" s="20" t="s">
        <v>130</v>
      </c>
      <c r="M82" s="11">
        <v>15</v>
      </c>
      <c r="N82" s="8">
        <f t="shared" si="3"/>
        <v>0.00129010062784897</v>
      </c>
    </row>
    <row r="83" spans="9:14">
      <c r="I83" s="21" t="s">
        <v>76</v>
      </c>
      <c r="J83" s="11">
        <v>82</v>
      </c>
      <c r="K83" s="8">
        <f t="shared" si="2"/>
        <v>0.00213191898707849</v>
      </c>
      <c r="L83" s="21" t="s">
        <v>51</v>
      </c>
      <c r="M83" s="11">
        <v>14</v>
      </c>
      <c r="N83" s="8">
        <f t="shared" si="3"/>
        <v>0.00120409391932571</v>
      </c>
    </row>
    <row r="84" spans="9:14">
      <c r="I84" s="21" t="s">
        <v>56</v>
      </c>
      <c r="J84" s="11">
        <v>74</v>
      </c>
      <c r="K84" s="8">
        <f t="shared" si="2"/>
        <v>0.00192392689077815</v>
      </c>
      <c r="L84" s="21" t="s">
        <v>34</v>
      </c>
      <c r="M84" s="11">
        <v>13</v>
      </c>
      <c r="N84" s="8">
        <f t="shared" si="3"/>
        <v>0.00111808721080244</v>
      </c>
    </row>
    <row r="85" spans="9:14">
      <c r="I85" s="21" t="s">
        <v>90</v>
      </c>
      <c r="J85" s="11">
        <v>74</v>
      </c>
      <c r="K85" s="8">
        <f t="shared" si="2"/>
        <v>0.00192392689077815</v>
      </c>
      <c r="L85" s="21" t="s">
        <v>70</v>
      </c>
      <c r="M85" s="11">
        <v>13</v>
      </c>
      <c r="N85" s="8">
        <f t="shared" si="3"/>
        <v>0.00111808721080244</v>
      </c>
    </row>
    <row r="86" spans="9:14">
      <c r="I86" s="21" t="s">
        <v>106</v>
      </c>
      <c r="J86" s="11">
        <v>68</v>
      </c>
      <c r="K86" s="8">
        <f t="shared" si="2"/>
        <v>0.0017679328185529</v>
      </c>
      <c r="L86" s="21" t="s">
        <v>95</v>
      </c>
      <c r="M86" s="11">
        <v>13</v>
      </c>
      <c r="N86" s="8">
        <f t="shared" si="3"/>
        <v>0.00111808721080244</v>
      </c>
    </row>
    <row r="87" spans="9:14">
      <c r="I87" s="22" t="s">
        <v>89</v>
      </c>
      <c r="J87" s="11">
        <v>66</v>
      </c>
      <c r="K87" s="8">
        <f t="shared" si="2"/>
        <v>0.00171593479447781</v>
      </c>
      <c r="L87" s="22" t="s">
        <v>76</v>
      </c>
      <c r="M87" s="11">
        <v>12</v>
      </c>
      <c r="N87" s="8">
        <f t="shared" si="3"/>
        <v>0.00103208050227918</v>
      </c>
    </row>
    <row r="88" spans="9:14">
      <c r="I88" s="9" t="s">
        <v>43</v>
      </c>
      <c r="J88" s="11">
        <v>64</v>
      </c>
      <c r="K88" s="8">
        <f t="shared" si="2"/>
        <v>0.00166393677040272</v>
      </c>
      <c r="L88" s="9" t="s">
        <v>99</v>
      </c>
      <c r="M88" s="11">
        <v>12</v>
      </c>
      <c r="N88" s="8">
        <f t="shared" si="3"/>
        <v>0.00103208050227918</v>
      </c>
    </row>
    <row r="89" spans="9:14">
      <c r="I89" s="10" t="s">
        <v>80</v>
      </c>
      <c r="J89" s="11">
        <v>63</v>
      </c>
      <c r="K89" s="8">
        <f t="shared" si="2"/>
        <v>0.00163793775836518</v>
      </c>
      <c r="L89" s="10" t="s">
        <v>107</v>
      </c>
      <c r="M89" s="11">
        <v>12</v>
      </c>
      <c r="N89" s="8">
        <f t="shared" si="3"/>
        <v>0.00103208050227918</v>
      </c>
    </row>
    <row r="90" spans="9:14">
      <c r="I90" s="10" t="s">
        <v>83</v>
      </c>
      <c r="J90" s="11">
        <v>61</v>
      </c>
      <c r="K90" s="8">
        <f t="shared" si="2"/>
        <v>0.0015859397342901</v>
      </c>
      <c r="L90" s="10" t="s">
        <v>25</v>
      </c>
      <c r="M90" s="11">
        <v>11</v>
      </c>
      <c r="N90" s="8">
        <f t="shared" si="3"/>
        <v>0.000946073793755913</v>
      </c>
    </row>
    <row r="91" spans="9:14">
      <c r="I91" s="10" t="s">
        <v>70</v>
      </c>
      <c r="J91" s="11">
        <v>60</v>
      </c>
      <c r="K91" s="8">
        <f t="shared" si="2"/>
        <v>0.00155994072225255</v>
      </c>
      <c r="L91" s="10" t="s">
        <v>80</v>
      </c>
      <c r="M91" s="11">
        <v>11</v>
      </c>
      <c r="N91" s="8">
        <f t="shared" si="3"/>
        <v>0.000946073793755913</v>
      </c>
    </row>
    <row r="92" spans="9:14">
      <c r="I92" s="10" t="s">
        <v>51</v>
      </c>
      <c r="J92" s="11">
        <v>56</v>
      </c>
      <c r="K92" s="8">
        <f t="shared" si="2"/>
        <v>0.00145594467410238</v>
      </c>
      <c r="L92" s="10" t="s">
        <v>100</v>
      </c>
      <c r="M92" s="11">
        <v>11</v>
      </c>
      <c r="N92" s="8">
        <f t="shared" si="3"/>
        <v>0.000946073793755913</v>
      </c>
    </row>
    <row r="93" spans="9:14">
      <c r="I93" s="10" t="s">
        <v>119</v>
      </c>
      <c r="J93" s="11">
        <v>56</v>
      </c>
      <c r="K93" s="8">
        <f t="shared" si="2"/>
        <v>0.00145594467410238</v>
      </c>
      <c r="L93" s="10" t="s">
        <v>16</v>
      </c>
      <c r="M93" s="11">
        <v>10</v>
      </c>
      <c r="N93" s="8">
        <f t="shared" si="3"/>
        <v>0.000860067085232648</v>
      </c>
    </row>
    <row r="94" spans="9:14">
      <c r="I94" s="10" t="s">
        <v>26</v>
      </c>
      <c r="J94" s="11">
        <v>52</v>
      </c>
      <c r="K94" s="8">
        <f t="shared" si="2"/>
        <v>0.00135194862595221</v>
      </c>
      <c r="L94" s="10" t="s">
        <v>26</v>
      </c>
      <c r="M94" s="11">
        <v>10</v>
      </c>
      <c r="N94" s="8">
        <f t="shared" si="3"/>
        <v>0.000860067085232648</v>
      </c>
    </row>
    <row r="95" spans="9:14">
      <c r="I95" s="10" t="s">
        <v>95</v>
      </c>
      <c r="J95" s="11">
        <v>51</v>
      </c>
      <c r="K95" s="8">
        <f t="shared" si="2"/>
        <v>0.00132594961391467</v>
      </c>
      <c r="L95" s="10" t="s">
        <v>83</v>
      </c>
      <c r="M95" s="11">
        <v>10</v>
      </c>
      <c r="N95" s="8">
        <f t="shared" si="3"/>
        <v>0.000860067085232648</v>
      </c>
    </row>
    <row r="96" spans="9:14">
      <c r="I96" s="12" t="s">
        <v>132</v>
      </c>
      <c r="J96" s="11">
        <v>51</v>
      </c>
      <c r="K96" s="8">
        <f t="shared" si="2"/>
        <v>0.00132594961391467</v>
      </c>
      <c r="L96" s="12" t="s">
        <v>79</v>
      </c>
      <c r="M96" s="11">
        <v>9</v>
      </c>
      <c r="N96" s="8">
        <f t="shared" si="3"/>
        <v>0.000774060376709383</v>
      </c>
    </row>
    <row r="97" spans="9:14">
      <c r="I97" s="10" t="s">
        <v>127</v>
      </c>
      <c r="J97" s="11">
        <v>50</v>
      </c>
      <c r="K97" s="8">
        <f t="shared" si="2"/>
        <v>0.00129995060187713</v>
      </c>
      <c r="L97" s="10" t="s">
        <v>14</v>
      </c>
      <c r="M97" s="11">
        <v>8</v>
      </c>
      <c r="N97" s="8">
        <f t="shared" si="3"/>
        <v>0.000688053668186119</v>
      </c>
    </row>
    <row r="98" spans="9:14">
      <c r="I98" s="10" t="s">
        <v>48</v>
      </c>
      <c r="J98" s="11">
        <v>49</v>
      </c>
      <c r="K98" s="8">
        <f t="shared" si="2"/>
        <v>0.00127395158983959</v>
      </c>
      <c r="L98" s="10" t="s">
        <v>37</v>
      </c>
      <c r="M98" s="11">
        <v>8</v>
      </c>
      <c r="N98" s="8">
        <f t="shared" si="3"/>
        <v>0.000688053668186119</v>
      </c>
    </row>
    <row r="99" spans="9:14">
      <c r="I99" s="10" t="s">
        <v>37</v>
      </c>
      <c r="J99" s="11">
        <v>47</v>
      </c>
      <c r="K99" s="8">
        <f t="shared" si="2"/>
        <v>0.0012219535657645</v>
      </c>
      <c r="L99" s="10" t="s">
        <v>56</v>
      </c>
      <c r="M99" s="11">
        <v>8</v>
      </c>
      <c r="N99" s="8">
        <f t="shared" si="3"/>
        <v>0.000688053668186119</v>
      </c>
    </row>
    <row r="100" spans="9:14">
      <c r="I100" s="10" t="s">
        <v>123</v>
      </c>
      <c r="J100" s="11">
        <v>45</v>
      </c>
      <c r="K100" s="8">
        <f t="shared" si="2"/>
        <v>0.00116995554168942</v>
      </c>
      <c r="L100" s="10" t="s">
        <v>60</v>
      </c>
      <c r="M100" s="11">
        <v>8</v>
      </c>
      <c r="N100" s="8">
        <f t="shared" si="3"/>
        <v>0.000688053668186119</v>
      </c>
    </row>
    <row r="101" spans="9:14">
      <c r="I101" s="10" t="s">
        <v>11</v>
      </c>
      <c r="J101" s="11">
        <v>39</v>
      </c>
      <c r="K101" s="8">
        <f t="shared" si="2"/>
        <v>0.00101396146946416</v>
      </c>
      <c r="L101" s="10" t="s">
        <v>108</v>
      </c>
      <c r="M101" s="11">
        <v>8</v>
      </c>
      <c r="N101" s="8">
        <f t="shared" si="3"/>
        <v>0.000688053668186119</v>
      </c>
    </row>
    <row r="102" spans="9:14">
      <c r="I102" s="10" t="s">
        <v>38</v>
      </c>
      <c r="J102" s="11">
        <v>39</v>
      </c>
      <c r="K102" s="8">
        <f t="shared" si="2"/>
        <v>0.00101396146946416</v>
      </c>
      <c r="L102" s="10" t="s">
        <v>115</v>
      </c>
      <c r="M102" s="11">
        <v>8</v>
      </c>
      <c r="N102" s="8">
        <f t="shared" si="3"/>
        <v>0.000688053668186119</v>
      </c>
    </row>
    <row r="103" spans="9:14">
      <c r="I103" s="10" t="s">
        <v>124</v>
      </c>
      <c r="J103" s="11">
        <v>38</v>
      </c>
      <c r="K103" s="8">
        <f t="shared" si="2"/>
        <v>0.000987962457426618</v>
      </c>
      <c r="L103" s="10" t="s">
        <v>138</v>
      </c>
      <c r="M103" s="11">
        <v>8</v>
      </c>
      <c r="N103" s="8">
        <f t="shared" si="3"/>
        <v>0.000688053668186119</v>
      </c>
    </row>
    <row r="104" spans="9:14">
      <c r="I104" s="10" t="s">
        <v>59</v>
      </c>
      <c r="J104" s="11">
        <v>36</v>
      </c>
      <c r="K104" s="8">
        <f t="shared" si="2"/>
        <v>0.000935964433351533</v>
      </c>
      <c r="L104" s="10" t="s">
        <v>85</v>
      </c>
      <c r="M104" s="11">
        <v>7</v>
      </c>
      <c r="N104" s="8">
        <f t="shared" si="3"/>
        <v>0.000602046959662854</v>
      </c>
    </row>
    <row r="105" spans="9:14">
      <c r="I105" s="10" t="s">
        <v>79</v>
      </c>
      <c r="J105" s="11">
        <v>35</v>
      </c>
      <c r="K105" s="8">
        <f t="shared" si="2"/>
        <v>0.00090996542131399</v>
      </c>
      <c r="L105" s="10" t="s">
        <v>105</v>
      </c>
      <c r="M105" s="11">
        <v>7</v>
      </c>
      <c r="N105" s="8">
        <f t="shared" si="3"/>
        <v>0.000602046959662854</v>
      </c>
    </row>
    <row r="106" spans="9:14">
      <c r="I106" s="10" t="s">
        <v>60</v>
      </c>
      <c r="J106" s="11">
        <v>33</v>
      </c>
      <c r="K106" s="8">
        <f t="shared" si="2"/>
        <v>0.000857967397238905</v>
      </c>
      <c r="L106" s="10" t="s">
        <v>113</v>
      </c>
      <c r="M106" s="11">
        <v>4</v>
      </c>
      <c r="N106" s="8">
        <f t="shared" si="3"/>
        <v>0.000344026834093059</v>
      </c>
    </row>
    <row r="107" spans="9:14">
      <c r="I107" s="12" t="s">
        <v>85</v>
      </c>
      <c r="J107" s="11">
        <v>31</v>
      </c>
      <c r="K107" s="8">
        <f t="shared" si="2"/>
        <v>0.00080596937316382</v>
      </c>
      <c r="L107" s="12" t="s">
        <v>136</v>
      </c>
      <c r="M107" s="11">
        <v>4</v>
      </c>
      <c r="N107" s="8">
        <f t="shared" si="3"/>
        <v>0.000344026834093059</v>
      </c>
    </row>
    <row r="108" spans="9:14">
      <c r="I108" s="9" t="s">
        <v>28</v>
      </c>
      <c r="J108" s="11">
        <v>27</v>
      </c>
      <c r="K108" s="8">
        <f t="shared" si="2"/>
        <v>0.00070197332501365</v>
      </c>
      <c r="L108" s="9" t="s">
        <v>106</v>
      </c>
      <c r="M108" s="11">
        <v>3</v>
      </c>
      <c r="N108" s="8">
        <f t="shared" si="3"/>
        <v>0.000258020125569794</v>
      </c>
    </row>
    <row r="109" spans="9:14">
      <c r="I109" s="10" t="s">
        <v>25</v>
      </c>
      <c r="J109" s="11">
        <v>23</v>
      </c>
      <c r="K109" s="8">
        <f t="shared" si="2"/>
        <v>0.000597977276863479</v>
      </c>
      <c r="L109" s="10" t="s">
        <v>112</v>
      </c>
      <c r="M109" s="11">
        <v>3</v>
      </c>
      <c r="N109" s="8">
        <f t="shared" si="3"/>
        <v>0.000258020125569794</v>
      </c>
    </row>
    <row r="110" spans="9:14">
      <c r="I110" s="10" t="s">
        <v>66</v>
      </c>
      <c r="J110" s="11">
        <v>23</v>
      </c>
      <c r="K110" s="8">
        <f t="shared" si="2"/>
        <v>0.000597977276863479</v>
      </c>
      <c r="L110" s="10" t="s">
        <v>17</v>
      </c>
      <c r="M110" s="11">
        <v>0</v>
      </c>
      <c r="N110" s="8">
        <f t="shared" si="3"/>
        <v>0</v>
      </c>
    </row>
    <row r="111" spans="9:14">
      <c r="I111" s="10" t="s">
        <v>126</v>
      </c>
      <c r="J111" s="11">
        <v>23</v>
      </c>
      <c r="K111" s="8">
        <f t="shared" si="2"/>
        <v>0.000597977276863479</v>
      </c>
      <c r="L111" s="10" t="s">
        <v>59</v>
      </c>
      <c r="M111" s="11">
        <v>0</v>
      </c>
      <c r="N111" s="8">
        <f t="shared" si="3"/>
        <v>0</v>
      </c>
    </row>
    <row r="112" spans="9:14">
      <c r="I112" s="10" t="s">
        <v>117</v>
      </c>
      <c r="J112" s="11">
        <v>12</v>
      </c>
      <c r="K112" s="8">
        <f t="shared" si="2"/>
        <v>0.000311988144450511</v>
      </c>
      <c r="L112" s="10" t="s">
        <v>114</v>
      </c>
      <c r="M112" s="11">
        <v>0</v>
      </c>
      <c r="N112" s="8">
        <f t="shared" si="3"/>
        <v>0</v>
      </c>
    </row>
    <row r="113" spans="9:14">
      <c r="I113" s="10" t="s">
        <v>130</v>
      </c>
      <c r="J113" s="11">
        <v>10</v>
      </c>
      <c r="K113" s="8">
        <f t="shared" si="2"/>
        <v>0.000259990120375426</v>
      </c>
      <c r="L113" s="10" t="s">
        <v>117</v>
      </c>
      <c r="M113" s="11">
        <v>0</v>
      </c>
      <c r="N113" s="8">
        <f t="shared" si="3"/>
        <v>0</v>
      </c>
    </row>
    <row r="114" spans="9:13">
      <c r="I114" s="23"/>
      <c r="J114" s="11"/>
      <c r="L114" s="23"/>
      <c r="M114" s="11"/>
    </row>
  </sheetData>
  <sortState ref="I3:K114">
    <sortCondition ref="K3:K114" descending="1"/>
  </sortState>
  <mergeCells count="2">
    <mergeCell ref="B14:C14"/>
    <mergeCell ref="D14:E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</vt:lpstr>
      <vt:lpstr>2019</vt:lpstr>
      <vt:lpstr>主题维度统计</vt:lpstr>
      <vt:lpstr>主题词前10统计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27320</dc:creator>
  <cp:lastModifiedBy>一鼓∮作气</cp:lastModifiedBy>
  <dcterms:created xsi:type="dcterms:W3CDTF">2020-03-13T14:17:00Z</dcterms:created>
  <dcterms:modified xsi:type="dcterms:W3CDTF">2020-03-16T04:29:13Z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