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yufan\Documents\SUTD\Dynamics\MATLAB\1D\"/>
    </mc:Choice>
  </mc:AlternateContent>
  <xr:revisionPtr revIDLastSave="0" documentId="13_ncr:1_{4BC2771E-517F-4A4A-A114-8AB37FD2C24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 masses" sheetId="2" r:id="rId1"/>
    <sheet name="3 mass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G7" i="3"/>
  <c r="J7" i="3"/>
  <c r="D8" i="3"/>
  <c r="G8" i="3"/>
  <c r="J8" i="3"/>
  <c r="D9" i="3"/>
  <c r="G9" i="3"/>
  <c r="J9" i="3"/>
  <c r="J20" i="3"/>
  <c r="G20" i="3"/>
  <c r="D20" i="3"/>
  <c r="J17" i="3"/>
  <c r="G17" i="3"/>
  <c r="D17" i="3"/>
  <c r="J19" i="3"/>
  <c r="J18" i="3"/>
  <c r="J16" i="3"/>
  <c r="J15" i="3"/>
  <c r="J14" i="3"/>
  <c r="J13" i="3"/>
  <c r="J12" i="3"/>
  <c r="J11" i="3"/>
  <c r="J10" i="3"/>
  <c r="B24" i="3"/>
  <c r="B23" i="3"/>
  <c r="B22" i="3"/>
  <c r="G19" i="3"/>
  <c r="D19" i="3"/>
  <c r="G18" i="3"/>
  <c r="D18" i="3"/>
  <c r="G16" i="3"/>
  <c r="D16" i="3"/>
  <c r="G15" i="3"/>
  <c r="D15" i="3"/>
  <c r="G14" i="3"/>
  <c r="D14" i="3"/>
  <c r="G13" i="3"/>
  <c r="D13" i="3"/>
  <c r="G12" i="3"/>
  <c r="D12" i="3"/>
  <c r="G11" i="3"/>
  <c r="D11" i="3"/>
  <c r="G10" i="3"/>
  <c r="D10" i="3"/>
  <c r="B22" i="2"/>
  <c r="B21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</calcChain>
</file>

<file path=xl/sharedStrings.xml><?xml version="1.0" encoding="utf-8"?>
<sst xmlns="http://schemas.openxmlformats.org/spreadsheetml/2006/main" count="40" uniqueCount="19">
  <si>
    <t>w</t>
  </si>
  <si>
    <t>Y1</t>
  </si>
  <si>
    <t>Y2</t>
  </si>
  <si>
    <t>Max</t>
  </si>
  <si>
    <t>Min</t>
  </si>
  <si>
    <t>Amplitude</t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</si>
  <si>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</si>
  <si>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</si>
  <si>
    <t>k</t>
  </si>
  <si>
    <t>m</t>
  </si>
  <si>
    <t>b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</si>
  <si>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</si>
  <si>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scheme val="minor"/>
      </rPr>
      <t>3</t>
    </r>
  </si>
  <si>
    <t>Y3</t>
  </si>
  <si>
    <t>sqrt(k/m)</t>
  </si>
  <si>
    <t>sqrt(3k/m)</t>
  </si>
  <si>
    <t>sqrt(2k/m)</t>
  </si>
  <si>
    <t>sqrt((2+sqrt(2))k/m)</t>
  </si>
  <si>
    <t>sqrt((2-sqrt(2))k/m)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</si>
</sst>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#,##0.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166" fontId="4" fillId="0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Y1 amplitude</a:t>
            </a:r>
            <a:r>
              <a:rPr lang="en-SG" baseline="0"/>
              <a:t> </a:t>
            </a:r>
            <a:r>
              <a:rPr lang="en-SG"/>
              <a:t>against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masses'!$A$7:$A$19</c:f>
              <c:numCache>
                <c:formatCode>0.00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1.4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'2 masses'!$D$7:$D$19</c:f>
              <c:numCache>
                <c:formatCode>General</c:formatCode>
                <c:ptCount val="13"/>
                <c:pt idx="0">
                  <c:v>5.899</c:v>
                </c:pt>
                <c:pt idx="1">
                  <c:v>6.718</c:v>
                </c:pt>
                <c:pt idx="2">
                  <c:v>14.782</c:v>
                </c:pt>
                <c:pt idx="3">
                  <c:v>2.3570000000000002</c:v>
                </c:pt>
                <c:pt idx="4">
                  <c:v>1.6403000000000001</c:v>
                </c:pt>
                <c:pt idx="5">
                  <c:v>2.601</c:v>
                </c:pt>
                <c:pt idx="6">
                  <c:v>2.9589999999999996</c:v>
                </c:pt>
                <c:pt idx="7">
                  <c:v>4.8979999999999997</c:v>
                </c:pt>
                <c:pt idx="8">
                  <c:v>6.2370000000000001</c:v>
                </c:pt>
                <c:pt idx="9">
                  <c:v>1.5462</c:v>
                </c:pt>
                <c:pt idx="10">
                  <c:v>1.0710999999999999</c:v>
                </c:pt>
                <c:pt idx="11">
                  <c:v>0.88109999999999999</c:v>
                </c:pt>
                <c:pt idx="12">
                  <c:v>0.98809999999999998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5D-4C5E-A4C0-54B070314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87567"/>
        <c:axId val="1754384239"/>
      </c:scatterChart>
      <c:valAx>
        <c:axId val="175438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84239"/>
        <c:crosses val="autoZero"/>
        <c:crossBetween val="midCat"/>
      </c:valAx>
      <c:valAx>
        <c:axId val="17543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8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Y2 amplitude</a:t>
            </a:r>
            <a:r>
              <a:rPr lang="en-SG" baseline="0"/>
              <a:t> against frequnecy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masses'!$A$7:$A$19</c:f>
              <c:numCache>
                <c:formatCode>0.00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1.4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</c:numCache>
            </c:numRef>
          </c:xVal>
          <c:yVal>
            <c:numRef>
              <c:f>'2 masses'!$G$7:$G$19</c:f>
              <c:numCache>
                <c:formatCode>General</c:formatCode>
                <c:ptCount val="13"/>
                <c:pt idx="0">
                  <c:v>7.1959999999999997</c:v>
                </c:pt>
                <c:pt idx="1">
                  <c:v>10.725000000000001</c:v>
                </c:pt>
                <c:pt idx="2">
                  <c:v>25.560000000000002</c:v>
                </c:pt>
                <c:pt idx="3">
                  <c:v>6.2759999999999998</c:v>
                </c:pt>
                <c:pt idx="4">
                  <c:v>4.3220000000000001</c:v>
                </c:pt>
                <c:pt idx="5">
                  <c:v>4.7140000000000004</c:v>
                </c:pt>
                <c:pt idx="6">
                  <c:v>4.4380000000000006</c:v>
                </c:pt>
                <c:pt idx="7">
                  <c:v>4.4529999999999994</c:v>
                </c:pt>
                <c:pt idx="8">
                  <c:v>3.5680000000000001</c:v>
                </c:pt>
                <c:pt idx="9">
                  <c:v>0.74209999999999998</c:v>
                </c:pt>
                <c:pt idx="10">
                  <c:v>0.42991000000000001</c:v>
                </c:pt>
                <c:pt idx="11">
                  <c:v>0.79069999999999996</c:v>
                </c:pt>
                <c:pt idx="12">
                  <c:v>0.95839999999999992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30-4E24-96F3-5BF37717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91631"/>
        <c:axId val="109292047"/>
      </c:scatterChart>
      <c:valAx>
        <c:axId val="10929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2047"/>
        <c:crosses val="autoZero"/>
        <c:crossBetween val="midCat"/>
      </c:valAx>
      <c:valAx>
        <c:axId val="10929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Y1</a:t>
            </a:r>
            <a:r>
              <a:rPr lang="en-SG" baseline="0"/>
              <a:t> ampltitude against frequency</a:t>
            </a:r>
          </a:p>
        </c:rich>
      </c:tx>
      <c:layout>
        <c:manualLayout>
          <c:xMode val="edge"/>
          <c:yMode val="edge"/>
          <c:x val="0.244895669291338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masses'!$A$7:$A$20</c:f>
              <c:numCache>
                <c:formatCode>0.00</c:formatCode>
                <c:ptCount val="1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2.61</c:v>
                </c:pt>
                <c:pt idx="11">
                  <c:v>2.75</c:v>
                </c:pt>
                <c:pt idx="12">
                  <c:v>3</c:v>
                </c:pt>
                <c:pt idx="13">
                  <c:v>3.5</c:v>
                </c:pt>
              </c:numCache>
            </c:numRef>
          </c:xVal>
          <c:yVal>
            <c:numRef>
              <c:f>'3 masses'!$D$7:$D$20</c:f>
              <c:numCache>
                <c:formatCode>General</c:formatCode>
                <c:ptCount val="14"/>
                <c:pt idx="0">
                  <c:v>5.1389999999999993</c:v>
                </c:pt>
                <c:pt idx="1">
                  <c:v>7.1240000000000006</c:v>
                </c:pt>
                <c:pt idx="2">
                  <c:v>8.7080000000000002</c:v>
                </c:pt>
                <c:pt idx="3">
                  <c:v>6.7240000000000002</c:v>
                </c:pt>
                <c:pt idx="4">
                  <c:v>3.4820000000000002</c:v>
                </c:pt>
                <c:pt idx="5" formatCode="0.000">
                  <c:v>5.71</c:v>
                </c:pt>
                <c:pt idx="6">
                  <c:v>4.8209999999999997</c:v>
                </c:pt>
                <c:pt idx="7">
                  <c:v>3.3529999999999998</c:v>
                </c:pt>
                <c:pt idx="8">
                  <c:v>1.2353000000000001</c:v>
                </c:pt>
                <c:pt idx="9">
                  <c:v>1.0795000000000001</c:v>
                </c:pt>
                <c:pt idx="10">
                  <c:v>0.95209999999999995</c:v>
                </c:pt>
                <c:pt idx="11" formatCode="0.0000">
                  <c:v>0.79657</c:v>
                </c:pt>
                <c:pt idx="12">
                  <c:v>0.73550000000000004</c:v>
                </c:pt>
                <c:pt idx="13">
                  <c:v>0.54859999999999998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86-4211-917B-C1DADE3C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868432"/>
        <c:axId val="1222336144"/>
      </c:scatterChart>
      <c:valAx>
        <c:axId val="169986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36144"/>
        <c:crosses val="autoZero"/>
        <c:crossBetween val="midCat"/>
      </c:valAx>
      <c:valAx>
        <c:axId val="12223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86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161365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1BCDF-3968-43B1-8EAE-4BD13FCFD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5079BC-3135-4BD9-9D1A-90D474415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358140</xdr:colOff>
      <xdr:row>3</xdr:row>
      <xdr:rowOff>156210</xdr:rowOff>
    </xdr:from>
    <xdr:to>
      <xdr:col>18</xdr:col>
      <xdr:colOff>53340</xdr:colOff>
      <xdr:row>18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F6BD79-5DAF-47D3-83A3-D79D2B74D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F9584-9A15-43A9-918A-C4FEA19F2EA3}">
  <dimension ref="A1:G22"/>
  <sheetViews>
    <sheetView workbookViewId="0">
      <selection activeCell="E30" sqref="E30"/>
    </sheetView>
  </sheetViews>
  <sheetFormatPr defaultRowHeight="14.4" x14ac:dyDescent="0.3"/>
  <sheetData>
    <row r="1" spans="1:7" ht="15.6" x14ac:dyDescent="0.35">
      <c r="A1" s="1" t="s">
        <v>11</v>
      </c>
      <c r="B1" s="1">
        <v>1</v>
      </c>
    </row>
    <row r="2" spans="1:7" x14ac:dyDescent="0.3">
      <c r="A2" s="1" t="s">
        <v>8</v>
      </c>
      <c r="B2" s="1">
        <v>2</v>
      </c>
    </row>
    <row r="3" spans="1:7" x14ac:dyDescent="0.3">
      <c r="A3" s="1" t="s">
        <v>9</v>
      </c>
      <c r="B3" s="1">
        <v>1</v>
      </c>
    </row>
    <row r="4" spans="1:7" x14ac:dyDescent="0.3">
      <c r="A4" s="1" t="s">
        <v>10</v>
      </c>
      <c r="B4" s="1">
        <v>0.1</v>
      </c>
    </row>
    <row r="5" spans="1:7" x14ac:dyDescent="0.3">
      <c r="A5" s="14" t="s">
        <v>0</v>
      </c>
      <c r="B5" s="14" t="s">
        <v>1</v>
      </c>
      <c r="C5" s="14"/>
      <c r="D5" s="14"/>
      <c r="E5" s="14" t="s">
        <v>2</v>
      </c>
      <c r="F5" s="14"/>
      <c r="G5" s="14"/>
    </row>
    <row r="6" spans="1:7" x14ac:dyDescent="0.3">
      <c r="A6" s="14"/>
      <c r="B6" s="2" t="s">
        <v>3</v>
      </c>
      <c r="C6" s="2" t="s">
        <v>4</v>
      </c>
      <c r="D6" s="2" t="s">
        <v>5</v>
      </c>
      <c r="E6" s="2" t="s">
        <v>3</v>
      </c>
      <c r="F6" s="2" t="s">
        <v>4</v>
      </c>
      <c r="G6" s="2" t="s">
        <v>5</v>
      </c>
    </row>
    <row r="7" spans="1:7" x14ac:dyDescent="0.3">
      <c r="A7" s="4">
        <v>0.25</v>
      </c>
      <c r="B7" s="6">
        <v>2.907</v>
      </c>
      <c r="C7" s="7">
        <v>-2.992</v>
      </c>
      <c r="D7" s="6">
        <f t="shared" ref="D7:D19" si="0">B7-C7</f>
        <v>5.899</v>
      </c>
      <c r="E7" s="6">
        <v>3.589</v>
      </c>
      <c r="F7" s="6">
        <v>-3.6070000000000002</v>
      </c>
      <c r="G7" s="6">
        <f t="shared" ref="G7:G19" si="1">E7-F7</f>
        <v>7.1959999999999997</v>
      </c>
    </row>
    <row r="8" spans="1:7" x14ac:dyDescent="0.3">
      <c r="A8" s="4">
        <v>0.5</v>
      </c>
      <c r="B8" s="6">
        <v>3.359</v>
      </c>
      <c r="C8" s="6">
        <v>-3.359</v>
      </c>
      <c r="D8" s="6">
        <f t="shared" si="0"/>
        <v>6.718</v>
      </c>
      <c r="E8" s="6">
        <v>5.2960000000000003</v>
      </c>
      <c r="F8" s="6">
        <v>-5.4290000000000003</v>
      </c>
      <c r="G8" s="6">
        <f t="shared" si="1"/>
        <v>10.725000000000001</v>
      </c>
    </row>
    <row r="9" spans="1:7" x14ac:dyDescent="0.3">
      <c r="A9" s="5">
        <v>0.75</v>
      </c>
      <c r="B9" s="6">
        <v>7.4269999999999996</v>
      </c>
      <c r="C9" s="6">
        <v>-7.3550000000000004</v>
      </c>
      <c r="D9" s="8">
        <f t="shared" si="0"/>
        <v>14.782</v>
      </c>
      <c r="E9" s="6">
        <v>12.88</v>
      </c>
      <c r="F9" s="6">
        <v>-12.68</v>
      </c>
      <c r="G9" s="8">
        <f t="shared" si="1"/>
        <v>25.560000000000002</v>
      </c>
    </row>
    <row r="10" spans="1:7" x14ac:dyDescent="0.3">
      <c r="A10" s="4">
        <v>1</v>
      </c>
      <c r="B10" s="6">
        <v>1.125</v>
      </c>
      <c r="C10" s="6">
        <v>-1.232</v>
      </c>
      <c r="D10" s="6">
        <f t="shared" si="0"/>
        <v>2.3570000000000002</v>
      </c>
      <c r="E10" s="6">
        <v>2.9550000000000001</v>
      </c>
      <c r="F10" s="6">
        <v>-3.3210000000000002</v>
      </c>
      <c r="G10" s="6">
        <f t="shared" si="1"/>
        <v>6.2759999999999998</v>
      </c>
    </row>
    <row r="11" spans="1:7" x14ac:dyDescent="0.3">
      <c r="A11" s="4">
        <v>1.25</v>
      </c>
      <c r="B11" s="6">
        <v>1.2130000000000001</v>
      </c>
      <c r="C11" s="6">
        <v>-0.42730000000000001</v>
      </c>
      <c r="D11" s="6">
        <f t="shared" si="0"/>
        <v>1.6403000000000001</v>
      </c>
      <c r="E11" s="6">
        <v>1.9370000000000001</v>
      </c>
      <c r="F11" s="6">
        <v>-2.3849999999999998</v>
      </c>
      <c r="G11" s="6">
        <f t="shared" si="1"/>
        <v>4.3220000000000001</v>
      </c>
    </row>
    <row r="12" spans="1:7" x14ac:dyDescent="0.3">
      <c r="A12" s="4">
        <v>1.4</v>
      </c>
      <c r="B12" s="6">
        <v>1.5549999999999999</v>
      </c>
      <c r="C12" s="6">
        <v>-1.046</v>
      </c>
      <c r="D12" s="6">
        <f t="shared" si="0"/>
        <v>2.601</v>
      </c>
      <c r="E12" s="6">
        <v>2.4870000000000001</v>
      </c>
      <c r="F12" s="6">
        <v>-2.2269999999999999</v>
      </c>
      <c r="G12" s="6">
        <f t="shared" si="1"/>
        <v>4.7140000000000004</v>
      </c>
    </row>
    <row r="13" spans="1:7" x14ac:dyDescent="0.3">
      <c r="A13" s="4">
        <v>1.5</v>
      </c>
      <c r="B13" s="6">
        <v>1.5629999999999999</v>
      </c>
      <c r="C13" s="6">
        <v>-1.3959999999999999</v>
      </c>
      <c r="D13" s="6">
        <f t="shared" si="0"/>
        <v>2.9589999999999996</v>
      </c>
      <c r="E13" s="6">
        <v>2.3330000000000002</v>
      </c>
      <c r="F13" s="6">
        <v>-2.105</v>
      </c>
      <c r="G13" s="6">
        <f t="shared" si="1"/>
        <v>4.4380000000000006</v>
      </c>
    </row>
    <row r="14" spans="1:7" x14ac:dyDescent="0.3">
      <c r="A14" s="4">
        <v>1.75</v>
      </c>
      <c r="B14" s="6">
        <v>2.3479999999999999</v>
      </c>
      <c r="C14" s="6">
        <v>-2.5499999999999998</v>
      </c>
      <c r="D14" s="6">
        <f t="shared" si="0"/>
        <v>4.8979999999999997</v>
      </c>
      <c r="E14" s="6">
        <v>2.4279999999999999</v>
      </c>
      <c r="F14" s="6">
        <v>-2.0249999999999999</v>
      </c>
      <c r="G14" s="6">
        <f t="shared" si="1"/>
        <v>4.4529999999999994</v>
      </c>
    </row>
    <row r="15" spans="1:7" x14ac:dyDescent="0.3">
      <c r="A15" s="5">
        <v>2</v>
      </c>
      <c r="B15" s="6">
        <v>3.125</v>
      </c>
      <c r="C15" s="6">
        <v>-3.1120000000000001</v>
      </c>
      <c r="D15" s="8">
        <f t="shared" si="0"/>
        <v>6.2370000000000001</v>
      </c>
      <c r="E15" s="6">
        <v>1.577</v>
      </c>
      <c r="F15" s="6">
        <v>-1.9910000000000001</v>
      </c>
      <c r="G15" s="8">
        <f t="shared" si="1"/>
        <v>3.5680000000000001</v>
      </c>
    </row>
    <row r="16" spans="1:7" x14ac:dyDescent="0.3">
      <c r="A16" s="4">
        <v>2.25</v>
      </c>
      <c r="B16" s="6">
        <v>0.93830000000000002</v>
      </c>
      <c r="C16" s="6">
        <v>-0.6079</v>
      </c>
      <c r="D16" s="6">
        <f t="shared" si="0"/>
        <v>1.5462</v>
      </c>
      <c r="E16" s="6">
        <v>0.31140000000000001</v>
      </c>
      <c r="F16" s="6">
        <v>-0.43070000000000003</v>
      </c>
      <c r="G16" s="6">
        <f t="shared" si="1"/>
        <v>0.74209999999999998</v>
      </c>
    </row>
    <row r="17" spans="1:7" x14ac:dyDescent="0.3">
      <c r="A17" s="4">
        <v>2.5</v>
      </c>
      <c r="B17" s="6">
        <v>0.65920000000000001</v>
      </c>
      <c r="C17" s="6">
        <v>-0.41189999999999999</v>
      </c>
      <c r="D17" s="6">
        <f t="shared" si="0"/>
        <v>1.0710999999999999</v>
      </c>
      <c r="E17" s="6">
        <v>0.33429999999999999</v>
      </c>
      <c r="F17" s="6">
        <v>-9.5610000000000001E-2</v>
      </c>
      <c r="G17" s="6">
        <f t="shared" si="1"/>
        <v>0.42991000000000001</v>
      </c>
    </row>
    <row r="18" spans="1:7" x14ac:dyDescent="0.3">
      <c r="A18" s="4">
        <v>2.75</v>
      </c>
      <c r="B18" s="6">
        <v>0.25929999999999997</v>
      </c>
      <c r="C18" s="6">
        <v>-0.62180000000000002</v>
      </c>
      <c r="D18" s="6">
        <f t="shared" si="0"/>
        <v>0.88109999999999999</v>
      </c>
      <c r="E18" s="6">
        <v>0.50180000000000002</v>
      </c>
      <c r="F18" s="6">
        <v>-0.28889999999999999</v>
      </c>
      <c r="G18" s="6">
        <f t="shared" si="1"/>
        <v>0.79069999999999996</v>
      </c>
    </row>
    <row r="19" spans="1:7" x14ac:dyDescent="0.3">
      <c r="A19" s="4">
        <v>3</v>
      </c>
      <c r="B19" s="6">
        <v>0.51380000000000003</v>
      </c>
      <c r="C19" s="6">
        <v>-0.4743</v>
      </c>
      <c r="D19" s="6">
        <f t="shared" si="0"/>
        <v>0.98809999999999998</v>
      </c>
      <c r="E19" s="6">
        <v>0.51429999999999998</v>
      </c>
      <c r="F19" s="6">
        <v>-0.44409999999999999</v>
      </c>
      <c r="G19" s="6">
        <f t="shared" si="1"/>
        <v>0.95839999999999992</v>
      </c>
    </row>
    <row r="21" spans="1:7" ht="15.6" x14ac:dyDescent="0.35">
      <c r="A21" s="1" t="s">
        <v>6</v>
      </c>
      <c r="B21" s="3">
        <f>SQRT(B2/B3)</f>
        <v>1.4142135623730951</v>
      </c>
      <c r="C21" t="s">
        <v>14</v>
      </c>
    </row>
    <row r="22" spans="1:7" ht="15.6" x14ac:dyDescent="0.35">
      <c r="A22" s="1" t="s">
        <v>7</v>
      </c>
      <c r="B22" s="3">
        <f>SQRT(3*B2/B3)</f>
        <v>2.4494897427831779</v>
      </c>
      <c r="C22" t="s">
        <v>15</v>
      </c>
    </row>
  </sheetData>
  <mergeCells count="3">
    <mergeCell ref="B5:D5"/>
    <mergeCell ref="E5:G5"/>
    <mergeCell ref="A5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BF27B-4D2E-4DC8-9EEC-59312A5EC0DC}">
  <dimension ref="A1:J24"/>
  <sheetViews>
    <sheetView tabSelected="1" workbookViewId="0">
      <selection activeCell="H10" sqref="H10"/>
    </sheetView>
  </sheetViews>
  <sheetFormatPr defaultRowHeight="14.4" x14ac:dyDescent="0.3"/>
  <cols>
    <col min="1" max="10" width="9.5546875" customWidth="1"/>
  </cols>
  <sheetData>
    <row r="1" spans="1:10" ht="15.6" x14ac:dyDescent="0.35">
      <c r="A1" s="1" t="s">
        <v>11</v>
      </c>
      <c r="B1" s="1">
        <v>1</v>
      </c>
    </row>
    <row r="2" spans="1:10" x14ac:dyDescent="0.3">
      <c r="A2" s="1" t="s">
        <v>8</v>
      </c>
      <c r="B2" s="1">
        <v>2</v>
      </c>
    </row>
    <row r="3" spans="1:10" x14ac:dyDescent="0.3">
      <c r="A3" s="1" t="s">
        <v>9</v>
      </c>
      <c r="B3" s="1">
        <v>1</v>
      </c>
    </row>
    <row r="4" spans="1:10" x14ac:dyDescent="0.3">
      <c r="A4" s="1" t="s">
        <v>10</v>
      </c>
      <c r="B4" s="1">
        <v>0.1</v>
      </c>
    </row>
    <row r="5" spans="1:10" x14ac:dyDescent="0.3">
      <c r="A5" s="14" t="s">
        <v>0</v>
      </c>
      <c r="B5" s="14" t="s">
        <v>1</v>
      </c>
      <c r="C5" s="14"/>
      <c r="D5" s="14"/>
      <c r="E5" s="14" t="s">
        <v>2</v>
      </c>
      <c r="F5" s="14"/>
      <c r="G5" s="14"/>
      <c r="H5" s="14" t="s">
        <v>13</v>
      </c>
      <c r="I5" s="14"/>
      <c r="J5" s="14"/>
    </row>
    <row r="6" spans="1:10" x14ac:dyDescent="0.3">
      <c r="A6" s="14"/>
      <c r="B6" s="2" t="s">
        <v>3</v>
      </c>
      <c r="C6" s="2" t="s">
        <v>4</v>
      </c>
      <c r="D6" s="2" t="s">
        <v>5</v>
      </c>
      <c r="E6" s="2" t="s">
        <v>3</v>
      </c>
      <c r="F6" s="2" t="s">
        <v>4</v>
      </c>
      <c r="G6" s="2" t="s">
        <v>5</v>
      </c>
      <c r="H6" s="2" t="s">
        <v>3</v>
      </c>
      <c r="I6" s="2" t="s">
        <v>4</v>
      </c>
      <c r="J6" s="2" t="s">
        <v>5</v>
      </c>
    </row>
    <row r="7" spans="1:10" x14ac:dyDescent="0.3">
      <c r="A7" s="9">
        <v>0.25</v>
      </c>
      <c r="B7" s="10">
        <v>2.5619999999999998</v>
      </c>
      <c r="C7" s="12">
        <v>-2.577</v>
      </c>
      <c r="D7" s="10">
        <f t="shared" ref="D7:D19" si="0">B7-C7</f>
        <v>5.1389999999999993</v>
      </c>
      <c r="E7" s="10"/>
      <c r="F7" s="10"/>
      <c r="G7" s="10">
        <f t="shared" ref="G7:G19" si="1">E7-F7</f>
        <v>0</v>
      </c>
      <c r="H7" s="10"/>
      <c r="I7" s="10"/>
      <c r="J7" s="10">
        <f t="shared" ref="J7:J19" si="2">H7-I7</f>
        <v>0</v>
      </c>
    </row>
    <row r="8" spans="1:10" x14ac:dyDescent="0.3">
      <c r="A8" s="9">
        <v>0.5</v>
      </c>
      <c r="B8" s="10">
        <v>3.5129999999999999</v>
      </c>
      <c r="C8" s="10">
        <v>-3.6110000000000002</v>
      </c>
      <c r="D8" s="10">
        <f t="shared" si="0"/>
        <v>7.1240000000000006</v>
      </c>
      <c r="E8" s="10"/>
      <c r="F8" s="10"/>
      <c r="G8" s="10">
        <f t="shared" si="1"/>
        <v>0</v>
      </c>
      <c r="H8" s="10"/>
      <c r="I8" s="10"/>
      <c r="J8" s="10">
        <f t="shared" si="2"/>
        <v>0</v>
      </c>
    </row>
    <row r="9" spans="1:10" x14ac:dyDescent="0.3">
      <c r="A9" s="16">
        <v>0.75</v>
      </c>
      <c r="B9" s="15">
        <v>4.4390000000000001</v>
      </c>
      <c r="C9" s="10">
        <v>-4.2690000000000001</v>
      </c>
      <c r="D9" s="10">
        <f t="shared" si="0"/>
        <v>8.7080000000000002</v>
      </c>
      <c r="E9" s="10"/>
      <c r="F9" s="10"/>
      <c r="G9" s="10">
        <f t="shared" si="1"/>
        <v>0</v>
      </c>
      <c r="H9" s="10"/>
      <c r="I9" s="10"/>
      <c r="J9" s="10">
        <f t="shared" si="2"/>
        <v>0</v>
      </c>
    </row>
    <row r="10" spans="1:10" x14ac:dyDescent="0.3">
      <c r="A10" s="9">
        <v>1</v>
      </c>
      <c r="B10" s="10">
        <v>3.31</v>
      </c>
      <c r="C10" s="10">
        <v>-3.4140000000000001</v>
      </c>
      <c r="D10" s="10">
        <f t="shared" si="0"/>
        <v>6.7240000000000002</v>
      </c>
      <c r="E10" s="10"/>
      <c r="F10" s="10"/>
      <c r="G10" s="10">
        <f t="shared" si="1"/>
        <v>0</v>
      </c>
      <c r="H10" s="10"/>
      <c r="I10" s="10"/>
      <c r="J10" s="10">
        <f t="shared" si="2"/>
        <v>0</v>
      </c>
    </row>
    <row r="11" spans="1:10" x14ac:dyDescent="0.3">
      <c r="A11" s="9">
        <v>1.25</v>
      </c>
      <c r="B11" s="10">
        <v>1.921</v>
      </c>
      <c r="C11" s="10">
        <v>-1.5609999999999999</v>
      </c>
      <c r="D11" s="10">
        <f t="shared" si="0"/>
        <v>3.4820000000000002</v>
      </c>
      <c r="E11" s="10"/>
      <c r="F11" s="10"/>
      <c r="G11" s="10">
        <f t="shared" si="1"/>
        <v>0</v>
      </c>
      <c r="H11" s="10"/>
      <c r="I11" s="10"/>
      <c r="J11" s="10">
        <f t="shared" si="2"/>
        <v>0</v>
      </c>
    </row>
    <row r="12" spans="1:10" x14ac:dyDescent="0.3">
      <c r="A12" s="16">
        <v>1.5</v>
      </c>
      <c r="B12" s="15">
        <v>2.927</v>
      </c>
      <c r="C12" s="10">
        <v>-2.7829999999999999</v>
      </c>
      <c r="D12" s="13">
        <f t="shared" si="0"/>
        <v>5.71</v>
      </c>
      <c r="E12" s="10"/>
      <c r="F12" s="10"/>
      <c r="G12" s="10">
        <f t="shared" si="1"/>
        <v>0</v>
      </c>
      <c r="H12" s="10"/>
      <c r="I12" s="10"/>
      <c r="J12" s="10">
        <f t="shared" si="2"/>
        <v>0</v>
      </c>
    </row>
    <row r="13" spans="1:10" x14ac:dyDescent="0.3">
      <c r="A13" s="9">
        <v>1.75</v>
      </c>
      <c r="B13" s="10">
        <v>2.331</v>
      </c>
      <c r="C13" s="13">
        <v>-2.4900000000000002</v>
      </c>
      <c r="D13" s="10">
        <f t="shared" si="0"/>
        <v>4.8209999999999997</v>
      </c>
      <c r="E13" s="10"/>
      <c r="F13" s="10"/>
      <c r="G13" s="10">
        <f t="shared" si="1"/>
        <v>0</v>
      </c>
      <c r="H13" s="10"/>
      <c r="I13" s="10"/>
      <c r="J13" s="10">
        <f t="shared" si="2"/>
        <v>0</v>
      </c>
    </row>
    <row r="14" spans="1:10" x14ac:dyDescent="0.3">
      <c r="A14" s="9">
        <v>2</v>
      </c>
      <c r="B14" s="10">
        <v>1.7809999999999999</v>
      </c>
      <c r="C14" s="10">
        <v>-1.5720000000000001</v>
      </c>
      <c r="D14" s="10">
        <f t="shared" si="0"/>
        <v>3.3529999999999998</v>
      </c>
      <c r="E14" s="10"/>
      <c r="F14" s="10"/>
      <c r="G14" s="10">
        <f t="shared" si="1"/>
        <v>0</v>
      </c>
      <c r="H14" s="10"/>
      <c r="I14" s="10"/>
      <c r="J14" s="10">
        <f t="shared" si="2"/>
        <v>0</v>
      </c>
    </row>
    <row r="15" spans="1:10" x14ac:dyDescent="0.3">
      <c r="A15" s="9">
        <v>2.25</v>
      </c>
      <c r="B15" s="10">
        <v>0.60750000000000004</v>
      </c>
      <c r="C15" s="10">
        <v>-0.62780000000000002</v>
      </c>
      <c r="D15" s="10">
        <f t="shared" si="0"/>
        <v>1.2353000000000001</v>
      </c>
      <c r="E15" s="10"/>
      <c r="F15" s="10"/>
      <c r="G15" s="10">
        <f t="shared" si="1"/>
        <v>0</v>
      </c>
      <c r="H15" s="10"/>
      <c r="I15" s="10"/>
      <c r="J15" s="10">
        <f t="shared" si="2"/>
        <v>0</v>
      </c>
    </row>
    <row r="16" spans="1:10" x14ac:dyDescent="0.3">
      <c r="A16" s="9">
        <v>2.5</v>
      </c>
      <c r="B16" s="10">
        <v>0.63360000000000005</v>
      </c>
      <c r="C16" s="10">
        <v>-0.44590000000000002</v>
      </c>
      <c r="D16" s="10">
        <f t="shared" si="0"/>
        <v>1.0795000000000001</v>
      </c>
      <c r="E16" s="10"/>
      <c r="F16" s="10"/>
      <c r="G16" s="10">
        <f t="shared" si="1"/>
        <v>0</v>
      </c>
      <c r="H16" s="10"/>
      <c r="I16" s="10"/>
      <c r="J16" s="10">
        <f t="shared" si="2"/>
        <v>0</v>
      </c>
    </row>
    <row r="17" spans="1:10" x14ac:dyDescent="0.3">
      <c r="A17" s="9">
        <v>2.61</v>
      </c>
      <c r="B17" s="10">
        <v>0.72370000000000001</v>
      </c>
      <c r="C17" s="10">
        <v>-0.22839999999999999</v>
      </c>
      <c r="D17" s="10">
        <f t="shared" si="0"/>
        <v>0.95209999999999995</v>
      </c>
      <c r="E17" s="10"/>
      <c r="F17" s="10"/>
      <c r="G17" s="10">
        <f t="shared" si="1"/>
        <v>0</v>
      </c>
      <c r="H17" s="10"/>
      <c r="I17" s="10"/>
      <c r="J17" s="10">
        <f t="shared" si="2"/>
        <v>0</v>
      </c>
    </row>
    <row r="18" spans="1:10" x14ac:dyDescent="0.3">
      <c r="A18" s="9">
        <v>2.75</v>
      </c>
      <c r="B18" s="10">
        <v>9.4270000000000007E-2</v>
      </c>
      <c r="C18" s="10">
        <v>-0.70230000000000004</v>
      </c>
      <c r="D18" s="11">
        <f t="shared" si="0"/>
        <v>0.79657</v>
      </c>
      <c r="E18" s="10"/>
      <c r="F18" s="10"/>
      <c r="G18" s="10">
        <f t="shared" si="1"/>
        <v>0</v>
      </c>
      <c r="H18" s="10"/>
      <c r="I18" s="10"/>
      <c r="J18" s="10">
        <f t="shared" si="2"/>
        <v>0</v>
      </c>
    </row>
    <row r="19" spans="1:10" x14ac:dyDescent="0.3">
      <c r="A19" s="9">
        <v>3</v>
      </c>
      <c r="B19" s="10">
        <v>0.28139999999999998</v>
      </c>
      <c r="C19" s="10">
        <v>-0.4541</v>
      </c>
      <c r="D19" s="10">
        <f t="shared" si="0"/>
        <v>0.73550000000000004</v>
      </c>
      <c r="E19" s="10"/>
      <c r="F19" s="10"/>
      <c r="G19" s="10">
        <f t="shared" si="1"/>
        <v>0</v>
      </c>
      <c r="H19" s="10"/>
      <c r="I19" s="10"/>
      <c r="J19" s="10">
        <f t="shared" si="2"/>
        <v>0</v>
      </c>
    </row>
    <row r="20" spans="1:10" x14ac:dyDescent="0.3">
      <c r="A20" s="9">
        <v>3.5</v>
      </c>
      <c r="B20" s="10">
        <v>0.151</v>
      </c>
      <c r="C20" s="10">
        <v>-0.39760000000000001</v>
      </c>
      <c r="D20" s="10">
        <f t="shared" ref="D20" si="3">B20-C20</f>
        <v>0.54859999999999998</v>
      </c>
      <c r="E20" s="10"/>
      <c r="F20" s="10"/>
      <c r="G20" s="10">
        <f t="shared" ref="G20" si="4">E20-F20</f>
        <v>0</v>
      </c>
      <c r="H20" s="10"/>
      <c r="I20" s="10"/>
      <c r="J20" s="10">
        <f t="shared" ref="J20" si="5">H20-I20</f>
        <v>0</v>
      </c>
    </row>
    <row r="22" spans="1:10" ht="15.6" x14ac:dyDescent="0.35">
      <c r="A22" s="1" t="s">
        <v>6</v>
      </c>
      <c r="B22" s="3">
        <f>SQRT(2*B2/B3)</f>
        <v>2</v>
      </c>
      <c r="C22" t="s">
        <v>16</v>
      </c>
    </row>
    <row r="23" spans="1:10" ht="15.6" x14ac:dyDescent="0.35">
      <c r="A23" s="1" t="s">
        <v>7</v>
      </c>
      <c r="B23" s="3">
        <f>SQRT((2+SQRT(2))*B2/B3)</f>
        <v>2.6131259297527532</v>
      </c>
      <c r="C23" t="s">
        <v>17</v>
      </c>
    </row>
    <row r="24" spans="1:10" ht="15.6" x14ac:dyDescent="0.35">
      <c r="A24" s="1" t="s">
        <v>12</v>
      </c>
      <c r="B24" s="3">
        <f>SQRT((2-SQRT(2))*B3/B4)</f>
        <v>2.4203025381693606</v>
      </c>
      <c r="C24" t="s">
        <v>18</v>
      </c>
    </row>
  </sheetData>
  <mergeCells count="4">
    <mergeCell ref="A5:A6"/>
    <mergeCell ref="B5:D5"/>
    <mergeCell ref="E5:G5"/>
    <mergeCell ref="H5:J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masses</vt:lpstr>
      <vt:lpstr>3 masses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Fan</dc:creator>
  <cp:lastModifiedBy>User</cp:lastModifiedBy>
  <dcterms:created xsi:type="dcterms:W3CDTF">2015-06-05T18:17:20Z</dcterms:created>
  <dcterms:modified xsi:type="dcterms:W3CDTF">2021-11-16T10:13:57Z</dcterms:modified>
</cp:coreProperties>
</file>