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4180" windowHeight="12630" firstSheet="2" activeTab="2"/>
  </bookViews>
  <sheets>
    <sheet name="总表" sheetId="8" state="hidden" r:id="rId1"/>
    <sheet name="财务部 " sheetId="2" state="hidden" r:id="rId2"/>
    <sheet name="设计" sheetId="3" r:id="rId3"/>
    <sheet name="生产部" sheetId="9" r:id="rId4"/>
    <sheet name="安装售后问题统计" sheetId="1" r:id="rId5"/>
    <sheet name="Sheet7" sheetId="11" r:id="rId6"/>
    <sheet name="Sheet4" sheetId="10" r:id="rId7"/>
  </sheets>
  <definedNames>
    <definedName name="_xlnm._FilterDatabase" localSheetId="4" hidden="1">安装售后问题统计!$A$2:$AD$217</definedName>
    <definedName name="_xlnm._FilterDatabase" localSheetId="1" hidden="1">'财务部 '!$A$2:$Q$89</definedName>
    <definedName name="_xlnm._FilterDatabase" localSheetId="2" hidden="1">设计!$A$2:$W$158</definedName>
    <definedName name="_xlnm._FilterDatabase" localSheetId="3" hidden="1">生产部!$P$2:$AF$217</definedName>
    <definedName name="_xlnm._FilterDatabase" localSheetId="0" hidden="1">总表!$A$2:$AE$217</definedName>
  </definedNames>
  <calcPr calcId="124519"/>
  <pivotCaches>
    <pivotCache cacheId="5" r:id="rId8"/>
    <pivotCache cacheId="6" r:id="rId9"/>
    <pivotCache cacheId="7" r:id="rId10"/>
    <pivotCache cacheId="8" r:id="rId11"/>
    <pivotCache cacheId="9" r:id="rId12"/>
  </pivotCaches>
  <fileRecoveryPr repairLoad="1"/>
</workbook>
</file>

<file path=xl/calcChain.xml><?xml version="1.0" encoding="utf-8"?>
<calcChain xmlns="http://schemas.openxmlformats.org/spreadsheetml/2006/main">
  <c r="AX217" i="1"/>
  <c r="AW217"/>
  <c r="AV217"/>
  <c r="AU217"/>
  <c r="AT217"/>
  <c r="AS217"/>
  <c r="AR217"/>
  <c r="AQ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AX216"/>
  <c r="AW216"/>
  <c r="AV216"/>
  <c r="AU216"/>
  <c r="AT216"/>
  <c r="AS216"/>
  <c r="AR216"/>
  <c r="AQ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AX215"/>
  <c r="AW215"/>
  <c r="AV215"/>
  <c r="AU215"/>
  <c r="AT215"/>
  <c r="AS215"/>
  <c r="AR215"/>
  <c r="AQ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AX214"/>
  <c r="AW214"/>
  <c r="AV214"/>
  <c r="AU214"/>
  <c r="AT214"/>
  <c r="AS214"/>
  <c r="AR214"/>
  <c r="AQ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AX213"/>
  <c r="AW213"/>
  <c r="AV213"/>
  <c r="AU213"/>
  <c r="AT213"/>
  <c r="AS213"/>
  <c r="AR213"/>
  <c r="AQ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AX212"/>
  <c r="AW212"/>
  <c r="AV212"/>
  <c r="AU212"/>
  <c r="AT212"/>
  <c r="AS212"/>
  <c r="AR212"/>
  <c r="AQ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AX211"/>
  <c r="AW211"/>
  <c r="AV211"/>
  <c r="AU211"/>
  <c r="AT211"/>
  <c r="AS211"/>
  <c r="AR211"/>
  <c r="AQ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AX210"/>
  <c r="AW210"/>
  <c r="AV210"/>
  <c r="AU210"/>
  <c r="AT210"/>
  <c r="AS210"/>
  <c r="AR210"/>
  <c r="AQ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AX209"/>
  <c r="AW209"/>
  <c r="AV209"/>
  <c r="AU209"/>
  <c r="AT209"/>
  <c r="AS209"/>
  <c r="AR209"/>
  <c r="AQ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AX208"/>
  <c r="AW208"/>
  <c r="AV208"/>
  <c r="AU208"/>
  <c r="AT208"/>
  <c r="AS208"/>
  <c r="AR208"/>
  <c r="AQ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AX207"/>
  <c r="AW207"/>
  <c r="AV207"/>
  <c r="AU207"/>
  <c r="AT207"/>
  <c r="AS207"/>
  <c r="AR207"/>
  <c r="AQ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AX206"/>
  <c r="AW206"/>
  <c r="AV206"/>
  <c r="AU206"/>
  <c r="AT206"/>
  <c r="AS206"/>
  <c r="AR206"/>
  <c r="AQ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AX205"/>
  <c r="AW205"/>
  <c r="AV205"/>
  <c r="AU205"/>
  <c r="AT205"/>
  <c r="AS205"/>
  <c r="AR205"/>
  <c r="AQ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AX204"/>
  <c r="AW204"/>
  <c r="AV204"/>
  <c r="AU204"/>
  <c r="AT204"/>
  <c r="AS204"/>
  <c r="AR204"/>
  <c r="AQ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AX203"/>
  <c r="AW203"/>
  <c r="AV203"/>
  <c r="AU203"/>
  <c r="AT203"/>
  <c r="AS203"/>
  <c r="AR203"/>
  <c r="AQ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AX202"/>
  <c r="AW202"/>
  <c r="AV202"/>
  <c r="AU202"/>
  <c r="AT202"/>
  <c r="AS202"/>
  <c r="AR202"/>
  <c r="AQ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AX201"/>
  <c r="AW201"/>
  <c r="AV201"/>
  <c r="AU201"/>
  <c r="AT201"/>
  <c r="AS201"/>
  <c r="AR201"/>
  <c r="AQ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AX200"/>
  <c r="AW200"/>
  <c r="AV200"/>
  <c r="AU200"/>
  <c r="AT200"/>
  <c r="AS200"/>
  <c r="AR200"/>
  <c r="AQ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AX199"/>
  <c r="AW199"/>
  <c r="AV199"/>
  <c r="AU199"/>
  <c r="AT199"/>
  <c r="AS199"/>
  <c r="AR199"/>
  <c r="AQ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AX198"/>
  <c r="AW198"/>
  <c r="AV198"/>
  <c r="AU198"/>
  <c r="AT198"/>
  <c r="AS198"/>
  <c r="AR198"/>
  <c r="AQ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AX197"/>
  <c r="AW197"/>
  <c r="AV197"/>
  <c r="AU197"/>
  <c r="AT197"/>
  <c r="AS197"/>
  <c r="AR197"/>
  <c r="AQ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AX196"/>
  <c r="AW196"/>
  <c r="AV196"/>
  <c r="AU196"/>
  <c r="AT196"/>
  <c r="AS196"/>
  <c r="AR196"/>
  <c r="AQ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AX195"/>
  <c r="AW195"/>
  <c r="AV195"/>
  <c r="AU195"/>
  <c r="AT195"/>
  <c r="AS195"/>
  <c r="AR195"/>
  <c r="AQ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AX194"/>
  <c r="AW194"/>
  <c r="AV194"/>
  <c r="AU194"/>
  <c r="AT194"/>
  <c r="AS194"/>
  <c r="AR194"/>
  <c r="AQ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AX193"/>
  <c r="AW193"/>
  <c r="AV193"/>
  <c r="AU193"/>
  <c r="AT193"/>
  <c r="AS193"/>
  <c r="AR193"/>
  <c r="AQ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AX192"/>
  <c r="AW192"/>
  <c r="AV192"/>
  <c r="AU192"/>
  <c r="AT192"/>
  <c r="AS192"/>
  <c r="AR192"/>
  <c r="AQ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AX191"/>
  <c r="AW191"/>
  <c r="AV191"/>
  <c r="AU191"/>
  <c r="AT191"/>
  <c r="AS191"/>
  <c r="AR191"/>
  <c r="AQ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AX190"/>
  <c r="AW190"/>
  <c r="AV190"/>
  <c r="AU190"/>
  <c r="AT190"/>
  <c r="AS190"/>
  <c r="AR190"/>
  <c r="AQ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AX189"/>
  <c r="AW189"/>
  <c r="AV189"/>
  <c r="AU189"/>
  <c r="AT189"/>
  <c r="AS189"/>
  <c r="AR189"/>
  <c r="AQ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AX188"/>
  <c r="AW188"/>
  <c r="AV188"/>
  <c r="AU188"/>
  <c r="AT188"/>
  <c r="AS188"/>
  <c r="AR188"/>
  <c r="AQ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AX187"/>
  <c r="AW187"/>
  <c r="AV187"/>
  <c r="AU187"/>
  <c r="AT187"/>
  <c r="AS187"/>
  <c r="AR187"/>
  <c r="AQ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AX186"/>
  <c r="AW186"/>
  <c r="AV186"/>
  <c r="AU186"/>
  <c r="AT186"/>
  <c r="AS186"/>
  <c r="AR186"/>
  <c r="AQ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AX185"/>
  <c r="AW185"/>
  <c r="AV185"/>
  <c r="AU185"/>
  <c r="AT185"/>
  <c r="AS185"/>
  <c r="AR185"/>
  <c r="AQ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AX184"/>
  <c r="AW184"/>
  <c r="AV184"/>
  <c r="AU184"/>
  <c r="AT184"/>
  <c r="AS184"/>
  <c r="AR184"/>
  <c r="AQ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AX183"/>
  <c r="AW183"/>
  <c r="AV183"/>
  <c r="AU183"/>
  <c r="AT183"/>
  <c r="AS183"/>
  <c r="AR183"/>
  <c r="AQ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AX182"/>
  <c r="AW182"/>
  <c r="AV182"/>
  <c r="AU182"/>
  <c r="AT182"/>
  <c r="AS182"/>
  <c r="AR182"/>
  <c r="AQ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AX181"/>
  <c r="AW181"/>
  <c r="AV181"/>
  <c r="AU181"/>
  <c r="AT181"/>
  <c r="AS181"/>
  <c r="AR181"/>
  <c r="AQ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AX180"/>
  <c r="AW180"/>
  <c r="AV180"/>
  <c r="AU180"/>
  <c r="AT180"/>
  <c r="AS180"/>
  <c r="AR180"/>
  <c r="AQ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AX179"/>
  <c r="AW179"/>
  <c r="AV179"/>
  <c r="AU179"/>
  <c r="AT179"/>
  <c r="AS179"/>
  <c r="AR179"/>
  <c r="AQ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AX178"/>
  <c r="AW178"/>
  <c r="AV178"/>
  <c r="AU178"/>
  <c r="AT178"/>
  <c r="AS178"/>
  <c r="AR178"/>
  <c r="AQ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AX177"/>
  <c r="AW177"/>
  <c r="AV177"/>
  <c r="AU177"/>
  <c r="AT177"/>
  <c r="AS177"/>
  <c r="AR177"/>
  <c r="AQ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AX176"/>
  <c r="AW176"/>
  <c r="AV176"/>
  <c r="AU176"/>
  <c r="AT176"/>
  <c r="AS176"/>
  <c r="AR176"/>
  <c r="AQ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AX175"/>
  <c r="AW175"/>
  <c r="AV175"/>
  <c r="AU175"/>
  <c r="AT175"/>
  <c r="AS175"/>
  <c r="AR175"/>
  <c r="AQ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AX174"/>
  <c r="AW174"/>
  <c r="AV174"/>
  <c r="AU174"/>
  <c r="AT174"/>
  <c r="AS174"/>
  <c r="AR174"/>
  <c r="AQ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AX173"/>
  <c r="AW173"/>
  <c r="AV173"/>
  <c r="AU173"/>
  <c r="AT173"/>
  <c r="AS173"/>
  <c r="AR173"/>
  <c r="AQ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AX172"/>
  <c r="AW172"/>
  <c r="AV172"/>
  <c r="AU172"/>
  <c r="AT172"/>
  <c r="AS172"/>
  <c r="AR172"/>
  <c r="AQ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AX171"/>
  <c r="AW171"/>
  <c r="AV171"/>
  <c r="AU171"/>
  <c r="AT171"/>
  <c r="AS171"/>
  <c r="AR171"/>
  <c r="AQ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AX170"/>
  <c r="AW170"/>
  <c r="AV170"/>
  <c r="AU170"/>
  <c r="AT170"/>
  <c r="AS170"/>
  <c r="AR170"/>
  <c r="AQ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AX169"/>
  <c r="AW169"/>
  <c r="AV169"/>
  <c r="AU169"/>
  <c r="AT169"/>
  <c r="AS169"/>
  <c r="AR169"/>
  <c r="AQ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AX168"/>
  <c r="AW168"/>
  <c r="AV168"/>
  <c r="AU168"/>
  <c r="AT168"/>
  <c r="AS168"/>
  <c r="AR168"/>
  <c r="AQ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AX167"/>
  <c r="AW167"/>
  <c r="AV167"/>
  <c r="AU167"/>
  <c r="AT167"/>
  <c r="AS167"/>
  <c r="AR167"/>
  <c r="AQ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AX166"/>
  <c r="AW166"/>
  <c r="AV166"/>
  <c r="AU166"/>
  <c r="AT166"/>
  <c r="AS166"/>
  <c r="AR166"/>
  <c r="AQ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AX165"/>
  <c r="AW165"/>
  <c r="AV165"/>
  <c r="AU165"/>
  <c r="AT165"/>
  <c r="AS165"/>
  <c r="AR165"/>
  <c r="AQ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AX164"/>
  <c r="AW164"/>
  <c r="AV164"/>
  <c r="AU164"/>
  <c r="AT164"/>
  <c r="AS164"/>
  <c r="AR164"/>
  <c r="AQ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AX163"/>
  <c r="AW163"/>
  <c r="AV163"/>
  <c r="AU163"/>
  <c r="AT163"/>
  <c r="AS163"/>
  <c r="AR163"/>
  <c r="AQ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AX162"/>
  <c r="AW162"/>
  <c r="AV162"/>
  <c r="AU162"/>
  <c r="AT162"/>
  <c r="AS162"/>
  <c r="AR162"/>
  <c r="AQ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AX161"/>
  <c r="AW161"/>
  <c r="AV161"/>
  <c r="AU161"/>
  <c r="AT161"/>
  <c r="AS161"/>
  <c r="AR161"/>
  <c r="AQ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AX160"/>
  <c r="AW160"/>
  <c r="AV160"/>
  <c r="AU160"/>
  <c r="AT160"/>
  <c r="AS160"/>
  <c r="AR160"/>
  <c r="AQ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AX159"/>
  <c r="AW159"/>
  <c r="AV159"/>
  <c r="AU159"/>
  <c r="AT159"/>
  <c r="AS159"/>
  <c r="AR159"/>
  <c r="AQ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AX158"/>
  <c r="AW158"/>
  <c r="AV158"/>
  <c r="AU158"/>
  <c r="AT158"/>
  <c r="AS158"/>
  <c r="AR158"/>
  <c r="AQ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F158"/>
  <c r="E158"/>
  <c r="D158"/>
  <c r="C158"/>
  <c r="B158"/>
  <c r="A158"/>
  <c r="AX157"/>
  <c r="AW157"/>
  <c r="AV157"/>
  <c r="AU157"/>
  <c r="AT157"/>
  <c r="AS157"/>
  <c r="AR157"/>
  <c r="AQ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F157"/>
  <c r="E157"/>
  <c r="D157"/>
  <c r="C157"/>
  <c r="B157"/>
  <c r="A157"/>
  <c r="AX156"/>
  <c r="AW156"/>
  <c r="AV156"/>
  <c r="AU156"/>
  <c r="AT156"/>
  <c r="AS156"/>
  <c r="AR156"/>
  <c r="AQ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F156"/>
  <c r="E156"/>
  <c r="D156"/>
  <c r="C156"/>
  <c r="B156"/>
  <c r="A156"/>
  <c r="AX155"/>
  <c r="AW155"/>
  <c r="AV155"/>
  <c r="AU155"/>
  <c r="AT155"/>
  <c r="AS155"/>
  <c r="AR155"/>
  <c r="AQ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F155"/>
  <c r="E155"/>
  <c r="D155"/>
  <c r="C155"/>
  <c r="B155"/>
  <c r="A155"/>
  <c r="AX154"/>
  <c r="AW154"/>
  <c r="AV154"/>
  <c r="AU154"/>
  <c r="AT154"/>
  <c r="AS154"/>
  <c r="AR154"/>
  <c r="AQ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F154"/>
  <c r="E154"/>
  <c r="D154"/>
  <c r="C154"/>
  <c r="B154"/>
  <c r="A154"/>
  <c r="AX153"/>
  <c r="AW153"/>
  <c r="AV153"/>
  <c r="AU153"/>
  <c r="AT153"/>
  <c r="AS153"/>
  <c r="AR153"/>
  <c r="AQ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F153"/>
  <c r="E153"/>
  <c r="D153"/>
  <c r="C153"/>
  <c r="B153"/>
  <c r="A153"/>
  <c r="AX152"/>
  <c r="AW152"/>
  <c r="AV152"/>
  <c r="AU152"/>
  <c r="AT152"/>
  <c r="AS152"/>
  <c r="AR152"/>
  <c r="AQ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F152"/>
  <c r="E152"/>
  <c r="D152"/>
  <c r="C152"/>
  <c r="B152"/>
  <c r="A152"/>
  <c r="AX151"/>
  <c r="AW151"/>
  <c r="AV151"/>
  <c r="AU151"/>
  <c r="AT151"/>
  <c r="AS151"/>
  <c r="AR151"/>
  <c r="AQ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F151"/>
  <c r="E151"/>
  <c r="D151"/>
  <c r="C151"/>
  <c r="B151"/>
  <c r="A151"/>
  <c r="AX150"/>
  <c r="AW150"/>
  <c r="AV150"/>
  <c r="AU150"/>
  <c r="AT150"/>
  <c r="AS150"/>
  <c r="AR150"/>
  <c r="AQ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F150"/>
  <c r="E150"/>
  <c r="D150"/>
  <c r="C150"/>
  <c r="B150"/>
  <c r="A150"/>
  <c r="AX149"/>
  <c r="AW149"/>
  <c r="AV149"/>
  <c r="AU149"/>
  <c r="AT149"/>
  <c r="AS149"/>
  <c r="AR149"/>
  <c r="AQ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F149"/>
  <c r="E149"/>
  <c r="D149"/>
  <c r="C149"/>
  <c r="B149"/>
  <c r="A149"/>
  <c r="AX148"/>
  <c r="AW148"/>
  <c r="AV148"/>
  <c r="AU148"/>
  <c r="AT148"/>
  <c r="AS148"/>
  <c r="AR148"/>
  <c r="AQ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F148"/>
  <c r="E148"/>
  <c r="D148"/>
  <c r="C148"/>
  <c r="B148"/>
  <c r="A148"/>
  <c r="AX147"/>
  <c r="AW147"/>
  <c r="AV147"/>
  <c r="AU147"/>
  <c r="AT147"/>
  <c r="AS147"/>
  <c r="AR147"/>
  <c r="AQ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F147"/>
  <c r="E147"/>
  <c r="D147"/>
  <c r="C147"/>
  <c r="B147"/>
  <c r="A147"/>
  <c r="AX146"/>
  <c r="AW146"/>
  <c r="AV146"/>
  <c r="AU146"/>
  <c r="AT146"/>
  <c r="AS146"/>
  <c r="AR146"/>
  <c r="AQ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F146"/>
  <c r="E146"/>
  <c r="D146"/>
  <c r="C146"/>
  <c r="B146"/>
  <c r="A146"/>
  <c r="AX145"/>
  <c r="AW145"/>
  <c r="AV145"/>
  <c r="AU145"/>
  <c r="AT145"/>
  <c r="AS145"/>
  <c r="AR145"/>
  <c r="AQ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F145"/>
  <c r="E145"/>
  <c r="D145"/>
  <c r="C145"/>
  <c r="B145"/>
  <c r="A145"/>
  <c r="AX144"/>
  <c r="AW144"/>
  <c r="AV144"/>
  <c r="AU144"/>
  <c r="AT144"/>
  <c r="AS144"/>
  <c r="AR144"/>
  <c r="AQ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F144"/>
  <c r="E144"/>
  <c r="D144"/>
  <c r="C144"/>
  <c r="B144"/>
  <c r="A144"/>
  <c r="AX143"/>
  <c r="AW143"/>
  <c r="AV143"/>
  <c r="AU143"/>
  <c r="AT143"/>
  <c r="AS143"/>
  <c r="AR143"/>
  <c r="AQ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F143"/>
  <c r="E143"/>
  <c r="D143"/>
  <c r="C143"/>
  <c r="B143"/>
  <c r="A143"/>
  <c r="AX142"/>
  <c r="AW142"/>
  <c r="AV142"/>
  <c r="AU142"/>
  <c r="AT142"/>
  <c r="AS142"/>
  <c r="AR142"/>
  <c r="AQ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F142"/>
  <c r="E142"/>
  <c r="D142"/>
  <c r="C142"/>
  <c r="B142"/>
  <c r="A142"/>
  <c r="AX141"/>
  <c r="AW141"/>
  <c r="AV141"/>
  <c r="AU141"/>
  <c r="AT141"/>
  <c r="AS141"/>
  <c r="AR141"/>
  <c r="AQ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F141"/>
  <c r="E141"/>
  <c r="D141"/>
  <c r="C141"/>
  <c r="B141"/>
  <c r="A141"/>
  <c r="AX140"/>
  <c r="AW140"/>
  <c r="AV140"/>
  <c r="AU140"/>
  <c r="AT140"/>
  <c r="AS140"/>
  <c r="AR140"/>
  <c r="AQ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F140"/>
  <c r="E140"/>
  <c r="D140"/>
  <c r="C140"/>
  <c r="B140"/>
  <c r="A140"/>
  <c r="AX139"/>
  <c r="AW139"/>
  <c r="AV139"/>
  <c r="AU139"/>
  <c r="AT139"/>
  <c r="AS139"/>
  <c r="AR139"/>
  <c r="AQ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F139"/>
  <c r="E139"/>
  <c r="D139"/>
  <c r="C139"/>
  <c r="B139"/>
  <c r="A139"/>
  <c r="AX138"/>
  <c r="AW138"/>
  <c r="AV138"/>
  <c r="AU138"/>
  <c r="AT138"/>
  <c r="AS138"/>
  <c r="AR138"/>
  <c r="AQ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F138"/>
  <c r="E138"/>
  <c r="D138"/>
  <c r="C138"/>
  <c r="B138"/>
  <c r="A138"/>
  <c r="AX137"/>
  <c r="AW137"/>
  <c r="AV137"/>
  <c r="AU137"/>
  <c r="AT137"/>
  <c r="AS137"/>
  <c r="AR137"/>
  <c r="AQ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F137"/>
  <c r="E137"/>
  <c r="D137"/>
  <c r="C137"/>
  <c r="B137"/>
  <c r="A137"/>
  <c r="AX136"/>
  <c r="AW136"/>
  <c r="AV136"/>
  <c r="AU136"/>
  <c r="AT136"/>
  <c r="AS136"/>
  <c r="AR136"/>
  <c r="AQ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F136"/>
  <c r="E136"/>
  <c r="D136"/>
  <c r="C136"/>
  <c r="B136"/>
  <c r="A136"/>
  <c r="AX135"/>
  <c r="AW135"/>
  <c r="AV135"/>
  <c r="AU135"/>
  <c r="AT135"/>
  <c r="AS135"/>
  <c r="AR135"/>
  <c r="AQ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F135"/>
  <c r="E135"/>
  <c r="D135"/>
  <c r="C135"/>
  <c r="B135"/>
  <c r="A135"/>
  <c r="AX134"/>
  <c r="AW134"/>
  <c r="AV134"/>
  <c r="AU134"/>
  <c r="AT134"/>
  <c r="AS134"/>
  <c r="AR134"/>
  <c r="AQ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F134"/>
  <c r="E134"/>
  <c r="D134"/>
  <c r="C134"/>
  <c r="B134"/>
  <c r="A134"/>
  <c r="AX133"/>
  <c r="AW133"/>
  <c r="AV133"/>
  <c r="AU133"/>
  <c r="AT133"/>
  <c r="AS133"/>
  <c r="AR133"/>
  <c r="AQ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F133"/>
  <c r="E133"/>
  <c r="D133"/>
  <c r="C133"/>
  <c r="B133"/>
  <c r="A133"/>
  <c r="AX132"/>
  <c r="AW132"/>
  <c r="AV132"/>
  <c r="AU132"/>
  <c r="AT132"/>
  <c r="AS132"/>
  <c r="AR132"/>
  <c r="AQ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F132"/>
  <c r="E132"/>
  <c r="D132"/>
  <c r="C132"/>
  <c r="B132"/>
  <c r="A132"/>
  <c r="AX131"/>
  <c r="AW131"/>
  <c r="AV131"/>
  <c r="AU131"/>
  <c r="AT131"/>
  <c r="AS131"/>
  <c r="AR131"/>
  <c r="AQ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F131"/>
  <c r="E131"/>
  <c r="D131"/>
  <c r="C131"/>
  <c r="B131"/>
  <c r="A131"/>
  <c r="AX130"/>
  <c r="AW130"/>
  <c r="AV130"/>
  <c r="AU130"/>
  <c r="AT130"/>
  <c r="AS130"/>
  <c r="AR130"/>
  <c r="AQ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F130"/>
  <c r="E130"/>
  <c r="D130"/>
  <c r="C130"/>
  <c r="B130"/>
  <c r="A130"/>
  <c r="AX129"/>
  <c r="AW129"/>
  <c r="AV129"/>
  <c r="AU129"/>
  <c r="AT129"/>
  <c r="AS129"/>
  <c r="AR129"/>
  <c r="AQ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F129"/>
  <c r="E129"/>
  <c r="D129"/>
  <c r="C129"/>
  <c r="B129"/>
  <c r="A129"/>
  <c r="AX128"/>
  <c r="AW128"/>
  <c r="AV128"/>
  <c r="AU128"/>
  <c r="AT128"/>
  <c r="AS128"/>
  <c r="AR128"/>
  <c r="AQ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F128"/>
  <c r="E128"/>
  <c r="D128"/>
  <c r="C128"/>
  <c r="B128"/>
  <c r="A128"/>
  <c r="AX127"/>
  <c r="AW127"/>
  <c r="AV127"/>
  <c r="AU127"/>
  <c r="AT127"/>
  <c r="AS127"/>
  <c r="AR127"/>
  <c r="AQ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F127"/>
  <c r="E127"/>
  <c r="D127"/>
  <c r="C127"/>
  <c r="B127"/>
  <c r="A127"/>
  <c r="AX126"/>
  <c r="AW126"/>
  <c r="AV126"/>
  <c r="AU126"/>
  <c r="AT126"/>
  <c r="AS126"/>
  <c r="AR126"/>
  <c r="AQ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F126"/>
  <c r="E126"/>
  <c r="D126"/>
  <c r="C126"/>
  <c r="B126"/>
  <c r="A126"/>
  <c r="AX125"/>
  <c r="AW125"/>
  <c r="AV125"/>
  <c r="AU125"/>
  <c r="AT125"/>
  <c r="AS125"/>
  <c r="AR125"/>
  <c r="AQ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F125"/>
  <c r="E125"/>
  <c r="D125"/>
  <c r="C125"/>
  <c r="B125"/>
  <c r="A125"/>
  <c r="AX124"/>
  <c r="AW124"/>
  <c r="AV124"/>
  <c r="AU124"/>
  <c r="AT124"/>
  <c r="AS124"/>
  <c r="AR124"/>
  <c r="AQ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F124"/>
  <c r="E124"/>
  <c r="D124"/>
  <c r="C124"/>
  <c r="B124"/>
  <c r="A124"/>
  <c r="AX123"/>
  <c r="AW123"/>
  <c r="AV123"/>
  <c r="AU123"/>
  <c r="AT123"/>
  <c r="AS123"/>
  <c r="AR123"/>
  <c r="AQ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F123"/>
  <c r="E123"/>
  <c r="D123"/>
  <c r="C123"/>
  <c r="B123"/>
  <c r="A123"/>
  <c r="AX122"/>
  <c r="AW122"/>
  <c r="AV122"/>
  <c r="AU122"/>
  <c r="AT122"/>
  <c r="AS122"/>
  <c r="AR122"/>
  <c r="AQ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F122"/>
  <c r="E122"/>
  <c r="D122"/>
  <c r="C122"/>
  <c r="B122"/>
  <c r="A122"/>
  <c r="AX121"/>
  <c r="AW121"/>
  <c r="AV121"/>
  <c r="AU121"/>
  <c r="AT121"/>
  <c r="AS121"/>
  <c r="AR121"/>
  <c r="AQ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F121"/>
  <c r="E121"/>
  <c r="D121"/>
  <c r="C121"/>
  <c r="B121"/>
  <c r="A121"/>
  <c r="AX120"/>
  <c r="AW120"/>
  <c r="AV120"/>
  <c r="AU120"/>
  <c r="AT120"/>
  <c r="AS120"/>
  <c r="AR120"/>
  <c r="AQ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F120"/>
  <c r="E120"/>
  <c r="D120"/>
  <c r="C120"/>
  <c r="B120"/>
  <c r="A120"/>
  <c r="AX119"/>
  <c r="AW119"/>
  <c r="AV119"/>
  <c r="AU119"/>
  <c r="AT119"/>
  <c r="AS119"/>
  <c r="AR119"/>
  <c r="AQ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F119"/>
  <c r="E119"/>
  <c r="D119"/>
  <c r="C119"/>
  <c r="B119"/>
  <c r="A119"/>
  <c r="AX118"/>
  <c r="AW118"/>
  <c r="AV118"/>
  <c r="AU118"/>
  <c r="AT118"/>
  <c r="AS118"/>
  <c r="AR118"/>
  <c r="AQ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F118"/>
  <c r="E118"/>
  <c r="D118"/>
  <c r="C118"/>
  <c r="B118"/>
  <c r="A118"/>
  <c r="AX117"/>
  <c r="AW117"/>
  <c r="AV117"/>
  <c r="AU117"/>
  <c r="AT117"/>
  <c r="AS117"/>
  <c r="AR117"/>
  <c r="AQ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F117"/>
  <c r="E117"/>
  <c r="D117"/>
  <c r="C117"/>
  <c r="B117"/>
  <c r="A117"/>
  <c r="AX116"/>
  <c r="AW116"/>
  <c r="AV116"/>
  <c r="AU116"/>
  <c r="AT116"/>
  <c r="AS116"/>
  <c r="AR116"/>
  <c r="AQ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F116"/>
  <c r="E116"/>
  <c r="D116"/>
  <c r="C116"/>
  <c r="B116"/>
  <c r="A116"/>
  <c r="AX115"/>
  <c r="AW115"/>
  <c r="AV115"/>
  <c r="AU115"/>
  <c r="AT115"/>
  <c r="AS115"/>
  <c r="AR115"/>
  <c r="AQ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F115"/>
  <c r="E115"/>
  <c r="D115"/>
  <c r="C115"/>
  <c r="B115"/>
  <c r="A115"/>
  <c r="AX114"/>
  <c r="AW114"/>
  <c r="AV114"/>
  <c r="AU114"/>
  <c r="AT114"/>
  <c r="AS114"/>
  <c r="AR114"/>
  <c r="AQ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F114"/>
  <c r="E114"/>
  <c r="D114"/>
  <c r="C114"/>
  <c r="B114"/>
  <c r="A114"/>
  <c r="AX113"/>
  <c r="AW113"/>
  <c r="AV113"/>
  <c r="AU113"/>
  <c r="AT113"/>
  <c r="AS113"/>
  <c r="AR113"/>
  <c r="AQ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F113"/>
  <c r="E113"/>
  <c r="D113"/>
  <c r="C113"/>
  <c r="B113"/>
  <c r="A113"/>
  <c r="AX112"/>
  <c r="AW112"/>
  <c r="AV112"/>
  <c r="AU112"/>
  <c r="AT112"/>
  <c r="AS112"/>
  <c r="AR112"/>
  <c r="AQ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F112"/>
  <c r="E112"/>
  <c r="D112"/>
  <c r="C112"/>
  <c r="B112"/>
  <c r="A112"/>
  <c r="AX111"/>
  <c r="AW111"/>
  <c r="AV111"/>
  <c r="AU111"/>
  <c r="AT111"/>
  <c r="AS111"/>
  <c r="AR111"/>
  <c r="AQ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F111"/>
  <c r="E111"/>
  <c r="D111"/>
  <c r="C111"/>
  <c r="B111"/>
  <c r="A111"/>
  <c r="AX110"/>
  <c r="AW110"/>
  <c r="AV110"/>
  <c r="AU110"/>
  <c r="AT110"/>
  <c r="AS110"/>
  <c r="AR110"/>
  <c r="AQ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F110"/>
  <c r="E110"/>
  <c r="D110"/>
  <c r="C110"/>
  <c r="B110"/>
  <c r="A110"/>
  <c r="AX109"/>
  <c r="AW109"/>
  <c r="AV109"/>
  <c r="AU109"/>
  <c r="AT109"/>
  <c r="AS109"/>
  <c r="AR109"/>
  <c r="AQ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F109"/>
  <c r="E109"/>
  <c r="D109"/>
  <c r="C109"/>
  <c r="B109"/>
  <c r="A109"/>
  <c r="AX108"/>
  <c r="AW108"/>
  <c r="AV108"/>
  <c r="AU108"/>
  <c r="AT108"/>
  <c r="AS108"/>
  <c r="AR108"/>
  <c r="AQ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F108"/>
  <c r="E108"/>
  <c r="D108"/>
  <c r="C108"/>
  <c r="B108"/>
  <c r="A108"/>
  <c r="AX107"/>
  <c r="AW107"/>
  <c r="AV107"/>
  <c r="AU107"/>
  <c r="AT107"/>
  <c r="AS107"/>
  <c r="AR107"/>
  <c r="AQ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F107"/>
  <c r="E107"/>
  <c r="D107"/>
  <c r="C107"/>
  <c r="B107"/>
  <c r="A107"/>
  <c r="AX106"/>
  <c r="AW106"/>
  <c r="AV106"/>
  <c r="AU106"/>
  <c r="AT106"/>
  <c r="AS106"/>
  <c r="AR106"/>
  <c r="AQ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F106"/>
  <c r="E106"/>
  <c r="D106"/>
  <c r="C106"/>
  <c r="B106"/>
  <c r="A106"/>
  <c r="AX105"/>
  <c r="AW105"/>
  <c r="AV105"/>
  <c r="AU105"/>
  <c r="AT105"/>
  <c r="AS105"/>
  <c r="AR105"/>
  <c r="AQ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F105"/>
  <c r="E105"/>
  <c r="D105"/>
  <c r="C105"/>
  <c r="B105"/>
  <c r="A105"/>
  <c r="AX104"/>
  <c r="AW104"/>
  <c r="AV104"/>
  <c r="AU104"/>
  <c r="AT104"/>
  <c r="AS104"/>
  <c r="AR104"/>
  <c r="AQ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F104"/>
  <c r="E104"/>
  <c r="D104"/>
  <c r="C104"/>
  <c r="B104"/>
  <c r="A104"/>
  <c r="AX103"/>
  <c r="AW103"/>
  <c r="AV103"/>
  <c r="AU103"/>
  <c r="AT103"/>
  <c r="AS103"/>
  <c r="AR103"/>
  <c r="AQ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F103"/>
  <c r="E103"/>
  <c r="D103"/>
  <c r="C103"/>
  <c r="B103"/>
  <c r="A103"/>
  <c r="AX102"/>
  <c r="AW102"/>
  <c r="AV102"/>
  <c r="AU102"/>
  <c r="AT102"/>
  <c r="AS102"/>
  <c r="AR102"/>
  <c r="AQ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F102"/>
  <c r="E102"/>
  <c r="D102"/>
  <c r="C102"/>
  <c r="B102"/>
  <c r="A102"/>
  <c r="AX101"/>
  <c r="AW101"/>
  <c r="AV101"/>
  <c r="AU101"/>
  <c r="AT101"/>
  <c r="AS101"/>
  <c r="AR101"/>
  <c r="AQ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F101"/>
  <c r="E101"/>
  <c r="D101"/>
  <c r="C101"/>
  <c r="B101"/>
  <c r="A101"/>
  <c r="AX100"/>
  <c r="AW100"/>
  <c r="AV100"/>
  <c r="AU100"/>
  <c r="AT100"/>
  <c r="AS100"/>
  <c r="AR100"/>
  <c r="AQ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F100"/>
  <c r="E100"/>
  <c r="D100"/>
  <c r="C100"/>
  <c r="B100"/>
  <c r="A100"/>
  <c r="AX99"/>
  <c r="AW99"/>
  <c r="AV99"/>
  <c r="AU99"/>
  <c r="AT99"/>
  <c r="AS99"/>
  <c r="AR99"/>
  <c r="AQ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F99"/>
  <c r="E99"/>
  <c r="D99"/>
  <c r="C99"/>
  <c r="B99"/>
  <c r="A99"/>
  <c r="AX98"/>
  <c r="AW98"/>
  <c r="AV98"/>
  <c r="AU98"/>
  <c r="AT98"/>
  <c r="AS98"/>
  <c r="AR98"/>
  <c r="AQ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F98"/>
  <c r="E98"/>
  <c r="D98"/>
  <c r="C98"/>
  <c r="B98"/>
  <c r="A98"/>
  <c r="AX97"/>
  <c r="AW97"/>
  <c r="AV97"/>
  <c r="AU97"/>
  <c r="AT97"/>
  <c r="AS97"/>
  <c r="AR97"/>
  <c r="AQ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F97"/>
  <c r="E97"/>
  <c r="D97"/>
  <c r="C97"/>
  <c r="B97"/>
  <c r="A97"/>
  <c r="AX96"/>
  <c r="AW96"/>
  <c r="AV96"/>
  <c r="AU96"/>
  <c r="AT96"/>
  <c r="AS96"/>
  <c r="AR96"/>
  <c r="AQ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F96"/>
  <c r="E96"/>
  <c r="D96"/>
  <c r="C96"/>
  <c r="B96"/>
  <c r="A96"/>
  <c r="AX95"/>
  <c r="AW95"/>
  <c r="AV95"/>
  <c r="AU95"/>
  <c r="AT95"/>
  <c r="AS95"/>
  <c r="AR95"/>
  <c r="AQ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F95"/>
  <c r="E95"/>
  <c r="D95"/>
  <c r="C95"/>
  <c r="B95"/>
  <c r="A95"/>
  <c r="AX94"/>
  <c r="AW94"/>
  <c r="AV94"/>
  <c r="AU94"/>
  <c r="AT94"/>
  <c r="AS94"/>
  <c r="AR94"/>
  <c r="AQ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F94"/>
  <c r="E94"/>
  <c r="D94"/>
  <c r="C94"/>
  <c r="B94"/>
  <c r="A94"/>
  <c r="AX93"/>
  <c r="AW93"/>
  <c r="AV93"/>
  <c r="AU93"/>
  <c r="AT93"/>
  <c r="AS93"/>
  <c r="AR93"/>
  <c r="AQ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F93"/>
  <c r="E93"/>
  <c r="D93"/>
  <c r="C93"/>
  <c r="B93"/>
  <c r="A93"/>
  <c r="AX92"/>
  <c r="AW92"/>
  <c r="AV92"/>
  <c r="AU92"/>
  <c r="AT92"/>
  <c r="AS92"/>
  <c r="AR92"/>
  <c r="AQ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F92"/>
  <c r="E92"/>
  <c r="D92"/>
  <c r="C92"/>
  <c r="B92"/>
  <c r="A92"/>
  <c r="AX91"/>
  <c r="AW91"/>
  <c r="AV91"/>
  <c r="AU91"/>
  <c r="AT91"/>
  <c r="AS91"/>
  <c r="AR91"/>
  <c r="AQ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F91"/>
  <c r="E91"/>
  <c r="D91"/>
  <c r="C91"/>
  <c r="B91"/>
  <c r="A91"/>
  <c r="AX90"/>
  <c r="AW90"/>
  <c r="AV90"/>
  <c r="AU90"/>
  <c r="AT90"/>
  <c r="AS90"/>
  <c r="AR90"/>
  <c r="AQ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F90"/>
  <c r="E90"/>
  <c r="D90"/>
  <c r="C90"/>
  <c r="B90"/>
  <c r="A90"/>
  <c r="AX89"/>
  <c r="AW89"/>
  <c r="AV89"/>
  <c r="AU89"/>
  <c r="AT89"/>
  <c r="AS89"/>
  <c r="AR89"/>
  <c r="AQ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F89"/>
  <c r="E89"/>
  <c r="D89"/>
  <c r="C89"/>
  <c r="B89"/>
  <c r="A89"/>
  <c r="AX88"/>
  <c r="AW88"/>
  <c r="AV88"/>
  <c r="AU88"/>
  <c r="AT88"/>
  <c r="AS88"/>
  <c r="AR88"/>
  <c r="AQ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F88"/>
  <c r="E88"/>
  <c r="D88"/>
  <c r="C88"/>
  <c r="B88"/>
  <c r="A88"/>
  <c r="AX87"/>
  <c r="AW87"/>
  <c r="AV87"/>
  <c r="AU87"/>
  <c r="AT87"/>
  <c r="AS87"/>
  <c r="AR87"/>
  <c r="AQ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F87"/>
  <c r="E87"/>
  <c r="D87"/>
  <c r="C87"/>
  <c r="B87"/>
  <c r="A87"/>
  <c r="AX86"/>
  <c r="AW86"/>
  <c r="AV86"/>
  <c r="AU86"/>
  <c r="AT86"/>
  <c r="AS86"/>
  <c r="AR86"/>
  <c r="AQ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F86"/>
  <c r="E86"/>
  <c r="D86"/>
  <c r="C86"/>
  <c r="B86"/>
  <c r="A86"/>
  <c r="AX85"/>
  <c r="AW85"/>
  <c r="AV85"/>
  <c r="AU85"/>
  <c r="AT85"/>
  <c r="AS85"/>
  <c r="AR85"/>
  <c r="AQ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F85"/>
  <c r="E85"/>
  <c r="D85"/>
  <c r="C85"/>
  <c r="B85"/>
  <c r="A85"/>
  <c r="AX84"/>
  <c r="AW84"/>
  <c r="AV84"/>
  <c r="AU84"/>
  <c r="AT84"/>
  <c r="AS84"/>
  <c r="AR84"/>
  <c r="AQ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F84"/>
  <c r="E84"/>
  <c r="D84"/>
  <c r="C84"/>
  <c r="B84"/>
  <c r="A84"/>
  <c r="AX83"/>
  <c r="AW83"/>
  <c r="AV83"/>
  <c r="AU83"/>
  <c r="AT83"/>
  <c r="AS83"/>
  <c r="AR83"/>
  <c r="AQ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F83"/>
  <c r="E83"/>
  <c r="D83"/>
  <c r="C83"/>
  <c r="B83"/>
  <c r="A83"/>
  <c r="AX82"/>
  <c r="AW82"/>
  <c r="AV82"/>
  <c r="AU82"/>
  <c r="AT82"/>
  <c r="AS82"/>
  <c r="AR82"/>
  <c r="AQ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F82"/>
  <c r="E82"/>
  <c r="D82"/>
  <c r="C82"/>
  <c r="B82"/>
  <c r="A82"/>
  <c r="AX81"/>
  <c r="AW81"/>
  <c r="AV81"/>
  <c r="AU81"/>
  <c r="AT81"/>
  <c r="AS81"/>
  <c r="AR81"/>
  <c r="AQ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F81"/>
  <c r="E81"/>
  <c r="D81"/>
  <c r="C81"/>
  <c r="B81"/>
  <c r="A81"/>
  <c r="AX80"/>
  <c r="AW80"/>
  <c r="AV80"/>
  <c r="AU80"/>
  <c r="AT80"/>
  <c r="AS80"/>
  <c r="AR80"/>
  <c r="AQ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F80"/>
  <c r="E80"/>
  <c r="D80"/>
  <c r="C80"/>
  <c r="B80"/>
  <c r="A80"/>
  <c r="AX79"/>
  <c r="AW79"/>
  <c r="AV79"/>
  <c r="AU79"/>
  <c r="AT79"/>
  <c r="AS79"/>
  <c r="AR79"/>
  <c r="AQ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F79"/>
  <c r="E79"/>
  <c r="D79"/>
  <c r="C79"/>
  <c r="B79"/>
  <c r="A79"/>
  <c r="AX78"/>
  <c r="AW78"/>
  <c r="AV78"/>
  <c r="AU78"/>
  <c r="AT78"/>
  <c r="AS78"/>
  <c r="AR78"/>
  <c r="AQ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F78"/>
  <c r="E78"/>
  <c r="D78"/>
  <c r="C78"/>
  <c r="B78"/>
  <c r="A78"/>
  <c r="AX77"/>
  <c r="AW77"/>
  <c r="AV77"/>
  <c r="AU77"/>
  <c r="AT77"/>
  <c r="AS77"/>
  <c r="AR77"/>
  <c r="AQ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F77"/>
  <c r="E77"/>
  <c r="D77"/>
  <c r="C77"/>
  <c r="B77"/>
  <c r="A77"/>
  <c r="AX76"/>
  <c r="AW76"/>
  <c r="AV76"/>
  <c r="AU76"/>
  <c r="AT76"/>
  <c r="AS76"/>
  <c r="AR76"/>
  <c r="AQ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F76"/>
  <c r="E76"/>
  <c r="D76"/>
  <c r="C76"/>
  <c r="B76"/>
  <c r="A76"/>
  <c r="AX75"/>
  <c r="AW75"/>
  <c r="AV75"/>
  <c r="AU75"/>
  <c r="AT75"/>
  <c r="AS75"/>
  <c r="AR75"/>
  <c r="AQ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F75"/>
  <c r="E75"/>
  <c r="D75"/>
  <c r="C75"/>
  <c r="B75"/>
  <c r="A75"/>
  <c r="AX74"/>
  <c r="AW74"/>
  <c r="AV74"/>
  <c r="AU74"/>
  <c r="AT74"/>
  <c r="AS74"/>
  <c r="AR74"/>
  <c r="AQ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F74"/>
  <c r="E74"/>
  <c r="D74"/>
  <c r="C74"/>
  <c r="B74"/>
  <c r="A74"/>
  <c r="AX73"/>
  <c r="AW73"/>
  <c r="AV73"/>
  <c r="AU73"/>
  <c r="AT73"/>
  <c r="AS73"/>
  <c r="AR73"/>
  <c r="AQ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F73"/>
  <c r="E73"/>
  <c r="D73"/>
  <c r="C73"/>
  <c r="B73"/>
  <c r="A73"/>
  <c r="AX72"/>
  <c r="AW72"/>
  <c r="AV72"/>
  <c r="AU72"/>
  <c r="AT72"/>
  <c r="AS72"/>
  <c r="AR72"/>
  <c r="AQ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F72"/>
  <c r="E72"/>
  <c r="D72"/>
  <c r="C72"/>
  <c r="B72"/>
  <c r="A72"/>
  <c r="AX71"/>
  <c r="AW71"/>
  <c r="AV71"/>
  <c r="AU71"/>
  <c r="AT71"/>
  <c r="AS71"/>
  <c r="AR71"/>
  <c r="AQ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F71"/>
  <c r="E71"/>
  <c r="D71"/>
  <c r="C71"/>
  <c r="B71"/>
  <c r="A71"/>
  <c r="AX70"/>
  <c r="AW70"/>
  <c r="AV70"/>
  <c r="AU70"/>
  <c r="AT70"/>
  <c r="AS70"/>
  <c r="AR70"/>
  <c r="AQ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F70"/>
  <c r="E70"/>
  <c r="D70"/>
  <c r="C70"/>
  <c r="B70"/>
  <c r="A70"/>
  <c r="AX69"/>
  <c r="AW69"/>
  <c r="AV69"/>
  <c r="AU69"/>
  <c r="AT69"/>
  <c r="AS69"/>
  <c r="AR69"/>
  <c r="AQ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F69"/>
  <c r="E69"/>
  <c r="D69"/>
  <c r="C69"/>
  <c r="B69"/>
  <c r="A69"/>
  <c r="AX68"/>
  <c r="AW68"/>
  <c r="AV68"/>
  <c r="AU68"/>
  <c r="AT68"/>
  <c r="AS68"/>
  <c r="AR68"/>
  <c r="AQ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F68"/>
  <c r="E68"/>
  <c r="D68"/>
  <c r="C68"/>
  <c r="B68"/>
  <c r="A68"/>
  <c r="AX67"/>
  <c r="AW67"/>
  <c r="AV67"/>
  <c r="AU67"/>
  <c r="AT67"/>
  <c r="AS67"/>
  <c r="AR67"/>
  <c r="AQ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F67"/>
  <c r="E67"/>
  <c r="D67"/>
  <c r="C67"/>
  <c r="B67"/>
  <c r="A67"/>
  <c r="AX66"/>
  <c r="AW66"/>
  <c r="AV66"/>
  <c r="AU66"/>
  <c r="AT66"/>
  <c r="AS66"/>
  <c r="AR66"/>
  <c r="AQ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F66"/>
  <c r="E66"/>
  <c r="D66"/>
  <c r="C66"/>
  <c r="B66"/>
  <c r="A66"/>
  <c r="AX65"/>
  <c r="AW65"/>
  <c r="AV65"/>
  <c r="AU65"/>
  <c r="AT65"/>
  <c r="AS65"/>
  <c r="AR65"/>
  <c r="AQ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F65"/>
  <c r="E65"/>
  <c r="D65"/>
  <c r="C65"/>
  <c r="B65"/>
  <c r="A65"/>
  <c r="AX64"/>
  <c r="AW64"/>
  <c r="AV64"/>
  <c r="AU64"/>
  <c r="AT64"/>
  <c r="AS64"/>
  <c r="AR64"/>
  <c r="AQ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F64"/>
  <c r="E64"/>
  <c r="D64"/>
  <c r="C64"/>
  <c r="B64"/>
  <c r="A64"/>
  <c r="AX63"/>
  <c r="AW63"/>
  <c r="AV63"/>
  <c r="AU63"/>
  <c r="AT63"/>
  <c r="AS63"/>
  <c r="AR63"/>
  <c r="AQ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F63"/>
  <c r="E63"/>
  <c r="D63"/>
  <c r="C63"/>
  <c r="B63"/>
  <c r="A63"/>
  <c r="AX62"/>
  <c r="AW62"/>
  <c r="AV62"/>
  <c r="AU62"/>
  <c r="AT62"/>
  <c r="AS62"/>
  <c r="AR62"/>
  <c r="AQ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F62"/>
  <c r="E62"/>
  <c r="D62"/>
  <c r="C62"/>
  <c r="B62"/>
  <c r="A62"/>
  <c r="AX61"/>
  <c r="AW61"/>
  <c r="AV61"/>
  <c r="AU61"/>
  <c r="AT61"/>
  <c r="AS61"/>
  <c r="AR61"/>
  <c r="AQ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F61"/>
  <c r="E61"/>
  <c r="D61"/>
  <c r="C61"/>
  <c r="B61"/>
  <c r="A61"/>
  <c r="AX60"/>
  <c r="AW60"/>
  <c r="AV60"/>
  <c r="AU60"/>
  <c r="AT60"/>
  <c r="AS60"/>
  <c r="AR60"/>
  <c r="AQ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F60"/>
  <c r="E60"/>
  <c r="D60"/>
  <c r="C60"/>
  <c r="B60"/>
  <c r="A60"/>
  <c r="AX59"/>
  <c r="AW59"/>
  <c r="AV59"/>
  <c r="AU59"/>
  <c r="AT59"/>
  <c r="AS59"/>
  <c r="AR59"/>
  <c r="AQ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F59"/>
  <c r="E59"/>
  <c r="D59"/>
  <c r="C59"/>
  <c r="B59"/>
  <c r="A59"/>
  <c r="AX58"/>
  <c r="AW58"/>
  <c r="AV58"/>
  <c r="AU58"/>
  <c r="AT58"/>
  <c r="AS58"/>
  <c r="AR58"/>
  <c r="AQ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F58"/>
  <c r="E58"/>
  <c r="D58"/>
  <c r="C58"/>
  <c r="B58"/>
  <c r="A58"/>
  <c r="AX57"/>
  <c r="AW57"/>
  <c r="AV57"/>
  <c r="AU57"/>
  <c r="AT57"/>
  <c r="AS57"/>
  <c r="AR57"/>
  <c r="AQ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F57"/>
  <c r="E57"/>
  <c r="D57"/>
  <c r="C57"/>
  <c r="B57"/>
  <c r="A57"/>
  <c r="AX56"/>
  <c r="AW56"/>
  <c r="AV56"/>
  <c r="AU56"/>
  <c r="AT56"/>
  <c r="AS56"/>
  <c r="AR56"/>
  <c r="AQ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F56"/>
  <c r="E56"/>
  <c r="D56"/>
  <c r="C56"/>
  <c r="B56"/>
  <c r="A56"/>
  <c r="AX55"/>
  <c r="AW55"/>
  <c r="AV55"/>
  <c r="AU55"/>
  <c r="AT55"/>
  <c r="AS55"/>
  <c r="AR55"/>
  <c r="AQ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F55"/>
  <c r="E55"/>
  <c r="D55"/>
  <c r="C55"/>
  <c r="B55"/>
  <c r="A55"/>
  <c r="AX54"/>
  <c r="AW54"/>
  <c r="AV54"/>
  <c r="AU54"/>
  <c r="AT54"/>
  <c r="AS54"/>
  <c r="AR54"/>
  <c r="AQ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F54"/>
  <c r="E54"/>
  <c r="D54"/>
  <c r="C54"/>
  <c r="B54"/>
  <c r="A54"/>
  <c r="AX53"/>
  <c r="AW53"/>
  <c r="AV53"/>
  <c r="AU53"/>
  <c r="AT53"/>
  <c r="AS53"/>
  <c r="AR53"/>
  <c r="AQ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F53"/>
  <c r="E53"/>
  <c r="D53"/>
  <c r="C53"/>
  <c r="B53"/>
  <c r="A53"/>
  <c r="AX52"/>
  <c r="AW52"/>
  <c r="AV52"/>
  <c r="AU52"/>
  <c r="AT52"/>
  <c r="AS52"/>
  <c r="AR52"/>
  <c r="AQ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F52"/>
  <c r="E52"/>
  <c r="D52"/>
  <c r="C52"/>
  <c r="B52"/>
  <c r="A52"/>
  <c r="AX51"/>
  <c r="AW51"/>
  <c r="AV51"/>
  <c r="AU51"/>
  <c r="AT51"/>
  <c r="AS51"/>
  <c r="AR51"/>
  <c r="AQ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F51"/>
  <c r="E51"/>
  <c r="D51"/>
  <c r="C51"/>
  <c r="B51"/>
  <c r="A51"/>
  <c r="AX50"/>
  <c r="AW50"/>
  <c r="AV50"/>
  <c r="AU50"/>
  <c r="AT50"/>
  <c r="AS50"/>
  <c r="AR50"/>
  <c r="AQ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F50"/>
  <c r="E50"/>
  <c r="D50"/>
  <c r="C50"/>
  <c r="B50"/>
  <c r="A50"/>
  <c r="AX49"/>
  <c r="AW49"/>
  <c r="AV49"/>
  <c r="AU49"/>
  <c r="AT49"/>
  <c r="AS49"/>
  <c r="AR49"/>
  <c r="AQ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F49"/>
  <c r="E49"/>
  <c r="D49"/>
  <c r="C49"/>
  <c r="B49"/>
  <c r="A49"/>
  <c r="AX48"/>
  <c r="AW48"/>
  <c r="AV48"/>
  <c r="AU48"/>
  <c r="AT48"/>
  <c r="AS48"/>
  <c r="AR48"/>
  <c r="AQ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F48"/>
  <c r="E48"/>
  <c r="D48"/>
  <c r="C48"/>
  <c r="B48"/>
  <c r="A48"/>
  <c r="AX47"/>
  <c r="AW47"/>
  <c r="AV47"/>
  <c r="AU47"/>
  <c r="AT47"/>
  <c r="AS47"/>
  <c r="AR47"/>
  <c r="AQ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F47"/>
  <c r="E47"/>
  <c r="D47"/>
  <c r="C47"/>
  <c r="B47"/>
  <c r="A47"/>
  <c r="AX46"/>
  <c r="AW46"/>
  <c r="AV46"/>
  <c r="AU46"/>
  <c r="AT46"/>
  <c r="AS46"/>
  <c r="AR46"/>
  <c r="AQ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F46"/>
  <c r="E46"/>
  <c r="D46"/>
  <c r="C46"/>
  <c r="B46"/>
  <c r="A46"/>
  <c r="AX45"/>
  <c r="AW45"/>
  <c r="AV45"/>
  <c r="AU45"/>
  <c r="AT45"/>
  <c r="AS45"/>
  <c r="AR45"/>
  <c r="AQ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F45"/>
  <c r="E45"/>
  <c r="D45"/>
  <c r="C45"/>
  <c r="B45"/>
  <c r="A45"/>
  <c r="AX44"/>
  <c r="AW44"/>
  <c r="AV44"/>
  <c r="AU44"/>
  <c r="AT44"/>
  <c r="AS44"/>
  <c r="AR44"/>
  <c r="AQ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F44"/>
  <c r="E44"/>
  <c r="D44"/>
  <c r="C44"/>
  <c r="B44"/>
  <c r="A44"/>
  <c r="AX43"/>
  <c r="AW43"/>
  <c r="AV43"/>
  <c r="AU43"/>
  <c r="AT43"/>
  <c r="AS43"/>
  <c r="AR43"/>
  <c r="AQ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F43"/>
  <c r="E43"/>
  <c r="D43"/>
  <c r="C43"/>
  <c r="B43"/>
  <c r="A43"/>
  <c r="AX42"/>
  <c r="AW42"/>
  <c r="AV42"/>
  <c r="AU42"/>
  <c r="AT42"/>
  <c r="AS42"/>
  <c r="AR42"/>
  <c r="AQ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F42"/>
  <c r="E42"/>
  <c r="D42"/>
  <c r="C42"/>
  <c r="B42"/>
  <c r="A42"/>
  <c r="AX41"/>
  <c r="AW41"/>
  <c r="AV41"/>
  <c r="AU41"/>
  <c r="AT41"/>
  <c r="AS41"/>
  <c r="AR41"/>
  <c r="AQ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F41"/>
  <c r="E41"/>
  <c r="D41"/>
  <c r="C41"/>
  <c r="B41"/>
  <c r="A41"/>
  <c r="AX40"/>
  <c r="AW40"/>
  <c r="AV40"/>
  <c r="AU40"/>
  <c r="AT40"/>
  <c r="AS40"/>
  <c r="AR40"/>
  <c r="AQ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F40"/>
  <c r="E40"/>
  <c r="D40"/>
  <c r="C40"/>
  <c r="B40"/>
  <c r="A40"/>
  <c r="AX39"/>
  <c r="AW39"/>
  <c r="AV39"/>
  <c r="AU39"/>
  <c r="AT39"/>
  <c r="AS39"/>
  <c r="AR39"/>
  <c r="AQ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F39"/>
  <c r="E39"/>
  <c r="D39"/>
  <c r="C39"/>
  <c r="B39"/>
  <c r="A39"/>
  <c r="AX38"/>
  <c r="AW38"/>
  <c r="AV38"/>
  <c r="AU38"/>
  <c r="AT38"/>
  <c r="AS38"/>
  <c r="AR38"/>
  <c r="AQ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F38"/>
  <c r="E38"/>
  <c r="D38"/>
  <c r="C38"/>
  <c r="B38"/>
  <c r="A38"/>
  <c r="AX37"/>
  <c r="AW37"/>
  <c r="AV37"/>
  <c r="AU37"/>
  <c r="AT37"/>
  <c r="AS37"/>
  <c r="AR37"/>
  <c r="AQ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F37"/>
  <c r="E37"/>
  <c r="D37"/>
  <c r="C37"/>
  <c r="B37"/>
  <c r="A37"/>
  <c r="AX36"/>
  <c r="AW36"/>
  <c r="AV36"/>
  <c r="AU36"/>
  <c r="AT36"/>
  <c r="AS36"/>
  <c r="AR36"/>
  <c r="AQ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F36"/>
  <c r="E36"/>
  <c r="D36"/>
  <c r="C36"/>
  <c r="B36"/>
  <c r="A36"/>
  <c r="AX35"/>
  <c r="AW35"/>
  <c r="AV35"/>
  <c r="AU35"/>
  <c r="AT35"/>
  <c r="AS35"/>
  <c r="AR35"/>
  <c r="AQ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F35"/>
  <c r="E35"/>
  <c r="D35"/>
  <c r="C35"/>
  <c r="B35"/>
  <c r="A35"/>
  <c r="AX34"/>
  <c r="AW34"/>
  <c r="AV34"/>
  <c r="AU34"/>
  <c r="AT34"/>
  <c r="AS34"/>
  <c r="AR34"/>
  <c r="AQ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F34"/>
  <c r="E34"/>
  <c r="D34"/>
  <c r="C34"/>
  <c r="B34"/>
  <c r="A34"/>
  <c r="AX33"/>
  <c r="AW33"/>
  <c r="AV33"/>
  <c r="AU33"/>
  <c r="AT33"/>
  <c r="AS33"/>
  <c r="AR33"/>
  <c r="AQ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F33"/>
  <c r="E33"/>
  <c r="D33"/>
  <c r="C33"/>
  <c r="B33"/>
  <c r="A33"/>
  <c r="AX32"/>
  <c r="AW32"/>
  <c r="AV32"/>
  <c r="AU32"/>
  <c r="AT32"/>
  <c r="AS32"/>
  <c r="AR32"/>
  <c r="AQ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F32"/>
  <c r="E32"/>
  <c r="D32"/>
  <c r="C32"/>
  <c r="B32"/>
  <c r="A32"/>
  <c r="AX31"/>
  <c r="AW31"/>
  <c r="AV31"/>
  <c r="AU31"/>
  <c r="AT31"/>
  <c r="AS31"/>
  <c r="AR31"/>
  <c r="AQ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F31"/>
  <c r="E31"/>
  <c r="D31"/>
  <c r="C31"/>
  <c r="B31"/>
  <c r="A31"/>
  <c r="AX30"/>
  <c r="AW30"/>
  <c r="AV30"/>
  <c r="AU30"/>
  <c r="AT30"/>
  <c r="AS30"/>
  <c r="AR30"/>
  <c r="AQ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F30"/>
  <c r="E30"/>
  <c r="D30"/>
  <c r="C30"/>
  <c r="B30"/>
  <c r="A30"/>
  <c r="AX29"/>
  <c r="AW29"/>
  <c r="AV29"/>
  <c r="AU29"/>
  <c r="AT29"/>
  <c r="AS29"/>
  <c r="AR29"/>
  <c r="AQ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F29"/>
  <c r="E29"/>
  <c r="D29"/>
  <c r="C29"/>
  <c r="B29"/>
  <c r="A29"/>
  <c r="AX28"/>
  <c r="AW28"/>
  <c r="AV28"/>
  <c r="AU28"/>
  <c r="AT28"/>
  <c r="AS28"/>
  <c r="AR28"/>
  <c r="AQ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F28"/>
  <c r="E28"/>
  <c r="D28"/>
  <c r="C28"/>
  <c r="B28"/>
  <c r="A28"/>
  <c r="AX27"/>
  <c r="AW27"/>
  <c r="AV27"/>
  <c r="AU27"/>
  <c r="AT27"/>
  <c r="AS27"/>
  <c r="AR27"/>
  <c r="AQ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F27"/>
  <c r="E27"/>
  <c r="D27"/>
  <c r="C27"/>
  <c r="B27"/>
  <c r="A27"/>
  <c r="AX26"/>
  <c r="AW26"/>
  <c r="AV26"/>
  <c r="AU26"/>
  <c r="AT26"/>
  <c r="AS26"/>
  <c r="AR26"/>
  <c r="AQ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F26"/>
  <c r="E26"/>
  <c r="D26"/>
  <c r="C26"/>
  <c r="B26"/>
  <c r="A26"/>
  <c r="AX25"/>
  <c r="AW25"/>
  <c r="AV25"/>
  <c r="AU25"/>
  <c r="AT25"/>
  <c r="AS25"/>
  <c r="AR25"/>
  <c r="AQ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F25"/>
  <c r="E25"/>
  <c r="D25"/>
  <c r="C25"/>
  <c r="B25"/>
  <c r="A25"/>
  <c r="AX24"/>
  <c r="AW24"/>
  <c r="AV24"/>
  <c r="AU24"/>
  <c r="AT24"/>
  <c r="AS24"/>
  <c r="AR24"/>
  <c r="AQ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F24"/>
  <c r="E24"/>
  <c r="D24"/>
  <c r="C24"/>
  <c r="B24"/>
  <c r="A24"/>
  <c r="AX23"/>
  <c r="AW23"/>
  <c r="AV23"/>
  <c r="AU23"/>
  <c r="AT23"/>
  <c r="AS23"/>
  <c r="AR23"/>
  <c r="AQ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F23"/>
  <c r="E23"/>
  <c r="D23"/>
  <c r="C23"/>
  <c r="B23"/>
  <c r="A23"/>
  <c r="AX22"/>
  <c r="AW22"/>
  <c r="AV22"/>
  <c r="AU22"/>
  <c r="AT22"/>
  <c r="AS22"/>
  <c r="AR22"/>
  <c r="AQ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F22"/>
  <c r="E22"/>
  <c r="D22"/>
  <c r="C22"/>
  <c r="B22"/>
  <c r="A22"/>
  <c r="AX21"/>
  <c r="AW21"/>
  <c r="AV21"/>
  <c r="AU21"/>
  <c r="AT21"/>
  <c r="AS21"/>
  <c r="AR21"/>
  <c r="AQ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F21"/>
  <c r="E21"/>
  <c r="D21"/>
  <c r="C21"/>
  <c r="B21"/>
  <c r="A21"/>
  <c r="AX20"/>
  <c r="AW20"/>
  <c r="AV20"/>
  <c r="AU20"/>
  <c r="AT20"/>
  <c r="AS20"/>
  <c r="AR20"/>
  <c r="AQ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F20"/>
  <c r="E20"/>
  <c r="D20"/>
  <c r="C20"/>
  <c r="B20"/>
  <c r="A20"/>
  <c r="AX19"/>
  <c r="AW19"/>
  <c r="AV19"/>
  <c r="AU19"/>
  <c r="AT19"/>
  <c r="AS19"/>
  <c r="AR19"/>
  <c r="AQ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F19"/>
  <c r="E19"/>
  <c r="D19"/>
  <c r="C19"/>
  <c r="B19"/>
  <c r="A19"/>
  <c r="AX18"/>
  <c r="AW18"/>
  <c r="AV18"/>
  <c r="AU18"/>
  <c r="AT18"/>
  <c r="AS18"/>
  <c r="AR18"/>
  <c r="AQ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F18"/>
  <c r="E18"/>
  <c r="D18"/>
  <c r="C18"/>
  <c r="B18"/>
  <c r="A18"/>
  <c r="AX17"/>
  <c r="AW17"/>
  <c r="AV17"/>
  <c r="AU17"/>
  <c r="AT17"/>
  <c r="AS17"/>
  <c r="AR17"/>
  <c r="AQ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F17"/>
  <c r="E17"/>
  <c r="D17"/>
  <c r="C17"/>
  <c r="B17"/>
  <c r="A17"/>
  <c r="AX16"/>
  <c r="AW16"/>
  <c r="AV16"/>
  <c r="AU16"/>
  <c r="AT16"/>
  <c r="AS16"/>
  <c r="AR16"/>
  <c r="AQ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F16"/>
  <c r="E16"/>
  <c r="D16"/>
  <c r="C16"/>
  <c r="B16"/>
  <c r="A16"/>
  <c r="AX15"/>
  <c r="AW15"/>
  <c r="AV15"/>
  <c r="AU15"/>
  <c r="AT15"/>
  <c r="AS15"/>
  <c r="AR15"/>
  <c r="AQ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F15"/>
  <c r="E15"/>
  <c r="D15"/>
  <c r="C15"/>
  <c r="B15"/>
  <c r="A15"/>
  <c r="AX14"/>
  <c r="AW14"/>
  <c r="AV14"/>
  <c r="AU14"/>
  <c r="AT14"/>
  <c r="AS14"/>
  <c r="AR14"/>
  <c r="AQ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F14"/>
  <c r="E14"/>
  <c r="D14"/>
  <c r="C14"/>
  <c r="B14"/>
  <c r="A14"/>
  <c r="AX13"/>
  <c r="AW13"/>
  <c r="AV13"/>
  <c r="AU13"/>
  <c r="AT13"/>
  <c r="AS13"/>
  <c r="AR13"/>
  <c r="AQ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F13"/>
  <c r="E13"/>
  <c r="D13"/>
  <c r="C13"/>
  <c r="B13"/>
  <c r="A13"/>
  <c r="AX12"/>
  <c r="AW12"/>
  <c r="AV12"/>
  <c r="AU12"/>
  <c r="AT12"/>
  <c r="AS12"/>
  <c r="AR12"/>
  <c r="AQ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F12"/>
  <c r="E12"/>
  <c r="D12"/>
  <c r="C12"/>
  <c r="B12"/>
  <c r="A12"/>
  <c r="AX11"/>
  <c r="AW11"/>
  <c r="AV11"/>
  <c r="AU11"/>
  <c r="AT11"/>
  <c r="AS11"/>
  <c r="AR11"/>
  <c r="AQ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F11"/>
  <c r="E11"/>
  <c r="D11"/>
  <c r="C11"/>
  <c r="B11"/>
  <c r="A11"/>
  <c r="AX10"/>
  <c r="AW10"/>
  <c r="AV10"/>
  <c r="AU10"/>
  <c r="AT10"/>
  <c r="AS10"/>
  <c r="AR10"/>
  <c r="AQ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F10"/>
  <c r="E10"/>
  <c r="D10"/>
  <c r="C10"/>
  <c r="B10"/>
  <c r="A10"/>
  <c r="AX9"/>
  <c r="AW9"/>
  <c r="AV9"/>
  <c r="AU9"/>
  <c r="AT9"/>
  <c r="AS9"/>
  <c r="AR9"/>
  <c r="AQ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F9"/>
  <c r="E9"/>
  <c r="D9"/>
  <c r="C9"/>
  <c r="B9"/>
  <c r="A9"/>
  <c r="AX8"/>
  <c r="AW8"/>
  <c r="AV8"/>
  <c r="AU8"/>
  <c r="AT8"/>
  <c r="AS8"/>
  <c r="AR8"/>
  <c r="AQ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F8"/>
  <c r="E8"/>
  <c r="D8"/>
  <c r="C8"/>
  <c r="B8"/>
  <c r="A8"/>
  <c r="AX7"/>
  <c r="AW7"/>
  <c r="AV7"/>
  <c r="AU7"/>
  <c r="AT7"/>
  <c r="AS7"/>
  <c r="AR7"/>
  <c r="AQ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F7"/>
  <c r="E7"/>
  <c r="D7"/>
  <c r="C7"/>
  <c r="B7"/>
  <c r="A7"/>
  <c r="AX6"/>
  <c r="AW6"/>
  <c r="AV6"/>
  <c r="AU6"/>
  <c r="AT6"/>
  <c r="AS6"/>
  <c r="AR6"/>
  <c r="AQ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F6"/>
  <c r="E6"/>
  <c r="D6"/>
  <c r="C6"/>
  <c r="B6"/>
  <c r="A6"/>
  <c r="AX5"/>
  <c r="AW5"/>
  <c r="AV5"/>
  <c r="AU5"/>
  <c r="AT5"/>
  <c r="AS5"/>
  <c r="AR5"/>
  <c r="AQ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F5"/>
  <c r="E5"/>
  <c r="D5"/>
  <c r="C5"/>
  <c r="B5"/>
  <c r="A5"/>
  <c r="AX4"/>
  <c r="AW4"/>
  <c r="AV4"/>
  <c r="AU4"/>
  <c r="AT4"/>
  <c r="AS4"/>
  <c r="AR4"/>
  <c r="AQ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F4"/>
  <c r="E4"/>
  <c r="D4"/>
  <c r="C4"/>
  <c r="B4"/>
  <c r="A4"/>
  <c r="AX3"/>
  <c r="AW3"/>
  <c r="AV3"/>
  <c r="AU3"/>
  <c r="AT3"/>
  <c r="AS3"/>
  <c r="AR3"/>
  <c r="AQ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F3"/>
  <c r="E3"/>
  <c r="D3"/>
  <c r="C3"/>
  <c r="B3"/>
  <c r="A3"/>
  <c r="AI217" i="9"/>
  <c r="AH217"/>
  <c r="AG217"/>
  <c r="AF217"/>
  <c r="AE217"/>
  <c r="AD217"/>
  <c r="AC217"/>
  <c r="AB217"/>
  <c r="N217"/>
  <c r="M217"/>
  <c r="L217"/>
  <c r="K217"/>
  <c r="J217"/>
  <c r="I217"/>
  <c r="H217"/>
  <c r="G217"/>
  <c r="F217"/>
  <c r="E217"/>
  <c r="D217"/>
  <c r="C217"/>
  <c r="B217"/>
  <c r="A217"/>
  <c r="AI216"/>
  <c r="AH216"/>
  <c r="AG216"/>
  <c r="AF216"/>
  <c r="AE216"/>
  <c r="AD216"/>
  <c r="AC216"/>
  <c r="AB216"/>
  <c r="N216"/>
  <c r="M216"/>
  <c r="L216"/>
  <c r="K216"/>
  <c r="J216"/>
  <c r="I216"/>
  <c r="H216"/>
  <c r="G216"/>
  <c r="F216"/>
  <c r="E216"/>
  <c r="D216"/>
  <c r="C216"/>
  <c r="B216"/>
  <c r="A216"/>
  <c r="AI215"/>
  <c r="AH215"/>
  <c r="AG215"/>
  <c r="AF215"/>
  <c r="AE215"/>
  <c r="AD215"/>
  <c r="AC215"/>
  <c r="AB215"/>
  <c r="N215"/>
  <c r="M215"/>
  <c r="L215"/>
  <c r="K215"/>
  <c r="J215"/>
  <c r="I215"/>
  <c r="H215"/>
  <c r="G215"/>
  <c r="F215"/>
  <c r="E215"/>
  <c r="D215"/>
  <c r="C215"/>
  <c r="B215"/>
  <c r="A215"/>
  <c r="AI214"/>
  <c r="AH214"/>
  <c r="AG214"/>
  <c r="AF214"/>
  <c r="AE214"/>
  <c r="AD214"/>
  <c r="AC214"/>
  <c r="AB214"/>
  <c r="N214"/>
  <c r="M214"/>
  <c r="L214"/>
  <c r="K214"/>
  <c r="J214"/>
  <c r="I214"/>
  <c r="H214"/>
  <c r="G214"/>
  <c r="F214"/>
  <c r="E214"/>
  <c r="D214"/>
  <c r="C214"/>
  <c r="B214"/>
  <c r="A214"/>
  <c r="AI213"/>
  <c r="AH213"/>
  <c r="AG213"/>
  <c r="AF213"/>
  <c r="AE213"/>
  <c r="AD213"/>
  <c r="AC213"/>
  <c r="AB213"/>
  <c r="N213"/>
  <c r="M213"/>
  <c r="L213"/>
  <c r="K213"/>
  <c r="J213"/>
  <c r="I213"/>
  <c r="H213"/>
  <c r="G213"/>
  <c r="F213"/>
  <c r="E213"/>
  <c r="D213"/>
  <c r="C213"/>
  <c r="B213"/>
  <c r="A213"/>
  <c r="AI212"/>
  <c r="AH212"/>
  <c r="AG212"/>
  <c r="AF212"/>
  <c r="AE212"/>
  <c r="AD212"/>
  <c r="AC212"/>
  <c r="AB212"/>
  <c r="N212"/>
  <c r="M212"/>
  <c r="L212"/>
  <c r="K212"/>
  <c r="J212"/>
  <c r="I212"/>
  <c r="H212"/>
  <c r="G212"/>
  <c r="F212"/>
  <c r="E212"/>
  <c r="D212"/>
  <c r="C212"/>
  <c r="B212"/>
  <c r="A212"/>
  <c r="AI211"/>
  <c r="AH211"/>
  <c r="AG211"/>
  <c r="AF211"/>
  <c r="AE211"/>
  <c r="AD211"/>
  <c r="AC211"/>
  <c r="AB211"/>
  <c r="N211"/>
  <c r="M211"/>
  <c r="L211"/>
  <c r="K211"/>
  <c r="J211"/>
  <c r="I211"/>
  <c r="H211"/>
  <c r="G211"/>
  <c r="F211"/>
  <c r="E211"/>
  <c r="D211"/>
  <c r="C211"/>
  <c r="B211"/>
  <c r="A211"/>
  <c r="AI210"/>
  <c r="AH210"/>
  <c r="AG210"/>
  <c r="AF210"/>
  <c r="AE210"/>
  <c r="AD210"/>
  <c r="AC210"/>
  <c r="AB210"/>
  <c r="N210"/>
  <c r="M210"/>
  <c r="L210"/>
  <c r="K210"/>
  <c r="J210"/>
  <c r="I210"/>
  <c r="H210"/>
  <c r="G210"/>
  <c r="F210"/>
  <c r="E210"/>
  <c r="D210"/>
  <c r="C210"/>
  <c r="B210"/>
  <c r="A210"/>
  <c r="AI209"/>
  <c r="AH209"/>
  <c r="AG209"/>
  <c r="AF209"/>
  <c r="AE209"/>
  <c r="AD209"/>
  <c r="AC209"/>
  <c r="AB209"/>
  <c r="N209"/>
  <c r="M209"/>
  <c r="L209"/>
  <c r="K209"/>
  <c r="J209"/>
  <c r="I209"/>
  <c r="H209"/>
  <c r="G209"/>
  <c r="F209"/>
  <c r="E209"/>
  <c r="D209"/>
  <c r="C209"/>
  <c r="B209"/>
  <c r="A209"/>
  <c r="AI208"/>
  <c r="AH208"/>
  <c r="AG208"/>
  <c r="AF208"/>
  <c r="AE208"/>
  <c r="AD208"/>
  <c r="AC208"/>
  <c r="AB208"/>
  <c r="N208"/>
  <c r="M208"/>
  <c r="L208"/>
  <c r="K208"/>
  <c r="J208"/>
  <c r="I208"/>
  <c r="H208"/>
  <c r="G208"/>
  <c r="F208"/>
  <c r="E208"/>
  <c r="D208"/>
  <c r="C208"/>
  <c r="B208"/>
  <c r="A208"/>
  <c r="AI207"/>
  <c r="AH207"/>
  <c r="AG207"/>
  <c r="AF207"/>
  <c r="AE207"/>
  <c r="AD207"/>
  <c r="AC207"/>
  <c r="AB207"/>
  <c r="N207"/>
  <c r="M207"/>
  <c r="L207"/>
  <c r="K207"/>
  <c r="J207"/>
  <c r="I207"/>
  <c r="H207"/>
  <c r="G207"/>
  <c r="F207"/>
  <c r="E207"/>
  <c r="D207"/>
  <c r="C207"/>
  <c r="B207"/>
  <c r="A207"/>
  <c r="AI206"/>
  <c r="AH206"/>
  <c r="AG206"/>
  <c r="AF206"/>
  <c r="AE206"/>
  <c r="AD206"/>
  <c r="AC206"/>
  <c r="AB206"/>
  <c r="N206"/>
  <c r="M206"/>
  <c r="L206"/>
  <c r="K206"/>
  <c r="J206"/>
  <c r="I206"/>
  <c r="H206"/>
  <c r="G206"/>
  <c r="F206"/>
  <c r="E206"/>
  <c r="D206"/>
  <c r="C206"/>
  <c r="B206"/>
  <c r="A206"/>
  <c r="AI205"/>
  <c r="AH205"/>
  <c r="AG205"/>
  <c r="AF205"/>
  <c r="AE205"/>
  <c r="AD205"/>
  <c r="AC205"/>
  <c r="AB205"/>
  <c r="N205"/>
  <c r="M205"/>
  <c r="L205"/>
  <c r="K205"/>
  <c r="J205"/>
  <c r="I205"/>
  <c r="H205"/>
  <c r="G205"/>
  <c r="F205"/>
  <c r="E205"/>
  <c r="D205"/>
  <c r="C205"/>
  <c r="B205"/>
  <c r="A205"/>
  <c r="AI204"/>
  <c r="AH204"/>
  <c r="AG204"/>
  <c r="AF204"/>
  <c r="AE204"/>
  <c r="AD204"/>
  <c r="AC204"/>
  <c r="AB204"/>
  <c r="N204"/>
  <c r="M204"/>
  <c r="L204"/>
  <c r="K204"/>
  <c r="J204"/>
  <c r="I204"/>
  <c r="H204"/>
  <c r="G204"/>
  <c r="F204"/>
  <c r="E204"/>
  <c r="D204"/>
  <c r="C204"/>
  <c r="B204"/>
  <c r="A204"/>
  <c r="AI203"/>
  <c r="AH203"/>
  <c r="AG203"/>
  <c r="AF203"/>
  <c r="AE203"/>
  <c r="AD203"/>
  <c r="AC203"/>
  <c r="AB203"/>
  <c r="N203"/>
  <c r="M203"/>
  <c r="L203"/>
  <c r="K203"/>
  <c r="J203"/>
  <c r="I203"/>
  <c r="H203"/>
  <c r="G203"/>
  <c r="F203"/>
  <c r="E203"/>
  <c r="D203"/>
  <c r="C203"/>
  <c r="B203"/>
  <c r="A203"/>
  <c r="AI202"/>
  <c r="AH202"/>
  <c r="AG202"/>
  <c r="AF202"/>
  <c r="AE202"/>
  <c r="AD202"/>
  <c r="AC202"/>
  <c r="AB202"/>
  <c r="N202"/>
  <c r="M202"/>
  <c r="L202"/>
  <c r="K202"/>
  <c r="J202"/>
  <c r="I202"/>
  <c r="H202"/>
  <c r="G202"/>
  <c r="F202"/>
  <c r="E202"/>
  <c r="D202"/>
  <c r="C202"/>
  <c r="B202"/>
  <c r="A202"/>
  <c r="AI201"/>
  <c r="AH201"/>
  <c r="AG201"/>
  <c r="AF201"/>
  <c r="AE201"/>
  <c r="AD201"/>
  <c r="AC201"/>
  <c r="AB201"/>
  <c r="N201"/>
  <c r="M201"/>
  <c r="L201"/>
  <c r="K201"/>
  <c r="J201"/>
  <c r="I201"/>
  <c r="H201"/>
  <c r="G201"/>
  <c r="F201"/>
  <c r="E201"/>
  <c r="D201"/>
  <c r="C201"/>
  <c r="B201"/>
  <c r="A201"/>
  <c r="AI200"/>
  <c r="AH200"/>
  <c r="AG200"/>
  <c r="AF200"/>
  <c r="AE200"/>
  <c r="AD200"/>
  <c r="AC200"/>
  <c r="AB200"/>
  <c r="N200"/>
  <c r="M200"/>
  <c r="L200"/>
  <c r="K200"/>
  <c r="J200"/>
  <c r="I200"/>
  <c r="H200"/>
  <c r="G200"/>
  <c r="F200"/>
  <c r="E200"/>
  <c r="D200"/>
  <c r="C200"/>
  <c r="B200"/>
  <c r="A200"/>
  <c r="AI199"/>
  <c r="AH199"/>
  <c r="AG199"/>
  <c r="AF199"/>
  <c r="AE199"/>
  <c r="AD199"/>
  <c r="AC199"/>
  <c r="AB199"/>
  <c r="N199"/>
  <c r="M199"/>
  <c r="L199"/>
  <c r="K199"/>
  <c r="J199"/>
  <c r="I199"/>
  <c r="H199"/>
  <c r="G199"/>
  <c r="F199"/>
  <c r="E199"/>
  <c r="D199"/>
  <c r="C199"/>
  <c r="B199"/>
  <c r="A199"/>
  <c r="AI198"/>
  <c r="AH198"/>
  <c r="AG198"/>
  <c r="AF198"/>
  <c r="AE198"/>
  <c r="AD198"/>
  <c r="AC198"/>
  <c r="AB198"/>
  <c r="N198"/>
  <c r="M198"/>
  <c r="L198"/>
  <c r="K198"/>
  <c r="J198"/>
  <c r="I198"/>
  <c r="H198"/>
  <c r="G198"/>
  <c r="F198"/>
  <c r="E198"/>
  <c r="D198"/>
  <c r="C198"/>
  <c r="B198"/>
  <c r="A198"/>
  <c r="AI197"/>
  <c r="AH197"/>
  <c r="AG197"/>
  <c r="AF197"/>
  <c r="AE197"/>
  <c r="AD197"/>
  <c r="AC197"/>
  <c r="AB197"/>
  <c r="N197"/>
  <c r="M197"/>
  <c r="L197"/>
  <c r="K197"/>
  <c r="J197"/>
  <c r="I197"/>
  <c r="H197"/>
  <c r="G197"/>
  <c r="F197"/>
  <c r="E197"/>
  <c r="D197"/>
  <c r="C197"/>
  <c r="B197"/>
  <c r="A197"/>
  <c r="AI196"/>
  <c r="AH196"/>
  <c r="AG196"/>
  <c r="AF196"/>
  <c r="AE196"/>
  <c r="AD196"/>
  <c r="AC196"/>
  <c r="AB196"/>
  <c r="N196"/>
  <c r="M196"/>
  <c r="L196"/>
  <c r="K196"/>
  <c r="J196"/>
  <c r="I196"/>
  <c r="H196"/>
  <c r="G196"/>
  <c r="F196"/>
  <c r="E196"/>
  <c r="D196"/>
  <c r="C196"/>
  <c r="B196"/>
  <c r="A196"/>
  <c r="AI195"/>
  <c r="AH195"/>
  <c r="AG195"/>
  <c r="AF195"/>
  <c r="AE195"/>
  <c r="AD195"/>
  <c r="AC195"/>
  <c r="AB195"/>
  <c r="N195"/>
  <c r="M195"/>
  <c r="L195"/>
  <c r="K195"/>
  <c r="J195"/>
  <c r="I195"/>
  <c r="H195"/>
  <c r="G195"/>
  <c r="F195"/>
  <c r="E195"/>
  <c r="D195"/>
  <c r="C195"/>
  <c r="B195"/>
  <c r="A195"/>
  <c r="AI194"/>
  <c r="AH194"/>
  <c r="AG194"/>
  <c r="AF194"/>
  <c r="AE194"/>
  <c r="AD194"/>
  <c r="AC194"/>
  <c r="AB194"/>
  <c r="N194"/>
  <c r="M194"/>
  <c r="L194"/>
  <c r="K194"/>
  <c r="J194"/>
  <c r="I194"/>
  <c r="H194"/>
  <c r="G194"/>
  <c r="F194"/>
  <c r="E194"/>
  <c r="D194"/>
  <c r="C194"/>
  <c r="B194"/>
  <c r="A194"/>
  <c r="AI193"/>
  <c r="AH193"/>
  <c r="AG193"/>
  <c r="AF193"/>
  <c r="AE193"/>
  <c r="AD193"/>
  <c r="AC193"/>
  <c r="AB193"/>
  <c r="N193"/>
  <c r="M193"/>
  <c r="L193"/>
  <c r="K193"/>
  <c r="J193"/>
  <c r="I193"/>
  <c r="H193"/>
  <c r="G193"/>
  <c r="F193"/>
  <c r="E193"/>
  <c r="D193"/>
  <c r="C193"/>
  <c r="B193"/>
  <c r="A193"/>
  <c r="AI192"/>
  <c r="AH192"/>
  <c r="AG192"/>
  <c r="AF192"/>
  <c r="AE192"/>
  <c r="AD192"/>
  <c r="AC192"/>
  <c r="AB192"/>
  <c r="N192"/>
  <c r="M192"/>
  <c r="L192"/>
  <c r="K192"/>
  <c r="J192"/>
  <c r="I192"/>
  <c r="H192"/>
  <c r="G192"/>
  <c r="F192"/>
  <c r="E192"/>
  <c r="D192"/>
  <c r="C192"/>
  <c r="B192"/>
  <c r="A192"/>
  <c r="AI191"/>
  <c r="AH191"/>
  <c r="AG191"/>
  <c r="AF191"/>
  <c r="AE191"/>
  <c r="AD191"/>
  <c r="AC191"/>
  <c r="AB191"/>
  <c r="N191"/>
  <c r="M191"/>
  <c r="L191"/>
  <c r="K191"/>
  <c r="J191"/>
  <c r="I191"/>
  <c r="H191"/>
  <c r="G191"/>
  <c r="F191"/>
  <c r="E191"/>
  <c r="D191"/>
  <c r="C191"/>
  <c r="B191"/>
  <c r="A191"/>
  <c r="AI190"/>
  <c r="AH190"/>
  <c r="AG190"/>
  <c r="AF190"/>
  <c r="AE190"/>
  <c r="AD190"/>
  <c r="AC190"/>
  <c r="AB190"/>
  <c r="N190"/>
  <c r="M190"/>
  <c r="L190"/>
  <c r="K190"/>
  <c r="J190"/>
  <c r="I190"/>
  <c r="H190"/>
  <c r="G190"/>
  <c r="F190"/>
  <c r="E190"/>
  <c r="D190"/>
  <c r="C190"/>
  <c r="B190"/>
  <c r="A190"/>
  <c r="AI189"/>
  <c r="AH189"/>
  <c r="AG189"/>
  <c r="AF189"/>
  <c r="AE189"/>
  <c r="AD189"/>
  <c r="AC189"/>
  <c r="AB189"/>
  <c r="N189"/>
  <c r="M189"/>
  <c r="L189"/>
  <c r="K189"/>
  <c r="J189"/>
  <c r="I189"/>
  <c r="H189"/>
  <c r="G189"/>
  <c r="F189"/>
  <c r="E189"/>
  <c r="D189"/>
  <c r="C189"/>
  <c r="B189"/>
  <c r="A189"/>
  <c r="AI188"/>
  <c r="AH188"/>
  <c r="AG188"/>
  <c r="AF188"/>
  <c r="AE188"/>
  <c r="AD188"/>
  <c r="AC188"/>
  <c r="AB188"/>
  <c r="N188"/>
  <c r="M188"/>
  <c r="L188"/>
  <c r="K188"/>
  <c r="J188"/>
  <c r="I188"/>
  <c r="H188"/>
  <c r="G188"/>
  <c r="F188"/>
  <c r="E188"/>
  <c r="D188"/>
  <c r="C188"/>
  <c r="B188"/>
  <c r="A188"/>
  <c r="AI187"/>
  <c r="AH187"/>
  <c r="AG187"/>
  <c r="AF187"/>
  <c r="AE187"/>
  <c r="AD187"/>
  <c r="AC187"/>
  <c r="AB187"/>
  <c r="N187"/>
  <c r="M187"/>
  <c r="L187"/>
  <c r="K187"/>
  <c r="J187"/>
  <c r="I187"/>
  <c r="H187"/>
  <c r="G187"/>
  <c r="F187"/>
  <c r="E187"/>
  <c r="D187"/>
  <c r="C187"/>
  <c r="B187"/>
  <c r="A187"/>
  <c r="AI186"/>
  <c r="AH186"/>
  <c r="AG186"/>
  <c r="AF186"/>
  <c r="AE186"/>
  <c r="AD186"/>
  <c r="AC186"/>
  <c r="AB186"/>
  <c r="N186"/>
  <c r="M186"/>
  <c r="L186"/>
  <c r="K186"/>
  <c r="J186"/>
  <c r="I186"/>
  <c r="H186"/>
  <c r="G186"/>
  <c r="F186"/>
  <c r="E186"/>
  <c r="D186"/>
  <c r="C186"/>
  <c r="B186"/>
  <c r="A186"/>
  <c r="AI185"/>
  <c r="AH185"/>
  <c r="AG185"/>
  <c r="AF185"/>
  <c r="AE185"/>
  <c r="AD185"/>
  <c r="AC185"/>
  <c r="AB185"/>
  <c r="N185"/>
  <c r="M185"/>
  <c r="L185"/>
  <c r="K185"/>
  <c r="J185"/>
  <c r="I185"/>
  <c r="H185"/>
  <c r="G185"/>
  <c r="F185"/>
  <c r="E185"/>
  <c r="D185"/>
  <c r="C185"/>
  <c r="B185"/>
  <c r="A185"/>
  <c r="AI184"/>
  <c r="AH184"/>
  <c r="AG184"/>
  <c r="AF184"/>
  <c r="AE184"/>
  <c r="AD184"/>
  <c r="AC184"/>
  <c r="AB184"/>
  <c r="N184"/>
  <c r="M184"/>
  <c r="L184"/>
  <c r="K184"/>
  <c r="J184"/>
  <c r="I184"/>
  <c r="H184"/>
  <c r="G184"/>
  <c r="F184"/>
  <c r="E184"/>
  <c r="D184"/>
  <c r="C184"/>
  <c r="B184"/>
  <c r="A184"/>
  <c r="AI183"/>
  <c r="AH183"/>
  <c r="AG183"/>
  <c r="AF183"/>
  <c r="AE183"/>
  <c r="AD183"/>
  <c r="AC183"/>
  <c r="AB183"/>
  <c r="N183"/>
  <c r="M183"/>
  <c r="L183"/>
  <c r="K183"/>
  <c r="J183"/>
  <c r="I183"/>
  <c r="H183"/>
  <c r="G183"/>
  <c r="F183"/>
  <c r="E183"/>
  <c r="D183"/>
  <c r="C183"/>
  <c r="B183"/>
  <c r="A183"/>
  <c r="AI182"/>
  <c r="AH182"/>
  <c r="AG182"/>
  <c r="AF182"/>
  <c r="AE182"/>
  <c r="AD182"/>
  <c r="AC182"/>
  <c r="AB182"/>
  <c r="N182"/>
  <c r="M182"/>
  <c r="L182"/>
  <c r="K182"/>
  <c r="J182"/>
  <c r="I182"/>
  <c r="H182"/>
  <c r="G182"/>
  <c r="F182"/>
  <c r="E182"/>
  <c r="D182"/>
  <c r="C182"/>
  <c r="B182"/>
  <c r="A182"/>
  <c r="AI181"/>
  <c r="AH181"/>
  <c r="AG181"/>
  <c r="AF181"/>
  <c r="AE181"/>
  <c r="AD181"/>
  <c r="AC181"/>
  <c r="AB181"/>
  <c r="N181"/>
  <c r="M181"/>
  <c r="L181"/>
  <c r="K181"/>
  <c r="J181"/>
  <c r="I181"/>
  <c r="H181"/>
  <c r="G181"/>
  <c r="F181"/>
  <c r="E181"/>
  <c r="D181"/>
  <c r="C181"/>
  <c r="B181"/>
  <c r="A181"/>
  <c r="AI180"/>
  <c r="AH180"/>
  <c r="AG180"/>
  <c r="AF180"/>
  <c r="AE180"/>
  <c r="AD180"/>
  <c r="AC180"/>
  <c r="AB180"/>
  <c r="N180"/>
  <c r="M180"/>
  <c r="L180"/>
  <c r="K180"/>
  <c r="J180"/>
  <c r="I180"/>
  <c r="H180"/>
  <c r="G180"/>
  <c r="F180"/>
  <c r="E180"/>
  <c r="D180"/>
  <c r="C180"/>
  <c r="B180"/>
  <c r="A180"/>
  <c r="AI179"/>
  <c r="AH179"/>
  <c r="AG179"/>
  <c r="AF179"/>
  <c r="AE179"/>
  <c r="AD179"/>
  <c r="AC179"/>
  <c r="AB179"/>
  <c r="N179"/>
  <c r="M179"/>
  <c r="L179"/>
  <c r="K179"/>
  <c r="J179"/>
  <c r="I179"/>
  <c r="H179"/>
  <c r="G179"/>
  <c r="F179"/>
  <c r="E179"/>
  <c r="D179"/>
  <c r="C179"/>
  <c r="B179"/>
  <c r="A179"/>
  <c r="AI178"/>
  <c r="AH178"/>
  <c r="AG178"/>
  <c r="AF178"/>
  <c r="AE178"/>
  <c r="AD178"/>
  <c r="AC178"/>
  <c r="AB178"/>
  <c r="N178"/>
  <c r="M178"/>
  <c r="L178"/>
  <c r="K178"/>
  <c r="J178"/>
  <c r="I178"/>
  <c r="H178"/>
  <c r="G178"/>
  <c r="F178"/>
  <c r="E178"/>
  <c r="D178"/>
  <c r="C178"/>
  <c r="B178"/>
  <c r="A178"/>
  <c r="AI177"/>
  <c r="AH177"/>
  <c r="AG177"/>
  <c r="AF177"/>
  <c r="AE177"/>
  <c r="AD177"/>
  <c r="AC177"/>
  <c r="AB177"/>
  <c r="N177"/>
  <c r="M177"/>
  <c r="L177"/>
  <c r="K177"/>
  <c r="J177"/>
  <c r="I177"/>
  <c r="H177"/>
  <c r="G177"/>
  <c r="F177"/>
  <c r="E177"/>
  <c r="D177"/>
  <c r="C177"/>
  <c r="B177"/>
  <c r="A177"/>
  <c r="AI176"/>
  <c r="AH176"/>
  <c r="AG176"/>
  <c r="AF176"/>
  <c r="AE176"/>
  <c r="AD176"/>
  <c r="AC176"/>
  <c r="AB176"/>
  <c r="N176"/>
  <c r="M176"/>
  <c r="L176"/>
  <c r="K176"/>
  <c r="J176"/>
  <c r="I176"/>
  <c r="H176"/>
  <c r="G176"/>
  <c r="F176"/>
  <c r="E176"/>
  <c r="D176"/>
  <c r="C176"/>
  <c r="B176"/>
  <c r="A176"/>
  <c r="AI175"/>
  <c r="AH175"/>
  <c r="AG175"/>
  <c r="AF175"/>
  <c r="AE175"/>
  <c r="AD175"/>
  <c r="AC175"/>
  <c r="AB175"/>
  <c r="N175"/>
  <c r="M175"/>
  <c r="L175"/>
  <c r="K175"/>
  <c r="J175"/>
  <c r="I175"/>
  <c r="H175"/>
  <c r="G175"/>
  <c r="F175"/>
  <c r="E175"/>
  <c r="D175"/>
  <c r="C175"/>
  <c r="B175"/>
  <c r="A175"/>
  <c r="AI174"/>
  <c r="AH174"/>
  <c r="AG174"/>
  <c r="AF174"/>
  <c r="AE174"/>
  <c r="AD174"/>
  <c r="AC174"/>
  <c r="AB174"/>
  <c r="N174"/>
  <c r="M174"/>
  <c r="L174"/>
  <c r="K174"/>
  <c r="J174"/>
  <c r="I174"/>
  <c r="H174"/>
  <c r="G174"/>
  <c r="F174"/>
  <c r="E174"/>
  <c r="D174"/>
  <c r="C174"/>
  <c r="B174"/>
  <c r="A174"/>
  <c r="AI173"/>
  <c r="AH173"/>
  <c r="AG173"/>
  <c r="AF173"/>
  <c r="AE173"/>
  <c r="AD173"/>
  <c r="AC173"/>
  <c r="AB173"/>
  <c r="N173"/>
  <c r="M173"/>
  <c r="L173"/>
  <c r="K173"/>
  <c r="J173"/>
  <c r="I173"/>
  <c r="H173"/>
  <c r="G173"/>
  <c r="F173"/>
  <c r="E173"/>
  <c r="D173"/>
  <c r="C173"/>
  <c r="B173"/>
  <c r="A173"/>
  <c r="AI172"/>
  <c r="AH172"/>
  <c r="AG172"/>
  <c r="AF172"/>
  <c r="AE172"/>
  <c r="AD172"/>
  <c r="AC172"/>
  <c r="AB172"/>
  <c r="N172"/>
  <c r="M172"/>
  <c r="L172"/>
  <c r="K172"/>
  <c r="J172"/>
  <c r="I172"/>
  <c r="H172"/>
  <c r="G172"/>
  <c r="F172"/>
  <c r="E172"/>
  <c r="D172"/>
  <c r="C172"/>
  <c r="B172"/>
  <c r="A172"/>
  <c r="AI171"/>
  <c r="AH171"/>
  <c r="AG171"/>
  <c r="AF171"/>
  <c r="AE171"/>
  <c r="AD171"/>
  <c r="AC171"/>
  <c r="AB171"/>
  <c r="N171"/>
  <c r="M171"/>
  <c r="L171"/>
  <c r="K171"/>
  <c r="J171"/>
  <c r="I171"/>
  <c r="H171"/>
  <c r="G171"/>
  <c r="F171"/>
  <c r="E171"/>
  <c r="D171"/>
  <c r="C171"/>
  <c r="B171"/>
  <c r="A171"/>
  <c r="AI170"/>
  <c r="AH170"/>
  <c r="AG170"/>
  <c r="AF170"/>
  <c r="AE170"/>
  <c r="AD170"/>
  <c r="AC170"/>
  <c r="AB170"/>
  <c r="N170"/>
  <c r="M170"/>
  <c r="L170"/>
  <c r="K170"/>
  <c r="J170"/>
  <c r="I170"/>
  <c r="H170"/>
  <c r="G170"/>
  <c r="F170"/>
  <c r="E170"/>
  <c r="D170"/>
  <c r="C170"/>
  <c r="B170"/>
  <c r="A170"/>
  <c r="AI169"/>
  <c r="AH169"/>
  <c r="AG169"/>
  <c r="AF169"/>
  <c r="AE169"/>
  <c r="AD169"/>
  <c r="AC169"/>
  <c r="AB169"/>
  <c r="N169"/>
  <c r="M169"/>
  <c r="L169"/>
  <c r="K169"/>
  <c r="J169"/>
  <c r="I169"/>
  <c r="H169"/>
  <c r="G169"/>
  <c r="F169"/>
  <c r="E169"/>
  <c r="D169"/>
  <c r="C169"/>
  <c r="B169"/>
  <c r="A169"/>
  <c r="AI168"/>
  <c r="AH168"/>
  <c r="AG168"/>
  <c r="AF168"/>
  <c r="AE168"/>
  <c r="AD168"/>
  <c r="AC168"/>
  <c r="AB168"/>
  <c r="N168"/>
  <c r="M168"/>
  <c r="L168"/>
  <c r="K168"/>
  <c r="J168"/>
  <c r="I168"/>
  <c r="H168"/>
  <c r="G168"/>
  <c r="F168"/>
  <c r="E168"/>
  <c r="D168"/>
  <c r="C168"/>
  <c r="B168"/>
  <c r="A168"/>
  <c r="AI167"/>
  <c r="AH167"/>
  <c r="AG167"/>
  <c r="AF167"/>
  <c r="AE167"/>
  <c r="AD167"/>
  <c r="AC167"/>
  <c r="AB167"/>
  <c r="N167"/>
  <c r="M167"/>
  <c r="L167"/>
  <c r="K167"/>
  <c r="J167"/>
  <c r="I167"/>
  <c r="H167"/>
  <c r="G167"/>
  <c r="F167"/>
  <c r="E167"/>
  <c r="D167"/>
  <c r="C167"/>
  <c r="B167"/>
  <c r="A167"/>
  <c r="AI166"/>
  <c r="AH166"/>
  <c r="AG166"/>
  <c r="AF166"/>
  <c r="AE166"/>
  <c r="AD166"/>
  <c r="AC166"/>
  <c r="AB166"/>
  <c r="N166"/>
  <c r="M166"/>
  <c r="L166"/>
  <c r="K166"/>
  <c r="J166"/>
  <c r="I166"/>
  <c r="H166"/>
  <c r="G166"/>
  <c r="F166"/>
  <c r="E166"/>
  <c r="D166"/>
  <c r="C166"/>
  <c r="B166"/>
  <c r="A166"/>
  <c r="AI165"/>
  <c r="AH165"/>
  <c r="AG165"/>
  <c r="AF165"/>
  <c r="AE165"/>
  <c r="AD165"/>
  <c r="AC165"/>
  <c r="AB165"/>
  <c r="N165"/>
  <c r="M165"/>
  <c r="L165"/>
  <c r="K165"/>
  <c r="J165"/>
  <c r="I165"/>
  <c r="H165"/>
  <c r="G165"/>
  <c r="F165"/>
  <c r="E165"/>
  <c r="D165"/>
  <c r="C165"/>
  <c r="B165"/>
  <c r="A165"/>
  <c r="AI164"/>
  <c r="AH164"/>
  <c r="AG164"/>
  <c r="AF164"/>
  <c r="AE164"/>
  <c r="AD164"/>
  <c r="AC164"/>
  <c r="AB164"/>
  <c r="N164"/>
  <c r="M164"/>
  <c r="L164"/>
  <c r="K164"/>
  <c r="J164"/>
  <c r="I164"/>
  <c r="H164"/>
  <c r="G164"/>
  <c r="F164"/>
  <c r="E164"/>
  <c r="D164"/>
  <c r="C164"/>
  <c r="B164"/>
  <c r="A164"/>
  <c r="AI163"/>
  <c r="AH163"/>
  <c r="AG163"/>
  <c r="AF163"/>
  <c r="AE163"/>
  <c r="AD163"/>
  <c r="AC163"/>
  <c r="AB163"/>
  <c r="N163"/>
  <c r="M163"/>
  <c r="L163"/>
  <c r="K163"/>
  <c r="J163"/>
  <c r="I163"/>
  <c r="H163"/>
  <c r="G163"/>
  <c r="F163"/>
  <c r="E163"/>
  <c r="D163"/>
  <c r="C163"/>
  <c r="B163"/>
  <c r="A163"/>
  <c r="AI162"/>
  <c r="AH162"/>
  <c r="AG162"/>
  <c r="AF162"/>
  <c r="AE162"/>
  <c r="AD162"/>
  <c r="AC162"/>
  <c r="AB162"/>
  <c r="N162"/>
  <c r="M162"/>
  <c r="L162"/>
  <c r="K162"/>
  <c r="J162"/>
  <c r="I162"/>
  <c r="H162"/>
  <c r="G162"/>
  <c r="F162"/>
  <c r="E162"/>
  <c r="D162"/>
  <c r="C162"/>
  <c r="B162"/>
  <c r="A162"/>
  <c r="AI161"/>
  <c r="AH161"/>
  <c r="AG161"/>
  <c r="AF161"/>
  <c r="AE161"/>
  <c r="AD161"/>
  <c r="AC161"/>
  <c r="AB161"/>
  <c r="N161"/>
  <c r="M161"/>
  <c r="L161"/>
  <c r="K161"/>
  <c r="J161"/>
  <c r="I161"/>
  <c r="H161"/>
  <c r="G161"/>
  <c r="F161"/>
  <c r="E161"/>
  <c r="D161"/>
  <c r="C161"/>
  <c r="B161"/>
  <c r="A161"/>
  <c r="AI160"/>
  <c r="AH160"/>
  <c r="AG160"/>
  <c r="AF160"/>
  <c r="AE160"/>
  <c r="AD160"/>
  <c r="AC160"/>
  <c r="AB160"/>
  <c r="N160"/>
  <c r="M160"/>
  <c r="L160"/>
  <c r="K160"/>
  <c r="J160"/>
  <c r="I160"/>
  <c r="H160"/>
  <c r="G160"/>
  <c r="F160"/>
  <c r="E160"/>
  <c r="D160"/>
  <c r="C160"/>
  <c r="B160"/>
  <c r="A160"/>
  <c r="AI159"/>
  <c r="AH159"/>
  <c r="AG159"/>
  <c r="AF159"/>
  <c r="AE159"/>
  <c r="AD159"/>
  <c r="AC159"/>
  <c r="AB159"/>
  <c r="N159"/>
  <c r="M159"/>
  <c r="L159"/>
  <c r="K159"/>
  <c r="J159"/>
  <c r="I159"/>
  <c r="H159"/>
  <c r="G159"/>
  <c r="F159"/>
  <c r="E159"/>
  <c r="D159"/>
  <c r="C159"/>
  <c r="B159"/>
  <c r="A159"/>
  <c r="AI158"/>
  <c r="AH158"/>
  <c r="AG158"/>
  <c r="AF158"/>
  <c r="AE158"/>
  <c r="AD158"/>
  <c r="AC158"/>
  <c r="AB158"/>
  <c r="N158"/>
  <c r="M158"/>
  <c r="L158"/>
  <c r="K158"/>
  <c r="J158"/>
  <c r="I158"/>
  <c r="F158"/>
  <c r="E158"/>
  <c r="D158"/>
  <c r="C158"/>
  <c r="B158"/>
  <c r="A158"/>
  <c r="AI157"/>
  <c r="AH157"/>
  <c r="AG157"/>
  <c r="AF157"/>
  <c r="AE157"/>
  <c r="AD157"/>
  <c r="AC157"/>
  <c r="AB157"/>
  <c r="N157"/>
  <c r="M157"/>
  <c r="L157"/>
  <c r="K157"/>
  <c r="J157"/>
  <c r="I157"/>
  <c r="F157"/>
  <c r="E157"/>
  <c r="D157"/>
  <c r="C157"/>
  <c r="B157"/>
  <c r="A157"/>
  <c r="AI156"/>
  <c r="AH156"/>
  <c r="AG156"/>
  <c r="AF156"/>
  <c r="AE156"/>
  <c r="AD156"/>
  <c r="AC156"/>
  <c r="AB156"/>
  <c r="N156"/>
  <c r="M156"/>
  <c r="L156"/>
  <c r="K156"/>
  <c r="J156"/>
  <c r="I156"/>
  <c r="F156"/>
  <c r="E156"/>
  <c r="D156"/>
  <c r="C156"/>
  <c r="B156"/>
  <c r="A156"/>
  <c r="AI155"/>
  <c r="AH155"/>
  <c r="AG155"/>
  <c r="AF155"/>
  <c r="AE155"/>
  <c r="AD155"/>
  <c r="AC155"/>
  <c r="AB155"/>
  <c r="N155"/>
  <c r="M155"/>
  <c r="L155"/>
  <c r="K155"/>
  <c r="J155"/>
  <c r="I155"/>
  <c r="F155"/>
  <c r="E155"/>
  <c r="D155"/>
  <c r="C155"/>
  <c r="B155"/>
  <c r="A155"/>
  <c r="AI154"/>
  <c r="AH154"/>
  <c r="AG154"/>
  <c r="AF154"/>
  <c r="AE154"/>
  <c r="AD154"/>
  <c r="AC154"/>
  <c r="AB154"/>
  <c r="N154"/>
  <c r="M154"/>
  <c r="L154"/>
  <c r="K154"/>
  <c r="J154"/>
  <c r="I154"/>
  <c r="F154"/>
  <c r="E154"/>
  <c r="D154"/>
  <c r="C154"/>
  <c r="B154"/>
  <c r="A154"/>
  <c r="AI153"/>
  <c r="AH153"/>
  <c r="AG153"/>
  <c r="AF153"/>
  <c r="AE153"/>
  <c r="AD153"/>
  <c r="AC153"/>
  <c r="AB153"/>
  <c r="N153"/>
  <c r="M153"/>
  <c r="L153"/>
  <c r="K153"/>
  <c r="J153"/>
  <c r="I153"/>
  <c r="F153"/>
  <c r="E153"/>
  <c r="D153"/>
  <c r="C153"/>
  <c r="B153"/>
  <c r="A153"/>
  <c r="AI152"/>
  <c r="AH152"/>
  <c r="AG152"/>
  <c r="AF152"/>
  <c r="AE152"/>
  <c r="AD152"/>
  <c r="AC152"/>
  <c r="AB152"/>
  <c r="N152"/>
  <c r="M152"/>
  <c r="L152"/>
  <c r="K152"/>
  <c r="J152"/>
  <c r="I152"/>
  <c r="F152"/>
  <c r="E152"/>
  <c r="D152"/>
  <c r="C152"/>
  <c r="B152"/>
  <c r="A152"/>
  <c r="AI151"/>
  <c r="AH151"/>
  <c r="AG151"/>
  <c r="AF151"/>
  <c r="AE151"/>
  <c r="AD151"/>
  <c r="AC151"/>
  <c r="AB151"/>
  <c r="N151"/>
  <c r="M151"/>
  <c r="L151"/>
  <c r="K151"/>
  <c r="J151"/>
  <c r="I151"/>
  <c r="F151"/>
  <c r="E151"/>
  <c r="D151"/>
  <c r="C151"/>
  <c r="B151"/>
  <c r="A151"/>
  <c r="AI150"/>
  <c r="AH150"/>
  <c r="AG150"/>
  <c r="AF150"/>
  <c r="AE150"/>
  <c r="AD150"/>
  <c r="AC150"/>
  <c r="AB150"/>
  <c r="N150"/>
  <c r="M150"/>
  <c r="L150"/>
  <c r="K150"/>
  <c r="J150"/>
  <c r="I150"/>
  <c r="F150"/>
  <c r="E150"/>
  <c r="D150"/>
  <c r="C150"/>
  <c r="B150"/>
  <c r="A150"/>
  <c r="AI149"/>
  <c r="AH149"/>
  <c r="AG149"/>
  <c r="AF149"/>
  <c r="AE149"/>
  <c r="AD149"/>
  <c r="AC149"/>
  <c r="AB149"/>
  <c r="N149"/>
  <c r="M149"/>
  <c r="L149"/>
  <c r="K149"/>
  <c r="J149"/>
  <c r="I149"/>
  <c r="F149"/>
  <c r="E149"/>
  <c r="D149"/>
  <c r="C149"/>
  <c r="B149"/>
  <c r="A149"/>
  <c r="AI148"/>
  <c r="AH148"/>
  <c r="AG148"/>
  <c r="AF148"/>
  <c r="AE148"/>
  <c r="AD148"/>
  <c r="AC148"/>
  <c r="AB148"/>
  <c r="N148"/>
  <c r="M148"/>
  <c r="L148"/>
  <c r="K148"/>
  <c r="J148"/>
  <c r="I148"/>
  <c r="F148"/>
  <c r="E148"/>
  <c r="D148"/>
  <c r="C148"/>
  <c r="B148"/>
  <c r="A148"/>
  <c r="AI147"/>
  <c r="AH147"/>
  <c r="AG147"/>
  <c r="AF147"/>
  <c r="AE147"/>
  <c r="AD147"/>
  <c r="AC147"/>
  <c r="AB147"/>
  <c r="N147"/>
  <c r="M147"/>
  <c r="L147"/>
  <c r="K147"/>
  <c r="J147"/>
  <c r="I147"/>
  <c r="F147"/>
  <c r="E147"/>
  <c r="D147"/>
  <c r="C147"/>
  <c r="B147"/>
  <c r="A147"/>
  <c r="AI146"/>
  <c r="AH146"/>
  <c r="AG146"/>
  <c r="AF146"/>
  <c r="AE146"/>
  <c r="AD146"/>
  <c r="AC146"/>
  <c r="AB146"/>
  <c r="N146"/>
  <c r="M146"/>
  <c r="L146"/>
  <c r="K146"/>
  <c r="J146"/>
  <c r="I146"/>
  <c r="F146"/>
  <c r="E146"/>
  <c r="D146"/>
  <c r="C146"/>
  <c r="B146"/>
  <c r="A146"/>
  <c r="AI145"/>
  <c r="AH145"/>
  <c r="AG145"/>
  <c r="AF145"/>
  <c r="AE145"/>
  <c r="AD145"/>
  <c r="AC145"/>
  <c r="AB145"/>
  <c r="N145"/>
  <c r="M145"/>
  <c r="L145"/>
  <c r="K145"/>
  <c r="J145"/>
  <c r="I145"/>
  <c r="F145"/>
  <c r="E145"/>
  <c r="D145"/>
  <c r="C145"/>
  <c r="B145"/>
  <c r="A145"/>
  <c r="AI144"/>
  <c r="AH144"/>
  <c r="AG144"/>
  <c r="AF144"/>
  <c r="AE144"/>
  <c r="AD144"/>
  <c r="AC144"/>
  <c r="AB144"/>
  <c r="N144"/>
  <c r="M144"/>
  <c r="L144"/>
  <c r="K144"/>
  <c r="J144"/>
  <c r="I144"/>
  <c r="F144"/>
  <c r="E144"/>
  <c r="D144"/>
  <c r="C144"/>
  <c r="B144"/>
  <c r="A144"/>
  <c r="AI143"/>
  <c r="AH143"/>
  <c r="AG143"/>
  <c r="AF143"/>
  <c r="AE143"/>
  <c r="AD143"/>
  <c r="AC143"/>
  <c r="AB143"/>
  <c r="N143"/>
  <c r="M143"/>
  <c r="L143"/>
  <c r="K143"/>
  <c r="J143"/>
  <c r="I143"/>
  <c r="F143"/>
  <c r="E143"/>
  <c r="D143"/>
  <c r="C143"/>
  <c r="B143"/>
  <c r="A143"/>
  <c r="AI142"/>
  <c r="AH142"/>
  <c r="AG142"/>
  <c r="AF142"/>
  <c r="AE142"/>
  <c r="AD142"/>
  <c r="AC142"/>
  <c r="AB142"/>
  <c r="N142"/>
  <c r="M142"/>
  <c r="L142"/>
  <c r="K142"/>
  <c r="J142"/>
  <c r="I142"/>
  <c r="F142"/>
  <c r="E142"/>
  <c r="D142"/>
  <c r="C142"/>
  <c r="B142"/>
  <c r="A142"/>
  <c r="AI141"/>
  <c r="AH141"/>
  <c r="AG141"/>
  <c r="AF141"/>
  <c r="AE141"/>
  <c r="AD141"/>
  <c r="AC141"/>
  <c r="AB141"/>
  <c r="N141"/>
  <c r="M141"/>
  <c r="L141"/>
  <c r="K141"/>
  <c r="J141"/>
  <c r="I141"/>
  <c r="F141"/>
  <c r="E141"/>
  <c r="D141"/>
  <c r="C141"/>
  <c r="B141"/>
  <c r="A141"/>
  <c r="AI140"/>
  <c r="AH140"/>
  <c r="AG140"/>
  <c r="AF140"/>
  <c r="AE140"/>
  <c r="AD140"/>
  <c r="AC140"/>
  <c r="AB140"/>
  <c r="N140"/>
  <c r="M140"/>
  <c r="L140"/>
  <c r="K140"/>
  <c r="J140"/>
  <c r="I140"/>
  <c r="F140"/>
  <c r="E140"/>
  <c r="D140"/>
  <c r="C140"/>
  <c r="B140"/>
  <c r="A140"/>
  <c r="AI139"/>
  <c r="AH139"/>
  <c r="AG139"/>
  <c r="AF139"/>
  <c r="AE139"/>
  <c r="AD139"/>
  <c r="AC139"/>
  <c r="AB139"/>
  <c r="N139"/>
  <c r="M139"/>
  <c r="L139"/>
  <c r="K139"/>
  <c r="J139"/>
  <c r="I139"/>
  <c r="F139"/>
  <c r="E139"/>
  <c r="D139"/>
  <c r="C139"/>
  <c r="B139"/>
  <c r="A139"/>
  <c r="AI138"/>
  <c r="AH138"/>
  <c r="AG138"/>
  <c r="AF138"/>
  <c r="AE138"/>
  <c r="AD138"/>
  <c r="AC138"/>
  <c r="AB138"/>
  <c r="N138"/>
  <c r="M138"/>
  <c r="L138"/>
  <c r="K138"/>
  <c r="J138"/>
  <c r="I138"/>
  <c r="F138"/>
  <c r="E138"/>
  <c r="D138"/>
  <c r="C138"/>
  <c r="B138"/>
  <c r="A138"/>
  <c r="AI137"/>
  <c r="AH137"/>
  <c r="AG137"/>
  <c r="AF137"/>
  <c r="AE137"/>
  <c r="AD137"/>
  <c r="AC137"/>
  <c r="AB137"/>
  <c r="N137"/>
  <c r="M137"/>
  <c r="L137"/>
  <c r="K137"/>
  <c r="J137"/>
  <c r="I137"/>
  <c r="F137"/>
  <c r="E137"/>
  <c r="D137"/>
  <c r="C137"/>
  <c r="B137"/>
  <c r="A137"/>
  <c r="AI136"/>
  <c r="AH136"/>
  <c r="AG136"/>
  <c r="AF136"/>
  <c r="AE136"/>
  <c r="AD136"/>
  <c r="AC136"/>
  <c r="AB136"/>
  <c r="N136"/>
  <c r="M136"/>
  <c r="L136"/>
  <c r="K136"/>
  <c r="J136"/>
  <c r="I136"/>
  <c r="F136"/>
  <c r="E136"/>
  <c r="D136"/>
  <c r="C136"/>
  <c r="B136"/>
  <c r="A136"/>
  <c r="AI135"/>
  <c r="AH135"/>
  <c r="AG135"/>
  <c r="AF135"/>
  <c r="AE135"/>
  <c r="AD135"/>
  <c r="AC135"/>
  <c r="AB135"/>
  <c r="N135"/>
  <c r="M135"/>
  <c r="L135"/>
  <c r="K135"/>
  <c r="J135"/>
  <c r="I135"/>
  <c r="F135"/>
  <c r="E135"/>
  <c r="D135"/>
  <c r="C135"/>
  <c r="B135"/>
  <c r="A135"/>
  <c r="AI134"/>
  <c r="AH134"/>
  <c r="AG134"/>
  <c r="AF134"/>
  <c r="AE134"/>
  <c r="AD134"/>
  <c r="AC134"/>
  <c r="AB134"/>
  <c r="N134"/>
  <c r="M134"/>
  <c r="L134"/>
  <c r="K134"/>
  <c r="J134"/>
  <c r="I134"/>
  <c r="F134"/>
  <c r="E134"/>
  <c r="D134"/>
  <c r="C134"/>
  <c r="B134"/>
  <c r="A134"/>
  <c r="AI133"/>
  <c r="AH133"/>
  <c r="AG133"/>
  <c r="AF133"/>
  <c r="AE133"/>
  <c r="AD133"/>
  <c r="AC133"/>
  <c r="AB133"/>
  <c r="N133"/>
  <c r="M133"/>
  <c r="L133"/>
  <c r="K133"/>
  <c r="J133"/>
  <c r="I133"/>
  <c r="F133"/>
  <c r="E133"/>
  <c r="D133"/>
  <c r="C133"/>
  <c r="B133"/>
  <c r="A133"/>
  <c r="AI132"/>
  <c r="AH132"/>
  <c r="AG132"/>
  <c r="AF132"/>
  <c r="AE132"/>
  <c r="AD132"/>
  <c r="AC132"/>
  <c r="AB132"/>
  <c r="N132"/>
  <c r="M132"/>
  <c r="L132"/>
  <c r="K132"/>
  <c r="J132"/>
  <c r="I132"/>
  <c r="F132"/>
  <c r="E132"/>
  <c r="D132"/>
  <c r="C132"/>
  <c r="B132"/>
  <c r="A132"/>
  <c r="AI131"/>
  <c r="AH131"/>
  <c r="AG131"/>
  <c r="AF131"/>
  <c r="AE131"/>
  <c r="AD131"/>
  <c r="AC131"/>
  <c r="AB131"/>
  <c r="N131"/>
  <c r="M131"/>
  <c r="L131"/>
  <c r="K131"/>
  <c r="J131"/>
  <c r="I131"/>
  <c r="F131"/>
  <c r="E131"/>
  <c r="D131"/>
  <c r="C131"/>
  <c r="B131"/>
  <c r="A131"/>
  <c r="AI130"/>
  <c r="AH130"/>
  <c r="AG130"/>
  <c r="AF130"/>
  <c r="AE130"/>
  <c r="AD130"/>
  <c r="AC130"/>
  <c r="AB130"/>
  <c r="N130"/>
  <c r="M130"/>
  <c r="L130"/>
  <c r="K130"/>
  <c r="J130"/>
  <c r="I130"/>
  <c r="F130"/>
  <c r="E130"/>
  <c r="D130"/>
  <c r="C130"/>
  <c r="B130"/>
  <c r="A130"/>
  <c r="AI129"/>
  <c r="AH129"/>
  <c r="AG129"/>
  <c r="AF129"/>
  <c r="AE129"/>
  <c r="AD129"/>
  <c r="AC129"/>
  <c r="AB129"/>
  <c r="N129"/>
  <c r="M129"/>
  <c r="L129"/>
  <c r="K129"/>
  <c r="J129"/>
  <c r="I129"/>
  <c r="F129"/>
  <c r="E129"/>
  <c r="D129"/>
  <c r="C129"/>
  <c r="B129"/>
  <c r="A129"/>
  <c r="AI128"/>
  <c r="AH128"/>
  <c r="AG128"/>
  <c r="AF128"/>
  <c r="AE128"/>
  <c r="AD128"/>
  <c r="AC128"/>
  <c r="AB128"/>
  <c r="N128"/>
  <c r="M128"/>
  <c r="L128"/>
  <c r="K128"/>
  <c r="J128"/>
  <c r="I128"/>
  <c r="F128"/>
  <c r="E128"/>
  <c r="D128"/>
  <c r="C128"/>
  <c r="B128"/>
  <c r="A128"/>
  <c r="AI127"/>
  <c r="AH127"/>
  <c r="AG127"/>
  <c r="AF127"/>
  <c r="AE127"/>
  <c r="AD127"/>
  <c r="AC127"/>
  <c r="AB127"/>
  <c r="N127"/>
  <c r="M127"/>
  <c r="L127"/>
  <c r="K127"/>
  <c r="J127"/>
  <c r="I127"/>
  <c r="F127"/>
  <c r="E127"/>
  <c r="D127"/>
  <c r="C127"/>
  <c r="B127"/>
  <c r="A127"/>
  <c r="AI126"/>
  <c r="AH126"/>
  <c r="AG126"/>
  <c r="AF126"/>
  <c r="AE126"/>
  <c r="AD126"/>
  <c r="AC126"/>
  <c r="AB126"/>
  <c r="N126"/>
  <c r="M126"/>
  <c r="L126"/>
  <c r="K126"/>
  <c r="J126"/>
  <c r="I126"/>
  <c r="F126"/>
  <c r="E126"/>
  <c r="D126"/>
  <c r="C126"/>
  <c r="B126"/>
  <c r="A126"/>
  <c r="AI125"/>
  <c r="AH125"/>
  <c r="AG125"/>
  <c r="AF125"/>
  <c r="AE125"/>
  <c r="AD125"/>
  <c r="AC125"/>
  <c r="AB125"/>
  <c r="N125"/>
  <c r="M125"/>
  <c r="L125"/>
  <c r="K125"/>
  <c r="J125"/>
  <c r="I125"/>
  <c r="F125"/>
  <c r="E125"/>
  <c r="D125"/>
  <c r="C125"/>
  <c r="B125"/>
  <c r="A125"/>
  <c r="AI124"/>
  <c r="AH124"/>
  <c r="AG124"/>
  <c r="AF124"/>
  <c r="AE124"/>
  <c r="AD124"/>
  <c r="AC124"/>
  <c r="AB124"/>
  <c r="N124"/>
  <c r="M124"/>
  <c r="L124"/>
  <c r="K124"/>
  <c r="J124"/>
  <c r="I124"/>
  <c r="F124"/>
  <c r="E124"/>
  <c r="D124"/>
  <c r="C124"/>
  <c r="B124"/>
  <c r="A124"/>
  <c r="AI123"/>
  <c r="AH123"/>
  <c r="AG123"/>
  <c r="AF123"/>
  <c r="AE123"/>
  <c r="AD123"/>
  <c r="AC123"/>
  <c r="AB123"/>
  <c r="N123"/>
  <c r="M123"/>
  <c r="L123"/>
  <c r="K123"/>
  <c r="J123"/>
  <c r="I123"/>
  <c r="F123"/>
  <c r="E123"/>
  <c r="D123"/>
  <c r="C123"/>
  <c r="B123"/>
  <c r="A123"/>
  <c r="AI122"/>
  <c r="AH122"/>
  <c r="AG122"/>
  <c r="AF122"/>
  <c r="AE122"/>
  <c r="AD122"/>
  <c r="AC122"/>
  <c r="AB122"/>
  <c r="N122"/>
  <c r="M122"/>
  <c r="L122"/>
  <c r="K122"/>
  <c r="J122"/>
  <c r="I122"/>
  <c r="F122"/>
  <c r="E122"/>
  <c r="D122"/>
  <c r="C122"/>
  <c r="B122"/>
  <c r="A122"/>
  <c r="AI121"/>
  <c r="AH121"/>
  <c r="AG121"/>
  <c r="AF121"/>
  <c r="AE121"/>
  <c r="AD121"/>
  <c r="AC121"/>
  <c r="AB121"/>
  <c r="N121"/>
  <c r="M121"/>
  <c r="L121"/>
  <c r="K121"/>
  <c r="J121"/>
  <c r="I121"/>
  <c r="F121"/>
  <c r="E121"/>
  <c r="D121"/>
  <c r="C121"/>
  <c r="B121"/>
  <c r="A121"/>
  <c r="AI120"/>
  <c r="AH120"/>
  <c r="AG120"/>
  <c r="AF120"/>
  <c r="AE120"/>
  <c r="AD120"/>
  <c r="AC120"/>
  <c r="AB120"/>
  <c r="N120"/>
  <c r="M120"/>
  <c r="L120"/>
  <c r="K120"/>
  <c r="J120"/>
  <c r="I120"/>
  <c r="F120"/>
  <c r="E120"/>
  <c r="D120"/>
  <c r="C120"/>
  <c r="B120"/>
  <c r="A120"/>
  <c r="AI119"/>
  <c r="AH119"/>
  <c r="AG119"/>
  <c r="AF119"/>
  <c r="AE119"/>
  <c r="AD119"/>
  <c r="AC119"/>
  <c r="AB119"/>
  <c r="N119"/>
  <c r="M119"/>
  <c r="L119"/>
  <c r="K119"/>
  <c r="J119"/>
  <c r="I119"/>
  <c r="F119"/>
  <c r="E119"/>
  <c r="D119"/>
  <c r="C119"/>
  <c r="B119"/>
  <c r="A119"/>
  <c r="AI118"/>
  <c r="AH118"/>
  <c r="AG118"/>
  <c r="AF118"/>
  <c r="AE118"/>
  <c r="AD118"/>
  <c r="AC118"/>
  <c r="AB118"/>
  <c r="N118"/>
  <c r="M118"/>
  <c r="L118"/>
  <c r="K118"/>
  <c r="J118"/>
  <c r="I118"/>
  <c r="F118"/>
  <c r="E118"/>
  <c r="D118"/>
  <c r="C118"/>
  <c r="B118"/>
  <c r="A118"/>
  <c r="AI117"/>
  <c r="AH117"/>
  <c r="AG117"/>
  <c r="AF117"/>
  <c r="AE117"/>
  <c r="AD117"/>
  <c r="AC117"/>
  <c r="AB117"/>
  <c r="N117"/>
  <c r="M117"/>
  <c r="L117"/>
  <c r="K117"/>
  <c r="J117"/>
  <c r="I117"/>
  <c r="F117"/>
  <c r="E117"/>
  <c r="D117"/>
  <c r="C117"/>
  <c r="B117"/>
  <c r="A117"/>
  <c r="AI116"/>
  <c r="AH116"/>
  <c r="AG116"/>
  <c r="AF116"/>
  <c r="AE116"/>
  <c r="AD116"/>
  <c r="AC116"/>
  <c r="AB116"/>
  <c r="N116"/>
  <c r="M116"/>
  <c r="L116"/>
  <c r="K116"/>
  <c r="J116"/>
  <c r="I116"/>
  <c r="F116"/>
  <c r="E116"/>
  <c r="D116"/>
  <c r="C116"/>
  <c r="B116"/>
  <c r="A116"/>
  <c r="AI115"/>
  <c r="AH115"/>
  <c r="AG115"/>
  <c r="AF115"/>
  <c r="AE115"/>
  <c r="AD115"/>
  <c r="AC115"/>
  <c r="AB115"/>
  <c r="N115"/>
  <c r="M115"/>
  <c r="L115"/>
  <c r="K115"/>
  <c r="J115"/>
  <c r="I115"/>
  <c r="F115"/>
  <c r="E115"/>
  <c r="D115"/>
  <c r="C115"/>
  <c r="B115"/>
  <c r="A115"/>
  <c r="AI114"/>
  <c r="AH114"/>
  <c r="AG114"/>
  <c r="AF114"/>
  <c r="AE114"/>
  <c r="AD114"/>
  <c r="AC114"/>
  <c r="AB114"/>
  <c r="N114"/>
  <c r="M114"/>
  <c r="L114"/>
  <c r="K114"/>
  <c r="J114"/>
  <c r="I114"/>
  <c r="F114"/>
  <c r="E114"/>
  <c r="D114"/>
  <c r="C114"/>
  <c r="B114"/>
  <c r="A114"/>
  <c r="AI113"/>
  <c r="AH113"/>
  <c r="AG113"/>
  <c r="AF113"/>
  <c r="AE113"/>
  <c r="AD113"/>
  <c r="AC113"/>
  <c r="AB113"/>
  <c r="N113"/>
  <c r="M113"/>
  <c r="L113"/>
  <c r="K113"/>
  <c r="J113"/>
  <c r="I113"/>
  <c r="F113"/>
  <c r="E113"/>
  <c r="D113"/>
  <c r="C113"/>
  <c r="B113"/>
  <c r="A113"/>
  <c r="AI112"/>
  <c r="AH112"/>
  <c r="AG112"/>
  <c r="AF112"/>
  <c r="AE112"/>
  <c r="AD112"/>
  <c r="AC112"/>
  <c r="AB112"/>
  <c r="N112"/>
  <c r="M112"/>
  <c r="L112"/>
  <c r="K112"/>
  <c r="J112"/>
  <c r="I112"/>
  <c r="F112"/>
  <c r="E112"/>
  <c r="D112"/>
  <c r="C112"/>
  <c r="B112"/>
  <c r="A112"/>
  <c r="AI111"/>
  <c r="AH111"/>
  <c r="AG111"/>
  <c r="AF111"/>
  <c r="AE111"/>
  <c r="AD111"/>
  <c r="AC111"/>
  <c r="AB111"/>
  <c r="N111"/>
  <c r="M111"/>
  <c r="L111"/>
  <c r="K111"/>
  <c r="J111"/>
  <c r="I111"/>
  <c r="F111"/>
  <c r="E111"/>
  <c r="D111"/>
  <c r="C111"/>
  <c r="B111"/>
  <c r="A111"/>
  <c r="AI110"/>
  <c r="AH110"/>
  <c r="AG110"/>
  <c r="AF110"/>
  <c r="AE110"/>
  <c r="AD110"/>
  <c r="AC110"/>
  <c r="AB110"/>
  <c r="N110"/>
  <c r="M110"/>
  <c r="L110"/>
  <c r="K110"/>
  <c r="J110"/>
  <c r="I110"/>
  <c r="F110"/>
  <c r="E110"/>
  <c r="D110"/>
  <c r="C110"/>
  <c r="B110"/>
  <c r="A110"/>
  <c r="AI109"/>
  <c r="AH109"/>
  <c r="AG109"/>
  <c r="AF109"/>
  <c r="AE109"/>
  <c r="AD109"/>
  <c r="AC109"/>
  <c r="AB109"/>
  <c r="N109"/>
  <c r="M109"/>
  <c r="L109"/>
  <c r="K109"/>
  <c r="J109"/>
  <c r="I109"/>
  <c r="F109"/>
  <c r="E109"/>
  <c r="D109"/>
  <c r="C109"/>
  <c r="B109"/>
  <c r="A109"/>
  <c r="AI108"/>
  <c r="AH108"/>
  <c r="AG108"/>
  <c r="AF108"/>
  <c r="AE108"/>
  <c r="AD108"/>
  <c r="AC108"/>
  <c r="AB108"/>
  <c r="N108"/>
  <c r="M108"/>
  <c r="L108"/>
  <c r="K108"/>
  <c r="J108"/>
  <c r="I108"/>
  <c r="F108"/>
  <c r="E108"/>
  <c r="D108"/>
  <c r="C108"/>
  <c r="B108"/>
  <c r="A108"/>
  <c r="AI107"/>
  <c r="AH107"/>
  <c r="AG107"/>
  <c r="AF107"/>
  <c r="AE107"/>
  <c r="AD107"/>
  <c r="AC107"/>
  <c r="AB107"/>
  <c r="N107"/>
  <c r="M107"/>
  <c r="L107"/>
  <c r="K107"/>
  <c r="J107"/>
  <c r="I107"/>
  <c r="F107"/>
  <c r="E107"/>
  <c r="D107"/>
  <c r="C107"/>
  <c r="B107"/>
  <c r="A107"/>
  <c r="AI106"/>
  <c r="AH106"/>
  <c r="AG106"/>
  <c r="AF106"/>
  <c r="AE106"/>
  <c r="AD106"/>
  <c r="AC106"/>
  <c r="AB106"/>
  <c r="N106"/>
  <c r="M106"/>
  <c r="L106"/>
  <c r="K106"/>
  <c r="J106"/>
  <c r="I106"/>
  <c r="F106"/>
  <c r="E106"/>
  <c r="D106"/>
  <c r="C106"/>
  <c r="B106"/>
  <c r="A106"/>
  <c r="AI105"/>
  <c r="AH105"/>
  <c r="AG105"/>
  <c r="AF105"/>
  <c r="AE105"/>
  <c r="AD105"/>
  <c r="AC105"/>
  <c r="AB105"/>
  <c r="N105"/>
  <c r="M105"/>
  <c r="L105"/>
  <c r="K105"/>
  <c r="J105"/>
  <c r="I105"/>
  <c r="F105"/>
  <c r="E105"/>
  <c r="D105"/>
  <c r="C105"/>
  <c r="B105"/>
  <c r="A105"/>
  <c r="AI104"/>
  <c r="AH104"/>
  <c r="AG104"/>
  <c r="AF104"/>
  <c r="AE104"/>
  <c r="AD104"/>
  <c r="AC104"/>
  <c r="AB104"/>
  <c r="N104"/>
  <c r="M104"/>
  <c r="L104"/>
  <c r="K104"/>
  <c r="J104"/>
  <c r="I104"/>
  <c r="F104"/>
  <c r="E104"/>
  <c r="D104"/>
  <c r="C104"/>
  <c r="B104"/>
  <c r="A104"/>
  <c r="AI103"/>
  <c r="AH103"/>
  <c r="AG103"/>
  <c r="AF103"/>
  <c r="AE103"/>
  <c r="AD103"/>
  <c r="AC103"/>
  <c r="AB103"/>
  <c r="N103"/>
  <c r="M103"/>
  <c r="L103"/>
  <c r="K103"/>
  <c r="J103"/>
  <c r="I103"/>
  <c r="F103"/>
  <c r="E103"/>
  <c r="D103"/>
  <c r="C103"/>
  <c r="B103"/>
  <c r="A103"/>
  <c r="AI102"/>
  <c r="AH102"/>
  <c r="AG102"/>
  <c r="AF102"/>
  <c r="AE102"/>
  <c r="AD102"/>
  <c r="AC102"/>
  <c r="AB102"/>
  <c r="N102"/>
  <c r="M102"/>
  <c r="L102"/>
  <c r="K102"/>
  <c r="J102"/>
  <c r="I102"/>
  <c r="F102"/>
  <c r="E102"/>
  <c r="D102"/>
  <c r="C102"/>
  <c r="B102"/>
  <c r="A102"/>
  <c r="AI101"/>
  <c r="AH101"/>
  <c r="AG101"/>
  <c r="AF101"/>
  <c r="AE101"/>
  <c r="AD101"/>
  <c r="AC101"/>
  <c r="AB101"/>
  <c r="N101"/>
  <c r="M101"/>
  <c r="L101"/>
  <c r="K101"/>
  <c r="J101"/>
  <c r="I101"/>
  <c r="F101"/>
  <c r="E101"/>
  <c r="D101"/>
  <c r="C101"/>
  <c r="B101"/>
  <c r="A101"/>
  <c r="AI100"/>
  <c r="AH100"/>
  <c r="AG100"/>
  <c r="AF100"/>
  <c r="AE100"/>
  <c r="AD100"/>
  <c r="AC100"/>
  <c r="AB100"/>
  <c r="N100"/>
  <c r="M100"/>
  <c r="L100"/>
  <c r="K100"/>
  <c r="J100"/>
  <c r="I100"/>
  <c r="F100"/>
  <c r="E100"/>
  <c r="D100"/>
  <c r="C100"/>
  <c r="B100"/>
  <c r="A100"/>
  <c r="AI99"/>
  <c r="AH99"/>
  <c r="AG99"/>
  <c r="AF99"/>
  <c r="AE99"/>
  <c r="AD99"/>
  <c r="AC99"/>
  <c r="AB99"/>
  <c r="N99"/>
  <c r="M99"/>
  <c r="L99"/>
  <c r="K99"/>
  <c r="J99"/>
  <c r="I99"/>
  <c r="F99"/>
  <c r="E99"/>
  <c r="D99"/>
  <c r="C99"/>
  <c r="B99"/>
  <c r="A99"/>
  <c r="AI98"/>
  <c r="AH98"/>
  <c r="AG98"/>
  <c r="AF98"/>
  <c r="AE98"/>
  <c r="AD98"/>
  <c r="AC98"/>
  <c r="AB98"/>
  <c r="N98"/>
  <c r="M98"/>
  <c r="L98"/>
  <c r="K98"/>
  <c r="J98"/>
  <c r="I98"/>
  <c r="F98"/>
  <c r="E98"/>
  <c r="D98"/>
  <c r="C98"/>
  <c r="B98"/>
  <c r="A98"/>
  <c r="AI97"/>
  <c r="AH97"/>
  <c r="AG97"/>
  <c r="AF97"/>
  <c r="AE97"/>
  <c r="AD97"/>
  <c r="AC97"/>
  <c r="AB97"/>
  <c r="N97"/>
  <c r="M97"/>
  <c r="L97"/>
  <c r="K97"/>
  <c r="J97"/>
  <c r="I97"/>
  <c r="F97"/>
  <c r="E97"/>
  <c r="D97"/>
  <c r="C97"/>
  <c r="B97"/>
  <c r="A97"/>
  <c r="AI96"/>
  <c r="AH96"/>
  <c r="AG96"/>
  <c r="AF96"/>
  <c r="AE96"/>
  <c r="AD96"/>
  <c r="AC96"/>
  <c r="AB96"/>
  <c r="N96"/>
  <c r="M96"/>
  <c r="L96"/>
  <c r="K96"/>
  <c r="J96"/>
  <c r="I96"/>
  <c r="F96"/>
  <c r="E96"/>
  <c r="D96"/>
  <c r="C96"/>
  <c r="B96"/>
  <c r="A96"/>
  <c r="AI95"/>
  <c r="AH95"/>
  <c r="AG95"/>
  <c r="AF95"/>
  <c r="AE95"/>
  <c r="AD95"/>
  <c r="AC95"/>
  <c r="AB95"/>
  <c r="N95"/>
  <c r="M95"/>
  <c r="L95"/>
  <c r="K95"/>
  <c r="J95"/>
  <c r="I95"/>
  <c r="F95"/>
  <c r="E95"/>
  <c r="D95"/>
  <c r="C95"/>
  <c r="B95"/>
  <c r="A95"/>
  <c r="AI94"/>
  <c r="AH94"/>
  <c r="AG94"/>
  <c r="AF94"/>
  <c r="AE94"/>
  <c r="AD94"/>
  <c r="AC94"/>
  <c r="AB94"/>
  <c r="N94"/>
  <c r="M94"/>
  <c r="L94"/>
  <c r="K94"/>
  <c r="J94"/>
  <c r="I94"/>
  <c r="F94"/>
  <c r="E94"/>
  <c r="D94"/>
  <c r="C94"/>
  <c r="B94"/>
  <c r="A94"/>
  <c r="AI93"/>
  <c r="AH93"/>
  <c r="AG93"/>
  <c r="AF93"/>
  <c r="AE93"/>
  <c r="AD93"/>
  <c r="AC93"/>
  <c r="AB93"/>
  <c r="N93"/>
  <c r="M93"/>
  <c r="L93"/>
  <c r="K93"/>
  <c r="J93"/>
  <c r="I93"/>
  <c r="F93"/>
  <c r="E93"/>
  <c r="D93"/>
  <c r="C93"/>
  <c r="B93"/>
  <c r="A93"/>
  <c r="AI92"/>
  <c r="AH92"/>
  <c r="AG92"/>
  <c r="AF92"/>
  <c r="AE92"/>
  <c r="AD92"/>
  <c r="AC92"/>
  <c r="AB92"/>
  <c r="N92"/>
  <c r="M92"/>
  <c r="L92"/>
  <c r="K92"/>
  <c r="J92"/>
  <c r="I92"/>
  <c r="F92"/>
  <c r="E92"/>
  <c r="D92"/>
  <c r="C92"/>
  <c r="B92"/>
  <c r="A92"/>
  <c r="AI91"/>
  <c r="AH91"/>
  <c r="AG91"/>
  <c r="AF91"/>
  <c r="AE91"/>
  <c r="AD91"/>
  <c r="AC91"/>
  <c r="AB91"/>
  <c r="N91"/>
  <c r="M91"/>
  <c r="L91"/>
  <c r="K91"/>
  <c r="J91"/>
  <c r="I91"/>
  <c r="F91"/>
  <c r="E91"/>
  <c r="D91"/>
  <c r="C91"/>
  <c r="B91"/>
  <c r="A91"/>
  <c r="AI90"/>
  <c r="AH90"/>
  <c r="AG90"/>
  <c r="AF90"/>
  <c r="AE90"/>
  <c r="AD90"/>
  <c r="AC90"/>
  <c r="AB90"/>
  <c r="N90"/>
  <c r="M90"/>
  <c r="L90"/>
  <c r="K90"/>
  <c r="J90"/>
  <c r="I90"/>
  <c r="F90"/>
  <c r="E90"/>
  <c r="D90"/>
  <c r="C90"/>
  <c r="B90"/>
  <c r="A90"/>
  <c r="AI89"/>
  <c r="AH89"/>
  <c r="AG89"/>
  <c r="AF89"/>
  <c r="AE89"/>
  <c r="AD89"/>
  <c r="AC89"/>
  <c r="AB89"/>
  <c r="N89"/>
  <c r="M89"/>
  <c r="L89"/>
  <c r="K89"/>
  <c r="J89"/>
  <c r="I89"/>
  <c r="F89"/>
  <c r="E89"/>
  <c r="D89"/>
  <c r="C89"/>
  <c r="B89"/>
  <c r="A89"/>
  <c r="AI88"/>
  <c r="AH88"/>
  <c r="AG88"/>
  <c r="AF88"/>
  <c r="AE88"/>
  <c r="AD88"/>
  <c r="AC88"/>
  <c r="AB88"/>
  <c r="N88"/>
  <c r="M88"/>
  <c r="L88"/>
  <c r="K88"/>
  <c r="J88"/>
  <c r="I88"/>
  <c r="F88"/>
  <c r="E88"/>
  <c r="D88"/>
  <c r="C88"/>
  <c r="B88"/>
  <c r="A88"/>
  <c r="AI87"/>
  <c r="AH87"/>
  <c r="AG87"/>
  <c r="AF87"/>
  <c r="AE87"/>
  <c r="AD87"/>
  <c r="AC87"/>
  <c r="AB87"/>
  <c r="N87"/>
  <c r="M87"/>
  <c r="L87"/>
  <c r="K87"/>
  <c r="J87"/>
  <c r="I87"/>
  <c r="F87"/>
  <c r="E87"/>
  <c r="D87"/>
  <c r="C87"/>
  <c r="B87"/>
  <c r="A87"/>
  <c r="AI86"/>
  <c r="AH86"/>
  <c r="AG86"/>
  <c r="AF86"/>
  <c r="AE86"/>
  <c r="AD86"/>
  <c r="AC86"/>
  <c r="AB86"/>
  <c r="N86"/>
  <c r="M86"/>
  <c r="L86"/>
  <c r="K86"/>
  <c r="J86"/>
  <c r="I86"/>
  <c r="F86"/>
  <c r="E86"/>
  <c r="D86"/>
  <c r="C86"/>
  <c r="B86"/>
  <c r="A86"/>
  <c r="AI85"/>
  <c r="AH85"/>
  <c r="AG85"/>
  <c r="AF85"/>
  <c r="AE85"/>
  <c r="AD85"/>
  <c r="AC85"/>
  <c r="AB85"/>
  <c r="N85"/>
  <c r="M85"/>
  <c r="L85"/>
  <c r="K85"/>
  <c r="J85"/>
  <c r="I85"/>
  <c r="F85"/>
  <c r="E85"/>
  <c r="D85"/>
  <c r="C85"/>
  <c r="B85"/>
  <c r="A85"/>
  <c r="AI84"/>
  <c r="AH84"/>
  <c r="AG84"/>
  <c r="AF84"/>
  <c r="AE84"/>
  <c r="AD84"/>
  <c r="AC84"/>
  <c r="AB84"/>
  <c r="N84"/>
  <c r="M84"/>
  <c r="L84"/>
  <c r="K84"/>
  <c r="J84"/>
  <c r="I84"/>
  <c r="F84"/>
  <c r="E84"/>
  <c r="D84"/>
  <c r="C84"/>
  <c r="B84"/>
  <c r="A84"/>
  <c r="AI83"/>
  <c r="AH83"/>
  <c r="AG83"/>
  <c r="AF83"/>
  <c r="AE83"/>
  <c r="AD83"/>
  <c r="AC83"/>
  <c r="AB83"/>
  <c r="N83"/>
  <c r="M83"/>
  <c r="L83"/>
  <c r="K83"/>
  <c r="J83"/>
  <c r="I83"/>
  <c r="F83"/>
  <c r="E83"/>
  <c r="D83"/>
  <c r="C83"/>
  <c r="B83"/>
  <c r="A83"/>
  <c r="AI82"/>
  <c r="AH82"/>
  <c r="AG82"/>
  <c r="AF82"/>
  <c r="AE82"/>
  <c r="AD82"/>
  <c r="AC82"/>
  <c r="AB82"/>
  <c r="N82"/>
  <c r="M82"/>
  <c r="L82"/>
  <c r="K82"/>
  <c r="J82"/>
  <c r="I82"/>
  <c r="F82"/>
  <c r="E82"/>
  <c r="D82"/>
  <c r="C82"/>
  <c r="B82"/>
  <c r="A82"/>
  <c r="AI81"/>
  <c r="AH81"/>
  <c r="AG81"/>
  <c r="AF81"/>
  <c r="AE81"/>
  <c r="AD81"/>
  <c r="AC81"/>
  <c r="AB81"/>
  <c r="N81"/>
  <c r="M81"/>
  <c r="L81"/>
  <c r="K81"/>
  <c r="J81"/>
  <c r="I81"/>
  <c r="F81"/>
  <c r="E81"/>
  <c r="D81"/>
  <c r="C81"/>
  <c r="B81"/>
  <c r="A81"/>
  <c r="AI80"/>
  <c r="AH80"/>
  <c r="AG80"/>
  <c r="AF80"/>
  <c r="AE80"/>
  <c r="AD80"/>
  <c r="AC80"/>
  <c r="AB80"/>
  <c r="N80"/>
  <c r="M80"/>
  <c r="L80"/>
  <c r="K80"/>
  <c r="J80"/>
  <c r="I80"/>
  <c r="F80"/>
  <c r="E80"/>
  <c r="D80"/>
  <c r="C80"/>
  <c r="B80"/>
  <c r="A80"/>
  <c r="AI79"/>
  <c r="AH79"/>
  <c r="AG79"/>
  <c r="AF79"/>
  <c r="AE79"/>
  <c r="AD79"/>
  <c r="AC79"/>
  <c r="AB79"/>
  <c r="N79"/>
  <c r="M79"/>
  <c r="L79"/>
  <c r="K79"/>
  <c r="J79"/>
  <c r="I79"/>
  <c r="F79"/>
  <c r="E79"/>
  <c r="D79"/>
  <c r="C79"/>
  <c r="B79"/>
  <c r="A79"/>
  <c r="AI78"/>
  <c r="AH78"/>
  <c r="AG78"/>
  <c r="AF78"/>
  <c r="AE78"/>
  <c r="AD78"/>
  <c r="AC78"/>
  <c r="AB78"/>
  <c r="N78"/>
  <c r="M78"/>
  <c r="L78"/>
  <c r="K78"/>
  <c r="J78"/>
  <c r="I78"/>
  <c r="F78"/>
  <c r="E78"/>
  <c r="D78"/>
  <c r="C78"/>
  <c r="B78"/>
  <c r="A78"/>
  <c r="AI77"/>
  <c r="AH77"/>
  <c r="AG77"/>
  <c r="AF77"/>
  <c r="AE77"/>
  <c r="AD77"/>
  <c r="AC77"/>
  <c r="AB77"/>
  <c r="N77"/>
  <c r="M77"/>
  <c r="L77"/>
  <c r="K77"/>
  <c r="J77"/>
  <c r="I77"/>
  <c r="F77"/>
  <c r="E77"/>
  <c r="D77"/>
  <c r="C77"/>
  <c r="B77"/>
  <c r="A77"/>
  <c r="AI76"/>
  <c r="AH76"/>
  <c r="AG76"/>
  <c r="AF76"/>
  <c r="AE76"/>
  <c r="AD76"/>
  <c r="AC76"/>
  <c r="AB76"/>
  <c r="N76"/>
  <c r="M76"/>
  <c r="L76"/>
  <c r="K76"/>
  <c r="J76"/>
  <c r="I76"/>
  <c r="F76"/>
  <c r="E76"/>
  <c r="D76"/>
  <c r="C76"/>
  <c r="B76"/>
  <c r="A76"/>
  <c r="AI75"/>
  <c r="AH75"/>
  <c r="AG75"/>
  <c r="AF75"/>
  <c r="AE75"/>
  <c r="AD75"/>
  <c r="AC75"/>
  <c r="AB75"/>
  <c r="N75"/>
  <c r="M75"/>
  <c r="L75"/>
  <c r="K75"/>
  <c r="J75"/>
  <c r="I75"/>
  <c r="F75"/>
  <c r="E75"/>
  <c r="D75"/>
  <c r="C75"/>
  <c r="B75"/>
  <c r="A75"/>
  <c r="AI74"/>
  <c r="AH74"/>
  <c r="AG74"/>
  <c r="AF74"/>
  <c r="AE74"/>
  <c r="AD74"/>
  <c r="AC74"/>
  <c r="AB74"/>
  <c r="N74"/>
  <c r="M74"/>
  <c r="L74"/>
  <c r="K74"/>
  <c r="J74"/>
  <c r="I74"/>
  <c r="F74"/>
  <c r="E74"/>
  <c r="D74"/>
  <c r="C74"/>
  <c r="B74"/>
  <c r="A74"/>
  <c r="AI73"/>
  <c r="AH73"/>
  <c r="AG73"/>
  <c r="AF73"/>
  <c r="AE73"/>
  <c r="AD73"/>
  <c r="AC73"/>
  <c r="AB73"/>
  <c r="N73"/>
  <c r="M73"/>
  <c r="L73"/>
  <c r="K73"/>
  <c r="J73"/>
  <c r="I73"/>
  <c r="F73"/>
  <c r="E73"/>
  <c r="D73"/>
  <c r="C73"/>
  <c r="B73"/>
  <c r="A73"/>
  <c r="AI72"/>
  <c r="AH72"/>
  <c r="AG72"/>
  <c r="AF72"/>
  <c r="AE72"/>
  <c r="AD72"/>
  <c r="AC72"/>
  <c r="AB72"/>
  <c r="N72"/>
  <c r="M72"/>
  <c r="L72"/>
  <c r="K72"/>
  <c r="J72"/>
  <c r="I72"/>
  <c r="F72"/>
  <c r="E72"/>
  <c r="D72"/>
  <c r="C72"/>
  <c r="B72"/>
  <c r="A72"/>
  <c r="AI71"/>
  <c r="AH71"/>
  <c r="AG71"/>
  <c r="AF71"/>
  <c r="AE71"/>
  <c r="AD71"/>
  <c r="AC71"/>
  <c r="AB71"/>
  <c r="N71"/>
  <c r="M71"/>
  <c r="L71"/>
  <c r="K71"/>
  <c r="J71"/>
  <c r="I71"/>
  <c r="F71"/>
  <c r="E71"/>
  <c r="D71"/>
  <c r="C71"/>
  <c r="B71"/>
  <c r="A71"/>
  <c r="AI70"/>
  <c r="AH70"/>
  <c r="AG70"/>
  <c r="AF70"/>
  <c r="AE70"/>
  <c r="AD70"/>
  <c r="AC70"/>
  <c r="AB70"/>
  <c r="N70"/>
  <c r="M70"/>
  <c r="L70"/>
  <c r="K70"/>
  <c r="J70"/>
  <c r="I70"/>
  <c r="F70"/>
  <c r="E70"/>
  <c r="D70"/>
  <c r="C70"/>
  <c r="B70"/>
  <c r="A70"/>
  <c r="AI69"/>
  <c r="AH69"/>
  <c r="AG69"/>
  <c r="AF69"/>
  <c r="AE69"/>
  <c r="AD69"/>
  <c r="AC69"/>
  <c r="AB69"/>
  <c r="N69"/>
  <c r="M69"/>
  <c r="L69"/>
  <c r="K69"/>
  <c r="J69"/>
  <c r="I69"/>
  <c r="F69"/>
  <c r="E69"/>
  <c r="D69"/>
  <c r="C69"/>
  <c r="B69"/>
  <c r="A69"/>
  <c r="AI68"/>
  <c r="AH68"/>
  <c r="AG68"/>
  <c r="AF68"/>
  <c r="AE68"/>
  <c r="AD68"/>
  <c r="AC68"/>
  <c r="AB68"/>
  <c r="N68"/>
  <c r="M68"/>
  <c r="L68"/>
  <c r="K68"/>
  <c r="J68"/>
  <c r="I68"/>
  <c r="F68"/>
  <c r="E68"/>
  <c r="D68"/>
  <c r="C68"/>
  <c r="B68"/>
  <c r="A68"/>
  <c r="AI67"/>
  <c r="AH67"/>
  <c r="AG67"/>
  <c r="AF67"/>
  <c r="AE67"/>
  <c r="AD67"/>
  <c r="AC67"/>
  <c r="AB67"/>
  <c r="N67"/>
  <c r="M67"/>
  <c r="L67"/>
  <c r="K67"/>
  <c r="J67"/>
  <c r="I67"/>
  <c r="F67"/>
  <c r="E67"/>
  <c r="D67"/>
  <c r="C67"/>
  <c r="B67"/>
  <c r="A67"/>
  <c r="AI66"/>
  <c r="AH66"/>
  <c r="AG66"/>
  <c r="AF66"/>
  <c r="AE66"/>
  <c r="AD66"/>
  <c r="AC66"/>
  <c r="AB66"/>
  <c r="N66"/>
  <c r="M66"/>
  <c r="L66"/>
  <c r="K66"/>
  <c r="J66"/>
  <c r="I66"/>
  <c r="F66"/>
  <c r="E66"/>
  <c r="D66"/>
  <c r="C66"/>
  <c r="B66"/>
  <c r="A66"/>
  <c r="AI65"/>
  <c r="AH65"/>
  <c r="AG65"/>
  <c r="AF65"/>
  <c r="AE65"/>
  <c r="AD65"/>
  <c r="AC65"/>
  <c r="AB65"/>
  <c r="N65"/>
  <c r="M65"/>
  <c r="L65"/>
  <c r="K65"/>
  <c r="J65"/>
  <c r="I65"/>
  <c r="F65"/>
  <c r="E65"/>
  <c r="D65"/>
  <c r="C65"/>
  <c r="B65"/>
  <c r="A65"/>
  <c r="AI64"/>
  <c r="AH64"/>
  <c r="AG64"/>
  <c r="AF64"/>
  <c r="AE64"/>
  <c r="AD64"/>
  <c r="AC64"/>
  <c r="AB64"/>
  <c r="N64"/>
  <c r="M64"/>
  <c r="L64"/>
  <c r="K64"/>
  <c r="J64"/>
  <c r="I64"/>
  <c r="F64"/>
  <c r="E64"/>
  <c r="D64"/>
  <c r="C64"/>
  <c r="B64"/>
  <c r="A64"/>
  <c r="AI63"/>
  <c r="AH63"/>
  <c r="AG63"/>
  <c r="AF63"/>
  <c r="AE63"/>
  <c r="AD63"/>
  <c r="AC63"/>
  <c r="AB63"/>
  <c r="N63"/>
  <c r="M63"/>
  <c r="L63"/>
  <c r="K63"/>
  <c r="J63"/>
  <c r="I63"/>
  <c r="F63"/>
  <c r="E63"/>
  <c r="D63"/>
  <c r="C63"/>
  <c r="B63"/>
  <c r="A63"/>
  <c r="AI62"/>
  <c r="AH62"/>
  <c r="AG62"/>
  <c r="AF62"/>
  <c r="AE62"/>
  <c r="AD62"/>
  <c r="AC62"/>
  <c r="AB62"/>
  <c r="N62"/>
  <c r="M62"/>
  <c r="L62"/>
  <c r="K62"/>
  <c r="J62"/>
  <c r="I62"/>
  <c r="F62"/>
  <c r="E62"/>
  <c r="D62"/>
  <c r="C62"/>
  <c r="B62"/>
  <c r="A62"/>
  <c r="AI61"/>
  <c r="AH61"/>
  <c r="AG61"/>
  <c r="AF61"/>
  <c r="AE61"/>
  <c r="AD61"/>
  <c r="AC61"/>
  <c r="AB61"/>
  <c r="N61"/>
  <c r="M61"/>
  <c r="L61"/>
  <c r="K61"/>
  <c r="J61"/>
  <c r="I61"/>
  <c r="F61"/>
  <c r="E61"/>
  <c r="D61"/>
  <c r="C61"/>
  <c r="B61"/>
  <c r="A61"/>
  <c r="AI60"/>
  <c r="AH60"/>
  <c r="AG60"/>
  <c r="AF60"/>
  <c r="AE60"/>
  <c r="AD60"/>
  <c r="AC60"/>
  <c r="AB60"/>
  <c r="N60"/>
  <c r="M60"/>
  <c r="L60"/>
  <c r="K60"/>
  <c r="J60"/>
  <c r="I60"/>
  <c r="F60"/>
  <c r="E60"/>
  <c r="D60"/>
  <c r="C60"/>
  <c r="B60"/>
  <c r="A60"/>
  <c r="AI59"/>
  <c r="AH59"/>
  <c r="AG59"/>
  <c r="AF59"/>
  <c r="AE59"/>
  <c r="AD59"/>
  <c r="AC59"/>
  <c r="AB59"/>
  <c r="N59"/>
  <c r="M59"/>
  <c r="L59"/>
  <c r="K59"/>
  <c r="J59"/>
  <c r="I59"/>
  <c r="F59"/>
  <c r="E59"/>
  <c r="D59"/>
  <c r="C59"/>
  <c r="B59"/>
  <c r="A59"/>
  <c r="AI58"/>
  <c r="AH58"/>
  <c r="AG58"/>
  <c r="AF58"/>
  <c r="AE58"/>
  <c r="AD58"/>
  <c r="AC58"/>
  <c r="AB58"/>
  <c r="N58"/>
  <c r="M58"/>
  <c r="L58"/>
  <c r="K58"/>
  <c r="J58"/>
  <c r="I58"/>
  <c r="F58"/>
  <c r="E58"/>
  <c r="D58"/>
  <c r="C58"/>
  <c r="B58"/>
  <c r="A58"/>
  <c r="AI57"/>
  <c r="AH57"/>
  <c r="AG57"/>
  <c r="AF57"/>
  <c r="AE57"/>
  <c r="AD57"/>
  <c r="AC57"/>
  <c r="AB57"/>
  <c r="N57"/>
  <c r="M57"/>
  <c r="L57"/>
  <c r="K57"/>
  <c r="J57"/>
  <c r="I57"/>
  <c r="F57"/>
  <c r="E57"/>
  <c r="D57"/>
  <c r="C57"/>
  <c r="B57"/>
  <c r="A57"/>
  <c r="AI56"/>
  <c r="AH56"/>
  <c r="AG56"/>
  <c r="AF56"/>
  <c r="AE56"/>
  <c r="AD56"/>
  <c r="AC56"/>
  <c r="AB56"/>
  <c r="N56"/>
  <c r="M56"/>
  <c r="L56"/>
  <c r="K56"/>
  <c r="J56"/>
  <c r="I56"/>
  <c r="F56"/>
  <c r="E56"/>
  <c r="D56"/>
  <c r="C56"/>
  <c r="B56"/>
  <c r="A56"/>
  <c r="AI55"/>
  <c r="AH55"/>
  <c r="AG55"/>
  <c r="AF55"/>
  <c r="AE55"/>
  <c r="AD55"/>
  <c r="AC55"/>
  <c r="AB55"/>
  <c r="N55"/>
  <c r="M55"/>
  <c r="L55"/>
  <c r="K55"/>
  <c r="J55"/>
  <c r="I55"/>
  <c r="F55"/>
  <c r="E55"/>
  <c r="D55"/>
  <c r="C55"/>
  <c r="B55"/>
  <c r="A55"/>
  <c r="AI54"/>
  <c r="AH54"/>
  <c r="AG54"/>
  <c r="AF54"/>
  <c r="AE54"/>
  <c r="AD54"/>
  <c r="AC54"/>
  <c r="AB54"/>
  <c r="N54"/>
  <c r="M54"/>
  <c r="L54"/>
  <c r="K54"/>
  <c r="J54"/>
  <c r="I54"/>
  <c r="F54"/>
  <c r="E54"/>
  <c r="D54"/>
  <c r="C54"/>
  <c r="B54"/>
  <c r="A54"/>
  <c r="AI53"/>
  <c r="AH53"/>
  <c r="AG53"/>
  <c r="AF53"/>
  <c r="AE53"/>
  <c r="AD53"/>
  <c r="AC53"/>
  <c r="AB53"/>
  <c r="N53"/>
  <c r="M53"/>
  <c r="L53"/>
  <c r="K53"/>
  <c r="J53"/>
  <c r="I53"/>
  <c r="F53"/>
  <c r="E53"/>
  <c r="D53"/>
  <c r="C53"/>
  <c r="B53"/>
  <c r="A53"/>
  <c r="AI52"/>
  <c r="AH52"/>
  <c r="AG52"/>
  <c r="AF52"/>
  <c r="AE52"/>
  <c r="AD52"/>
  <c r="AC52"/>
  <c r="AB52"/>
  <c r="N52"/>
  <c r="M52"/>
  <c r="L52"/>
  <c r="K52"/>
  <c r="J52"/>
  <c r="I52"/>
  <c r="F52"/>
  <c r="E52"/>
  <c r="D52"/>
  <c r="C52"/>
  <c r="B52"/>
  <c r="A52"/>
  <c r="AI51"/>
  <c r="AH51"/>
  <c r="AG51"/>
  <c r="AF51"/>
  <c r="AE51"/>
  <c r="AD51"/>
  <c r="AC51"/>
  <c r="AB51"/>
  <c r="N51"/>
  <c r="M51"/>
  <c r="L51"/>
  <c r="K51"/>
  <c r="J51"/>
  <c r="I51"/>
  <c r="F51"/>
  <c r="E51"/>
  <c r="D51"/>
  <c r="C51"/>
  <c r="B51"/>
  <c r="A51"/>
  <c r="AI50"/>
  <c r="AH50"/>
  <c r="AG50"/>
  <c r="AF50"/>
  <c r="AE50"/>
  <c r="AD50"/>
  <c r="AC50"/>
  <c r="AB50"/>
  <c r="N50"/>
  <c r="M50"/>
  <c r="L50"/>
  <c r="K50"/>
  <c r="J50"/>
  <c r="I50"/>
  <c r="F50"/>
  <c r="E50"/>
  <c r="D50"/>
  <c r="C50"/>
  <c r="B50"/>
  <c r="A50"/>
  <c r="AI49"/>
  <c r="AH49"/>
  <c r="AG49"/>
  <c r="AF49"/>
  <c r="AE49"/>
  <c r="AD49"/>
  <c r="AC49"/>
  <c r="AB49"/>
  <c r="N49"/>
  <c r="M49"/>
  <c r="L49"/>
  <c r="K49"/>
  <c r="J49"/>
  <c r="I49"/>
  <c r="F49"/>
  <c r="E49"/>
  <c r="D49"/>
  <c r="C49"/>
  <c r="B49"/>
  <c r="A49"/>
  <c r="AI48"/>
  <c r="AH48"/>
  <c r="AG48"/>
  <c r="AF48"/>
  <c r="AE48"/>
  <c r="AD48"/>
  <c r="AC48"/>
  <c r="AB48"/>
  <c r="N48"/>
  <c r="M48"/>
  <c r="L48"/>
  <c r="K48"/>
  <c r="J48"/>
  <c r="I48"/>
  <c r="F48"/>
  <c r="E48"/>
  <c r="D48"/>
  <c r="C48"/>
  <c r="B48"/>
  <c r="A48"/>
  <c r="AI47"/>
  <c r="AH47"/>
  <c r="AG47"/>
  <c r="AF47"/>
  <c r="AE47"/>
  <c r="AD47"/>
  <c r="AC47"/>
  <c r="AB47"/>
  <c r="N47"/>
  <c r="M47"/>
  <c r="L47"/>
  <c r="K47"/>
  <c r="J47"/>
  <c r="I47"/>
  <c r="F47"/>
  <c r="E47"/>
  <c r="D47"/>
  <c r="C47"/>
  <c r="B47"/>
  <c r="A47"/>
  <c r="AI46"/>
  <c r="AH46"/>
  <c r="AG46"/>
  <c r="AF46"/>
  <c r="AE46"/>
  <c r="AD46"/>
  <c r="AC46"/>
  <c r="AB46"/>
  <c r="N46"/>
  <c r="M46"/>
  <c r="L46"/>
  <c r="K46"/>
  <c r="J46"/>
  <c r="I46"/>
  <c r="F46"/>
  <c r="E46"/>
  <c r="D46"/>
  <c r="C46"/>
  <c r="B46"/>
  <c r="A46"/>
  <c r="AI45"/>
  <c r="AH45"/>
  <c r="AG45"/>
  <c r="AF45"/>
  <c r="AE45"/>
  <c r="AD45"/>
  <c r="AC45"/>
  <c r="AB45"/>
  <c r="N45"/>
  <c r="M45"/>
  <c r="L45"/>
  <c r="K45"/>
  <c r="J45"/>
  <c r="I45"/>
  <c r="F45"/>
  <c r="E45"/>
  <c r="D45"/>
  <c r="C45"/>
  <c r="B45"/>
  <c r="A45"/>
  <c r="AI44"/>
  <c r="AH44"/>
  <c r="AG44"/>
  <c r="AF44"/>
  <c r="AE44"/>
  <c r="AD44"/>
  <c r="AC44"/>
  <c r="AB44"/>
  <c r="N44"/>
  <c r="M44"/>
  <c r="L44"/>
  <c r="K44"/>
  <c r="J44"/>
  <c r="I44"/>
  <c r="F44"/>
  <c r="E44"/>
  <c r="D44"/>
  <c r="C44"/>
  <c r="B44"/>
  <c r="A44"/>
  <c r="AI43"/>
  <c r="AH43"/>
  <c r="AG43"/>
  <c r="AF43"/>
  <c r="AE43"/>
  <c r="AD43"/>
  <c r="AC43"/>
  <c r="AB43"/>
  <c r="N43"/>
  <c r="M43"/>
  <c r="L43"/>
  <c r="K43"/>
  <c r="J43"/>
  <c r="I43"/>
  <c r="F43"/>
  <c r="E43"/>
  <c r="D43"/>
  <c r="C43"/>
  <c r="B43"/>
  <c r="A43"/>
  <c r="AI42"/>
  <c r="AH42"/>
  <c r="AG42"/>
  <c r="AF42"/>
  <c r="AE42"/>
  <c r="AD42"/>
  <c r="AC42"/>
  <c r="AB42"/>
  <c r="N42"/>
  <c r="M42"/>
  <c r="L42"/>
  <c r="K42"/>
  <c r="J42"/>
  <c r="I42"/>
  <c r="F42"/>
  <c r="E42"/>
  <c r="D42"/>
  <c r="C42"/>
  <c r="B42"/>
  <c r="A42"/>
  <c r="AI41"/>
  <c r="AH41"/>
  <c r="AG41"/>
  <c r="AF41"/>
  <c r="AE41"/>
  <c r="AD41"/>
  <c r="AC41"/>
  <c r="AB41"/>
  <c r="N41"/>
  <c r="M41"/>
  <c r="L41"/>
  <c r="K41"/>
  <c r="J41"/>
  <c r="I41"/>
  <c r="F41"/>
  <c r="E41"/>
  <c r="D41"/>
  <c r="C41"/>
  <c r="B41"/>
  <c r="A41"/>
  <c r="AI40"/>
  <c r="AH40"/>
  <c r="AG40"/>
  <c r="AF40"/>
  <c r="AE40"/>
  <c r="AD40"/>
  <c r="AC40"/>
  <c r="AB40"/>
  <c r="N40"/>
  <c r="M40"/>
  <c r="L40"/>
  <c r="K40"/>
  <c r="J40"/>
  <c r="I40"/>
  <c r="F40"/>
  <c r="E40"/>
  <c r="D40"/>
  <c r="C40"/>
  <c r="B40"/>
  <c r="A40"/>
  <c r="AI39"/>
  <c r="AH39"/>
  <c r="AG39"/>
  <c r="AF39"/>
  <c r="AE39"/>
  <c r="AD39"/>
  <c r="AC39"/>
  <c r="AB39"/>
  <c r="N39"/>
  <c r="M39"/>
  <c r="L39"/>
  <c r="K39"/>
  <c r="J39"/>
  <c r="I39"/>
  <c r="F39"/>
  <c r="E39"/>
  <c r="D39"/>
  <c r="C39"/>
  <c r="B39"/>
  <c r="A39"/>
  <c r="AI38"/>
  <c r="AH38"/>
  <c r="AG38"/>
  <c r="AF38"/>
  <c r="AE38"/>
  <c r="AD38"/>
  <c r="AC38"/>
  <c r="AB38"/>
  <c r="N38"/>
  <c r="M38"/>
  <c r="L38"/>
  <c r="K38"/>
  <c r="J38"/>
  <c r="I38"/>
  <c r="F38"/>
  <c r="E38"/>
  <c r="D38"/>
  <c r="C38"/>
  <c r="B38"/>
  <c r="A38"/>
  <c r="AI37"/>
  <c r="AH37"/>
  <c r="AG37"/>
  <c r="AF37"/>
  <c r="AE37"/>
  <c r="AD37"/>
  <c r="AC37"/>
  <c r="AB37"/>
  <c r="N37"/>
  <c r="M37"/>
  <c r="L37"/>
  <c r="K37"/>
  <c r="J37"/>
  <c r="I37"/>
  <c r="F37"/>
  <c r="E37"/>
  <c r="D37"/>
  <c r="C37"/>
  <c r="B37"/>
  <c r="A37"/>
  <c r="AI36"/>
  <c r="AH36"/>
  <c r="AG36"/>
  <c r="AF36"/>
  <c r="AE36"/>
  <c r="AD36"/>
  <c r="AC36"/>
  <c r="AB36"/>
  <c r="N36"/>
  <c r="M36"/>
  <c r="L36"/>
  <c r="K36"/>
  <c r="J36"/>
  <c r="I36"/>
  <c r="F36"/>
  <c r="E36"/>
  <c r="D36"/>
  <c r="C36"/>
  <c r="B36"/>
  <c r="A36"/>
  <c r="AI35"/>
  <c r="AH35"/>
  <c r="AG35"/>
  <c r="AF35"/>
  <c r="AE35"/>
  <c r="AD35"/>
  <c r="AC35"/>
  <c r="AB35"/>
  <c r="N35"/>
  <c r="M35"/>
  <c r="L35"/>
  <c r="K35"/>
  <c r="J35"/>
  <c r="I35"/>
  <c r="F35"/>
  <c r="E35"/>
  <c r="D35"/>
  <c r="C35"/>
  <c r="B35"/>
  <c r="A35"/>
  <c r="AI34"/>
  <c r="AH34"/>
  <c r="AG34"/>
  <c r="AF34"/>
  <c r="AE34"/>
  <c r="AD34"/>
  <c r="AC34"/>
  <c r="AB34"/>
  <c r="N34"/>
  <c r="M34"/>
  <c r="L34"/>
  <c r="K34"/>
  <c r="J34"/>
  <c r="I34"/>
  <c r="F34"/>
  <c r="E34"/>
  <c r="D34"/>
  <c r="C34"/>
  <c r="B34"/>
  <c r="A34"/>
  <c r="AI33"/>
  <c r="AH33"/>
  <c r="AG33"/>
  <c r="AF33"/>
  <c r="AE33"/>
  <c r="AD33"/>
  <c r="AC33"/>
  <c r="AB33"/>
  <c r="N33"/>
  <c r="M33"/>
  <c r="L33"/>
  <c r="K33"/>
  <c r="J33"/>
  <c r="I33"/>
  <c r="F33"/>
  <c r="E33"/>
  <c r="D33"/>
  <c r="C33"/>
  <c r="B33"/>
  <c r="A33"/>
  <c r="AI32"/>
  <c r="AH32"/>
  <c r="AG32"/>
  <c r="AF32"/>
  <c r="AE32"/>
  <c r="AD32"/>
  <c r="AC32"/>
  <c r="AB32"/>
  <c r="N32"/>
  <c r="M32"/>
  <c r="L32"/>
  <c r="K32"/>
  <c r="J32"/>
  <c r="I32"/>
  <c r="F32"/>
  <c r="E32"/>
  <c r="D32"/>
  <c r="C32"/>
  <c r="B32"/>
  <c r="A32"/>
  <c r="AI31"/>
  <c r="AH31"/>
  <c r="AG31"/>
  <c r="AF31"/>
  <c r="AE31"/>
  <c r="AD31"/>
  <c r="AC31"/>
  <c r="AB31"/>
  <c r="N31"/>
  <c r="M31"/>
  <c r="L31"/>
  <c r="K31"/>
  <c r="J31"/>
  <c r="I31"/>
  <c r="F31"/>
  <c r="E31"/>
  <c r="D31"/>
  <c r="C31"/>
  <c r="B31"/>
  <c r="A31"/>
  <c r="AI30"/>
  <c r="AH30"/>
  <c r="AG30"/>
  <c r="AF30"/>
  <c r="AE30"/>
  <c r="AD30"/>
  <c r="AC30"/>
  <c r="AB30"/>
  <c r="N30"/>
  <c r="M30"/>
  <c r="L30"/>
  <c r="K30"/>
  <c r="J30"/>
  <c r="I30"/>
  <c r="F30"/>
  <c r="E30"/>
  <c r="D30"/>
  <c r="C30"/>
  <c r="B30"/>
  <c r="A30"/>
  <c r="AI29"/>
  <c r="AH29"/>
  <c r="AG29"/>
  <c r="AF29"/>
  <c r="AE29"/>
  <c r="AD29"/>
  <c r="AC29"/>
  <c r="AB29"/>
  <c r="N29"/>
  <c r="M29"/>
  <c r="L29"/>
  <c r="K29"/>
  <c r="J29"/>
  <c r="I29"/>
  <c r="F29"/>
  <c r="E29"/>
  <c r="D29"/>
  <c r="C29"/>
  <c r="B29"/>
  <c r="A29"/>
  <c r="AI28"/>
  <c r="AH28"/>
  <c r="AG28"/>
  <c r="AF28"/>
  <c r="AE28"/>
  <c r="AD28"/>
  <c r="AC28"/>
  <c r="AB28"/>
  <c r="N28"/>
  <c r="M28"/>
  <c r="L28"/>
  <c r="K28"/>
  <c r="J28"/>
  <c r="I28"/>
  <c r="F28"/>
  <c r="E28"/>
  <c r="D28"/>
  <c r="C28"/>
  <c r="B28"/>
  <c r="A28"/>
  <c r="AI27"/>
  <c r="AH27"/>
  <c r="AG27"/>
  <c r="AF27"/>
  <c r="AE27"/>
  <c r="AD27"/>
  <c r="AC27"/>
  <c r="AB27"/>
  <c r="N27"/>
  <c r="M27"/>
  <c r="L27"/>
  <c r="K27"/>
  <c r="J27"/>
  <c r="I27"/>
  <c r="F27"/>
  <c r="E27"/>
  <c r="D27"/>
  <c r="C27"/>
  <c r="B27"/>
  <c r="A27"/>
  <c r="AI26"/>
  <c r="AH26"/>
  <c r="AG26"/>
  <c r="AF26"/>
  <c r="AE26"/>
  <c r="AD26"/>
  <c r="AC26"/>
  <c r="AB26"/>
  <c r="N26"/>
  <c r="M26"/>
  <c r="L26"/>
  <c r="K26"/>
  <c r="J26"/>
  <c r="I26"/>
  <c r="F26"/>
  <c r="E26"/>
  <c r="D26"/>
  <c r="C26"/>
  <c r="B26"/>
  <c r="A26"/>
  <c r="AI25"/>
  <c r="AH25"/>
  <c r="AG25"/>
  <c r="AF25"/>
  <c r="AE25"/>
  <c r="AD25"/>
  <c r="AC25"/>
  <c r="AB25"/>
  <c r="N25"/>
  <c r="M25"/>
  <c r="L25"/>
  <c r="K25"/>
  <c r="J25"/>
  <c r="I25"/>
  <c r="F25"/>
  <c r="E25"/>
  <c r="D25"/>
  <c r="C25"/>
  <c r="B25"/>
  <c r="A25"/>
  <c r="AI24"/>
  <c r="AH24"/>
  <c r="AG24"/>
  <c r="AF24"/>
  <c r="AE24"/>
  <c r="AD24"/>
  <c r="AC24"/>
  <c r="AB24"/>
  <c r="N24"/>
  <c r="M24"/>
  <c r="L24"/>
  <c r="K24"/>
  <c r="J24"/>
  <c r="I24"/>
  <c r="F24"/>
  <c r="E24"/>
  <c r="D24"/>
  <c r="C24"/>
  <c r="B24"/>
  <c r="A24"/>
  <c r="AI23"/>
  <c r="AH23"/>
  <c r="AG23"/>
  <c r="AF23"/>
  <c r="AE23"/>
  <c r="AD23"/>
  <c r="AC23"/>
  <c r="AB23"/>
  <c r="N23"/>
  <c r="M23"/>
  <c r="L23"/>
  <c r="K23"/>
  <c r="J23"/>
  <c r="I23"/>
  <c r="F23"/>
  <c r="E23"/>
  <c r="D23"/>
  <c r="C23"/>
  <c r="B23"/>
  <c r="A23"/>
  <c r="AI22"/>
  <c r="AH22"/>
  <c r="AG22"/>
  <c r="AF22"/>
  <c r="AE22"/>
  <c r="AD22"/>
  <c r="AC22"/>
  <c r="AB22"/>
  <c r="N22"/>
  <c r="M22"/>
  <c r="L22"/>
  <c r="K22"/>
  <c r="J22"/>
  <c r="I22"/>
  <c r="F22"/>
  <c r="E22"/>
  <c r="D22"/>
  <c r="C22"/>
  <c r="B22"/>
  <c r="A22"/>
  <c r="AI21"/>
  <c r="AH21"/>
  <c r="AG21"/>
  <c r="AF21"/>
  <c r="AE21"/>
  <c r="AD21"/>
  <c r="AC21"/>
  <c r="AB21"/>
  <c r="N21"/>
  <c r="M21"/>
  <c r="L21"/>
  <c r="K21"/>
  <c r="J21"/>
  <c r="I21"/>
  <c r="F21"/>
  <c r="E21"/>
  <c r="D21"/>
  <c r="C21"/>
  <c r="B21"/>
  <c r="A21"/>
  <c r="AI20"/>
  <c r="AH20"/>
  <c r="AG20"/>
  <c r="AF20"/>
  <c r="AE20"/>
  <c r="AD20"/>
  <c r="AC20"/>
  <c r="AB20"/>
  <c r="N20"/>
  <c r="M20"/>
  <c r="L20"/>
  <c r="K20"/>
  <c r="J20"/>
  <c r="I20"/>
  <c r="F20"/>
  <c r="E20"/>
  <c r="D20"/>
  <c r="C20"/>
  <c r="B20"/>
  <c r="A20"/>
  <c r="AI19"/>
  <c r="AH19"/>
  <c r="AG19"/>
  <c r="AF19"/>
  <c r="AE19"/>
  <c r="AD19"/>
  <c r="AC19"/>
  <c r="AB19"/>
  <c r="N19"/>
  <c r="M19"/>
  <c r="L19"/>
  <c r="K19"/>
  <c r="J19"/>
  <c r="I19"/>
  <c r="F19"/>
  <c r="E19"/>
  <c r="D19"/>
  <c r="C19"/>
  <c r="B19"/>
  <c r="A19"/>
  <c r="AI18"/>
  <c r="AH18"/>
  <c r="AG18"/>
  <c r="AF18"/>
  <c r="AE18"/>
  <c r="AD18"/>
  <c r="AC18"/>
  <c r="AB18"/>
  <c r="N18"/>
  <c r="M18"/>
  <c r="L18"/>
  <c r="K18"/>
  <c r="J18"/>
  <c r="I18"/>
  <c r="F18"/>
  <c r="E18"/>
  <c r="D18"/>
  <c r="C18"/>
  <c r="B18"/>
  <c r="A18"/>
  <c r="AI17"/>
  <c r="AH17"/>
  <c r="AG17"/>
  <c r="AF17"/>
  <c r="AE17"/>
  <c r="AD17"/>
  <c r="AC17"/>
  <c r="AB17"/>
  <c r="N17"/>
  <c r="M17"/>
  <c r="L17"/>
  <c r="K17"/>
  <c r="J17"/>
  <c r="I17"/>
  <c r="F17"/>
  <c r="E17"/>
  <c r="D17"/>
  <c r="C17"/>
  <c r="B17"/>
  <c r="A17"/>
  <c r="AI16"/>
  <c r="AH16"/>
  <c r="AG16"/>
  <c r="AF16"/>
  <c r="AE16"/>
  <c r="AD16"/>
  <c r="AC16"/>
  <c r="AB16"/>
  <c r="N16"/>
  <c r="M16"/>
  <c r="L16"/>
  <c r="K16"/>
  <c r="J16"/>
  <c r="I16"/>
  <c r="F16"/>
  <c r="E16"/>
  <c r="D16"/>
  <c r="C16"/>
  <c r="B16"/>
  <c r="A16"/>
  <c r="AI15"/>
  <c r="AH15"/>
  <c r="AG15"/>
  <c r="AF15"/>
  <c r="AE15"/>
  <c r="AD15"/>
  <c r="AC15"/>
  <c r="AB15"/>
  <c r="N15"/>
  <c r="M15"/>
  <c r="L15"/>
  <c r="K15"/>
  <c r="J15"/>
  <c r="I15"/>
  <c r="F15"/>
  <c r="E15"/>
  <c r="D15"/>
  <c r="C15"/>
  <c r="B15"/>
  <c r="A15"/>
  <c r="AI14"/>
  <c r="AH14"/>
  <c r="AG14"/>
  <c r="AF14"/>
  <c r="AE14"/>
  <c r="AD14"/>
  <c r="AC14"/>
  <c r="AB14"/>
  <c r="N14"/>
  <c r="M14"/>
  <c r="L14"/>
  <c r="K14"/>
  <c r="J14"/>
  <c r="I14"/>
  <c r="F14"/>
  <c r="E14"/>
  <c r="D14"/>
  <c r="C14"/>
  <c r="B14"/>
  <c r="A14"/>
  <c r="AI13"/>
  <c r="AH13"/>
  <c r="AG13"/>
  <c r="AF13"/>
  <c r="AE13"/>
  <c r="AD13"/>
  <c r="AC13"/>
  <c r="AB13"/>
  <c r="N13"/>
  <c r="M13"/>
  <c r="L13"/>
  <c r="K13"/>
  <c r="J13"/>
  <c r="I13"/>
  <c r="F13"/>
  <c r="E13"/>
  <c r="D13"/>
  <c r="C13"/>
  <c r="B13"/>
  <c r="A13"/>
  <c r="AI12"/>
  <c r="AH12"/>
  <c r="AG12"/>
  <c r="AF12"/>
  <c r="AE12"/>
  <c r="AD12"/>
  <c r="AC12"/>
  <c r="AB12"/>
  <c r="N12"/>
  <c r="M12"/>
  <c r="L12"/>
  <c r="K12"/>
  <c r="J12"/>
  <c r="I12"/>
  <c r="F12"/>
  <c r="E12"/>
  <c r="D12"/>
  <c r="C12"/>
  <c r="B12"/>
  <c r="A12"/>
  <c r="AI11"/>
  <c r="AH11"/>
  <c r="AG11"/>
  <c r="AF11"/>
  <c r="AE11"/>
  <c r="AD11"/>
  <c r="AC11"/>
  <c r="AB11"/>
  <c r="N11"/>
  <c r="M11"/>
  <c r="L11"/>
  <c r="K11"/>
  <c r="J11"/>
  <c r="I11"/>
  <c r="F11"/>
  <c r="E11"/>
  <c r="D11"/>
  <c r="C11"/>
  <c r="B11"/>
  <c r="A11"/>
  <c r="AI10"/>
  <c r="AH10"/>
  <c r="AG10"/>
  <c r="AF10"/>
  <c r="AE10"/>
  <c r="AD10"/>
  <c r="AC10"/>
  <c r="AB10"/>
  <c r="N10"/>
  <c r="M10"/>
  <c r="L10"/>
  <c r="K10"/>
  <c r="J10"/>
  <c r="I10"/>
  <c r="F10"/>
  <c r="E10"/>
  <c r="D10"/>
  <c r="C10"/>
  <c r="B10"/>
  <c r="A10"/>
  <c r="AI9"/>
  <c r="AH9"/>
  <c r="AG9"/>
  <c r="AF9"/>
  <c r="AE9"/>
  <c r="AD9"/>
  <c r="AC9"/>
  <c r="AB9"/>
  <c r="N9"/>
  <c r="M9"/>
  <c r="L9"/>
  <c r="K9"/>
  <c r="J9"/>
  <c r="I9"/>
  <c r="F9"/>
  <c r="E9"/>
  <c r="D9"/>
  <c r="C9"/>
  <c r="B9"/>
  <c r="A9"/>
  <c r="AI8"/>
  <c r="AH8"/>
  <c r="AG8"/>
  <c r="AF8"/>
  <c r="AE8"/>
  <c r="AD8"/>
  <c r="AC8"/>
  <c r="AB8"/>
  <c r="N8"/>
  <c r="M8"/>
  <c r="L8"/>
  <c r="K8"/>
  <c r="J8"/>
  <c r="I8"/>
  <c r="F8"/>
  <c r="E8"/>
  <c r="D8"/>
  <c r="C8"/>
  <c r="B8"/>
  <c r="A8"/>
  <c r="AI7"/>
  <c r="AH7"/>
  <c r="AG7"/>
  <c r="AF7"/>
  <c r="AE7"/>
  <c r="AD7"/>
  <c r="AC7"/>
  <c r="AB7"/>
  <c r="N7"/>
  <c r="M7"/>
  <c r="L7"/>
  <c r="K7"/>
  <c r="J7"/>
  <c r="I7"/>
  <c r="F7"/>
  <c r="E7"/>
  <c r="D7"/>
  <c r="C7"/>
  <c r="B7"/>
  <c r="A7"/>
  <c r="AI6"/>
  <c r="AH6"/>
  <c r="AG6"/>
  <c r="AF6"/>
  <c r="AE6"/>
  <c r="AD6"/>
  <c r="AC6"/>
  <c r="AB6"/>
  <c r="N6"/>
  <c r="M6"/>
  <c r="L6"/>
  <c r="K6"/>
  <c r="J6"/>
  <c r="I6"/>
  <c r="F6"/>
  <c r="E6"/>
  <c r="D6"/>
  <c r="C6"/>
  <c r="B6"/>
  <c r="A6"/>
  <c r="AI5"/>
  <c r="AH5"/>
  <c r="AG5"/>
  <c r="AF5"/>
  <c r="AE5"/>
  <c r="AD5"/>
  <c r="AC5"/>
  <c r="AB5"/>
  <c r="N5"/>
  <c r="M5"/>
  <c r="L5"/>
  <c r="K5"/>
  <c r="J5"/>
  <c r="I5"/>
  <c r="F5"/>
  <c r="E5"/>
  <c r="D5"/>
  <c r="C5"/>
  <c r="B5"/>
  <c r="A5"/>
  <c r="AI4"/>
  <c r="AH4"/>
  <c r="AG4"/>
  <c r="AF4"/>
  <c r="AE4"/>
  <c r="AD4"/>
  <c r="AC4"/>
  <c r="AB4"/>
  <c r="N4"/>
  <c r="M4"/>
  <c r="L4"/>
  <c r="K4"/>
  <c r="J4"/>
  <c r="I4"/>
  <c r="F4"/>
  <c r="E4"/>
  <c r="D4"/>
  <c r="C4"/>
  <c r="B4"/>
  <c r="A4"/>
  <c r="AI3"/>
  <c r="AH3"/>
  <c r="AG3"/>
  <c r="AF3"/>
  <c r="AE3"/>
  <c r="AD3"/>
  <c r="AC3"/>
  <c r="AB3"/>
  <c r="AA3"/>
  <c r="N3"/>
  <c r="M3"/>
  <c r="L3"/>
  <c r="K3"/>
  <c r="J3"/>
  <c r="I3"/>
  <c r="F3"/>
  <c r="E3"/>
  <c r="D3"/>
  <c r="C3"/>
  <c r="B3"/>
  <c r="A3"/>
  <c r="AR158" i="3"/>
  <c r="AQ158"/>
  <c r="AP158"/>
  <c r="AO158"/>
  <c r="U158"/>
  <c r="G158"/>
  <c r="H158" s="1"/>
  <c r="AR157"/>
  <c r="AQ157"/>
  <c r="AP157"/>
  <c r="AO157"/>
  <c r="U157"/>
  <c r="G157"/>
  <c r="G157" i="1" s="1"/>
  <c r="AR156" i="3"/>
  <c r="AQ156"/>
  <c r="AP156"/>
  <c r="AO156"/>
  <c r="U156"/>
  <c r="G156"/>
  <c r="G156" i="1" s="1"/>
  <c r="AR155" i="3"/>
  <c r="AQ155"/>
  <c r="AP155"/>
  <c r="AO155"/>
  <c r="U155"/>
  <c r="G155"/>
  <c r="G155" i="9" s="1"/>
  <c r="AR154" i="3"/>
  <c r="AQ154"/>
  <c r="AP154"/>
  <c r="AO154"/>
  <c r="U154"/>
  <c r="G154"/>
  <c r="H154" s="1"/>
  <c r="AR153"/>
  <c r="AQ153"/>
  <c r="AP153"/>
  <c r="AO153"/>
  <c r="U153"/>
  <c r="G153"/>
  <c r="G153" i="1" s="1"/>
  <c r="AR152" i="3"/>
  <c r="AQ152"/>
  <c r="AP152"/>
  <c r="AO152"/>
  <c r="U152"/>
  <c r="G152"/>
  <c r="G152" i="1" s="1"/>
  <c r="AR151" i="3"/>
  <c r="AQ151"/>
  <c r="AP151"/>
  <c r="AO151"/>
  <c r="U151"/>
  <c r="G151"/>
  <c r="G151" i="9" s="1"/>
  <c r="AR150" i="3"/>
  <c r="AQ150"/>
  <c r="AP150"/>
  <c r="AO150"/>
  <c r="U150"/>
  <c r="G150"/>
  <c r="H150" s="1"/>
  <c r="AR149"/>
  <c r="AQ149"/>
  <c r="AP149"/>
  <c r="AO149"/>
  <c r="U149"/>
  <c r="G149"/>
  <c r="G149" i="1" s="1"/>
  <c r="AR148" i="3"/>
  <c r="AQ148"/>
  <c r="AP148"/>
  <c r="AO148"/>
  <c r="U148"/>
  <c r="G148"/>
  <c r="G148" i="1" s="1"/>
  <c r="AR147" i="3"/>
  <c r="AQ147"/>
  <c r="AP147"/>
  <c r="AO147"/>
  <c r="U147"/>
  <c r="H147"/>
  <c r="H147" i="1" s="1"/>
  <c r="G147" i="3"/>
  <c r="G147" i="9" s="1"/>
  <c r="AR146" i="3"/>
  <c r="AQ146"/>
  <c r="AP146"/>
  <c r="AO146"/>
  <c r="U146"/>
  <c r="G146"/>
  <c r="H146" s="1"/>
  <c r="AR145"/>
  <c r="AQ145"/>
  <c r="AP145"/>
  <c r="AO145"/>
  <c r="U145"/>
  <c r="G145"/>
  <c r="G145" i="1" s="1"/>
  <c r="AR144" i="3"/>
  <c r="AQ144"/>
  <c r="AP144"/>
  <c r="AO144"/>
  <c r="U144"/>
  <c r="G144"/>
  <c r="G144" i="1" s="1"/>
  <c r="AR143" i="3"/>
  <c r="AQ143"/>
  <c r="AP143"/>
  <c r="AO143"/>
  <c r="U143"/>
  <c r="G143"/>
  <c r="G143" i="9" s="1"/>
  <c r="AR142" i="3"/>
  <c r="AQ142"/>
  <c r="AP142"/>
  <c r="AO142"/>
  <c r="U142"/>
  <c r="G142"/>
  <c r="H142" s="1"/>
  <c r="AR141"/>
  <c r="AQ141"/>
  <c r="AP141"/>
  <c r="AO141"/>
  <c r="U141"/>
  <c r="G141"/>
  <c r="G141" i="1" s="1"/>
  <c r="AR140" i="3"/>
  <c r="AQ140"/>
  <c r="AP140"/>
  <c r="AO140"/>
  <c r="U140"/>
  <c r="G140"/>
  <c r="G140" i="1" s="1"/>
  <c r="AR139" i="3"/>
  <c r="AQ139"/>
  <c r="AP139"/>
  <c r="AO139"/>
  <c r="U139"/>
  <c r="G139"/>
  <c r="G139" i="9" s="1"/>
  <c r="AR138" i="3"/>
  <c r="AQ138"/>
  <c r="AP138"/>
  <c r="AO138"/>
  <c r="U138"/>
  <c r="G138"/>
  <c r="H138" s="1"/>
  <c r="AR137"/>
  <c r="AQ137"/>
  <c r="AP137"/>
  <c r="AO137"/>
  <c r="U137"/>
  <c r="G137"/>
  <c r="G137" i="1" s="1"/>
  <c r="AR136" i="3"/>
  <c r="AQ136"/>
  <c r="AP136"/>
  <c r="AO136"/>
  <c r="U136"/>
  <c r="G136"/>
  <c r="G136" i="1" s="1"/>
  <c r="AR135" i="3"/>
  <c r="AQ135"/>
  <c r="AP135"/>
  <c r="AO135"/>
  <c r="U135"/>
  <c r="G135"/>
  <c r="G135" i="9" s="1"/>
  <c r="AR134" i="3"/>
  <c r="AQ134"/>
  <c r="AP134"/>
  <c r="AO134"/>
  <c r="U134"/>
  <c r="G134"/>
  <c r="H134" s="1"/>
  <c r="AR133"/>
  <c r="AQ133"/>
  <c r="AP133"/>
  <c r="AO133"/>
  <c r="U133"/>
  <c r="G133"/>
  <c r="G133" i="1" s="1"/>
  <c r="AR132" i="3"/>
  <c r="AQ132"/>
  <c r="AP132"/>
  <c r="AO132"/>
  <c r="U132"/>
  <c r="G132"/>
  <c r="G132" i="1" s="1"/>
  <c r="AR131" i="3"/>
  <c r="AQ131"/>
  <c r="AP131"/>
  <c r="AO131"/>
  <c r="U131"/>
  <c r="G131"/>
  <c r="G131" i="9" s="1"/>
  <c r="AR130" i="3"/>
  <c r="AQ130"/>
  <c r="AP130"/>
  <c r="AO130"/>
  <c r="U130"/>
  <c r="G130"/>
  <c r="H130" s="1"/>
  <c r="AR129"/>
  <c r="AQ129"/>
  <c r="AP129"/>
  <c r="AO129"/>
  <c r="U129"/>
  <c r="G129"/>
  <c r="G129" i="1" s="1"/>
  <c r="AR128" i="3"/>
  <c r="AQ128"/>
  <c r="AP128"/>
  <c r="AO128"/>
  <c r="U128"/>
  <c r="G128"/>
  <c r="G128" i="1" s="1"/>
  <c r="AR127" i="3"/>
  <c r="AQ127"/>
  <c r="AP127"/>
  <c r="AO127"/>
  <c r="U127"/>
  <c r="G127"/>
  <c r="G127" i="9" s="1"/>
  <c r="AR126" i="3"/>
  <c r="AQ126"/>
  <c r="AP126"/>
  <c r="AO126"/>
  <c r="U126"/>
  <c r="G126"/>
  <c r="H126" s="1"/>
  <c r="AR125"/>
  <c r="AQ125"/>
  <c r="AP125"/>
  <c r="AO125"/>
  <c r="U125"/>
  <c r="G125"/>
  <c r="G125" i="1" s="1"/>
  <c r="AR124" i="3"/>
  <c r="AQ124"/>
  <c r="AP124"/>
  <c r="AO124"/>
  <c r="U124"/>
  <c r="G124"/>
  <c r="G124" i="1" s="1"/>
  <c r="AR123" i="3"/>
  <c r="AQ123"/>
  <c r="AP123"/>
  <c r="AO123"/>
  <c r="U123"/>
  <c r="G123"/>
  <c r="G123" i="9" s="1"/>
  <c r="AR122" i="3"/>
  <c r="AQ122"/>
  <c r="AP122"/>
  <c r="AO122"/>
  <c r="U122"/>
  <c r="G122"/>
  <c r="H122" s="1"/>
  <c r="AR121"/>
  <c r="AQ121"/>
  <c r="AP121"/>
  <c r="AO121"/>
  <c r="U121"/>
  <c r="G121"/>
  <c r="G121" i="1" s="1"/>
  <c r="AR120" i="3"/>
  <c r="AQ120"/>
  <c r="AP120"/>
  <c r="AO120"/>
  <c r="U120"/>
  <c r="G120"/>
  <c r="G120" i="1" s="1"/>
  <c r="AR119" i="3"/>
  <c r="AQ119"/>
  <c r="AP119"/>
  <c r="AO119"/>
  <c r="U119"/>
  <c r="G119"/>
  <c r="G119" i="9" s="1"/>
  <c r="AR118" i="3"/>
  <c r="AQ118"/>
  <c r="AP118"/>
  <c r="AO118"/>
  <c r="U118"/>
  <c r="G118"/>
  <c r="H118" s="1"/>
  <c r="AR117"/>
  <c r="AQ117"/>
  <c r="AP117"/>
  <c r="AO117"/>
  <c r="U117"/>
  <c r="G117"/>
  <c r="G117" i="1" s="1"/>
  <c r="AR116" i="3"/>
  <c r="AQ116"/>
  <c r="AP116"/>
  <c r="AO116"/>
  <c r="U116"/>
  <c r="G116"/>
  <c r="G116" i="1" s="1"/>
  <c r="AR115" i="3"/>
  <c r="AQ115"/>
  <c r="AP115"/>
  <c r="AO115"/>
  <c r="U115"/>
  <c r="G115"/>
  <c r="G115" i="9" s="1"/>
  <c r="AR114" i="3"/>
  <c r="AQ114"/>
  <c r="AP114"/>
  <c r="AO114"/>
  <c r="U114"/>
  <c r="G114"/>
  <c r="H114" s="1"/>
  <c r="AR113"/>
  <c r="AQ113"/>
  <c r="AP113"/>
  <c r="AO113"/>
  <c r="U113"/>
  <c r="G113"/>
  <c r="G113" i="1" s="1"/>
  <c r="AR112" i="3"/>
  <c r="AQ112"/>
  <c r="AP112"/>
  <c r="AO112"/>
  <c r="U112"/>
  <c r="G112"/>
  <c r="G112" i="1" s="1"/>
  <c r="AR111" i="3"/>
  <c r="AQ111"/>
  <c r="AP111"/>
  <c r="AO111"/>
  <c r="U111"/>
  <c r="G111"/>
  <c r="G111" i="9" s="1"/>
  <c r="AR110" i="3"/>
  <c r="AQ110"/>
  <c r="AP110"/>
  <c r="AO110"/>
  <c r="U110"/>
  <c r="G110"/>
  <c r="H110" s="1"/>
  <c r="AR109"/>
  <c r="AQ109"/>
  <c r="AP109"/>
  <c r="AO109"/>
  <c r="U109"/>
  <c r="G109"/>
  <c r="G109" i="1" s="1"/>
  <c r="AR108" i="3"/>
  <c r="AQ108"/>
  <c r="AP108"/>
  <c r="AO108"/>
  <c r="U108"/>
  <c r="G108"/>
  <c r="G108" i="1" s="1"/>
  <c r="AR107" i="3"/>
  <c r="AQ107"/>
  <c r="AP107"/>
  <c r="AO107"/>
  <c r="U107"/>
  <c r="G107"/>
  <c r="G107" i="9" s="1"/>
  <c r="AR106" i="3"/>
  <c r="AQ106"/>
  <c r="AP106"/>
  <c r="AO106"/>
  <c r="U106"/>
  <c r="G106"/>
  <c r="H106" s="1"/>
  <c r="AR105"/>
  <c r="AQ105"/>
  <c r="AP105"/>
  <c r="AO105"/>
  <c r="U105"/>
  <c r="G105"/>
  <c r="G105" i="1" s="1"/>
  <c r="AR104" i="3"/>
  <c r="AQ104"/>
  <c r="AP104"/>
  <c r="AO104"/>
  <c r="U104"/>
  <c r="G104"/>
  <c r="G104" i="1" s="1"/>
  <c r="AR103" i="3"/>
  <c r="AQ103"/>
  <c r="AP103"/>
  <c r="AO103"/>
  <c r="U103"/>
  <c r="G103"/>
  <c r="G103" i="9" s="1"/>
  <c r="AR102" i="3"/>
  <c r="AQ102"/>
  <c r="AP102"/>
  <c r="AO102"/>
  <c r="U102"/>
  <c r="G102"/>
  <c r="H102" s="1"/>
  <c r="AR101"/>
  <c r="AQ101"/>
  <c r="AP101"/>
  <c r="AO101"/>
  <c r="U101"/>
  <c r="G101"/>
  <c r="G101" i="1" s="1"/>
  <c r="AR100" i="3"/>
  <c r="AQ100"/>
  <c r="AP100"/>
  <c r="AO100"/>
  <c r="U100"/>
  <c r="G100"/>
  <c r="G100" i="1" s="1"/>
  <c r="AR99" i="3"/>
  <c r="AQ99"/>
  <c r="AP99"/>
  <c r="AO99"/>
  <c r="U99"/>
  <c r="G99"/>
  <c r="G99" i="9" s="1"/>
  <c r="AR98" i="3"/>
  <c r="AQ98"/>
  <c r="AP98"/>
  <c r="AO98"/>
  <c r="U98"/>
  <c r="G98"/>
  <c r="H98" s="1"/>
  <c r="AR97"/>
  <c r="AQ97"/>
  <c r="AP97"/>
  <c r="AO97"/>
  <c r="U97"/>
  <c r="G97"/>
  <c r="G97" i="1" s="1"/>
  <c r="AR96" i="3"/>
  <c r="AQ96"/>
  <c r="AP96"/>
  <c r="AO96"/>
  <c r="U96"/>
  <c r="G96"/>
  <c r="G96" i="1" s="1"/>
  <c r="AR95" i="3"/>
  <c r="AQ95"/>
  <c r="AP95"/>
  <c r="AO95"/>
  <c r="U95"/>
  <c r="G95"/>
  <c r="G95" i="9" s="1"/>
  <c r="AR94" i="3"/>
  <c r="AQ94"/>
  <c r="AP94"/>
  <c r="AO94"/>
  <c r="U94"/>
  <c r="G94"/>
  <c r="H94" s="1"/>
  <c r="AR93"/>
  <c r="AQ93"/>
  <c r="AP93"/>
  <c r="AO93"/>
  <c r="U93"/>
  <c r="G93"/>
  <c r="G93" i="1" s="1"/>
  <c r="AR92" i="3"/>
  <c r="AQ92"/>
  <c r="AP92"/>
  <c r="AO92"/>
  <c r="U92"/>
  <c r="G92"/>
  <c r="G92" i="1" s="1"/>
  <c r="AR91" i="3"/>
  <c r="AQ91"/>
  <c r="AP91"/>
  <c r="AO91"/>
  <c r="U91"/>
  <c r="G91"/>
  <c r="G91" i="9" s="1"/>
  <c r="AR90" i="3"/>
  <c r="AQ90"/>
  <c r="AP90"/>
  <c r="AO90"/>
  <c r="U90"/>
  <c r="G90"/>
  <c r="H90" s="1"/>
  <c r="AR89"/>
  <c r="AQ89"/>
  <c r="AP89"/>
  <c r="AO89"/>
  <c r="U89"/>
  <c r="G89"/>
  <c r="G89" i="1" s="1"/>
  <c r="AR88" i="3"/>
  <c r="AQ88"/>
  <c r="AP88"/>
  <c r="AO88"/>
  <c r="U88"/>
  <c r="G88"/>
  <c r="G88" i="1" s="1"/>
  <c r="AR87" i="3"/>
  <c r="AQ87"/>
  <c r="AP87"/>
  <c r="AO87"/>
  <c r="U87"/>
  <c r="G87"/>
  <c r="G87" i="9" s="1"/>
  <c r="AR86" i="3"/>
  <c r="AQ86"/>
  <c r="AP86"/>
  <c r="AO86"/>
  <c r="U86"/>
  <c r="G86"/>
  <c r="H86" s="1"/>
  <c r="AR85"/>
  <c r="AQ85"/>
  <c r="AP85"/>
  <c r="AO85"/>
  <c r="U85"/>
  <c r="G85"/>
  <c r="G85" i="1" s="1"/>
  <c r="AR84" i="3"/>
  <c r="AQ84"/>
  <c r="AP84"/>
  <c r="AO84"/>
  <c r="U84"/>
  <c r="G84"/>
  <c r="G84" i="1" s="1"/>
  <c r="AR83" i="3"/>
  <c r="AQ83"/>
  <c r="AP83"/>
  <c r="AO83"/>
  <c r="U83"/>
  <c r="G83"/>
  <c r="G83" i="9" s="1"/>
  <c r="AR82" i="3"/>
  <c r="AQ82"/>
  <c r="AP82"/>
  <c r="AO82"/>
  <c r="U82"/>
  <c r="G82"/>
  <c r="H82" s="1"/>
  <c r="AR81"/>
  <c r="AQ81"/>
  <c r="AP81"/>
  <c r="AO81"/>
  <c r="U81"/>
  <c r="G81"/>
  <c r="G81" i="1" s="1"/>
  <c r="AR80" i="3"/>
  <c r="AQ80"/>
  <c r="AP80"/>
  <c r="AO80"/>
  <c r="U80"/>
  <c r="G80"/>
  <c r="G80" i="1" s="1"/>
  <c r="AR79" i="3"/>
  <c r="AQ79"/>
  <c r="AP79"/>
  <c r="AO79"/>
  <c r="U79"/>
  <c r="G79"/>
  <c r="G79" i="9" s="1"/>
  <c r="AR78" i="3"/>
  <c r="AQ78"/>
  <c r="AP78"/>
  <c r="AO78"/>
  <c r="U78"/>
  <c r="G78"/>
  <c r="H78" s="1"/>
  <c r="AR77"/>
  <c r="AQ77"/>
  <c r="AP77"/>
  <c r="AO77"/>
  <c r="U77"/>
  <c r="G77"/>
  <c r="G77" i="1" s="1"/>
  <c r="AR76" i="3"/>
  <c r="AQ76"/>
  <c r="AP76"/>
  <c r="AO76"/>
  <c r="U76"/>
  <c r="G76"/>
  <c r="G76" i="1" s="1"/>
  <c r="AR75" i="3"/>
  <c r="AQ75"/>
  <c r="AP75"/>
  <c r="AO75"/>
  <c r="U75"/>
  <c r="G75"/>
  <c r="G75" i="9" s="1"/>
  <c r="AR74" i="3"/>
  <c r="AQ74"/>
  <c r="AP74"/>
  <c r="AO74"/>
  <c r="U74"/>
  <c r="G74"/>
  <c r="H74" s="1"/>
  <c r="AR73"/>
  <c r="AQ73"/>
  <c r="AP73"/>
  <c r="AO73"/>
  <c r="U73"/>
  <c r="G73"/>
  <c r="G73" i="1" s="1"/>
  <c r="AR72" i="3"/>
  <c r="AQ72"/>
  <c r="AP72"/>
  <c r="AO72"/>
  <c r="U72"/>
  <c r="G72"/>
  <c r="G72" i="1" s="1"/>
  <c r="AR71" i="3"/>
  <c r="AQ71"/>
  <c r="AP71"/>
  <c r="AO71"/>
  <c r="U71"/>
  <c r="G71"/>
  <c r="G71" i="9" s="1"/>
  <c r="AR70" i="3"/>
  <c r="AQ70"/>
  <c r="AP70"/>
  <c r="AO70"/>
  <c r="U70"/>
  <c r="G70"/>
  <c r="H70" s="1"/>
  <c r="AR69"/>
  <c r="AQ69"/>
  <c r="AP69"/>
  <c r="AO69"/>
  <c r="U69"/>
  <c r="G69"/>
  <c r="G69" i="1" s="1"/>
  <c r="AR68" i="3"/>
  <c r="AQ68"/>
  <c r="AP68"/>
  <c r="AO68"/>
  <c r="U68"/>
  <c r="G68"/>
  <c r="G68" i="1" s="1"/>
  <c r="AR67" i="3"/>
  <c r="AQ67"/>
  <c r="AP67"/>
  <c r="AO67"/>
  <c r="U67"/>
  <c r="H67"/>
  <c r="H67" i="1" s="1"/>
  <c r="G67" i="3"/>
  <c r="G67" i="9" s="1"/>
  <c r="AR66" i="3"/>
  <c r="AQ66"/>
  <c r="AP66"/>
  <c r="AO66"/>
  <c r="U66"/>
  <c r="G66"/>
  <c r="H66" s="1"/>
  <c r="AR65"/>
  <c r="AQ65"/>
  <c r="AP65"/>
  <c r="AO65"/>
  <c r="U65"/>
  <c r="G65"/>
  <c r="G65" i="1" s="1"/>
  <c r="AR64" i="3"/>
  <c r="AQ64"/>
  <c r="AP64"/>
  <c r="AO64"/>
  <c r="U64"/>
  <c r="G64"/>
  <c r="G64" i="1" s="1"/>
  <c r="AR63" i="3"/>
  <c r="AQ63"/>
  <c r="AP63"/>
  <c r="AO63"/>
  <c r="U63"/>
  <c r="G63"/>
  <c r="G63" i="9" s="1"/>
  <c r="AR62" i="3"/>
  <c r="AQ62"/>
  <c r="AP62"/>
  <c r="AO62"/>
  <c r="U62"/>
  <c r="G62"/>
  <c r="H62" s="1"/>
  <c r="AR61"/>
  <c r="AQ61"/>
  <c r="AP61"/>
  <c r="AO61"/>
  <c r="U61"/>
  <c r="G61"/>
  <c r="G61" i="1" s="1"/>
  <c r="AR60" i="3"/>
  <c r="AQ60"/>
  <c r="AP60"/>
  <c r="AO60"/>
  <c r="U60"/>
  <c r="G60"/>
  <c r="G60" i="1" s="1"/>
  <c r="AR59" i="3"/>
  <c r="AQ59"/>
  <c r="AP59"/>
  <c r="AO59"/>
  <c r="U59"/>
  <c r="G59"/>
  <c r="G59" i="9" s="1"/>
  <c r="AR58" i="3"/>
  <c r="AQ58"/>
  <c r="AP58"/>
  <c r="AO58"/>
  <c r="U58"/>
  <c r="G58"/>
  <c r="H58" s="1"/>
  <c r="AR57"/>
  <c r="AQ57"/>
  <c r="AP57"/>
  <c r="AO57"/>
  <c r="U57"/>
  <c r="G57"/>
  <c r="G57" i="1" s="1"/>
  <c r="AR56" i="3"/>
  <c r="AQ56"/>
  <c r="AP56"/>
  <c r="AO56"/>
  <c r="U56"/>
  <c r="G56"/>
  <c r="G56" i="1" s="1"/>
  <c r="AR55" i="3"/>
  <c r="AQ55"/>
  <c r="AP55"/>
  <c r="AO55"/>
  <c r="U55"/>
  <c r="G55"/>
  <c r="G55" i="9" s="1"/>
  <c r="AR54" i="3"/>
  <c r="AQ54"/>
  <c r="AP54"/>
  <c r="AO54"/>
  <c r="U54"/>
  <c r="G54"/>
  <c r="H54" s="1"/>
  <c r="AR53"/>
  <c r="AQ53"/>
  <c r="AP53"/>
  <c r="AO53"/>
  <c r="U53"/>
  <c r="G53"/>
  <c r="G53" i="1" s="1"/>
  <c r="AR52" i="3"/>
  <c r="AQ52"/>
  <c r="AP52"/>
  <c r="AO52"/>
  <c r="U52"/>
  <c r="G52"/>
  <c r="G52" i="1" s="1"/>
  <c r="AR51" i="3"/>
  <c r="AQ51"/>
  <c r="AP51"/>
  <c r="AO51"/>
  <c r="U51"/>
  <c r="G51"/>
  <c r="G51" i="9" s="1"/>
  <c r="AR50" i="3"/>
  <c r="AQ50"/>
  <c r="AP50"/>
  <c r="AO50"/>
  <c r="U50"/>
  <c r="G50"/>
  <c r="H50" s="1"/>
  <c r="AR49"/>
  <c r="AQ49"/>
  <c r="AP49"/>
  <c r="AO49"/>
  <c r="U49"/>
  <c r="G49"/>
  <c r="G49" i="1" s="1"/>
  <c r="AR48" i="3"/>
  <c r="AQ48"/>
  <c r="AP48"/>
  <c r="AO48"/>
  <c r="U48"/>
  <c r="G48"/>
  <c r="G48" i="1" s="1"/>
  <c r="AR47" i="3"/>
  <c r="AQ47"/>
  <c r="AP47"/>
  <c r="AO47"/>
  <c r="U47"/>
  <c r="G47"/>
  <c r="G47" i="9" s="1"/>
  <c r="AR46" i="3"/>
  <c r="AQ46"/>
  <c r="AP46"/>
  <c r="AO46"/>
  <c r="U46"/>
  <c r="G46"/>
  <c r="H46" s="1"/>
  <c r="AR45"/>
  <c r="AQ45"/>
  <c r="AP45"/>
  <c r="AO45"/>
  <c r="U45"/>
  <c r="G45"/>
  <c r="G45" i="1" s="1"/>
  <c r="AR44" i="3"/>
  <c r="AQ44"/>
  <c r="AP44"/>
  <c r="AO44"/>
  <c r="U44"/>
  <c r="G44"/>
  <c r="G44" i="1" s="1"/>
  <c r="AR43" i="3"/>
  <c r="AQ43"/>
  <c r="AP43"/>
  <c r="AO43"/>
  <c r="U43"/>
  <c r="G43"/>
  <c r="G43" i="9" s="1"/>
  <c r="AR42" i="3"/>
  <c r="AQ42"/>
  <c r="AP42"/>
  <c r="AO42"/>
  <c r="U42"/>
  <c r="G42"/>
  <c r="H42" s="1"/>
  <c r="AR41"/>
  <c r="AQ41"/>
  <c r="AP41"/>
  <c r="AO41"/>
  <c r="U41"/>
  <c r="G41"/>
  <c r="G41" i="1" s="1"/>
  <c r="AR40" i="3"/>
  <c r="AQ40"/>
  <c r="AP40"/>
  <c r="AO40"/>
  <c r="U40"/>
  <c r="G40"/>
  <c r="G40" i="1" s="1"/>
  <c r="AR39" i="3"/>
  <c r="AQ39"/>
  <c r="AP39"/>
  <c r="AO39"/>
  <c r="U39"/>
  <c r="G39"/>
  <c r="G39" i="9" s="1"/>
  <c r="AR38" i="3"/>
  <c r="AQ38"/>
  <c r="AP38"/>
  <c r="AO38"/>
  <c r="U38"/>
  <c r="G38"/>
  <c r="H38" s="1"/>
  <c r="AR37"/>
  <c r="AQ37"/>
  <c r="AP37"/>
  <c r="AO37"/>
  <c r="U37"/>
  <c r="G37"/>
  <c r="G37" i="1" s="1"/>
  <c r="AR36" i="3"/>
  <c r="AQ36"/>
  <c r="AP36"/>
  <c r="AO36"/>
  <c r="U36"/>
  <c r="G36"/>
  <c r="G36" i="1" s="1"/>
  <c r="AR35" i="3"/>
  <c r="AQ35"/>
  <c r="AP35"/>
  <c r="AO35"/>
  <c r="U35"/>
  <c r="G35"/>
  <c r="G35" i="9" s="1"/>
  <c r="AR34" i="3"/>
  <c r="AQ34"/>
  <c r="AP34"/>
  <c r="AO34"/>
  <c r="U34"/>
  <c r="G34"/>
  <c r="H34" s="1"/>
  <c r="AR33"/>
  <c r="AQ33"/>
  <c r="AP33"/>
  <c r="AO33"/>
  <c r="U33"/>
  <c r="G33"/>
  <c r="G33" i="1" s="1"/>
  <c r="AR32" i="3"/>
  <c r="AQ32"/>
  <c r="AP32"/>
  <c r="AO32"/>
  <c r="U32"/>
  <c r="G32"/>
  <c r="G32" i="1" s="1"/>
  <c r="AR31" i="3"/>
  <c r="AQ31"/>
  <c r="AP31"/>
  <c r="AO31"/>
  <c r="U31"/>
  <c r="G31"/>
  <c r="G31" i="9" s="1"/>
  <c r="AR30" i="3"/>
  <c r="AQ30"/>
  <c r="AP30"/>
  <c r="AO30"/>
  <c r="U30"/>
  <c r="G30"/>
  <c r="H30" s="1"/>
  <c r="AR29"/>
  <c r="AQ29"/>
  <c r="AP29"/>
  <c r="AO29"/>
  <c r="U29"/>
  <c r="G29"/>
  <c r="G29" i="1" s="1"/>
  <c r="AR28" i="3"/>
  <c r="AQ28"/>
  <c r="AP28"/>
  <c r="AO28"/>
  <c r="U28"/>
  <c r="G28"/>
  <c r="G28" i="1" s="1"/>
  <c r="AR27" i="3"/>
  <c r="AQ27"/>
  <c r="AP27"/>
  <c r="AO27"/>
  <c r="U27"/>
  <c r="G27"/>
  <c r="G27" i="9" s="1"/>
  <c r="AR26" i="3"/>
  <c r="AQ26"/>
  <c r="AP26"/>
  <c r="AO26"/>
  <c r="U26"/>
  <c r="G26"/>
  <c r="H26" s="1"/>
  <c r="H26" i="8" s="1"/>
  <c r="AR25" i="3"/>
  <c r="AQ25"/>
  <c r="AP25"/>
  <c r="AO25"/>
  <c r="U25"/>
  <c r="G25"/>
  <c r="G25" i="1" s="1"/>
  <c r="AR24" i="3"/>
  <c r="AQ24"/>
  <c r="AP24"/>
  <c r="AO24"/>
  <c r="U24"/>
  <c r="G24"/>
  <c r="G24" i="1" s="1"/>
  <c r="AR23" i="3"/>
  <c r="AQ23"/>
  <c r="AP23"/>
  <c r="AO23"/>
  <c r="U23"/>
  <c r="G23"/>
  <c r="G23" i="9" s="1"/>
  <c r="AR22" i="3"/>
  <c r="AQ22"/>
  <c r="AP22"/>
  <c r="AO22"/>
  <c r="U22"/>
  <c r="G22"/>
  <c r="H22" s="1"/>
  <c r="H22" i="8" s="1"/>
  <c r="AR21" i="3"/>
  <c r="AQ21"/>
  <c r="AP21"/>
  <c r="AO21"/>
  <c r="U21"/>
  <c r="G21"/>
  <c r="G21" i="1" s="1"/>
  <c r="AR20" i="3"/>
  <c r="AQ20"/>
  <c r="AP20"/>
  <c r="AO20"/>
  <c r="U20"/>
  <c r="G20"/>
  <c r="G20" i="1" s="1"/>
  <c r="AR19" i="3"/>
  <c r="AQ19"/>
  <c r="AP19"/>
  <c r="AO19"/>
  <c r="U19"/>
  <c r="G19"/>
  <c r="G19" i="9" s="1"/>
  <c r="AR18" i="3"/>
  <c r="AQ18"/>
  <c r="AP18"/>
  <c r="AO18"/>
  <c r="U18"/>
  <c r="G18"/>
  <c r="H18" s="1"/>
  <c r="AR17"/>
  <c r="AQ17"/>
  <c r="AP17"/>
  <c r="AO17"/>
  <c r="U17"/>
  <c r="G17"/>
  <c r="G17" i="1" s="1"/>
  <c r="AR16" i="3"/>
  <c r="AQ16"/>
  <c r="AP16"/>
  <c r="AO16"/>
  <c r="U16"/>
  <c r="G16"/>
  <c r="G16" i="1" s="1"/>
  <c r="AR15" i="3"/>
  <c r="AQ15"/>
  <c r="AP15"/>
  <c r="AO15"/>
  <c r="U15"/>
  <c r="G15"/>
  <c r="G15" i="9" s="1"/>
  <c r="AR14" i="3"/>
  <c r="AQ14"/>
  <c r="AP14"/>
  <c r="AO14"/>
  <c r="U14"/>
  <c r="G14"/>
  <c r="H14" s="1"/>
  <c r="H14" i="8" s="1"/>
  <c r="AR13" i="3"/>
  <c r="AQ13"/>
  <c r="AP13"/>
  <c r="AO13"/>
  <c r="U13"/>
  <c r="G13"/>
  <c r="G13" i="1" s="1"/>
  <c r="AR12" i="3"/>
  <c r="AQ12"/>
  <c r="AP12"/>
  <c r="AO12"/>
  <c r="U12"/>
  <c r="G12"/>
  <c r="G12" i="1" s="1"/>
  <c r="AR11" i="3"/>
  <c r="AQ11"/>
  <c r="AP11"/>
  <c r="AO11"/>
  <c r="U11"/>
  <c r="G11"/>
  <c r="G11" i="9" s="1"/>
  <c r="AR10" i="3"/>
  <c r="AQ10"/>
  <c r="AP10"/>
  <c r="AO10"/>
  <c r="U10"/>
  <c r="G10"/>
  <c r="H10" s="1"/>
  <c r="H10" i="8" s="1"/>
  <c r="AR9" i="3"/>
  <c r="AQ9"/>
  <c r="AP9"/>
  <c r="AO9"/>
  <c r="U9"/>
  <c r="G9"/>
  <c r="G9" i="1" s="1"/>
  <c r="AR8" i="3"/>
  <c r="AQ8"/>
  <c r="AP8"/>
  <c r="AO8"/>
  <c r="U8"/>
  <c r="G8"/>
  <c r="G8" i="1" s="1"/>
  <c r="AR7" i="3"/>
  <c r="AQ7"/>
  <c r="AP7"/>
  <c r="AO7"/>
  <c r="U7"/>
  <c r="G7"/>
  <c r="G7" i="9" s="1"/>
  <c r="AR6" i="3"/>
  <c r="AQ6"/>
  <c r="AP6"/>
  <c r="AO6"/>
  <c r="U6"/>
  <c r="R6"/>
  <c r="G6"/>
  <c r="G6" i="1" s="1"/>
  <c r="AR5" i="3"/>
  <c r="AQ5"/>
  <c r="AP5"/>
  <c r="AO5"/>
  <c r="U5"/>
  <c r="R5"/>
  <c r="G5"/>
  <c r="G5" i="1" s="1"/>
  <c r="AR4" i="3"/>
  <c r="AQ4"/>
  <c r="AP4"/>
  <c r="AO4"/>
  <c r="U4"/>
  <c r="R4"/>
  <c r="G4"/>
  <c r="G4" i="1" s="1"/>
  <c r="AR3" i="3"/>
  <c r="AQ3"/>
  <c r="AP3"/>
  <c r="AO3"/>
  <c r="U3"/>
  <c r="R3"/>
  <c r="G3"/>
  <c r="G3" i="9" s="1"/>
  <c r="J89" i="2"/>
  <c r="I89"/>
  <c r="F89"/>
  <c r="E89"/>
  <c r="D89"/>
  <c r="C89"/>
  <c r="B89"/>
  <c r="A89"/>
  <c r="J88"/>
  <c r="I88"/>
  <c r="F88"/>
  <c r="E88"/>
  <c r="D88"/>
  <c r="C88"/>
  <c r="B88"/>
  <c r="A88"/>
  <c r="J87"/>
  <c r="I87"/>
  <c r="G87"/>
  <c r="F87"/>
  <c r="E87"/>
  <c r="D87"/>
  <c r="C87"/>
  <c r="B87"/>
  <c r="A87"/>
  <c r="J86"/>
  <c r="I86"/>
  <c r="F86"/>
  <c r="E86"/>
  <c r="D86"/>
  <c r="C86"/>
  <c r="B86"/>
  <c r="A86"/>
  <c r="J85"/>
  <c r="I85"/>
  <c r="F85"/>
  <c r="E85"/>
  <c r="D85"/>
  <c r="C85"/>
  <c r="B85"/>
  <c r="A85"/>
  <c r="J84"/>
  <c r="I84"/>
  <c r="F84"/>
  <c r="E84"/>
  <c r="D84"/>
  <c r="C84"/>
  <c r="B84"/>
  <c r="A84"/>
  <c r="J83"/>
  <c r="I83"/>
  <c r="F83"/>
  <c r="E83"/>
  <c r="D83"/>
  <c r="C83"/>
  <c r="B83"/>
  <c r="A83"/>
  <c r="J82"/>
  <c r="I82"/>
  <c r="F82"/>
  <c r="E82"/>
  <c r="D82"/>
  <c r="C82"/>
  <c r="B82"/>
  <c r="A82"/>
  <c r="J81"/>
  <c r="I81"/>
  <c r="F81"/>
  <c r="E81"/>
  <c r="D81"/>
  <c r="C81"/>
  <c r="B81"/>
  <c r="A81"/>
  <c r="J80"/>
  <c r="I80"/>
  <c r="F80"/>
  <c r="E80"/>
  <c r="D80"/>
  <c r="C80"/>
  <c r="B80"/>
  <c r="A80"/>
  <c r="J79"/>
  <c r="I79"/>
  <c r="F79"/>
  <c r="E79"/>
  <c r="D79"/>
  <c r="C79"/>
  <c r="B79"/>
  <c r="A79"/>
  <c r="J78"/>
  <c r="I78"/>
  <c r="G78"/>
  <c r="F78"/>
  <c r="E78"/>
  <c r="D78"/>
  <c r="C78"/>
  <c r="B78"/>
  <c r="A78"/>
  <c r="J77"/>
  <c r="I77"/>
  <c r="F77"/>
  <c r="E77"/>
  <c r="D77"/>
  <c r="C77"/>
  <c r="B77"/>
  <c r="A77"/>
  <c r="J76"/>
  <c r="I76"/>
  <c r="F76"/>
  <c r="E76"/>
  <c r="D76"/>
  <c r="C76"/>
  <c r="B76"/>
  <c r="A76"/>
  <c r="J75"/>
  <c r="I75"/>
  <c r="F75"/>
  <c r="E75"/>
  <c r="D75"/>
  <c r="C75"/>
  <c r="B75"/>
  <c r="A75"/>
  <c r="J74"/>
  <c r="I74"/>
  <c r="F74"/>
  <c r="E74"/>
  <c r="D74"/>
  <c r="C74"/>
  <c r="B74"/>
  <c r="A74"/>
  <c r="J73"/>
  <c r="I73"/>
  <c r="F73"/>
  <c r="E73"/>
  <c r="D73"/>
  <c r="C73"/>
  <c r="B73"/>
  <c r="A73"/>
  <c r="J72"/>
  <c r="I72"/>
  <c r="F72"/>
  <c r="E72"/>
  <c r="D72"/>
  <c r="C72"/>
  <c r="B72"/>
  <c r="A72"/>
  <c r="J71"/>
  <c r="I71"/>
  <c r="F71"/>
  <c r="E71"/>
  <c r="D71"/>
  <c r="C71"/>
  <c r="B71"/>
  <c r="A71"/>
  <c r="J70"/>
  <c r="I70"/>
  <c r="F70"/>
  <c r="E70"/>
  <c r="D70"/>
  <c r="C70"/>
  <c r="B70"/>
  <c r="A70"/>
  <c r="J69"/>
  <c r="I69"/>
  <c r="F69"/>
  <c r="E69"/>
  <c r="D69"/>
  <c r="C69"/>
  <c r="B69"/>
  <c r="A69"/>
  <c r="J68"/>
  <c r="I68"/>
  <c r="F68"/>
  <c r="E68"/>
  <c r="D68"/>
  <c r="C68"/>
  <c r="B68"/>
  <c r="A68"/>
  <c r="J67"/>
  <c r="I67"/>
  <c r="G67"/>
  <c r="F67"/>
  <c r="E67"/>
  <c r="D67"/>
  <c r="C67"/>
  <c r="B67"/>
  <c r="A67"/>
  <c r="J66"/>
  <c r="I66"/>
  <c r="F66"/>
  <c r="E66"/>
  <c r="D66"/>
  <c r="C66"/>
  <c r="B66"/>
  <c r="A66"/>
  <c r="J65"/>
  <c r="I65"/>
  <c r="G65"/>
  <c r="F65"/>
  <c r="E65"/>
  <c r="D65"/>
  <c r="C65"/>
  <c r="B65"/>
  <c r="A65"/>
  <c r="J64"/>
  <c r="I64"/>
  <c r="F64"/>
  <c r="E64"/>
  <c r="D64"/>
  <c r="C64"/>
  <c r="B64"/>
  <c r="A64"/>
  <c r="J63"/>
  <c r="I63"/>
  <c r="G63"/>
  <c r="F63"/>
  <c r="E63"/>
  <c r="D63"/>
  <c r="C63"/>
  <c r="B63"/>
  <c r="A63"/>
  <c r="J62"/>
  <c r="I62"/>
  <c r="F62"/>
  <c r="E62"/>
  <c r="D62"/>
  <c r="C62"/>
  <c r="B62"/>
  <c r="A62"/>
  <c r="J61"/>
  <c r="I61"/>
  <c r="G61"/>
  <c r="F61"/>
  <c r="E61"/>
  <c r="D61"/>
  <c r="C61"/>
  <c r="B61"/>
  <c r="A61"/>
  <c r="J60"/>
  <c r="I60"/>
  <c r="F60"/>
  <c r="E60"/>
  <c r="D60"/>
  <c r="C60"/>
  <c r="B60"/>
  <c r="A60"/>
  <c r="J59"/>
  <c r="I59"/>
  <c r="G59"/>
  <c r="F59"/>
  <c r="E59"/>
  <c r="D59"/>
  <c r="C59"/>
  <c r="B59"/>
  <c r="A59"/>
  <c r="J58"/>
  <c r="I58"/>
  <c r="F58"/>
  <c r="E58"/>
  <c r="D58"/>
  <c r="C58"/>
  <c r="B58"/>
  <c r="A58"/>
  <c r="J57"/>
  <c r="I57"/>
  <c r="G57"/>
  <c r="F57"/>
  <c r="E57"/>
  <c r="D57"/>
  <c r="C57"/>
  <c r="B57"/>
  <c r="A57"/>
  <c r="J56"/>
  <c r="I56"/>
  <c r="F56"/>
  <c r="E56"/>
  <c r="D56"/>
  <c r="C56"/>
  <c r="B56"/>
  <c r="A56"/>
  <c r="J55"/>
  <c r="I55"/>
  <c r="G55"/>
  <c r="F55"/>
  <c r="E55"/>
  <c r="D55"/>
  <c r="C55"/>
  <c r="B55"/>
  <c r="A55"/>
  <c r="J54"/>
  <c r="I54"/>
  <c r="F54"/>
  <c r="E54"/>
  <c r="D54"/>
  <c r="C54"/>
  <c r="B54"/>
  <c r="A54"/>
  <c r="J53"/>
  <c r="I53"/>
  <c r="G53"/>
  <c r="F53"/>
  <c r="E53"/>
  <c r="D53"/>
  <c r="C53"/>
  <c r="B53"/>
  <c r="A53"/>
  <c r="J52"/>
  <c r="I52"/>
  <c r="F52"/>
  <c r="E52"/>
  <c r="D52"/>
  <c r="C52"/>
  <c r="B52"/>
  <c r="A52"/>
  <c r="J51"/>
  <c r="I51"/>
  <c r="F51"/>
  <c r="E51"/>
  <c r="D51"/>
  <c r="C51"/>
  <c r="B51"/>
  <c r="A51"/>
  <c r="J50"/>
  <c r="I50"/>
  <c r="G50"/>
  <c r="F50"/>
  <c r="E50"/>
  <c r="D50"/>
  <c r="C50"/>
  <c r="B50"/>
  <c r="A50"/>
  <c r="J49"/>
  <c r="I49"/>
  <c r="F49"/>
  <c r="E49"/>
  <c r="D49"/>
  <c r="C49"/>
  <c r="B49"/>
  <c r="A49"/>
  <c r="J48"/>
  <c r="I48"/>
  <c r="F48"/>
  <c r="E48"/>
  <c r="D48"/>
  <c r="C48"/>
  <c r="B48"/>
  <c r="A48"/>
  <c r="J47"/>
  <c r="I47"/>
  <c r="G47"/>
  <c r="F47"/>
  <c r="E47"/>
  <c r="D47"/>
  <c r="C47"/>
  <c r="B47"/>
  <c r="A47"/>
  <c r="J46"/>
  <c r="I46"/>
  <c r="F46"/>
  <c r="E46"/>
  <c r="D46"/>
  <c r="C46"/>
  <c r="B46"/>
  <c r="A46"/>
  <c r="J45"/>
  <c r="I45"/>
  <c r="F45"/>
  <c r="E45"/>
  <c r="D45"/>
  <c r="C45"/>
  <c r="B45"/>
  <c r="A45"/>
  <c r="J44"/>
  <c r="I44"/>
  <c r="F44"/>
  <c r="E44"/>
  <c r="D44"/>
  <c r="C44"/>
  <c r="B44"/>
  <c r="A44"/>
  <c r="J43"/>
  <c r="I43"/>
  <c r="F43"/>
  <c r="E43"/>
  <c r="D43"/>
  <c r="C43"/>
  <c r="B43"/>
  <c r="A43"/>
  <c r="J42"/>
  <c r="I42"/>
  <c r="F42"/>
  <c r="E42"/>
  <c r="D42"/>
  <c r="C42"/>
  <c r="B42"/>
  <c r="A42"/>
  <c r="J41"/>
  <c r="I41"/>
  <c r="F41"/>
  <c r="E41"/>
  <c r="D41"/>
  <c r="C41"/>
  <c r="B41"/>
  <c r="A41"/>
  <c r="J40"/>
  <c r="I40"/>
  <c r="F40"/>
  <c r="E40"/>
  <c r="D40"/>
  <c r="C40"/>
  <c r="B40"/>
  <c r="A40"/>
  <c r="J39"/>
  <c r="I39"/>
  <c r="G39"/>
  <c r="F39"/>
  <c r="E39"/>
  <c r="D39"/>
  <c r="C39"/>
  <c r="B39"/>
  <c r="A39"/>
  <c r="J38"/>
  <c r="I38"/>
  <c r="F38"/>
  <c r="E38"/>
  <c r="D38"/>
  <c r="C38"/>
  <c r="B38"/>
  <c r="A38"/>
  <c r="J37"/>
  <c r="I37"/>
  <c r="F37"/>
  <c r="E37"/>
  <c r="D37"/>
  <c r="C37"/>
  <c r="B37"/>
  <c r="A37"/>
  <c r="J36"/>
  <c r="I36"/>
  <c r="F36"/>
  <c r="E36"/>
  <c r="D36"/>
  <c r="C36"/>
  <c r="B36"/>
  <c r="A36"/>
  <c r="J35"/>
  <c r="I35"/>
  <c r="F35"/>
  <c r="E35"/>
  <c r="D35"/>
  <c r="C35"/>
  <c r="B35"/>
  <c r="A35"/>
  <c r="J34"/>
  <c r="I34"/>
  <c r="G34"/>
  <c r="F34"/>
  <c r="E34"/>
  <c r="D34"/>
  <c r="C34"/>
  <c r="B34"/>
  <c r="A34"/>
  <c r="J33"/>
  <c r="I33"/>
  <c r="F33"/>
  <c r="E33"/>
  <c r="D33"/>
  <c r="C33"/>
  <c r="B33"/>
  <c r="A33"/>
  <c r="J32"/>
  <c r="I32"/>
  <c r="F32"/>
  <c r="E32"/>
  <c r="D32"/>
  <c r="C32"/>
  <c r="B32"/>
  <c r="A32"/>
  <c r="J31"/>
  <c r="I31"/>
  <c r="G31"/>
  <c r="F31"/>
  <c r="E31"/>
  <c r="D31"/>
  <c r="C31"/>
  <c r="B31"/>
  <c r="A31"/>
  <c r="J30"/>
  <c r="I30"/>
  <c r="F30"/>
  <c r="E30"/>
  <c r="D30"/>
  <c r="C30"/>
  <c r="B30"/>
  <c r="A30"/>
  <c r="J29"/>
  <c r="I29"/>
  <c r="F29"/>
  <c r="E29"/>
  <c r="D29"/>
  <c r="C29"/>
  <c r="B29"/>
  <c r="A29"/>
  <c r="J28"/>
  <c r="I28"/>
  <c r="F28"/>
  <c r="E28"/>
  <c r="D28"/>
  <c r="C28"/>
  <c r="B28"/>
  <c r="A28"/>
  <c r="J27"/>
  <c r="I27"/>
  <c r="F27"/>
  <c r="E27"/>
  <c r="D27"/>
  <c r="C27"/>
  <c r="B27"/>
  <c r="A27"/>
  <c r="J26"/>
  <c r="I26"/>
  <c r="F26"/>
  <c r="E26"/>
  <c r="D26"/>
  <c r="C26"/>
  <c r="B26"/>
  <c r="A26"/>
  <c r="J25"/>
  <c r="I25"/>
  <c r="F25"/>
  <c r="E25"/>
  <c r="D25"/>
  <c r="C25"/>
  <c r="B25"/>
  <c r="A25"/>
  <c r="J24"/>
  <c r="I24"/>
  <c r="G24"/>
  <c r="F24"/>
  <c r="E24"/>
  <c r="D24"/>
  <c r="C24"/>
  <c r="B24"/>
  <c r="A24"/>
  <c r="J23"/>
  <c r="I23"/>
  <c r="F23"/>
  <c r="E23"/>
  <c r="D23"/>
  <c r="C23"/>
  <c r="B23"/>
  <c r="A23"/>
  <c r="J22"/>
  <c r="I22"/>
  <c r="F22"/>
  <c r="E22"/>
  <c r="D22"/>
  <c r="C22"/>
  <c r="B22"/>
  <c r="A22"/>
  <c r="J21"/>
  <c r="I21"/>
  <c r="F21"/>
  <c r="E21"/>
  <c r="D21"/>
  <c r="C21"/>
  <c r="B21"/>
  <c r="A21"/>
  <c r="J20"/>
  <c r="I20"/>
  <c r="F20"/>
  <c r="E20"/>
  <c r="D20"/>
  <c r="C20"/>
  <c r="B20"/>
  <c r="A20"/>
  <c r="J19"/>
  <c r="I19"/>
  <c r="F19"/>
  <c r="E19"/>
  <c r="D19"/>
  <c r="C19"/>
  <c r="B19"/>
  <c r="A19"/>
  <c r="J18"/>
  <c r="I18"/>
  <c r="F18"/>
  <c r="E18"/>
  <c r="D18"/>
  <c r="C18"/>
  <c r="B18"/>
  <c r="A18"/>
  <c r="J17"/>
  <c r="I17"/>
  <c r="G17"/>
  <c r="F17"/>
  <c r="E17"/>
  <c r="D17"/>
  <c r="C17"/>
  <c r="B17"/>
  <c r="A17"/>
  <c r="J16"/>
  <c r="I16"/>
  <c r="F16"/>
  <c r="E16"/>
  <c r="D16"/>
  <c r="C16"/>
  <c r="B16"/>
  <c r="A16"/>
  <c r="J15"/>
  <c r="I15"/>
  <c r="F15"/>
  <c r="E15"/>
  <c r="D15"/>
  <c r="C15"/>
  <c r="B15"/>
  <c r="A15"/>
  <c r="J14"/>
  <c r="I14"/>
  <c r="F14"/>
  <c r="E14"/>
  <c r="D14"/>
  <c r="C14"/>
  <c r="B14"/>
  <c r="A14"/>
  <c r="J13"/>
  <c r="I13"/>
  <c r="F13"/>
  <c r="E13"/>
  <c r="D13"/>
  <c r="C13"/>
  <c r="B13"/>
  <c r="A13"/>
  <c r="J12"/>
  <c r="I12"/>
  <c r="F12"/>
  <c r="E12"/>
  <c r="D12"/>
  <c r="C12"/>
  <c r="B12"/>
  <c r="A12"/>
  <c r="J11"/>
  <c r="I11"/>
  <c r="F11"/>
  <c r="E11"/>
  <c r="D11"/>
  <c r="C11"/>
  <c r="B11"/>
  <c r="A11"/>
  <c r="J10"/>
  <c r="I10"/>
  <c r="F10"/>
  <c r="E10"/>
  <c r="D10"/>
  <c r="C10"/>
  <c r="B10"/>
  <c r="A10"/>
  <c r="J9"/>
  <c r="I9"/>
  <c r="F9"/>
  <c r="E9"/>
  <c r="D9"/>
  <c r="C9"/>
  <c r="B9"/>
  <c r="A9"/>
  <c r="J8"/>
  <c r="I8"/>
  <c r="G8"/>
  <c r="F8"/>
  <c r="E8"/>
  <c r="D8"/>
  <c r="C8"/>
  <c r="B8"/>
  <c r="A8"/>
  <c r="J7"/>
  <c r="I7"/>
  <c r="F7"/>
  <c r="E7"/>
  <c r="D7"/>
  <c r="C7"/>
  <c r="B7"/>
  <c r="A7"/>
  <c r="J6"/>
  <c r="I6"/>
  <c r="F6"/>
  <c r="E6"/>
  <c r="D6"/>
  <c r="C6"/>
  <c r="B6"/>
  <c r="A6"/>
  <c r="J5"/>
  <c r="I5"/>
  <c r="F5"/>
  <c r="E5"/>
  <c r="D5"/>
  <c r="C5"/>
  <c r="B5"/>
  <c r="A5"/>
  <c r="J4"/>
  <c r="I4"/>
  <c r="F4"/>
  <c r="E4"/>
  <c r="D4"/>
  <c r="C4"/>
  <c r="B4"/>
  <c r="A4"/>
  <c r="J3"/>
  <c r="I3"/>
  <c r="F3"/>
  <c r="E3"/>
  <c r="D3"/>
  <c r="C3"/>
  <c r="B3"/>
  <c r="A3"/>
  <c r="AY217" i="8"/>
  <c r="AX217"/>
  <c r="AW217"/>
  <c r="AV217"/>
  <c r="AU217"/>
  <c r="AT217"/>
  <c r="AS217"/>
  <c r="AR217"/>
  <c r="AD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AY216"/>
  <c r="AX216"/>
  <c r="AW216"/>
  <c r="AV216"/>
  <c r="AU216"/>
  <c r="AT216"/>
  <c r="AS216"/>
  <c r="AR216"/>
  <c r="AD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AY215"/>
  <c r="AX215"/>
  <c r="AW215"/>
  <c r="AV215"/>
  <c r="AU215"/>
  <c r="AT215"/>
  <c r="AS215"/>
  <c r="AR215"/>
  <c r="AD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AY214"/>
  <c r="AX214"/>
  <c r="AW214"/>
  <c r="AV214"/>
  <c r="AU214"/>
  <c r="AT214"/>
  <c r="AS214"/>
  <c r="AR214"/>
  <c r="AD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AY213"/>
  <c r="AX213"/>
  <c r="AW213"/>
  <c r="AV213"/>
  <c r="AU213"/>
  <c r="AT213"/>
  <c r="AS213"/>
  <c r="AR213"/>
  <c r="AD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AY212"/>
  <c r="AX212"/>
  <c r="AW212"/>
  <c r="AV212"/>
  <c r="AU212"/>
  <c r="AT212"/>
  <c r="AS212"/>
  <c r="AR212"/>
  <c r="AD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AY211"/>
  <c r="AX211"/>
  <c r="AW211"/>
  <c r="AV211"/>
  <c r="AU211"/>
  <c r="AT211"/>
  <c r="AS211"/>
  <c r="AR211"/>
  <c r="AD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AY210"/>
  <c r="AX210"/>
  <c r="AW210"/>
  <c r="AV210"/>
  <c r="AU210"/>
  <c r="AT210"/>
  <c r="AS210"/>
  <c r="AR210"/>
  <c r="AD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AY209"/>
  <c r="AX209"/>
  <c r="AW209"/>
  <c r="AV209"/>
  <c r="AU209"/>
  <c r="AT209"/>
  <c r="AS209"/>
  <c r="AR209"/>
  <c r="AD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AY208"/>
  <c r="AX208"/>
  <c r="AW208"/>
  <c r="AV208"/>
  <c r="AU208"/>
  <c r="AT208"/>
  <c r="AS208"/>
  <c r="AR208"/>
  <c r="AD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AY207"/>
  <c r="AX207"/>
  <c r="AW207"/>
  <c r="AV207"/>
  <c r="AU207"/>
  <c r="AT207"/>
  <c r="AS207"/>
  <c r="AR207"/>
  <c r="AD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AY206"/>
  <c r="AX206"/>
  <c r="AW206"/>
  <c r="AV206"/>
  <c r="AU206"/>
  <c r="AT206"/>
  <c r="AS206"/>
  <c r="AR206"/>
  <c r="AD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AY205"/>
  <c r="AX205"/>
  <c r="AW205"/>
  <c r="AV205"/>
  <c r="AU205"/>
  <c r="AT205"/>
  <c r="AS205"/>
  <c r="AR205"/>
  <c r="AD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AY204"/>
  <c r="AX204"/>
  <c r="AW204"/>
  <c r="AV204"/>
  <c r="AU204"/>
  <c r="AT204"/>
  <c r="AS204"/>
  <c r="AR204"/>
  <c r="AD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AY203"/>
  <c r="AX203"/>
  <c r="AW203"/>
  <c r="AV203"/>
  <c r="AU203"/>
  <c r="AT203"/>
  <c r="AS203"/>
  <c r="AR203"/>
  <c r="AD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AY202"/>
  <c r="AX202"/>
  <c r="AW202"/>
  <c r="AV202"/>
  <c r="AU202"/>
  <c r="AT202"/>
  <c r="AS202"/>
  <c r="AR202"/>
  <c r="AD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AY201"/>
  <c r="AX201"/>
  <c r="AW201"/>
  <c r="AV201"/>
  <c r="AU201"/>
  <c r="AT201"/>
  <c r="AS201"/>
  <c r="AR201"/>
  <c r="AD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AY200"/>
  <c r="AX200"/>
  <c r="AW200"/>
  <c r="AV200"/>
  <c r="AU200"/>
  <c r="AT200"/>
  <c r="AS200"/>
  <c r="AR200"/>
  <c r="AD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AY199"/>
  <c r="AX199"/>
  <c r="AW199"/>
  <c r="AV199"/>
  <c r="AU199"/>
  <c r="AT199"/>
  <c r="AS199"/>
  <c r="AR199"/>
  <c r="AD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AY198"/>
  <c r="AX198"/>
  <c r="AW198"/>
  <c r="AV198"/>
  <c r="AU198"/>
  <c r="AT198"/>
  <c r="AS198"/>
  <c r="AR198"/>
  <c r="AD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AY197"/>
  <c r="AX197"/>
  <c r="AW197"/>
  <c r="AV197"/>
  <c r="AU197"/>
  <c r="AT197"/>
  <c r="AS197"/>
  <c r="AR197"/>
  <c r="AD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AY196"/>
  <c r="AX196"/>
  <c r="AW196"/>
  <c r="AV196"/>
  <c r="AU196"/>
  <c r="AT196"/>
  <c r="AS196"/>
  <c r="AR196"/>
  <c r="AD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AY195"/>
  <c r="AX195"/>
  <c r="AW195"/>
  <c r="AV195"/>
  <c r="AU195"/>
  <c r="AT195"/>
  <c r="AS195"/>
  <c r="AR195"/>
  <c r="AD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AY194"/>
  <c r="AX194"/>
  <c r="AW194"/>
  <c r="AV194"/>
  <c r="AU194"/>
  <c r="AT194"/>
  <c r="AS194"/>
  <c r="AR194"/>
  <c r="AD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AY193"/>
  <c r="AX193"/>
  <c r="AW193"/>
  <c r="AV193"/>
  <c r="AU193"/>
  <c r="AT193"/>
  <c r="AS193"/>
  <c r="AR193"/>
  <c r="AD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G158"/>
  <c r="F158"/>
  <c r="E158"/>
  <c r="D158"/>
  <c r="C158"/>
  <c r="B158"/>
  <c r="A158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G157"/>
  <c r="F157"/>
  <c r="E157"/>
  <c r="D157"/>
  <c r="C157"/>
  <c r="B157"/>
  <c r="A157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G156"/>
  <c r="F156"/>
  <c r="E156"/>
  <c r="D156"/>
  <c r="C156"/>
  <c r="B156"/>
  <c r="A156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F155"/>
  <c r="E155"/>
  <c r="D155"/>
  <c r="C155"/>
  <c r="B155"/>
  <c r="A155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G154"/>
  <c r="F154"/>
  <c r="E154"/>
  <c r="D154"/>
  <c r="C154"/>
  <c r="B154"/>
  <c r="A154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G153"/>
  <c r="F153"/>
  <c r="E153"/>
  <c r="D153"/>
  <c r="C153"/>
  <c r="B153"/>
  <c r="A153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G152"/>
  <c r="F152"/>
  <c r="E152"/>
  <c r="D152"/>
  <c r="C152"/>
  <c r="B152"/>
  <c r="A152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F151"/>
  <c r="E151"/>
  <c r="D151"/>
  <c r="C151"/>
  <c r="B151"/>
  <c r="A151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G150"/>
  <c r="F150"/>
  <c r="E150"/>
  <c r="D150"/>
  <c r="C150"/>
  <c r="B150"/>
  <c r="A150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G149"/>
  <c r="F149"/>
  <c r="E149"/>
  <c r="D149"/>
  <c r="C149"/>
  <c r="B149"/>
  <c r="A149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G148"/>
  <c r="F148"/>
  <c r="E148"/>
  <c r="D148"/>
  <c r="C148"/>
  <c r="B148"/>
  <c r="A148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G147"/>
  <c r="F147"/>
  <c r="E147"/>
  <c r="D147"/>
  <c r="C147"/>
  <c r="B147"/>
  <c r="A147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F146"/>
  <c r="E146"/>
  <c r="D146"/>
  <c r="C146"/>
  <c r="B146"/>
  <c r="A146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G145"/>
  <c r="F145"/>
  <c r="E145"/>
  <c r="D145"/>
  <c r="C145"/>
  <c r="B145"/>
  <c r="A145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F144"/>
  <c r="E144"/>
  <c r="D144"/>
  <c r="C144"/>
  <c r="B144"/>
  <c r="A144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G143"/>
  <c r="F143"/>
  <c r="E143"/>
  <c r="D143"/>
  <c r="C143"/>
  <c r="B143"/>
  <c r="A143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F142"/>
  <c r="E142"/>
  <c r="D142"/>
  <c r="C142"/>
  <c r="B142"/>
  <c r="A142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G141"/>
  <c r="F141"/>
  <c r="E141"/>
  <c r="D141"/>
  <c r="C141"/>
  <c r="B141"/>
  <c r="A141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F140"/>
  <c r="E140"/>
  <c r="D140"/>
  <c r="C140"/>
  <c r="B140"/>
  <c r="A140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G139"/>
  <c r="F139"/>
  <c r="E139"/>
  <c r="D139"/>
  <c r="C139"/>
  <c r="B139"/>
  <c r="A139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F138"/>
  <c r="E138"/>
  <c r="D138"/>
  <c r="C138"/>
  <c r="B138"/>
  <c r="A138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G137"/>
  <c r="F137"/>
  <c r="E137"/>
  <c r="D137"/>
  <c r="C137"/>
  <c r="B137"/>
  <c r="A137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F136"/>
  <c r="E136"/>
  <c r="D136"/>
  <c r="C136"/>
  <c r="B136"/>
  <c r="A136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G135"/>
  <c r="F135"/>
  <c r="E135"/>
  <c r="D135"/>
  <c r="C135"/>
  <c r="B135"/>
  <c r="A135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F134"/>
  <c r="E134"/>
  <c r="D134"/>
  <c r="C134"/>
  <c r="B134"/>
  <c r="A134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G133"/>
  <c r="F133"/>
  <c r="E133"/>
  <c r="D133"/>
  <c r="C133"/>
  <c r="B133"/>
  <c r="A133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F132"/>
  <c r="E132"/>
  <c r="D132"/>
  <c r="C132"/>
  <c r="B132"/>
  <c r="A132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G131"/>
  <c r="F131"/>
  <c r="E131"/>
  <c r="D131"/>
  <c r="C131"/>
  <c r="B131"/>
  <c r="A131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F130"/>
  <c r="E130"/>
  <c r="D130"/>
  <c r="C130"/>
  <c r="B130"/>
  <c r="A130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G129"/>
  <c r="F129"/>
  <c r="E129"/>
  <c r="D129"/>
  <c r="C129"/>
  <c r="B129"/>
  <c r="A129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F128"/>
  <c r="E128"/>
  <c r="D128"/>
  <c r="C128"/>
  <c r="B128"/>
  <c r="A128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G127"/>
  <c r="F127"/>
  <c r="E127"/>
  <c r="D127"/>
  <c r="C127"/>
  <c r="B127"/>
  <c r="A127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F126"/>
  <c r="E126"/>
  <c r="D126"/>
  <c r="C126"/>
  <c r="B126"/>
  <c r="A126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G125"/>
  <c r="F125"/>
  <c r="E125"/>
  <c r="D125"/>
  <c r="C125"/>
  <c r="B125"/>
  <c r="A125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F124"/>
  <c r="E124"/>
  <c r="D124"/>
  <c r="C124"/>
  <c r="B124"/>
  <c r="A124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G123"/>
  <c r="F123"/>
  <c r="E123"/>
  <c r="D123"/>
  <c r="C123"/>
  <c r="B123"/>
  <c r="A123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F122"/>
  <c r="E122"/>
  <c r="D122"/>
  <c r="C122"/>
  <c r="B122"/>
  <c r="A122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G121"/>
  <c r="F121"/>
  <c r="E121"/>
  <c r="D121"/>
  <c r="C121"/>
  <c r="B121"/>
  <c r="A121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F120"/>
  <c r="E120"/>
  <c r="D120"/>
  <c r="C120"/>
  <c r="B120"/>
  <c r="A120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G119"/>
  <c r="F119"/>
  <c r="E119"/>
  <c r="D119"/>
  <c r="C119"/>
  <c r="B119"/>
  <c r="A119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F118"/>
  <c r="E118"/>
  <c r="D118"/>
  <c r="C118"/>
  <c r="B118"/>
  <c r="A118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G117"/>
  <c r="F117"/>
  <c r="E117"/>
  <c r="D117"/>
  <c r="C117"/>
  <c r="B117"/>
  <c r="A117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G116"/>
  <c r="F116"/>
  <c r="E116"/>
  <c r="D116"/>
  <c r="C116"/>
  <c r="B116"/>
  <c r="A116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F115"/>
  <c r="E115"/>
  <c r="D115"/>
  <c r="C115"/>
  <c r="B115"/>
  <c r="A115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F114"/>
  <c r="E114"/>
  <c r="D114"/>
  <c r="C114"/>
  <c r="B114"/>
  <c r="A114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G113"/>
  <c r="F113"/>
  <c r="E113"/>
  <c r="D113"/>
  <c r="C113"/>
  <c r="B113"/>
  <c r="A113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F112"/>
  <c r="E112"/>
  <c r="D112"/>
  <c r="C112"/>
  <c r="B112"/>
  <c r="A112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F111"/>
  <c r="E111"/>
  <c r="D111"/>
  <c r="C111"/>
  <c r="B111"/>
  <c r="A111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G110"/>
  <c r="F110"/>
  <c r="E110"/>
  <c r="D110"/>
  <c r="C110"/>
  <c r="B110"/>
  <c r="A110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G109"/>
  <c r="F109"/>
  <c r="E109"/>
  <c r="D109"/>
  <c r="C109"/>
  <c r="B109"/>
  <c r="A109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F108"/>
  <c r="E108"/>
  <c r="D108"/>
  <c r="C108"/>
  <c r="B108"/>
  <c r="A108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F107"/>
  <c r="E107"/>
  <c r="D107"/>
  <c r="C107"/>
  <c r="B107"/>
  <c r="A107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F106"/>
  <c r="E106"/>
  <c r="D106"/>
  <c r="C106"/>
  <c r="B106"/>
  <c r="A106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G105"/>
  <c r="F105"/>
  <c r="E105"/>
  <c r="D105"/>
  <c r="C105"/>
  <c r="B105"/>
  <c r="A105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F104"/>
  <c r="E104"/>
  <c r="D104"/>
  <c r="C104"/>
  <c r="B104"/>
  <c r="A104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F103"/>
  <c r="E103"/>
  <c r="D103"/>
  <c r="C103"/>
  <c r="B103"/>
  <c r="A103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F102"/>
  <c r="E102"/>
  <c r="D102"/>
  <c r="C102"/>
  <c r="B102"/>
  <c r="A102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G101"/>
  <c r="F101"/>
  <c r="E101"/>
  <c r="D101"/>
  <c r="C101"/>
  <c r="B101"/>
  <c r="A101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G100"/>
  <c r="F100"/>
  <c r="E100"/>
  <c r="D100"/>
  <c r="C100"/>
  <c r="B100"/>
  <c r="A100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F99"/>
  <c r="E99"/>
  <c r="D99"/>
  <c r="C99"/>
  <c r="B99"/>
  <c r="A99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F98"/>
  <c r="E98"/>
  <c r="D98"/>
  <c r="C98"/>
  <c r="B98"/>
  <c r="A98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G97"/>
  <c r="F97"/>
  <c r="E97"/>
  <c r="D97"/>
  <c r="C97"/>
  <c r="B97"/>
  <c r="A97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F96"/>
  <c r="E96"/>
  <c r="D96"/>
  <c r="C96"/>
  <c r="B96"/>
  <c r="A96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F95"/>
  <c r="E95"/>
  <c r="D95"/>
  <c r="C95"/>
  <c r="B95"/>
  <c r="A95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G94"/>
  <c r="F94"/>
  <c r="E94"/>
  <c r="D94"/>
  <c r="C94"/>
  <c r="B94"/>
  <c r="A94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G93"/>
  <c r="F93"/>
  <c r="E93"/>
  <c r="D93"/>
  <c r="C93"/>
  <c r="B93"/>
  <c r="A93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F92"/>
  <c r="E92"/>
  <c r="D92"/>
  <c r="C92"/>
  <c r="B92"/>
  <c r="A92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F91"/>
  <c r="E91"/>
  <c r="D91"/>
  <c r="C91"/>
  <c r="B91"/>
  <c r="A91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F90"/>
  <c r="E90"/>
  <c r="D90"/>
  <c r="C90"/>
  <c r="B90"/>
  <c r="A90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G89"/>
  <c r="F89"/>
  <c r="E89"/>
  <c r="D89"/>
  <c r="C89"/>
  <c r="B89"/>
  <c r="A89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F88"/>
  <c r="E88"/>
  <c r="D88"/>
  <c r="C88"/>
  <c r="B88"/>
  <c r="A88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F87"/>
  <c r="E87"/>
  <c r="D87"/>
  <c r="C87"/>
  <c r="B87"/>
  <c r="A87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F86"/>
  <c r="E86"/>
  <c r="D86"/>
  <c r="C86"/>
  <c r="B86"/>
  <c r="A86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G85"/>
  <c r="F85"/>
  <c r="E85"/>
  <c r="D85"/>
  <c r="C85"/>
  <c r="B85"/>
  <c r="A85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G84"/>
  <c r="F84"/>
  <c r="E84"/>
  <c r="D84"/>
  <c r="C84"/>
  <c r="B84"/>
  <c r="A84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F83"/>
  <c r="E83"/>
  <c r="D83"/>
  <c r="C83"/>
  <c r="B83"/>
  <c r="A83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F82"/>
  <c r="E82"/>
  <c r="D82"/>
  <c r="C82"/>
  <c r="B82"/>
  <c r="A82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F81"/>
  <c r="E81"/>
  <c r="D81"/>
  <c r="C81"/>
  <c r="B81"/>
  <c r="A81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F80"/>
  <c r="E80"/>
  <c r="D80"/>
  <c r="C80"/>
  <c r="B80"/>
  <c r="A80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F79"/>
  <c r="E79"/>
  <c r="D79"/>
  <c r="C79"/>
  <c r="B79"/>
  <c r="A79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F78"/>
  <c r="E78"/>
  <c r="D78"/>
  <c r="C78"/>
  <c r="B78"/>
  <c r="A78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F77"/>
  <c r="E77"/>
  <c r="D77"/>
  <c r="C77"/>
  <c r="B77"/>
  <c r="A77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G76"/>
  <c r="F76"/>
  <c r="E76"/>
  <c r="D76"/>
  <c r="C76"/>
  <c r="B76"/>
  <c r="A76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F75"/>
  <c r="E75"/>
  <c r="D75"/>
  <c r="C75"/>
  <c r="B75"/>
  <c r="A75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F74"/>
  <c r="E74"/>
  <c r="D74"/>
  <c r="C74"/>
  <c r="B74"/>
  <c r="A74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F73"/>
  <c r="E73"/>
  <c r="D73"/>
  <c r="C73"/>
  <c r="B73"/>
  <c r="A73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F72"/>
  <c r="E72"/>
  <c r="D72"/>
  <c r="C72"/>
  <c r="B72"/>
  <c r="A72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F71"/>
  <c r="E71"/>
  <c r="D71"/>
  <c r="C71"/>
  <c r="B71"/>
  <c r="A71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F70"/>
  <c r="E70"/>
  <c r="D70"/>
  <c r="C70"/>
  <c r="B70"/>
  <c r="A70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G69"/>
  <c r="F69"/>
  <c r="E69"/>
  <c r="D69"/>
  <c r="C69"/>
  <c r="B69"/>
  <c r="A69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F68"/>
  <c r="E68"/>
  <c r="D68"/>
  <c r="C68"/>
  <c r="B68"/>
  <c r="A68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G67"/>
  <c r="F67"/>
  <c r="E67"/>
  <c r="D67"/>
  <c r="C67"/>
  <c r="B67"/>
  <c r="A67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F66"/>
  <c r="E66"/>
  <c r="D66"/>
  <c r="C66"/>
  <c r="B66"/>
  <c r="A66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G65"/>
  <c r="F65"/>
  <c r="E65"/>
  <c r="D65"/>
  <c r="C65"/>
  <c r="B65"/>
  <c r="A65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F64"/>
  <c r="E64"/>
  <c r="D64"/>
  <c r="C64"/>
  <c r="B64"/>
  <c r="A64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G63"/>
  <c r="F63"/>
  <c r="E63"/>
  <c r="D63"/>
  <c r="C63"/>
  <c r="B63"/>
  <c r="A63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F62"/>
  <c r="E62"/>
  <c r="D62"/>
  <c r="C62"/>
  <c r="B62"/>
  <c r="A62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G61"/>
  <c r="F61"/>
  <c r="E61"/>
  <c r="D61"/>
  <c r="C61"/>
  <c r="B61"/>
  <c r="A61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F60"/>
  <c r="E60"/>
  <c r="D60"/>
  <c r="C60"/>
  <c r="B60"/>
  <c r="A60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G59"/>
  <c r="F59"/>
  <c r="E59"/>
  <c r="D59"/>
  <c r="C59"/>
  <c r="B59"/>
  <c r="A59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F58"/>
  <c r="E58"/>
  <c r="D58"/>
  <c r="C58"/>
  <c r="B58"/>
  <c r="A58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G57"/>
  <c r="F57"/>
  <c r="E57"/>
  <c r="D57"/>
  <c r="C57"/>
  <c r="B57"/>
  <c r="A57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F56"/>
  <c r="E56"/>
  <c r="D56"/>
  <c r="C56"/>
  <c r="B56"/>
  <c r="A56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G55"/>
  <c r="F55"/>
  <c r="E55"/>
  <c r="D55"/>
  <c r="C55"/>
  <c r="B55"/>
  <c r="A55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F54"/>
  <c r="E54"/>
  <c r="D54"/>
  <c r="C54"/>
  <c r="B54"/>
  <c r="A54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G53"/>
  <c r="F53"/>
  <c r="E53"/>
  <c r="D53"/>
  <c r="C53"/>
  <c r="B53"/>
  <c r="A53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F52"/>
  <c r="E52"/>
  <c r="D52"/>
  <c r="C52"/>
  <c r="B52"/>
  <c r="A52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G51"/>
  <c r="F51"/>
  <c r="E51"/>
  <c r="D51"/>
  <c r="C51"/>
  <c r="B51"/>
  <c r="A51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F50"/>
  <c r="E50"/>
  <c r="D50"/>
  <c r="C50"/>
  <c r="B50"/>
  <c r="A50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G49"/>
  <c r="F49"/>
  <c r="E49"/>
  <c r="D49"/>
  <c r="C49"/>
  <c r="B49"/>
  <c r="A49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F48"/>
  <c r="E48"/>
  <c r="D48"/>
  <c r="C48"/>
  <c r="B48"/>
  <c r="A48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G47"/>
  <c r="F47"/>
  <c r="E47"/>
  <c r="D47"/>
  <c r="C47"/>
  <c r="B47"/>
  <c r="A47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F46"/>
  <c r="E46"/>
  <c r="D46"/>
  <c r="C46"/>
  <c r="B46"/>
  <c r="A46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G45"/>
  <c r="F45"/>
  <c r="E45"/>
  <c r="D45"/>
  <c r="C45"/>
  <c r="B45"/>
  <c r="A45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F44"/>
  <c r="E44"/>
  <c r="D44"/>
  <c r="C44"/>
  <c r="B44"/>
  <c r="A44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G43"/>
  <c r="F43"/>
  <c r="E43"/>
  <c r="D43"/>
  <c r="C43"/>
  <c r="B43"/>
  <c r="A43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F42"/>
  <c r="E42"/>
  <c r="D42"/>
  <c r="C42"/>
  <c r="B42"/>
  <c r="A42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C41" s="1"/>
  <c r="AE41"/>
  <c r="AD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G41"/>
  <c r="F41"/>
  <c r="E41"/>
  <c r="D41"/>
  <c r="C41"/>
  <c r="B41"/>
  <c r="A41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F40"/>
  <c r="E40"/>
  <c r="D40"/>
  <c r="C40"/>
  <c r="B40"/>
  <c r="A40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B39"/>
  <c r="AA39"/>
  <c r="AC39" s="1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G39"/>
  <c r="F39"/>
  <c r="E39"/>
  <c r="D39"/>
  <c r="C39"/>
  <c r="B39"/>
  <c r="A39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F38"/>
  <c r="E38"/>
  <c r="D38"/>
  <c r="C38"/>
  <c r="B38"/>
  <c r="A38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B37"/>
  <c r="AA37"/>
  <c r="AC37" s="1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G37"/>
  <c r="F37"/>
  <c r="E37"/>
  <c r="D37"/>
  <c r="C37"/>
  <c r="B37"/>
  <c r="A37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C36" s="1"/>
  <c r="AE36"/>
  <c r="AD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F36"/>
  <c r="E36"/>
  <c r="D36"/>
  <c r="C36"/>
  <c r="B36"/>
  <c r="A36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C35" s="1"/>
  <c r="AE35"/>
  <c r="AD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G35"/>
  <c r="F35"/>
  <c r="E35"/>
  <c r="D35"/>
  <c r="C35"/>
  <c r="B35"/>
  <c r="A35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C34" s="1"/>
  <c r="AE34"/>
  <c r="AD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G34"/>
  <c r="F34"/>
  <c r="E34"/>
  <c r="D34"/>
  <c r="C34"/>
  <c r="B34"/>
  <c r="A34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C33" s="1"/>
  <c r="AE33"/>
  <c r="AD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G33"/>
  <c r="F33"/>
  <c r="E33"/>
  <c r="D33"/>
  <c r="C33"/>
  <c r="B33"/>
  <c r="A33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B32"/>
  <c r="AA32"/>
  <c r="AC32" s="1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F32"/>
  <c r="E32"/>
  <c r="D32"/>
  <c r="C32"/>
  <c r="B32"/>
  <c r="A32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G31"/>
  <c r="F31"/>
  <c r="E31"/>
  <c r="D31"/>
  <c r="C31"/>
  <c r="B31"/>
  <c r="A31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B30"/>
  <c r="AA30"/>
  <c r="AC30" s="1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F30"/>
  <c r="E30"/>
  <c r="D30"/>
  <c r="C30"/>
  <c r="B30"/>
  <c r="A30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C29" s="1"/>
  <c r="AE29"/>
  <c r="AD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G29"/>
  <c r="F29"/>
  <c r="E29"/>
  <c r="D29"/>
  <c r="C29"/>
  <c r="B29"/>
  <c r="A29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F28"/>
  <c r="E28"/>
  <c r="D28"/>
  <c r="C28"/>
  <c r="B28"/>
  <c r="A28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B27"/>
  <c r="AA27"/>
  <c r="AC27" s="1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G27"/>
  <c r="F27"/>
  <c r="E27"/>
  <c r="D27"/>
  <c r="C27"/>
  <c r="B27"/>
  <c r="A27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F26"/>
  <c r="E26"/>
  <c r="D26"/>
  <c r="C26"/>
  <c r="B26"/>
  <c r="A26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C25" s="1"/>
  <c r="AE25"/>
  <c r="AD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F25"/>
  <c r="E25"/>
  <c r="D25"/>
  <c r="C25"/>
  <c r="B25"/>
  <c r="A25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B24"/>
  <c r="AA24"/>
  <c r="AC24" s="1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G24"/>
  <c r="F24"/>
  <c r="E24"/>
  <c r="D24"/>
  <c r="C24"/>
  <c r="B24"/>
  <c r="A24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F23"/>
  <c r="E23"/>
  <c r="D23"/>
  <c r="C23"/>
  <c r="B23"/>
  <c r="A23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B22"/>
  <c r="AA22"/>
  <c r="AC22" s="1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F22"/>
  <c r="E22"/>
  <c r="D22"/>
  <c r="C22"/>
  <c r="B22"/>
  <c r="A22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C21" s="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F21"/>
  <c r="E21"/>
  <c r="D21"/>
  <c r="C21"/>
  <c r="B21"/>
  <c r="A21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F20"/>
  <c r="E20"/>
  <c r="D20"/>
  <c r="C20"/>
  <c r="B20"/>
  <c r="A20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B19"/>
  <c r="AA19"/>
  <c r="AC19" s="1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G19"/>
  <c r="F19"/>
  <c r="E19"/>
  <c r="D19"/>
  <c r="C19"/>
  <c r="B19"/>
  <c r="A19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F18"/>
  <c r="E18"/>
  <c r="D18"/>
  <c r="C18"/>
  <c r="B18"/>
  <c r="A18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C17" s="1"/>
  <c r="AE17"/>
  <c r="AD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G17"/>
  <c r="F17"/>
  <c r="E17"/>
  <c r="D17"/>
  <c r="C17"/>
  <c r="B17"/>
  <c r="A17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B16"/>
  <c r="AA16"/>
  <c r="AC16" s="1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F16"/>
  <c r="E16"/>
  <c r="D16"/>
  <c r="C16"/>
  <c r="B16"/>
  <c r="A16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F15"/>
  <c r="E15"/>
  <c r="D15"/>
  <c r="C15"/>
  <c r="B15"/>
  <c r="A15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B14"/>
  <c r="AA14"/>
  <c r="AC14" s="1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F14"/>
  <c r="E14"/>
  <c r="D14"/>
  <c r="C14"/>
  <c r="B14"/>
  <c r="A14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C13" s="1"/>
  <c r="AE13"/>
  <c r="AD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F13"/>
  <c r="E13"/>
  <c r="D13"/>
  <c r="C13"/>
  <c r="B13"/>
  <c r="A13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G12"/>
  <c r="F12"/>
  <c r="E12"/>
  <c r="D12"/>
  <c r="C12"/>
  <c r="B12"/>
  <c r="A12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B11"/>
  <c r="AA11"/>
  <c r="AC11" s="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F11"/>
  <c r="E11"/>
  <c r="D11"/>
  <c r="C11"/>
  <c r="B11"/>
  <c r="A11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F10"/>
  <c r="E10"/>
  <c r="D10"/>
  <c r="C10"/>
  <c r="B10"/>
  <c r="A10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C9" s="1"/>
  <c r="AE9"/>
  <c r="AD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F9"/>
  <c r="E9"/>
  <c r="D9"/>
  <c r="C9"/>
  <c r="B9"/>
  <c r="A9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B8"/>
  <c r="AA8"/>
  <c r="AC8" s="1"/>
  <c r="Z8"/>
  <c r="Y8"/>
  <c r="X8"/>
  <c r="W8"/>
  <c r="V8"/>
  <c r="U8"/>
  <c r="T8"/>
  <c r="S8"/>
  <c r="R8"/>
  <c r="Q8"/>
  <c r="P8"/>
  <c r="O8"/>
  <c r="N8"/>
  <c r="M8"/>
  <c r="L8"/>
  <c r="K8"/>
  <c r="J8"/>
  <c r="I8"/>
  <c r="G8"/>
  <c r="F8"/>
  <c r="E8"/>
  <c r="D8"/>
  <c r="C8"/>
  <c r="B8"/>
  <c r="A8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G7"/>
  <c r="F7"/>
  <c r="E7"/>
  <c r="D7"/>
  <c r="C7"/>
  <c r="B7"/>
  <c r="A7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B6"/>
  <c r="AA6"/>
  <c r="AC6" s="1"/>
  <c r="Z6"/>
  <c r="Y6"/>
  <c r="X6"/>
  <c r="W6"/>
  <c r="V6"/>
  <c r="U6"/>
  <c r="T6"/>
  <c r="S6"/>
  <c r="R6"/>
  <c r="Q6"/>
  <c r="P6"/>
  <c r="O6"/>
  <c r="N6"/>
  <c r="M6"/>
  <c r="L6"/>
  <c r="K6"/>
  <c r="J6"/>
  <c r="I6"/>
  <c r="G6"/>
  <c r="F6"/>
  <c r="E6"/>
  <c r="D6"/>
  <c r="C6"/>
  <c r="B6"/>
  <c r="A6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F5"/>
  <c r="E5"/>
  <c r="D5"/>
  <c r="C5"/>
  <c r="B5"/>
  <c r="A5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B4"/>
  <c r="AA4"/>
  <c r="AC4" s="1"/>
  <c r="Z4"/>
  <c r="Y4"/>
  <c r="X4"/>
  <c r="W4"/>
  <c r="V4"/>
  <c r="U4"/>
  <c r="T4"/>
  <c r="S4"/>
  <c r="R4"/>
  <c r="Q4"/>
  <c r="P4"/>
  <c r="O4"/>
  <c r="N4"/>
  <c r="M4"/>
  <c r="L4"/>
  <c r="K4"/>
  <c r="J4"/>
  <c r="I4"/>
  <c r="F4"/>
  <c r="E4"/>
  <c r="D4"/>
  <c r="C4"/>
  <c r="B4"/>
  <c r="A4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F3"/>
  <c r="E3"/>
  <c r="D3"/>
  <c r="C3"/>
  <c r="B3"/>
  <c r="A3"/>
  <c r="G68" l="1"/>
  <c r="G74"/>
  <c r="G82"/>
  <c r="G88"/>
  <c r="G98"/>
  <c r="G104"/>
  <c r="G114"/>
  <c r="G120"/>
  <c r="G74" i="2"/>
  <c r="G4" i="8"/>
  <c r="G72"/>
  <c r="G80"/>
  <c r="G86"/>
  <c r="G92"/>
  <c r="G102"/>
  <c r="G108"/>
  <c r="G124"/>
  <c r="G70" i="2"/>
  <c r="G70" i="8"/>
  <c r="G78"/>
  <c r="G90"/>
  <c r="G96"/>
  <c r="G106"/>
  <c r="G112"/>
  <c r="G128"/>
  <c r="G82" i="2"/>
  <c r="G11"/>
  <c r="G29"/>
  <c r="G37"/>
  <c r="G72"/>
  <c r="G80"/>
  <c r="G23"/>
  <c r="G33"/>
  <c r="G41"/>
  <c r="G68"/>
  <c r="G76"/>
  <c r="H41" i="3"/>
  <c r="G5" i="8"/>
  <c r="G18"/>
  <c r="G20"/>
  <c r="G38"/>
  <c r="G73"/>
  <c r="G5" i="2"/>
  <c r="G16"/>
  <c r="G14" i="8"/>
  <c r="G40"/>
  <c r="G77"/>
  <c r="G4" i="2"/>
  <c r="G14"/>
  <c r="G22"/>
  <c r="G38"/>
  <c r="G43"/>
  <c r="G77"/>
  <c r="H131" i="3"/>
  <c r="G10" i="8"/>
  <c r="G16"/>
  <c r="G22"/>
  <c r="G26"/>
  <c r="G28"/>
  <c r="G81"/>
  <c r="G20" i="2"/>
  <c r="G81"/>
  <c r="H83" i="3"/>
  <c r="H83" i="1" s="1"/>
  <c r="G46" i="8"/>
  <c r="G62"/>
  <c r="G66"/>
  <c r="G138"/>
  <c r="G9" i="2"/>
  <c r="G48"/>
  <c r="G54"/>
  <c r="G85"/>
  <c r="G9" i="8"/>
  <c r="G11"/>
  <c r="G21"/>
  <c r="G42"/>
  <c r="G50"/>
  <c r="G54"/>
  <c r="G58"/>
  <c r="G134"/>
  <c r="G142"/>
  <c r="G146"/>
  <c r="G3"/>
  <c r="G13"/>
  <c r="G23"/>
  <c r="G30"/>
  <c r="G32"/>
  <c r="G36"/>
  <c r="H83"/>
  <c r="G87"/>
  <c r="G91"/>
  <c r="G95"/>
  <c r="G99"/>
  <c r="G103"/>
  <c r="G107"/>
  <c r="G111"/>
  <c r="G115"/>
  <c r="G118"/>
  <c r="G122"/>
  <c r="G126"/>
  <c r="G130"/>
  <c r="G3" i="2"/>
  <c r="G21"/>
  <c r="G25"/>
  <c r="G64"/>
  <c r="G69"/>
  <c r="G79"/>
  <c r="G83"/>
  <c r="G15" i="8"/>
  <c r="G25"/>
  <c r="G44"/>
  <c r="G48"/>
  <c r="G52"/>
  <c r="G56"/>
  <c r="G60"/>
  <c r="G64"/>
  <c r="H67"/>
  <c r="G71"/>
  <c r="G75"/>
  <c r="G79"/>
  <c r="G83"/>
  <c r="G132"/>
  <c r="G136"/>
  <c r="G140"/>
  <c r="G144"/>
  <c r="H147"/>
  <c r="G151"/>
  <c r="G155"/>
  <c r="G7" i="2"/>
  <c r="G13"/>
  <c r="G30"/>
  <c r="G36"/>
  <c r="G40"/>
  <c r="G46"/>
  <c r="G52"/>
  <c r="G56"/>
  <c r="G73"/>
  <c r="G89"/>
  <c r="H25" i="3"/>
  <c r="H115"/>
  <c r="H9"/>
  <c r="H57"/>
  <c r="H33"/>
  <c r="G6" i="2"/>
  <c r="H9"/>
  <c r="G15"/>
  <c r="G18"/>
  <c r="G27"/>
  <c r="G32"/>
  <c r="G45"/>
  <c r="G49"/>
  <c r="G62"/>
  <c r="G66"/>
  <c r="H17" i="3"/>
  <c r="H17" i="9" s="1"/>
  <c r="H49" i="3"/>
  <c r="H99"/>
  <c r="H99" i="9" s="1"/>
  <c r="G10" i="2"/>
  <c r="G26"/>
  <c r="G42"/>
  <c r="G58"/>
  <c r="G86"/>
  <c r="H13" i="3"/>
  <c r="H29"/>
  <c r="H45"/>
  <c r="H45" i="9" s="1"/>
  <c r="H61" i="3"/>
  <c r="H91"/>
  <c r="H123"/>
  <c r="H155"/>
  <c r="H155" i="9" s="1"/>
  <c r="G19" i="2"/>
  <c r="G35"/>
  <c r="G51"/>
  <c r="H67"/>
  <c r="G71"/>
  <c r="G75"/>
  <c r="G12"/>
  <c r="G28"/>
  <c r="G44"/>
  <c r="G60"/>
  <c r="G84"/>
  <c r="G88"/>
  <c r="H21" i="3"/>
  <c r="H37"/>
  <c r="H37" i="9" s="1"/>
  <c r="H53" i="3"/>
  <c r="H75"/>
  <c r="H75" i="9" s="1"/>
  <c r="H107" i="3"/>
  <c r="H139"/>
  <c r="H139" i="9" s="1"/>
  <c r="H3" i="3"/>
  <c r="H4"/>
  <c r="H4" i="1" s="1"/>
  <c r="H5" i="3"/>
  <c r="H6"/>
  <c r="H7"/>
  <c r="H15"/>
  <c r="H15" i="9" s="1"/>
  <c r="H23" i="3"/>
  <c r="H23" i="9" s="1"/>
  <c r="H31" i="3"/>
  <c r="H39"/>
  <c r="H47"/>
  <c r="H55"/>
  <c r="H55" i="9" s="1"/>
  <c r="H63" i="3"/>
  <c r="H79"/>
  <c r="H95"/>
  <c r="H95" i="9" s="1"/>
  <c r="H111" i="3"/>
  <c r="H111" i="9" s="1"/>
  <c r="H127" i="3"/>
  <c r="H143"/>
  <c r="H11"/>
  <c r="H19"/>
  <c r="H19" i="9" s="1"/>
  <c r="H27" i="3"/>
  <c r="H35"/>
  <c r="H43"/>
  <c r="H43" i="9" s="1"/>
  <c r="H51" i="3"/>
  <c r="H51" i="9" s="1"/>
  <c r="H59" i="3"/>
  <c r="H71"/>
  <c r="H87"/>
  <c r="H103"/>
  <c r="H103" i="9" s="1"/>
  <c r="H119" i="3"/>
  <c r="H135"/>
  <c r="H151"/>
  <c r="H151" i="9" s="1"/>
  <c r="H74"/>
  <c r="H74" i="8"/>
  <c r="H74" i="2"/>
  <c r="H74" i="1"/>
  <c r="H90" i="9"/>
  <c r="H90" i="8"/>
  <c r="H90" i="1"/>
  <c r="H106" i="9"/>
  <c r="H106" i="8"/>
  <c r="H106" i="1"/>
  <c r="H122" i="9"/>
  <c r="H122" i="8"/>
  <c r="H122" i="1"/>
  <c r="H138" i="9"/>
  <c r="H138" i="8"/>
  <c r="H138" i="1"/>
  <c r="H154" i="9"/>
  <c r="H154" i="8"/>
  <c r="H154" i="1"/>
  <c r="H10" i="9"/>
  <c r="H10" i="2"/>
  <c r="H10" i="1"/>
  <c r="H18" i="9"/>
  <c r="H18" i="2"/>
  <c r="H18" i="1"/>
  <c r="H26" i="9"/>
  <c r="H26" i="2"/>
  <c r="H26" i="1"/>
  <c r="H34" i="9"/>
  <c r="H34" i="8"/>
  <c r="H34" i="2"/>
  <c r="H34" i="1"/>
  <c r="H42" i="9"/>
  <c r="H42" i="8"/>
  <c r="H42" i="2"/>
  <c r="H42" i="1"/>
  <c r="H50" i="9"/>
  <c r="H50" i="8"/>
  <c r="H50" i="2"/>
  <c r="H50" i="1"/>
  <c r="H58" i="9"/>
  <c r="H58" i="8"/>
  <c r="H58" i="2"/>
  <c r="H58" i="1"/>
  <c r="H70" i="9"/>
  <c r="H70" i="8"/>
  <c r="H70" i="2"/>
  <c r="H70" i="1"/>
  <c r="H86" i="9"/>
  <c r="H86" i="8"/>
  <c r="H86" i="2"/>
  <c r="H86" i="1"/>
  <c r="H102" i="9"/>
  <c r="H102" i="8"/>
  <c r="H102" i="1"/>
  <c r="H118" i="9"/>
  <c r="H118" i="8"/>
  <c r="H118" i="1"/>
  <c r="H134" i="9"/>
  <c r="H134" i="8"/>
  <c r="H134" i="1"/>
  <c r="H150" i="9"/>
  <c r="H150" i="8"/>
  <c r="H150" i="1"/>
  <c r="H66" i="9"/>
  <c r="H66" i="8"/>
  <c r="H66" i="2"/>
  <c r="H66" i="1"/>
  <c r="H82" i="9"/>
  <c r="H82" i="8"/>
  <c r="H82" i="2"/>
  <c r="H82" i="1"/>
  <c r="H98" i="9"/>
  <c r="H98" i="8"/>
  <c r="H98" i="1"/>
  <c r="H114" i="9"/>
  <c r="H114" i="8"/>
  <c r="H114" i="1"/>
  <c r="H130" i="9"/>
  <c r="H130" i="8"/>
  <c r="H130" i="1"/>
  <c r="H146" i="9"/>
  <c r="H146" i="8"/>
  <c r="H146" i="1"/>
  <c r="H14" i="9"/>
  <c r="H14" i="2"/>
  <c r="H14" i="1"/>
  <c r="H22" i="9"/>
  <c r="H22" i="2"/>
  <c r="H22" i="1"/>
  <c r="H30" i="9"/>
  <c r="H30" i="2"/>
  <c r="H30" i="1"/>
  <c r="H38" i="9"/>
  <c r="H38" i="8"/>
  <c r="H38" i="2"/>
  <c r="H38" i="1"/>
  <c r="H46" i="9"/>
  <c r="H46" i="8"/>
  <c r="H46" i="2"/>
  <c r="H46" i="1"/>
  <c r="H54" i="9"/>
  <c r="H54" i="8"/>
  <c r="H54" i="2"/>
  <c r="H54" i="1"/>
  <c r="H62" i="9"/>
  <c r="H62" i="8"/>
  <c r="H62" i="2"/>
  <c r="H62" i="1"/>
  <c r="H78" i="9"/>
  <c r="H78" i="8"/>
  <c r="H78" i="2"/>
  <c r="H78" i="1"/>
  <c r="H94" i="9"/>
  <c r="H94" i="8"/>
  <c r="H94" i="1"/>
  <c r="H110" i="9"/>
  <c r="H110" i="8"/>
  <c r="H110" i="1"/>
  <c r="H126" i="9"/>
  <c r="H126" i="8"/>
  <c r="H126" i="1"/>
  <c r="H142" i="9"/>
  <c r="H142" i="8"/>
  <c r="H142" i="1"/>
  <c r="H158" i="9"/>
  <c r="H158" i="8"/>
  <c r="H158" i="1"/>
  <c r="G4" i="9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3" i="1"/>
  <c r="H6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H8" i="3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H96"/>
  <c r="H100"/>
  <c r="H104"/>
  <c r="H108"/>
  <c r="H112"/>
  <c r="H116"/>
  <c r="H120"/>
  <c r="H124"/>
  <c r="H128"/>
  <c r="H132"/>
  <c r="H136"/>
  <c r="H140"/>
  <c r="H144"/>
  <c r="H148"/>
  <c r="H152"/>
  <c r="H156"/>
  <c r="H5" i="9"/>
  <c r="H7"/>
  <c r="H11"/>
  <c r="H13"/>
  <c r="H21"/>
  <c r="H25"/>
  <c r="H27"/>
  <c r="H29"/>
  <c r="H31"/>
  <c r="H33"/>
  <c r="H35"/>
  <c r="H39"/>
  <c r="H41"/>
  <c r="H47"/>
  <c r="H49"/>
  <c r="H53"/>
  <c r="H59"/>
  <c r="H61"/>
  <c r="H63"/>
  <c r="H67"/>
  <c r="H71"/>
  <c r="H79"/>
  <c r="H83"/>
  <c r="H87"/>
  <c r="H91"/>
  <c r="H107"/>
  <c r="H115"/>
  <c r="H119"/>
  <c r="H123"/>
  <c r="H127"/>
  <c r="H131"/>
  <c r="H135"/>
  <c r="H143"/>
  <c r="H147"/>
  <c r="G10" i="1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H65" i="3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3" i="9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H83" i="2" l="1"/>
  <c r="H41" i="1"/>
  <c r="H41" i="8"/>
  <c r="H41" i="2"/>
  <c r="H131" i="1"/>
  <c r="H131" i="8"/>
  <c r="H25" i="1"/>
  <c r="H25" i="8"/>
  <c r="H25" i="2"/>
  <c r="H115" i="1"/>
  <c r="H115" i="8"/>
  <c r="H9" i="1"/>
  <c r="H9" i="8"/>
  <c r="H57" i="1"/>
  <c r="H57" i="8"/>
  <c r="H57" i="2"/>
  <c r="H57" i="9"/>
  <c r="H9"/>
  <c r="H33" i="1"/>
  <c r="H33" i="8"/>
  <c r="H33" i="2"/>
  <c r="H49" i="1"/>
  <c r="H49" i="2"/>
  <c r="H49" i="8"/>
  <c r="H99" i="1"/>
  <c r="H99" i="8"/>
  <c r="H17" i="1"/>
  <c r="H17" i="2"/>
  <c r="H17" i="8"/>
  <c r="H61" i="1"/>
  <c r="H61" i="2"/>
  <c r="H61" i="8"/>
  <c r="H139" i="1"/>
  <c r="H139" i="8"/>
  <c r="H37" i="1"/>
  <c r="H37" i="2"/>
  <c r="H37" i="8"/>
  <c r="H91" i="1"/>
  <c r="H91" i="8"/>
  <c r="H13" i="1"/>
  <c r="H13" i="8"/>
  <c r="H13" i="2"/>
  <c r="H21" i="1"/>
  <c r="H21" i="2"/>
  <c r="H21" i="8"/>
  <c r="H53" i="1"/>
  <c r="H53" i="2"/>
  <c r="H53" i="8"/>
  <c r="H123" i="1"/>
  <c r="H123" i="8"/>
  <c r="H29" i="1"/>
  <c r="H29" i="8"/>
  <c r="H29" i="2"/>
  <c r="H107" i="1"/>
  <c r="H107" i="8"/>
  <c r="H75" i="1"/>
  <c r="H75" i="2"/>
  <c r="H75" i="8"/>
  <c r="H155" i="1"/>
  <c r="H155" i="8"/>
  <c r="H45" i="1"/>
  <c r="H45" i="2"/>
  <c r="H45" i="8"/>
  <c r="H135" i="1"/>
  <c r="H135" i="8"/>
  <c r="H71" i="1"/>
  <c r="H71" i="8"/>
  <c r="H71" i="2"/>
  <c r="H35" i="1"/>
  <c r="H35" i="2"/>
  <c r="H35" i="8"/>
  <c r="H143" i="1"/>
  <c r="H143" i="8"/>
  <c r="H79" i="1"/>
  <c r="H79" i="8"/>
  <c r="H79" i="2"/>
  <c r="H39" i="1"/>
  <c r="H39" i="2"/>
  <c r="H39" i="8"/>
  <c r="H7" i="1"/>
  <c r="H7" i="8"/>
  <c r="H7" i="2"/>
  <c r="H3" i="1"/>
  <c r="H3" i="8"/>
  <c r="H3" i="2"/>
  <c r="H151" i="1"/>
  <c r="H151" i="8"/>
  <c r="H87" i="1"/>
  <c r="H87" i="8"/>
  <c r="H87" i="2"/>
  <c r="H43" i="1"/>
  <c r="H43" i="8"/>
  <c r="H43" i="2"/>
  <c r="H11" i="1"/>
  <c r="H11" i="8"/>
  <c r="H11" i="2"/>
  <c r="H95" i="1"/>
  <c r="H95" i="8"/>
  <c r="H47" i="1"/>
  <c r="H47" i="8"/>
  <c r="H47" i="2"/>
  <c r="H15" i="1"/>
  <c r="H15" i="2"/>
  <c r="H15" i="8"/>
  <c r="H4" i="9"/>
  <c r="H4" i="8"/>
  <c r="H4" i="2"/>
  <c r="H103" i="1"/>
  <c r="H103" i="8"/>
  <c r="H51" i="1"/>
  <c r="H51" i="8"/>
  <c r="H51" i="2"/>
  <c r="H19" i="1"/>
  <c r="H19" i="2"/>
  <c r="H19" i="8"/>
  <c r="H111" i="1"/>
  <c r="H111" i="8"/>
  <c r="H55" i="1"/>
  <c r="H55" i="8"/>
  <c r="H55" i="2"/>
  <c r="H23" i="1"/>
  <c r="H23" i="8"/>
  <c r="H23" i="2"/>
  <c r="H5" i="1"/>
  <c r="H5" i="2"/>
  <c r="H5" i="8"/>
  <c r="H119" i="1"/>
  <c r="H119" i="8"/>
  <c r="H59" i="1"/>
  <c r="H59" i="8"/>
  <c r="H59" i="2"/>
  <c r="H27" i="1"/>
  <c r="H27" i="8"/>
  <c r="H27" i="2"/>
  <c r="H127" i="1"/>
  <c r="H127" i="8"/>
  <c r="H63" i="1"/>
  <c r="H63" i="8"/>
  <c r="H63" i="2"/>
  <c r="H31" i="1"/>
  <c r="H31" i="2"/>
  <c r="H31" i="8"/>
  <c r="H6" i="9"/>
  <c r="H6" i="2"/>
  <c r="H6" i="8"/>
  <c r="H149" i="1"/>
  <c r="H149" i="9"/>
  <c r="H149" i="8"/>
  <c r="H133" i="1"/>
  <c r="H133" i="9"/>
  <c r="H133" i="8"/>
  <c r="H117" i="1"/>
  <c r="H117" i="9"/>
  <c r="H117" i="8"/>
  <c r="H101" i="1"/>
  <c r="H101" i="9"/>
  <c r="H101" i="8"/>
  <c r="H85" i="1"/>
  <c r="H85" i="9"/>
  <c r="H85" i="8"/>
  <c r="H85" i="2"/>
  <c r="H69" i="1"/>
  <c r="H69" i="9"/>
  <c r="H69" i="8"/>
  <c r="H69" i="2"/>
  <c r="H144" i="9"/>
  <c r="H144" i="8"/>
  <c r="H144" i="1"/>
  <c r="H128" i="9"/>
  <c r="H128" i="8"/>
  <c r="H128" i="1"/>
  <c r="H112" i="9"/>
  <c r="H112" i="8"/>
  <c r="H112" i="1"/>
  <c r="H96" i="9"/>
  <c r="H96" i="8"/>
  <c r="H96" i="1"/>
  <c r="H80" i="9"/>
  <c r="H80" i="8"/>
  <c r="H80" i="1"/>
  <c r="H80" i="2"/>
  <c r="H64" i="9"/>
  <c r="H64" i="8"/>
  <c r="H64" i="1"/>
  <c r="H64" i="2"/>
  <c r="H48" i="9"/>
  <c r="H48" i="8"/>
  <c r="H48" i="1"/>
  <c r="H48" i="2"/>
  <c r="H32" i="9"/>
  <c r="H32" i="1"/>
  <c r="H32" i="2"/>
  <c r="H32" i="8"/>
  <c r="H16" i="9"/>
  <c r="H16" i="1"/>
  <c r="H16" i="2"/>
  <c r="H16" i="8"/>
  <c r="H121" i="1"/>
  <c r="H121" i="9"/>
  <c r="H121" i="8"/>
  <c r="H73" i="1"/>
  <c r="H73" i="9"/>
  <c r="H73" i="8"/>
  <c r="H73" i="2"/>
  <c r="H148" i="9"/>
  <c r="H148" i="8"/>
  <c r="H148" i="1"/>
  <c r="H132" i="9"/>
  <c r="H132" i="8"/>
  <c r="H132" i="1"/>
  <c r="H116" i="9"/>
  <c r="H116" i="8"/>
  <c r="H116" i="1"/>
  <c r="H100" i="9"/>
  <c r="H100" i="8"/>
  <c r="H100" i="1"/>
  <c r="H84" i="9"/>
  <c r="H84" i="8"/>
  <c r="H84" i="1"/>
  <c r="H84" i="2"/>
  <c r="H68" i="9"/>
  <c r="H68" i="8"/>
  <c r="H68" i="1"/>
  <c r="H68" i="2"/>
  <c r="H52" i="9"/>
  <c r="H52" i="8"/>
  <c r="H52" i="1"/>
  <c r="H52" i="2"/>
  <c r="H36" i="9"/>
  <c r="H36" i="1"/>
  <c r="H36" i="2"/>
  <c r="H36" i="8"/>
  <c r="H20" i="9"/>
  <c r="H20" i="1"/>
  <c r="H20" i="2"/>
  <c r="H20" i="8"/>
  <c r="H137" i="1"/>
  <c r="H137" i="9"/>
  <c r="H137" i="8"/>
  <c r="H105" i="1"/>
  <c r="H105" i="9"/>
  <c r="H105" i="8"/>
  <c r="H157" i="1"/>
  <c r="H157" i="9"/>
  <c r="H157" i="8"/>
  <c r="H141" i="1"/>
  <c r="H141" i="9"/>
  <c r="H141" i="8"/>
  <c r="H125" i="1"/>
  <c r="H125" i="9"/>
  <c r="H125" i="8"/>
  <c r="H109" i="1"/>
  <c r="H109" i="9"/>
  <c r="H109" i="8"/>
  <c r="H93" i="1"/>
  <c r="H93" i="9"/>
  <c r="H93" i="8"/>
  <c r="H77" i="1"/>
  <c r="H77" i="9"/>
  <c r="H77" i="8"/>
  <c r="H77" i="2"/>
  <c r="H152" i="9"/>
  <c r="H152" i="8"/>
  <c r="H152" i="1"/>
  <c r="H136" i="9"/>
  <c r="H136" i="8"/>
  <c r="H136" i="1"/>
  <c r="H120" i="9"/>
  <c r="H120" i="8"/>
  <c r="H120" i="1"/>
  <c r="H104" i="9"/>
  <c r="H104" i="8"/>
  <c r="H104" i="1"/>
  <c r="H88" i="9"/>
  <c r="H88" i="8"/>
  <c r="H88" i="1"/>
  <c r="H88" i="2"/>
  <c r="H72" i="9"/>
  <c r="H72" i="8"/>
  <c r="H72" i="1"/>
  <c r="H72" i="2"/>
  <c r="H56" i="9"/>
  <c r="H56" i="8"/>
  <c r="H56" i="1"/>
  <c r="H56" i="2"/>
  <c r="H40" i="9"/>
  <c r="H40" i="1"/>
  <c r="H40" i="2"/>
  <c r="H40" i="8"/>
  <c r="H24" i="9"/>
  <c r="H24" i="1"/>
  <c r="H24" i="2"/>
  <c r="H24" i="8"/>
  <c r="H8" i="9"/>
  <c r="H8" i="1"/>
  <c r="H8" i="2"/>
  <c r="H8" i="8"/>
  <c r="H153" i="1"/>
  <c r="H153" i="9"/>
  <c r="H153" i="8"/>
  <c r="H89" i="1"/>
  <c r="H89" i="9"/>
  <c r="H89" i="8"/>
  <c r="H89" i="2"/>
  <c r="H145" i="1"/>
  <c r="H145" i="9"/>
  <c r="H145" i="8"/>
  <c r="H129" i="1"/>
  <c r="H129" i="9"/>
  <c r="H129" i="8"/>
  <c r="H113" i="1"/>
  <c r="H113" i="9"/>
  <c r="H113" i="8"/>
  <c r="H97" i="1"/>
  <c r="H97" i="9"/>
  <c r="H97" i="8"/>
  <c r="H81" i="1"/>
  <c r="H81" i="9"/>
  <c r="H81" i="8"/>
  <c r="H81" i="2"/>
  <c r="H65" i="1"/>
  <c r="H65" i="9"/>
  <c r="H65" i="8"/>
  <c r="H65" i="2"/>
  <c r="H156" i="9"/>
  <c r="H156" i="8"/>
  <c r="H156" i="1"/>
  <c r="H140" i="9"/>
  <c r="H140" i="8"/>
  <c r="H140" i="1"/>
  <c r="H124" i="9"/>
  <c r="H124" i="8"/>
  <c r="H124" i="1"/>
  <c r="H108" i="9"/>
  <c r="H108" i="8"/>
  <c r="H108" i="1"/>
  <c r="H92" i="9"/>
  <c r="H92" i="8"/>
  <c r="H92" i="1"/>
  <c r="H76" i="9"/>
  <c r="H76" i="8"/>
  <c r="H76" i="1"/>
  <c r="H76" i="2"/>
  <c r="H60" i="9"/>
  <c r="H60" i="8"/>
  <c r="H60" i="1"/>
  <c r="H60" i="2"/>
  <c r="H44" i="9"/>
  <c r="H44" i="8"/>
  <c r="H44" i="1"/>
  <c r="H44" i="2"/>
  <c r="H28" i="9"/>
  <c r="H28" i="1"/>
  <c r="H28" i="2"/>
  <c r="H28" i="8"/>
  <c r="H12" i="9"/>
  <c r="H12" i="1"/>
  <c r="H12" i="2"/>
  <c r="H12" i="8"/>
</calcChain>
</file>

<file path=xl/comments1.xml><?xml version="1.0" encoding="utf-8"?>
<comments xmlns="http://schemas.openxmlformats.org/spreadsheetml/2006/main">
  <authors>
    <author>Administrator</author>
  </authors>
  <commentList>
    <comment ref="V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上一个单元个，填写的时间</t>
        </r>
      </text>
    </comment>
    <comment ref="BF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1、差榆木色 收口条一根
2、次卧衣柜，量宽了5公分，需要安装现场修改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上一个单元个，填写的时间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V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上一个单元个，填写的时间</t>
        </r>
      </text>
    </comment>
    <comment ref="BE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1、差榆木色 收口条一根
2、次卧衣柜，量宽了5公分，需要安装现场修改
</t>
        </r>
      </text>
    </comment>
  </commentList>
</comments>
</file>

<file path=xl/sharedStrings.xml><?xml version="1.0" encoding="utf-8"?>
<sst xmlns="http://schemas.openxmlformats.org/spreadsheetml/2006/main" count="2495" uniqueCount="556">
  <si>
    <t>订单编日</t>
  </si>
  <si>
    <t>装饰公司名字</t>
  </si>
  <si>
    <t>地址</t>
  </si>
  <si>
    <t>联系人（联系方式）</t>
  </si>
  <si>
    <t>面积（平方）</t>
  </si>
  <si>
    <t>下单时间</t>
  </si>
  <si>
    <t>当前时间</t>
  </si>
  <si>
    <t>相差天数</t>
  </si>
  <si>
    <t>财务部</t>
  </si>
  <si>
    <t>业务部</t>
  </si>
  <si>
    <t>设计部</t>
  </si>
  <si>
    <t>待产期</t>
  </si>
  <si>
    <t>生产编号</t>
  </si>
  <si>
    <t>生产部</t>
  </si>
  <si>
    <t>外务（门板及安装配件）</t>
  </si>
  <si>
    <t>柜体</t>
  </si>
  <si>
    <t>出货周期</t>
  </si>
  <si>
    <t>柜门</t>
  </si>
  <si>
    <t>安装、售后、问题统计</t>
  </si>
  <si>
    <t>总款项</t>
  </si>
  <si>
    <t>已收定金</t>
  </si>
  <si>
    <t>已收尾款</t>
  </si>
  <si>
    <t>单价</t>
  </si>
  <si>
    <t>介绍人</t>
  </si>
  <si>
    <t>业务员</t>
  </si>
  <si>
    <t>回扣金额</t>
  </si>
  <si>
    <t>销售员</t>
  </si>
  <si>
    <t>客户等级</t>
  </si>
  <si>
    <t>备注</t>
  </si>
  <si>
    <t>量尺</t>
  </si>
  <si>
    <t>量尺时间</t>
  </si>
  <si>
    <t>设计</t>
  </si>
  <si>
    <t>出图时间</t>
  </si>
  <si>
    <t>量尺审图</t>
  </si>
  <si>
    <t>拆单</t>
  </si>
  <si>
    <t>拆单时间</t>
  </si>
  <si>
    <t>设计周期</t>
  </si>
  <si>
    <t>开料</t>
  </si>
  <si>
    <t>时间</t>
  </si>
  <si>
    <t>封边</t>
  </si>
  <si>
    <t>侧孔</t>
  </si>
  <si>
    <t>辅助</t>
  </si>
  <si>
    <t>扫描</t>
  </si>
  <si>
    <t>修色打包</t>
  </si>
  <si>
    <t>生产周期</t>
  </si>
  <si>
    <t>厂家</t>
  </si>
  <si>
    <t>已完成</t>
  </si>
  <si>
    <t>送货</t>
  </si>
  <si>
    <t>上楼</t>
  </si>
  <si>
    <t>送货时间</t>
  </si>
  <si>
    <t>安装师傅</t>
  </si>
  <si>
    <t>安装时间</t>
  </si>
  <si>
    <t>安装问题统计</t>
  </si>
  <si>
    <t>解决办法</t>
  </si>
  <si>
    <t>浪费工时</t>
  </si>
  <si>
    <t>验收</t>
  </si>
  <si>
    <t>售后</t>
  </si>
  <si>
    <t>责任人</t>
  </si>
  <si>
    <t>金额</t>
  </si>
  <si>
    <t>A</t>
  </si>
  <si>
    <t>欧特莱</t>
  </si>
  <si>
    <t>王波</t>
  </si>
  <si>
    <t>畔森</t>
  </si>
  <si>
    <t>准备期</t>
  </si>
  <si>
    <t>I-01</t>
  </si>
  <si>
    <t>君悦湾2期20-8-1</t>
  </si>
  <si>
    <t>良</t>
  </si>
  <si>
    <t>葛</t>
  </si>
  <si>
    <t>杨斌</t>
  </si>
  <si>
    <t>I-915</t>
  </si>
  <si>
    <t>加急</t>
  </si>
  <si>
    <t>I-02</t>
  </si>
  <si>
    <t>时代2期14-12-2</t>
  </si>
  <si>
    <t>张三</t>
  </si>
  <si>
    <t>优</t>
  </si>
  <si>
    <t>李跃</t>
  </si>
  <si>
    <t>I-916</t>
  </si>
  <si>
    <t>I-03</t>
  </si>
  <si>
    <t>泰和美家</t>
  </si>
  <si>
    <t>五洲汉唐29-27-4</t>
  </si>
  <si>
    <t>I-917</t>
  </si>
  <si>
    <t>I-04</t>
  </si>
  <si>
    <t>好风景</t>
  </si>
  <si>
    <t>斑竹印象10-7-4</t>
  </si>
  <si>
    <t>I-918</t>
  </si>
  <si>
    <t>I-05</t>
  </si>
  <si>
    <t>时代家园1-18-2</t>
  </si>
  <si>
    <t>冯杰 139999999999</t>
  </si>
  <si>
    <t>杨军</t>
  </si>
  <si>
    <t>F-0105</t>
  </si>
  <si>
    <t>I-06</t>
  </si>
  <si>
    <t>万和凤凰城1-1-7-4</t>
  </si>
  <si>
    <t>F-0106</t>
  </si>
  <si>
    <t>I-07</t>
  </si>
  <si>
    <t>鹭岛7-1-5-1</t>
  </si>
  <si>
    <t>F-0107</t>
  </si>
  <si>
    <t>I-08</t>
  </si>
  <si>
    <t>粮食局2-3-1-2</t>
  </si>
  <si>
    <t>F-0108</t>
  </si>
  <si>
    <t>I-09</t>
  </si>
  <si>
    <t>枫蓝国际</t>
  </si>
  <si>
    <t>F-0109</t>
  </si>
  <si>
    <t>I-10</t>
  </si>
  <si>
    <t>香漫里8-2-11-15</t>
  </si>
  <si>
    <t>F-0110</t>
  </si>
  <si>
    <t>I-11</t>
  </si>
  <si>
    <t>香漫里8-2-11-16</t>
  </si>
  <si>
    <t>F-0111</t>
  </si>
  <si>
    <t>I-12</t>
  </si>
  <si>
    <t>香漫里8-2-11-17</t>
  </si>
  <si>
    <t>F-0112</t>
  </si>
  <si>
    <t>I-13</t>
  </si>
  <si>
    <t>香漫里8-2-11-18</t>
  </si>
  <si>
    <t>F-0113</t>
  </si>
  <si>
    <t>I-14</t>
  </si>
  <si>
    <t>香漫里8-2-11-19</t>
  </si>
  <si>
    <t>F-0114</t>
  </si>
  <si>
    <t>I-15</t>
  </si>
  <si>
    <t>香漫里8-2-11-20</t>
  </si>
  <si>
    <t>F-0115</t>
  </si>
  <si>
    <t>I-16</t>
  </si>
  <si>
    <t>香漫里8-2-11-21</t>
  </si>
  <si>
    <t>F-0116</t>
  </si>
  <si>
    <t>I-17</t>
  </si>
  <si>
    <t>香漫里8-2-11-22</t>
  </si>
  <si>
    <t>F-0117</t>
  </si>
  <si>
    <t>I-18</t>
  </si>
  <si>
    <t>香漫里8-2-11-23</t>
  </si>
  <si>
    <t>F-0118</t>
  </si>
  <si>
    <t>I-19</t>
  </si>
  <si>
    <t>香漫里8-2-11-24</t>
  </si>
  <si>
    <t>F-0119</t>
  </si>
  <si>
    <t>I-20</t>
  </si>
  <si>
    <t>香漫里8-2-11-25</t>
  </si>
  <si>
    <t>F-0120</t>
  </si>
  <si>
    <t>I-21</t>
  </si>
  <si>
    <t>香漫里8-2-11-26</t>
  </si>
  <si>
    <t>F-0121</t>
  </si>
  <si>
    <t>I-22</t>
  </si>
  <si>
    <t>香漫里8-2-11-27</t>
  </si>
  <si>
    <t>F-0122</t>
  </si>
  <si>
    <t>I-23</t>
  </si>
  <si>
    <t>香漫里8-2-11-28</t>
  </si>
  <si>
    <t>F-0123</t>
  </si>
  <si>
    <t>I-24</t>
  </si>
  <si>
    <t>香漫里8-2-11-29</t>
  </si>
  <si>
    <t>F-0124</t>
  </si>
  <si>
    <t>I-25</t>
  </si>
  <si>
    <t>香漫里8-2-11-30</t>
  </si>
  <si>
    <t>F-0125</t>
  </si>
  <si>
    <t>I-26</t>
  </si>
  <si>
    <t>香漫里8-2-11-31</t>
  </si>
  <si>
    <t>F-0126</t>
  </si>
  <si>
    <t>I-27</t>
  </si>
  <si>
    <t>香漫里8-2-11-32</t>
  </si>
  <si>
    <t>F-0127</t>
  </si>
  <si>
    <t>I-28</t>
  </si>
  <si>
    <t>香漫里8-2-11-33</t>
  </si>
  <si>
    <t>F-0128</t>
  </si>
  <si>
    <t>I-29</t>
  </si>
  <si>
    <t>香漫里8-2-11-34</t>
  </si>
  <si>
    <t>F-0129</t>
  </si>
  <si>
    <t>I-30</t>
  </si>
  <si>
    <t>香漫里8-2-11-35</t>
  </si>
  <si>
    <t>F-0130</t>
  </si>
  <si>
    <t>I-31</t>
  </si>
  <si>
    <t>香漫里8-2-11-36</t>
  </si>
  <si>
    <t>F-0131</t>
  </si>
  <si>
    <t>I-32</t>
  </si>
  <si>
    <t>香漫里8-2-11-37</t>
  </si>
  <si>
    <t>F-0132</t>
  </si>
  <si>
    <t>I-33</t>
  </si>
  <si>
    <t>香漫里8-2-11-38</t>
  </si>
  <si>
    <t>F-0133</t>
  </si>
  <si>
    <t>I-34</t>
  </si>
  <si>
    <t>香漫里8-2-11-39</t>
  </si>
  <si>
    <t>F-0134</t>
  </si>
  <si>
    <t>I-35</t>
  </si>
  <si>
    <t>香漫里8-2-11-40</t>
  </si>
  <si>
    <t>F-0135</t>
  </si>
  <si>
    <t>I-36</t>
  </si>
  <si>
    <t>香漫里8-2-11-41</t>
  </si>
  <si>
    <t>F-0136</t>
  </si>
  <si>
    <t>I-37</t>
  </si>
  <si>
    <t>香漫里8-2-11-42</t>
  </si>
  <si>
    <t>F-0137</t>
  </si>
  <si>
    <t>I-38</t>
  </si>
  <si>
    <t>香漫里8-2-11-43</t>
  </si>
  <si>
    <t>F-0138</t>
  </si>
  <si>
    <t>I-39</t>
  </si>
  <si>
    <t>香漫里8-2-11-44</t>
  </si>
  <si>
    <t>F-0139</t>
  </si>
  <si>
    <t>I-40</t>
  </si>
  <si>
    <t>香漫里8-2-11-45</t>
  </si>
  <si>
    <t>F-0140</t>
  </si>
  <si>
    <t>I-41</t>
  </si>
  <si>
    <t>香漫里8-2-11-46</t>
  </si>
  <si>
    <t>F-0141</t>
  </si>
  <si>
    <t>I-42</t>
  </si>
  <si>
    <t>香漫里8-2-11-47</t>
  </si>
  <si>
    <t>F-0142</t>
  </si>
  <si>
    <t>I-43</t>
  </si>
  <si>
    <t>香漫里8-2-11-48</t>
  </si>
  <si>
    <t>F-0143</t>
  </si>
  <si>
    <t>I-44</t>
  </si>
  <si>
    <t>香漫里8-2-11-49</t>
  </si>
  <si>
    <t>F-0144</t>
  </si>
  <si>
    <t>I-45</t>
  </si>
  <si>
    <t>香漫里8-2-11-50</t>
  </si>
  <si>
    <t>F-0145</t>
  </si>
  <si>
    <t>I-46</t>
  </si>
  <si>
    <t>香漫里8-2-11-51</t>
  </si>
  <si>
    <t>F-0146</t>
  </si>
  <si>
    <t>I-47</t>
  </si>
  <si>
    <t>香漫里8-2-11-52</t>
  </si>
  <si>
    <t>F-0147</t>
  </si>
  <si>
    <t>I-48</t>
  </si>
  <si>
    <t>香漫里8-2-11-53</t>
  </si>
  <si>
    <t>F-0148</t>
  </si>
  <si>
    <t>I-49</t>
  </si>
  <si>
    <t>香漫里8-2-11-54</t>
  </si>
  <si>
    <t>F-0149</t>
  </si>
  <si>
    <t>I-50</t>
  </si>
  <si>
    <t>香漫里8-2-11-55</t>
  </si>
  <si>
    <t>F-0150</t>
  </si>
  <si>
    <t>I-51</t>
  </si>
  <si>
    <t>香漫里8-2-11-56</t>
  </si>
  <si>
    <t>F-0151</t>
  </si>
  <si>
    <t>I-52</t>
  </si>
  <si>
    <t>香漫里8-2-11-57</t>
  </si>
  <si>
    <t>F-0152</t>
  </si>
  <si>
    <t>I-53</t>
  </si>
  <si>
    <t>香漫里8-2-11-58</t>
  </si>
  <si>
    <t>F-0153</t>
  </si>
  <si>
    <t>I-54</t>
  </si>
  <si>
    <t>香漫里8-2-11-59</t>
  </si>
  <si>
    <t>F-0154</t>
  </si>
  <si>
    <t>I-55</t>
  </si>
  <si>
    <t>香漫里8-2-11-60</t>
  </si>
  <si>
    <t>F-0155</t>
  </si>
  <si>
    <t>I-56</t>
  </si>
  <si>
    <t>香漫里8-2-11-61</t>
  </si>
  <si>
    <t>F-0156</t>
  </si>
  <si>
    <t>I-57</t>
  </si>
  <si>
    <t>香漫里8-2-11-62</t>
  </si>
  <si>
    <t>F-0157</t>
  </si>
  <si>
    <t>I-58</t>
  </si>
  <si>
    <t>香漫里8-2-11-63</t>
  </si>
  <si>
    <t>F-0158</t>
  </si>
  <si>
    <t>I-59</t>
  </si>
  <si>
    <t>香漫里8-2-11-64</t>
  </si>
  <si>
    <t>F-0159</t>
  </si>
  <si>
    <t>I-60</t>
  </si>
  <si>
    <t>香漫里8-2-11-65</t>
  </si>
  <si>
    <t>F-0160</t>
  </si>
  <si>
    <t>I-61</t>
  </si>
  <si>
    <t>香漫里8-2-11-66</t>
  </si>
  <si>
    <t>F-0161</t>
  </si>
  <si>
    <t>I-62</t>
  </si>
  <si>
    <t>香漫里8-2-11-67</t>
  </si>
  <si>
    <t>F-0162</t>
  </si>
  <si>
    <t>I-63</t>
  </si>
  <si>
    <t>香漫里8-2-11-68</t>
  </si>
  <si>
    <t>F-0163</t>
  </si>
  <si>
    <t>I-64</t>
  </si>
  <si>
    <t>香漫里8-2-11-69</t>
  </si>
  <si>
    <t>F-0164</t>
  </si>
  <si>
    <t>I-65</t>
  </si>
  <si>
    <t>香漫里8-2-11-70</t>
  </si>
  <si>
    <t>F-0165</t>
  </si>
  <si>
    <t>I-66</t>
  </si>
  <si>
    <t>香漫里8-2-11-71</t>
  </si>
  <si>
    <t>F-0166</t>
  </si>
  <si>
    <t>I-67</t>
  </si>
  <si>
    <t>香漫里8-2-11-72</t>
  </si>
  <si>
    <t>F-0167</t>
  </si>
  <si>
    <t>I-68</t>
  </si>
  <si>
    <t>香漫里8-2-11-73</t>
  </si>
  <si>
    <t>F-0168</t>
  </si>
  <si>
    <t>I-69</t>
  </si>
  <si>
    <t>香漫里8-2-11-74</t>
  </si>
  <si>
    <t>F-0169</t>
  </si>
  <si>
    <t>I-70</t>
  </si>
  <si>
    <t>香漫里8-2-11-75</t>
  </si>
  <si>
    <t>F-0170</t>
  </si>
  <si>
    <t>I-71</t>
  </si>
  <si>
    <t>香漫里8-2-11-76</t>
  </si>
  <si>
    <t>F-0171</t>
  </si>
  <si>
    <t>I-72</t>
  </si>
  <si>
    <t>香漫里8-2-11-77</t>
  </si>
  <si>
    <t>F-0172</t>
  </si>
  <si>
    <t>I-73</t>
  </si>
  <si>
    <t>香漫里8-2-11-78</t>
  </si>
  <si>
    <t>F-0173</t>
  </si>
  <si>
    <t>I-74</t>
  </si>
  <si>
    <t>香漫里8-2-11-79</t>
  </si>
  <si>
    <t>F-0174</t>
  </si>
  <si>
    <t>I-75</t>
  </si>
  <si>
    <t>香漫里8-2-11-80</t>
  </si>
  <si>
    <t>F-0175</t>
  </si>
  <si>
    <t>I-76</t>
  </si>
  <si>
    <t>香漫里8-2-11-81</t>
  </si>
  <si>
    <t>F-0176</t>
  </si>
  <si>
    <t>I-77</t>
  </si>
  <si>
    <t>香漫里8-2-11-82</t>
  </si>
  <si>
    <t>F-0177</t>
  </si>
  <si>
    <t>I-78</t>
  </si>
  <si>
    <t>香漫里8-2-11-83</t>
  </si>
  <si>
    <t>F-0178</t>
  </si>
  <si>
    <t>I-79</t>
  </si>
  <si>
    <t>香漫里8-2-11-84</t>
  </si>
  <si>
    <t>F-0179</t>
  </si>
  <si>
    <t>I-80</t>
  </si>
  <si>
    <t>香漫里8-2-11-85</t>
  </si>
  <si>
    <t>F-0180</t>
  </si>
  <si>
    <t>I-81</t>
  </si>
  <si>
    <t>香漫里8-2-11-86</t>
  </si>
  <si>
    <t>F-0181</t>
  </si>
  <si>
    <t>I-82</t>
  </si>
  <si>
    <t>香漫里8-2-11-87</t>
  </si>
  <si>
    <t>F-0182</t>
  </si>
  <si>
    <t>I-83</t>
  </si>
  <si>
    <t>香漫里8-2-11-88</t>
  </si>
  <si>
    <t>F-0183</t>
  </si>
  <si>
    <t>I-84</t>
  </si>
  <si>
    <t>香漫里8-2-11-89</t>
  </si>
  <si>
    <t>F-0184</t>
  </si>
  <si>
    <t>I-85</t>
  </si>
  <si>
    <t>香漫里8-2-11-90</t>
  </si>
  <si>
    <t>F-0185</t>
  </si>
  <si>
    <t>I-86</t>
  </si>
  <si>
    <t>香漫里8-2-11-91</t>
  </si>
  <si>
    <t>F-0186</t>
  </si>
  <si>
    <t>I-87</t>
  </si>
  <si>
    <t>香漫里8-2-11-92</t>
  </si>
  <si>
    <t>F-0187</t>
  </si>
  <si>
    <t>I-88</t>
  </si>
  <si>
    <t>香漫里8-2-11-93</t>
  </si>
  <si>
    <t>F-0188</t>
  </si>
  <si>
    <t>I-89</t>
  </si>
  <si>
    <t>香漫里8-2-11-94</t>
  </si>
  <si>
    <t>F-0189</t>
  </si>
  <si>
    <t>I-90</t>
  </si>
  <si>
    <t>香漫里8-2-11-95</t>
  </si>
  <si>
    <t>F-0190</t>
  </si>
  <si>
    <t>I-91</t>
  </si>
  <si>
    <t>香漫里8-2-11-96</t>
  </si>
  <si>
    <t>F-0191</t>
  </si>
  <si>
    <t>I-92</t>
  </si>
  <si>
    <t>香漫里8-2-11-97</t>
  </si>
  <si>
    <t>F-0192</t>
  </si>
  <si>
    <t>I-93</t>
  </si>
  <si>
    <t>香漫里8-2-11-98</t>
  </si>
  <si>
    <t>F-0193</t>
  </si>
  <si>
    <t>I-94</t>
  </si>
  <si>
    <t>香漫里8-2-11-99</t>
  </si>
  <si>
    <t>F-0194</t>
  </si>
  <si>
    <t>I-95</t>
  </si>
  <si>
    <t>香漫里8-2-11-100</t>
  </si>
  <si>
    <t>F-0195</t>
  </si>
  <si>
    <t>I-96</t>
  </si>
  <si>
    <t>香漫里8-2-11-101</t>
  </si>
  <si>
    <t>F-0196</t>
  </si>
  <si>
    <t>I-97</t>
  </si>
  <si>
    <t>香漫里8-2-11-102</t>
  </si>
  <si>
    <t>F-0197</t>
  </si>
  <si>
    <t>I-98</t>
  </si>
  <si>
    <t>香漫里8-2-11-103</t>
  </si>
  <si>
    <t>F-0198</t>
  </si>
  <si>
    <t>I-99</t>
  </si>
  <si>
    <t>香漫里8-2-11-104</t>
  </si>
  <si>
    <t>F-0199</t>
  </si>
  <si>
    <t>I-100</t>
  </si>
  <si>
    <t>香漫里8-2-11-105</t>
  </si>
  <si>
    <t>F-0200</t>
  </si>
  <si>
    <t>I-101</t>
  </si>
  <si>
    <t>香漫里8-2-11-106</t>
  </si>
  <si>
    <t>F-0201</t>
  </si>
  <si>
    <t>I-102</t>
  </si>
  <si>
    <t>香漫里8-2-11-107</t>
  </si>
  <si>
    <t>F-0202</t>
  </si>
  <si>
    <t>I-103</t>
  </si>
  <si>
    <t>香漫里8-2-11-108</t>
  </si>
  <si>
    <t>F-0203</t>
  </si>
  <si>
    <t>I-104</t>
  </si>
  <si>
    <t>香漫里8-2-11-109</t>
  </si>
  <si>
    <t>F-0204</t>
  </si>
  <si>
    <t>I-105</t>
  </si>
  <si>
    <t>香漫里8-2-11-110</t>
  </si>
  <si>
    <t>F-0205</t>
  </si>
  <si>
    <t>I-106</t>
  </si>
  <si>
    <t>香漫里8-2-11-111</t>
  </si>
  <si>
    <t>F-0206</t>
  </si>
  <si>
    <t>I-107</t>
  </si>
  <si>
    <t>香漫里8-2-11-112</t>
  </si>
  <si>
    <t>F-0207</t>
  </si>
  <si>
    <t>I-108</t>
  </si>
  <si>
    <t>香漫里8-2-11-113</t>
  </si>
  <si>
    <t>F-0208</t>
  </si>
  <si>
    <t>I-109</t>
  </si>
  <si>
    <t>香漫里8-2-11-114</t>
  </si>
  <si>
    <t>F-0209</t>
  </si>
  <si>
    <t>I-110</t>
  </si>
  <si>
    <t>香漫里8-2-11-115</t>
  </si>
  <si>
    <t>F-0210</t>
  </si>
  <si>
    <t>I-111</t>
  </si>
  <si>
    <t>香漫里8-2-11-116</t>
  </si>
  <si>
    <t>F-0211</t>
  </si>
  <si>
    <t>I-112</t>
  </si>
  <si>
    <t>香漫里8-2-11-117</t>
  </si>
  <si>
    <t>F-0212</t>
  </si>
  <si>
    <t>I-113</t>
  </si>
  <si>
    <t>香漫里8-2-11-118</t>
  </si>
  <si>
    <t>F-0213</t>
  </si>
  <si>
    <t>I-114</t>
  </si>
  <si>
    <t>香漫里8-2-11-119</t>
  </si>
  <si>
    <t>F-0214</t>
  </si>
  <si>
    <t>I-115</t>
  </si>
  <si>
    <t>香漫里8-2-11-120</t>
  </si>
  <si>
    <t>F-0215</t>
  </si>
  <si>
    <t>I-116</t>
  </si>
  <si>
    <t>香漫里8-2-11-121</t>
  </si>
  <si>
    <t>F-0216</t>
  </si>
  <si>
    <t>I-117</t>
  </si>
  <si>
    <t>香漫里8-2-11-122</t>
  </si>
  <si>
    <t>F-0217</t>
  </si>
  <si>
    <t>I-118</t>
  </si>
  <si>
    <t>香漫里8-2-11-123</t>
  </si>
  <si>
    <t>F-0218</t>
  </si>
  <si>
    <t>I-119</t>
  </si>
  <si>
    <t>香漫里8-2-11-124</t>
  </si>
  <si>
    <t>F-0219</t>
  </si>
  <si>
    <t>I-120</t>
  </si>
  <si>
    <t>香漫里8-2-11-125</t>
  </si>
  <si>
    <t>F-0220</t>
  </si>
  <si>
    <t>I-121</t>
  </si>
  <si>
    <t>香漫里8-2-11-126</t>
  </si>
  <si>
    <t>F-0221</t>
  </si>
  <si>
    <t>I-122</t>
  </si>
  <si>
    <t>香漫里8-2-11-127</t>
  </si>
  <si>
    <t>F-0222</t>
  </si>
  <si>
    <t>I-123</t>
  </si>
  <si>
    <t>香漫里8-2-11-128</t>
  </si>
  <si>
    <t>F-0223</t>
  </si>
  <si>
    <t>I-124</t>
  </si>
  <si>
    <t>香漫里8-2-11-129</t>
  </si>
  <si>
    <t>F-0224</t>
  </si>
  <si>
    <t>I-125</t>
  </si>
  <si>
    <t>香漫里8-2-11-130</t>
  </si>
  <si>
    <t>F-0225</t>
  </si>
  <si>
    <t>I-126</t>
  </si>
  <si>
    <t>香漫里8-2-11-131</t>
  </si>
  <si>
    <t>F-0226</t>
  </si>
  <si>
    <t>I-127</t>
  </si>
  <si>
    <t>香漫里8-2-11-132</t>
  </si>
  <si>
    <t>F-0227</t>
  </si>
  <si>
    <t>I-128</t>
  </si>
  <si>
    <t>香漫里8-2-11-133</t>
  </si>
  <si>
    <t>F-0228</t>
  </si>
  <si>
    <t>I-129</t>
  </si>
  <si>
    <t>香漫里8-2-11-134</t>
  </si>
  <si>
    <t>F-0229</t>
  </si>
  <si>
    <t>I-130</t>
  </si>
  <si>
    <t>香漫里8-2-11-135</t>
  </si>
  <si>
    <t>F-0230</t>
  </si>
  <si>
    <t>I-131</t>
  </si>
  <si>
    <t>香漫里8-2-11-136</t>
  </si>
  <si>
    <t>F-0231</t>
  </si>
  <si>
    <t>I-132</t>
  </si>
  <si>
    <t>香漫里8-2-11-137</t>
  </si>
  <si>
    <t>F-0232</t>
  </si>
  <si>
    <t>I-133</t>
  </si>
  <si>
    <t>香漫里8-2-11-138</t>
  </si>
  <si>
    <t>F-0233</t>
  </si>
  <si>
    <t>I-134</t>
  </si>
  <si>
    <t>香漫里8-2-11-139</t>
  </si>
  <si>
    <t>F-0234</t>
  </si>
  <si>
    <t>I-135</t>
  </si>
  <si>
    <t>香漫里8-2-11-140</t>
  </si>
  <si>
    <t>F-0235</t>
  </si>
  <si>
    <t>I-136</t>
  </si>
  <si>
    <t>香漫里8-2-11-141</t>
  </si>
  <si>
    <t>F-0236</t>
  </si>
  <si>
    <t>I-137</t>
  </si>
  <si>
    <t>香漫里8-2-11-142</t>
  </si>
  <si>
    <t>F-0237</t>
  </si>
  <si>
    <t>I-138</t>
  </si>
  <si>
    <t>香漫里8-2-11-143</t>
  </si>
  <si>
    <t>F-0238</t>
  </si>
  <si>
    <t>I-139</t>
  </si>
  <si>
    <t>香漫里8-2-11-144</t>
  </si>
  <si>
    <t>F-0239</t>
  </si>
  <si>
    <t>I-140</t>
  </si>
  <si>
    <t>香漫里8-2-11-145</t>
  </si>
  <si>
    <t>F-0240</t>
  </si>
  <si>
    <t>I-141</t>
  </si>
  <si>
    <t>香漫里8-2-11-146</t>
  </si>
  <si>
    <t>F-0241</t>
  </si>
  <si>
    <t>I-142</t>
  </si>
  <si>
    <t>香漫里8-2-11-147</t>
  </si>
  <si>
    <t>F-0242</t>
  </si>
  <si>
    <t>I-143</t>
  </si>
  <si>
    <t>香漫里8-2-11-148</t>
  </si>
  <si>
    <t>F-0243</t>
  </si>
  <si>
    <t>I-144</t>
  </si>
  <si>
    <t>香漫里8-2-11-149</t>
  </si>
  <si>
    <t>F-0244</t>
  </si>
  <si>
    <t>I-145</t>
  </si>
  <si>
    <t>香漫里8-2-11-150</t>
  </si>
  <si>
    <t>F-0245</t>
  </si>
  <si>
    <t>I-146</t>
  </si>
  <si>
    <t>香漫里8-2-11-151</t>
  </si>
  <si>
    <t>F-0246</t>
  </si>
  <si>
    <t>I-147</t>
  </si>
  <si>
    <t>香漫里8-2-11-152</t>
  </si>
  <si>
    <t>F-0247</t>
  </si>
  <si>
    <t>I-148</t>
  </si>
  <si>
    <t>香漫里8-2-11-153</t>
  </si>
  <si>
    <t>F-0248</t>
  </si>
  <si>
    <t>I-149</t>
  </si>
  <si>
    <t>香漫里8-2-11-154</t>
  </si>
  <si>
    <t>F-0249</t>
  </si>
  <si>
    <t>I-150</t>
  </si>
  <si>
    <t>香漫里8-2-11-155</t>
  </si>
  <si>
    <t>F-0250</t>
  </si>
  <si>
    <t>I-151</t>
  </si>
  <si>
    <t>香漫里8-2-11-156</t>
  </si>
  <si>
    <t>F-0251</t>
  </si>
  <si>
    <t>I-152</t>
  </si>
  <si>
    <t>香漫里8-2-11-157</t>
  </si>
  <si>
    <t>F-0252</t>
  </si>
  <si>
    <t>I-153</t>
  </si>
  <si>
    <t>香漫里8-2-11-158</t>
  </si>
  <si>
    <t>F-0253</t>
  </si>
  <si>
    <t>I-154</t>
  </si>
  <si>
    <t>香漫里8-2-11-159</t>
  </si>
  <si>
    <t>F-0254</t>
  </si>
  <si>
    <t>I-155</t>
  </si>
  <si>
    <t>香漫里8-2-11-160</t>
  </si>
  <si>
    <t>F-0255</t>
  </si>
  <si>
    <t>I-156</t>
  </si>
  <si>
    <t>香漫里8-2-11-161</t>
  </si>
  <si>
    <t>F-0256</t>
  </si>
  <si>
    <t>江、雷</t>
  </si>
  <si>
    <t>张</t>
  </si>
  <si>
    <t>雷</t>
  </si>
  <si>
    <t>老师傅</t>
  </si>
  <si>
    <t>闵、苟</t>
  </si>
  <si>
    <t>张师娘</t>
  </si>
  <si>
    <t>面积</t>
  </si>
  <si>
    <t>求和项:面积（平方）</t>
  </si>
  <si>
    <t>(空白)</t>
  </si>
  <si>
    <t>总计</t>
  </si>
  <si>
    <t>求和项:开料面积</t>
  </si>
  <si>
    <t>求和项:封边面积</t>
  </si>
  <si>
    <t>求和项:打包面积</t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</si>
</sst>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.00_ "/>
    <numFmt numFmtId="178" formatCode="yyyy\/m\/d"/>
  </numFmts>
  <fonts count="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6" fontId="0" fillId="4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177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6" fontId="1" fillId="4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5" borderId="4" xfId="0" applyFont="1" applyFill="1" applyBorder="1"/>
    <xf numFmtId="0" fontId="0" fillId="0" borderId="0" xfId="0" applyFont="1"/>
    <xf numFmtId="0" fontId="0" fillId="0" borderId="5" xfId="0" applyFont="1" applyBorder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0" borderId="0" xfId="0" applyFill="1"/>
    <xf numFmtId="0" fontId="0" fillId="7" borderId="0" xfId="0" applyNumberFormat="1" applyFill="1"/>
    <xf numFmtId="0" fontId="0" fillId="0" borderId="0" xfId="0" applyNumberFormat="1" applyFill="1"/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176" fontId="4" fillId="8" borderId="1" xfId="0" applyNumberFormat="1" applyFont="1" applyFill="1" applyBorder="1" applyAlignment="1">
      <alignment vertical="center"/>
    </xf>
    <xf numFmtId="0" fontId="0" fillId="3" borderId="0" xfId="0" applyFill="1"/>
    <xf numFmtId="176" fontId="1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4" fontId="0" fillId="4" borderId="1" xfId="0" applyNumberForma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4" fillId="8" borderId="7" xfId="0" applyNumberFormat="1" applyFont="1" applyFill="1" applyBorder="1" applyAlignment="1">
      <alignment horizontal="center" vertical="center"/>
    </xf>
    <xf numFmtId="176" fontId="4" fillId="8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numFmt numFmtId="178" formatCode="yyyy\/m\/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[苏稽家具厂大数据无密码.xlsx]Sheet4!数据透视表3</c:name>
    <c:fmtId val="0"/>
  </c:pivotSource>
  <c:chart>
    <c:title>
      <c:layout>
        <c:manualLayout>
          <c:xMode val="edge"/>
          <c:yMode val="edge"/>
          <c:x val="0.40750000000000008"/>
          <c:y val="5.4861110117700423E-2"/>
        </c:manualLayout>
      </c:layout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Val val="1"/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Sheet4!$J$22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</c:dLbls>
          <c:cat>
            <c:strRef>
              <c:f>Sheet4!$I$23:$I$27</c:f>
              <c:strCache>
                <c:ptCount val="4"/>
                <c:pt idx="0">
                  <c:v>2018/9/1</c:v>
                </c:pt>
                <c:pt idx="1">
                  <c:v>2018/9/2</c:v>
                </c:pt>
                <c:pt idx="2">
                  <c:v>2018/9/3</c:v>
                </c:pt>
                <c:pt idx="3">
                  <c:v>(空白)</c:v>
                </c:pt>
              </c:strCache>
            </c:strRef>
          </c:cat>
          <c:val>
            <c:numRef>
              <c:f>Sheet4!$J$23:$J$27</c:f>
              <c:numCache>
                <c:formatCode>General</c:formatCode>
                <c:ptCount val="4"/>
                <c:pt idx="0">
                  <c:v>117.69</c:v>
                </c:pt>
                <c:pt idx="1">
                  <c:v>120</c:v>
                </c:pt>
                <c:pt idx="2">
                  <c:v>66</c:v>
                </c:pt>
              </c:numCache>
            </c:numRef>
          </c:val>
        </c:ser>
        <c:dLbls>
          <c:showVal val="1"/>
        </c:dLbls>
        <c:gapWidth val="219"/>
        <c:overlap val="-27"/>
        <c:axId val="85208064"/>
        <c:axId val="85218048"/>
      </c:barChart>
      <c:catAx>
        <c:axId val="852080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8048"/>
        <c:crosses val="autoZero"/>
        <c:auto val="1"/>
        <c:lblAlgn val="ctr"/>
        <c:lblOffset val="100"/>
      </c:catAx>
      <c:valAx>
        <c:axId val="85218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[苏稽家具厂大数据无密码.xlsx]Sheet4!数据透视表12</c:name>
    <c:fmtId val="0"/>
  </c:pivotSource>
  <c:chart>
    <c:title>
      <c:layout>
        <c:manualLayout>
          <c:xMode val="edge"/>
          <c:yMode val="edge"/>
          <c:x val="0.48666666666666714"/>
          <c:y val="0.221527776784367"/>
        </c:manualLayout>
      </c:layout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Val val="1"/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Sheet4!$G$72</c:f>
              <c:strCache>
                <c:ptCount val="1"/>
                <c:pt idx="0">
                  <c:v>汇总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</c:dLbls>
          <c:cat>
            <c:strRef>
              <c:f>Sheet4!$F$73:$F$82</c:f>
              <c:strCache>
                <c:ptCount val="9"/>
                <c:pt idx="0">
                  <c:v>8月16日</c:v>
                </c:pt>
                <c:pt idx="1">
                  <c:v>8月17日</c:v>
                </c:pt>
                <c:pt idx="2">
                  <c:v>8月18日</c:v>
                </c:pt>
                <c:pt idx="3">
                  <c:v>8月19日</c:v>
                </c:pt>
                <c:pt idx="4">
                  <c:v>8月20日</c:v>
                </c:pt>
                <c:pt idx="5">
                  <c:v>8月21日</c:v>
                </c:pt>
                <c:pt idx="6">
                  <c:v>8月22日</c:v>
                </c:pt>
                <c:pt idx="7">
                  <c:v>8月23日</c:v>
                </c:pt>
                <c:pt idx="8">
                  <c:v>8月24日</c:v>
                </c:pt>
              </c:strCache>
            </c:strRef>
          </c:cat>
          <c:val>
            <c:numRef>
              <c:f>Sheet4!$G$73:$G$82</c:f>
              <c:numCache>
                <c:formatCode>General</c:formatCode>
                <c:ptCount val="9"/>
                <c:pt idx="0">
                  <c:v>62.69</c:v>
                </c:pt>
                <c:pt idx="1">
                  <c:v>54.05</c:v>
                </c:pt>
                <c:pt idx="2">
                  <c:v>28</c:v>
                </c:pt>
                <c:pt idx="3">
                  <c:v>298</c:v>
                </c:pt>
                <c:pt idx="4">
                  <c:v>22</c:v>
                </c:pt>
                <c:pt idx="5">
                  <c:v>23</c:v>
                </c:pt>
                <c:pt idx="6">
                  <c:v>21</c:v>
                </c:pt>
                <c:pt idx="7">
                  <c:v>228</c:v>
                </c:pt>
                <c:pt idx="8">
                  <c:v>65</c:v>
                </c:pt>
              </c:numCache>
            </c:numRef>
          </c:val>
        </c:ser>
        <c:dLbls>
          <c:showVal val="1"/>
        </c:dLbls>
        <c:gapWidth val="164"/>
        <c:overlap val="-22"/>
        <c:axId val="85596416"/>
        <c:axId val="85606400"/>
      </c:barChart>
      <c:catAx>
        <c:axId val="8559641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06400"/>
        <c:crosses val="autoZero"/>
        <c:auto val="1"/>
        <c:lblAlgn val="ctr"/>
        <c:lblOffset val="100"/>
      </c:catAx>
      <c:valAx>
        <c:axId val="8560640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>
        <a:alpha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[苏稽家具厂大数据无密码.xlsx]Sheet4!数据透视表13</c:name>
    <c:fmtId val="0"/>
  </c:pivotSource>
  <c:chart>
    <c:title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0.18800000000000006"/>
          <c:y val="0.36944444245762309"/>
          <c:w val="0.78713888888888905"/>
          <c:h val="0.43944444643126601"/>
        </c:manualLayout>
      </c:layout>
      <c:barChart>
        <c:barDir val="col"/>
        <c:grouping val="clustered"/>
        <c:ser>
          <c:idx val="0"/>
          <c:order val="0"/>
          <c:tx>
            <c:strRef>
              <c:f>Sheet4!$K$72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Sheet4!$J$73:$J$82</c:f>
              <c:strCache>
                <c:ptCount val="9"/>
                <c:pt idx="0">
                  <c:v>8月16日</c:v>
                </c:pt>
                <c:pt idx="1">
                  <c:v>8月17日</c:v>
                </c:pt>
                <c:pt idx="2">
                  <c:v>8月18日</c:v>
                </c:pt>
                <c:pt idx="3">
                  <c:v>8月19日</c:v>
                </c:pt>
                <c:pt idx="4">
                  <c:v>8月20日</c:v>
                </c:pt>
                <c:pt idx="5">
                  <c:v>8月21日</c:v>
                </c:pt>
                <c:pt idx="6">
                  <c:v>8月22日</c:v>
                </c:pt>
                <c:pt idx="7">
                  <c:v>8月23日</c:v>
                </c:pt>
                <c:pt idx="8">
                  <c:v>8月24日</c:v>
                </c:pt>
              </c:strCache>
            </c:strRef>
          </c:cat>
          <c:val>
            <c:numRef>
              <c:f>Sheet4!$K$73:$K$82</c:f>
              <c:numCache>
                <c:formatCode>General</c:formatCode>
                <c:ptCount val="9"/>
                <c:pt idx="0">
                  <c:v>51.78</c:v>
                </c:pt>
                <c:pt idx="1">
                  <c:v>62.48</c:v>
                </c:pt>
                <c:pt idx="2">
                  <c:v>29.5</c:v>
                </c:pt>
                <c:pt idx="3">
                  <c:v>34.5</c:v>
                </c:pt>
                <c:pt idx="4">
                  <c:v>97.5</c:v>
                </c:pt>
                <c:pt idx="5">
                  <c:v>69</c:v>
                </c:pt>
                <c:pt idx="6">
                  <c:v>71</c:v>
                </c:pt>
                <c:pt idx="7">
                  <c:v>38.5</c:v>
                </c:pt>
                <c:pt idx="8">
                  <c:v>39.5</c:v>
                </c:pt>
              </c:numCache>
            </c:numRef>
          </c:val>
        </c:ser>
        <c:gapWidth val="219"/>
        <c:overlap val="-27"/>
        <c:axId val="85627264"/>
        <c:axId val="85628800"/>
      </c:barChart>
      <c:catAx>
        <c:axId val="856272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28800"/>
        <c:crosses val="autoZero"/>
        <c:auto val="1"/>
        <c:lblAlgn val="ctr"/>
        <c:lblOffset val="100"/>
      </c:catAx>
      <c:valAx>
        <c:axId val="85628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>
        <a:alpha val="27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4</xdr:row>
      <xdr:rowOff>82550</xdr:rowOff>
    </xdr:from>
    <xdr:to>
      <xdr:col>13</xdr:col>
      <xdr:colOff>282575</xdr:colOff>
      <xdr:row>20</xdr:row>
      <xdr:rowOff>6350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349250</xdr:colOff>
      <xdr:row>86</xdr:row>
      <xdr:rowOff>34925</xdr:rowOff>
    </xdr:from>
    <xdr:to>
      <xdr:col>8</xdr:col>
      <xdr:colOff>644525</xdr:colOff>
      <xdr:row>102</xdr:row>
      <xdr:rowOff>34925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635000</xdr:colOff>
      <xdr:row>84</xdr:row>
      <xdr:rowOff>146050</xdr:rowOff>
    </xdr:from>
    <xdr:to>
      <xdr:col>8</xdr:col>
      <xdr:colOff>244475</xdr:colOff>
      <xdr:row>100</xdr:row>
      <xdr:rowOff>146050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352.721967592603" createdVersion="5" refreshedVersion="5" minRefreshableVersion="3" recordCount="11">
  <cacheSource type="worksheet">
    <worksheetSource ref="A1:F12" sheet="Sheet4"/>
  </cacheSource>
  <cacheFields count="6">
    <cacheField name="订单编日" numFmtId="0">
      <sharedItems containsBlank="1" count="11">
        <m/>
        <s v="I-01"/>
        <s v="I-02"/>
        <s v="I-03"/>
        <s v="I-04"/>
        <s v="I-05"/>
        <s v="I-06"/>
        <s v="I-07"/>
        <s v="I-08"/>
        <s v="I-09"/>
        <s v="I-10"/>
      </sharedItems>
    </cacheField>
    <cacheField name="装饰公司名字" numFmtId="0">
      <sharedItems containsBlank="1" count="3">
        <m/>
        <s v="泰和美家"/>
        <s v="好风景"/>
      </sharedItems>
    </cacheField>
    <cacheField name="地址" numFmtId="0">
      <sharedItems containsBlank="1" count="11">
        <m/>
        <s v="君悦湾2期20-8-1"/>
        <s v="时代2期14-12-2"/>
        <s v="五洲汉唐29-27-4"/>
        <s v="斑竹印象10-7-4"/>
        <s v="时代家园1-18-2"/>
        <s v="万和凤凰城1-1-7-4"/>
        <s v="鹭岛7-1-5-1"/>
        <s v="粮食局2-3-1-2"/>
        <s v="枫蓝国际"/>
        <s v="香漫里8-2-11-15"/>
      </sharedItems>
    </cacheField>
    <cacheField name="联系人（联系方式）" numFmtId="0">
      <sharedItems containsBlank="1" count="2">
        <m/>
        <s v="冯杰 139999999999"/>
      </sharedItems>
    </cacheField>
    <cacheField name="面积（平方）" numFmtId="0">
      <sharedItems containsString="0" containsBlank="1" containsNumber="1" minValue="21.05" maxValue="33.979999999999997" count="11">
        <m/>
        <n v="31.93"/>
        <n v="30.73"/>
        <n v="21.05"/>
        <n v="33.979999999999997"/>
        <n v="28.5"/>
        <n v="29.5"/>
        <n v="30.5"/>
        <n v="31.5"/>
        <n v="32.5"/>
        <n v="33.5"/>
      </sharedItems>
    </cacheField>
    <cacheField name="下单时间" numFmtId="176">
      <sharedItems containsNonDate="0" containsDate="1" containsString="0" containsBlank="1" minDate="2018-09-01T00:00:00" maxDate="2018-09-03T00:00:00" count="4">
        <m/>
        <d v="2018-09-01T00:00:00"/>
        <d v="2018-09-02T00:00:00"/>
        <d v="2018-09-03T00:00: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352.735266203701" createdVersion="5" refreshedVersion="5" minRefreshableVersion="3" recordCount="4">
  <cacheSource type="worksheet">
    <worksheetSource ref="B32:C36" sheet="Sheet4"/>
  </cacheSource>
  <cacheFields count="2">
    <cacheField name="时间" numFmtId="176">
      <sharedItems containsSemiMixedTypes="0" containsNonDate="0" containsDate="1" containsString="0" minDate="2018-08-20T00:00:00" maxDate="2018-08-23T00:00:00" count="3">
        <d v="2018-08-20T00:00:00"/>
        <d v="2018-08-22T00:00:00"/>
        <d v="2018-08-23T00:00:00"/>
      </sharedItems>
    </cacheField>
    <cacheField name="面积（平方）" numFmtId="177">
      <sharedItems containsSemiMixedTypes="0" containsString="0" containsNumber="1" minValue="28.5" maxValue="31.5" count="4">
        <n v="28.5"/>
        <n v="29.5"/>
        <n v="30.5"/>
        <n v="31.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istrator" refreshedDate="43352.7635069444" createdVersion="5" refreshedVersion="5" minRefreshableVersion="3" recordCount="12">
  <cacheSource type="worksheet">
    <worksheetSource ref="F54:H66" sheet="Sheet4"/>
  </cacheSource>
  <cacheFields count="3">
    <cacheField name="面积" numFmtId="177">
      <sharedItems containsSemiMixedTypes="0" containsString="0" containsNumber="1" minValue="16" maxValue="298" count="12">
        <n v="31.96"/>
        <n v="30.73"/>
        <n v="21.05"/>
        <n v="33"/>
        <n v="28"/>
        <n v="298"/>
        <n v="22"/>
        <n v="23"/>
        <n v="21"/>
        <n v="212"/>
        <n v="16"/>
        <n v="65"/>
      </sharedItems>
    </cacheField>
    <cacheField name="开料" numFmtId="0">
      <sharedItems containsBlank="1" count="2">
        <s v="江、雷"/>
        <m/>
      </sharedItems>
    </cacheField>
    <cacheField name="时间" numFmtId="176">
      <sharedItems containsSemiMixedTypes="0" containsNonDate="0" containsDate="1" containsString="0" minDate="2018-08-16T00:00:00" maxDate="2018-08-24T00:00:00" count="9"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istrator" refreshedDate="43352.763761574097" createdVersion="5" refreshedVersion="5" minRefreshableVersion="3" recordCount="15">
  <cacheSource type="worksheet">
    <worksheetSource ref="J54:L69" sheet="Sheet4"/>
  </cacheSource>
  <cacheFields count="3">
    <cacheField name="面积" numFmtId="0">
      <sharedItems containsSemiMixedTypes="0" containsString="0" containsNumber="1" minValue="21.05" maxValue="39.5" count="15">
        <n v="30.73"/>
        <n v="21.05"/>
        <n v="33.979999999999997"/>
        <n v="28.5"/>
        <n v="29.5"/>
        <n v="30.5"/>
        <n v="31.5"/>
        <n v="32.5"/>
        <n v="33.5"/>
        <n v="34.5"/>
        <n v="35.5"/>
        <n v="36.5"/>
        <n v="37.5"/>
        <n v="38.5"/>
        <n v="39.5"/>
      </sharedItems>
    </cacheField>
    <cacheField name="封边" numFmtId="0">
      <sharedItems containsNonDate="0" containsString="0" containsBlank="1" count="1">
        <m/>
      </sharedItems>
    </cacheField>
    <cacheField name="时间" numFmtId="176">
      <sharedItems containsSemiMixedTypes="0" containsNonDate="0" containsDate="1" containsString="0" minDate="2018-08-16T00:00:00" maxDate="2018-08-24T00:00:00" count="9">
        <d v="2018-08-16T00:00:00"/>
        <d v="2018-08-17T00:00:00"/>
        <d v="2018-08-18T00:00:00"/>
        <d v="2018-08-20T00:00:00"/>
        <d v="2018-08-21T00:00:00"/>
        <d v="2018-08-22T00:00:00"/>
        <d v="2018-08-19T00:00:00"/>
        <d v="2018-08-23T00:00:00"/>
        <d v="2018-08-24T00:00:0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istrator" refreshedDate="43352.7639583333" createdVersion="5" refreshedVersion="5" minRefreshableVersion="3" recordCount="11">
  <cacheSource type="worksheet">
    <worksheetSource ref="N54:P65" sheet="Sheet4"/>
  </cacheSource>
  <cacheFields count="3">
    <cacheField name="面积" numFmtId="0">
      <sharedItems containsSemiMixedTypes="0" containsString="0" containsNumber="1" minValue="21.05" maxValue="36.5" count="11">
        <n v="21.05"/>
        <n v="33.979999999999997"/>
        <n v="28.5"/>
        <n v="29.5"/>
        <n v="30.5"/>
        <n v="31.5"/>
        <n v="32.5"/>
        <n v="33.5"/>
        <n v="34.5"/>
        <n v="35.5"/>
        <n v="36.5"/>
      </sharedItems>
    </cacheField>
    <cacheField name="修色打包" numFmtId="0">
      <sharedItems containsNonDate="0" containsString="0" containsBlank="1" count="1">
        <m/>
      </sharedItems>
    </cacheField>
    <cacheField name="时间" numFmtId="176">
      <sharedItems containsSemiMixedTypes="0" containsNonDate="0" containsDate="1" containsString="0" minDate="2018-09-16T00:00:00" maxDate="2018-09-24T00:00:00" count="9"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</r>
  <r>
    <x v="1"/>
    <x v="0"/>
    <x v="1"/>
    <x v="0"/>
    <x v="1"/>
    <x v="1"/>
  </r>
  <r>
    <x v="2"/>
    <x v="0"/>
    <x v="2"/>
    <x v="0"/>
    <x v="2"/>
    <x v="1"/>
  </r>
  <r>
    <x v="3"/>
    <x v="1"/>
    <x v="3"/>
    <x v="0"/>
    <x v="3"/>
    <x v="1"/>
  </r>
  <r>
    <x v="4"/>
    <x v="2"/>
    <x v="4"/>
    <x v="0"/>
    <x v="4"/>
    <x v="1"/>
  </r>
  <r>
    <x v="5"/>
    <x v="1"/>
    <x v="5"/>
    <x v="1"/>
    <x v="5"/>
    <x v="2"/>
  </r>
  <r>
    <x v="6"/>
    <x v="1"/>
    <x v="6"/>
    <x v="1"/>
    <x v="6"/>
    <x v="2"/>
  </r>
  <r>
    <x v="7"/>
    <x v="1"/>
    <x v="7"/>
    <x v="1"/>
    <x v="7"/>
    <x v="2"/>
  </r>
  <r>
    <x v="8"/>
    <x v="1"/>
    <x v="8"/>
    <x v="1"/>
    <x v="8"/>
    <x v="2"/>
  </r>
  <r>
    <x v="9"/>
    <x v="1"/>
    <x v="9"/>
    <x v="1"/>
    <x v="9"/>
    <x v="3"/>
  </r>
  <r>
    <x v="10"/>
    <x v="1"/>
    <x v="10"/>
    <x v="1"/>
    <x v="1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</r>
  <r>
    <x v="0"/>
    <x v="1"/>
  </r>
  <r>
    <x v="1"/>
    <x v="2"/>
  </r>
  <r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x v="0"/>
  </r>
  <r>
    <x v="1"/>
    <x v="1"/>
    <x v="0"/>
  </r>
  <r>
    <x v="2"/>
    <x v="1"/>
    <x v="1"/>
  </r>
  <r>
    <x v="3"/>
    <x v="1"/>
    <x v="1"/>
  </r>
  <r>
    <x v="4"/>
    <x v="1"/>
    <x v="2"/>
  </r>
  <r>
    <x v="5"/>
    <x v="1"/>
    <x v="3"/>
  </r>
  <r>
    <x v="6"/>
    <x v="1"/>
    <x v="4"/>
  </r>
  <r>
    <x v="7"/>
    <x v="1"/>
    <x v="5"/>
  </r>
  <r>
    <x v="8"/>
    <x v="1"/>
    <x v="6"/>
  </r>
  <r>
    <x v="9"/>
    <x v="1"/>
    <x v="7"/>
  </r>
  <r>
    <x v="10"/>
    <x v="1"/>
    <x v="7"/>
  </r>
  <r>
    <x v="11"/>
    <x v="1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1"/>
    <x v="0"/>
    <x v="0"/>
  </r>
  <r>
    <x v="2"/>
    <x v="0"/>
    <x v="1"/>
  </r>
  <r>
    <x v="3"/>
    <x v="0"/>
    <x v="1"/>
  </r>
  <r>
    <x v="4"/>
    <x v="0"/>
    <x v="2"/>
  </r>
  <r>
    <x v="5"/>
    <x v="0"/>
    <x v="3"/>
  </r>
  <r>
    <x v="6"/>
    <x v="0"/>
    <x v="3"/>
  </r>
  <r>
    <x v="7"/>
    <x v="0"/>
    <x v="4"/>
  </r>
  <r>
    <x v="8"/>
    <x v="0"/>
    <x v="5"/>
  </r>
  <r>
    <x v="9"/>
    <x v="0"/>
    <x v="6"/>
  </r>
  <r>
    <x v="10"/>
    <x v="0"/>
    <x v="3"/>
  </r>
  <r>
    <x v="11"/>
    <x v="0"/>
    <x v="4"/>
  </r>
  <r>
    <x v="12"/>
    <x v="0"/>
    <x v="5"/>
  </r>
  <r>
    <x v="13"/>
    <x v="0"/>
    <x v="7"/>
  </r>
  <r>
    <x v="14"/>
    <x v="0"/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</r>
  <r>
    <x v="1"/>
    <x v="0"/>
    <x v="1"/>
  </r>
  <r>
    <x v="2"/>
    <x v="0"/>
    <x v="1"/>
  </r>
  <r>
    <x v="3"/>
    <x v="0"/>
    <x v="2"/>
  </r>
  <r>
    <x v="4"/>
    <x v="0"/>
    <x v="3"/>
  </r>
  <r>
    <x v="5"/>
    <x v="0"/>
    <x v="4"/>
  </r>
  <r>
    <x v="6"/>
    <x v="0"/>
    <x v="4"/>
  </r>
  <r>
    <x v="7"/>
    <x v="0"/>
    <x v="5"/>
  </r>
  <r>
    <x v="8"/>
    <x v="0"/>
    <x v="6"/>
  </r>
  <r>
    <x v="9"/>
    <x v="0"/>
    <x v="7"/>
  </r>
  <r>
    <x v="10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F34:G38" firstHeaderRow="1" firstDataRow="1" firstDataCol="1"/>
  <pivotFields count="2">
    <pivotField axis="axisRow" compact="0" numFmtId="176" showAll="0">
      <items count="4">
        <item x="0"/>
        <item x="1"/>
        <item x="2"/>
        <item t="default"/>
      </items>
    </pivotField>
    <pivotField dataField="1" compact="0" numFmtId="177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面积（平方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2" cacheId="7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F72:G82" firstHeaderRow="1" firstDataRow="1" firstDataCol="1"/>
  <pivotFields count="3">
    <pivotField dataField="1" compact="0" numFmtId="177" showAll="0"/>
    <pivotField compact="0" showAll="0"/>
    <pivotField axis="axisRow" compact="0" numFmtId="176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开料面积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3" cacheId="8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J72:K82" firstHeaderRow="1" firstDataRow="1" firstDataCol="1"/>
  <pivotFields count="3">
    <pivotField dataField="1" compact="0" showAll="0"/>
    <pivotField compact="0" showAll="0"/>
    <pivotField axis="axisRow" compact="0" numFmtId="176" showAll="0">
      <items count="10">
        <item x="0"/>
        <item x="1"/>
        <item x="2"/>
        <item x="6"/>
        <item x="3"/>
        <item x="4"/>
        <item x="5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封边面积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4" cacheId="9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M72:N82" firstHeaderRow="1" firstDataRow="1" firstDataCol="1"/>
  <pivotFields count="3">
    <pivotField dataField="1" compact="0" showAll="0"/>
    <pivotField compact="0" showAll="0"/>
    <pivotField axis="axisRow" compact="0" numFmtId="176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打包面积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I22:J27" firstHeaderRow="1" firstDataRow="1" firstDataCol="1"/>
  <pivotFields count="6">
    <pivotField compact="0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2">
        <item x="4"/>
        <item x="9"/>
        <item x="1"/>
        <item x="8"/>
        <item x="7"/>
        <item x="2"/>
        <item x="5"/>
        <item x="6"/>
        <item x="3"/>
        <item x="10"/>
        <item x="0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12">
        <item x="3"/>
        <item x="5"/>
        <item x="6"/>
        <item x="7"/>
        <item x="2"/>
        <item x="8"/>
        <item x="1"/>
        <item x="9"/>
        <item x="10"/>
        <item x="4"/>
        <item x="0"/>
        <item t="default"/>
      </items>
    </pivotField>
    <pivotField axis="axisRow" compact="0" showAll="0">
      <items count="5">
        <item x="1"/>
        <item x="2"/>
        <item x="3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面积（平方）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1:C3" totalsRowShown="0">
  <autoFilter ref="A1:C3"/>
  <tableColumns count="3">
    <tableColumn id="1" name="面积"/>
    <tableColumn id="2" name="开料"/>
    <tableColumn id="3" name="时间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217"/>
  <sheetViews>
    <sheetView zoomScale="85" zoomScaleNormal="85" workbookViewId="0">
      <pane ySplit="2" topLeftCell="A3" activePane="bottomLeft" state="frozenSplit"/>
      <selection pane="bottomLeft" activeCell="B27" sqref="B27:B217"/>
    </sheetView>
  </sheetViews>
  <sheetFormatPr defaultColWidth="9" defaultRowHeight="13.5"/>
  <cols>
    <col min="1" max="1" width="7.25" customWidth="1"/>
    <col min="2" max="2" width="15.125" customWidth="1"/>
    <col min="3" max="4" width="24" customWidth="1"/>
    <col min="5" max="5" width="12" customWidth="1"/>
    <col min="6" max="6" width="10.125" style="21" customWidth="1"/>
    <col min="7" max="7" width="12.5" style="21" customWidth="1"/>
    <col min="8" max="10" width="9" style="22" customWidth="1"/>
    <col min="11" max="11" width="11.5" style="22" customWidth="1"/>
    <col min="12" max="17" width="10.125" customWidth="1"/>
    <col min="18" max="20" width="11.875" customWidth="1"/>
    <col min="21" max="21" width="10.125" customWidth="1"/>
    <col min="22" max="22" width="10.125" style="23" customWidth="1"/>
    <col min="23" max="23" width="10.125" customWidth="1"/>
    <col min="24" max="24" width="10.125" style="23" customWidth="1"/>
    <col min="25" max="26" width="10.125" customWidth="1"/>
    <col min="27" max="27" width="10.125" style="23" customWidth="1"/>
    <col min="28" max="29" width="10.125" style="24" customWidth="1"/>
    <col min="30" max="30" width="10.125" style="25" customWidth="1"/>
    <col min="31" max="31" width="10.125" customWidth="1"/>
    <col min="32" max="32" width="10.125" style="23" customWidth="1"/>
    <col min="33" max="33" width="10.125" customWidth="1"/>
    <col min="34" max="34" width="10.125" style="23" customWidth="1"/>
    <col min="35" max="35" width="10.125" customWidth="1"/>
    <col min="36" max="36" width="10.125" style="23" customWidth="1"/>
    <col min="37" max="37" width="10.125" style="27" customWidth="1"/>
    <col min="38" max="38" width="10.125" style="23" customWidth="1"/>
    <col min="39" max="39" width="10.125" style="27" customWidth="1"/>
    <col min="40" max="40" width="10.125" style="23" customWidth="1"/>
    <col min="41" max="41" width="10.125" style="27" customWidth="1"/>
    <col min="42" max="42" width="10.125" style="23" customWidth="1"/>
    <col min="43" max="43" width="10.125" style="24" customWidth="1"/>
    <col min="44" max="44" width="10.125" customWidth="1"/>
    <col min="45" max="45" width="10.125" style="23" customWidth="1"/>
    <col min="46" max="46" width="10.125" customWidth="1"/>
    <col min="47" max="47" width="10.125" style="23" customWidth="1"/>
    <col min="48" max="48" width="10.125" style="27" customWidth="1"/>
    <col min="49" max="49" width="10.125" style="28" customWidth="1"/>
    <col min="50" max="50" width="10.125" style="29" customWidth="1"/>
    <col min="51" max="51" width="10.125" style="28" customWidth="1"/>
    <col min="52" max="52" width="10.125" style="29" customWidth="1"/>
    <col min="53" max="53" width="10.125" style="27" customWidth="1"/>
    <col min="54" max="54" width="10.125" style="26" customWidth="1"/>
    <col min="55" max="55" width="10.125" style="27" customWidth="1"/>
    <col min="56" max="56" width="10.125" style="26" customWidth="1"/>
    <col min="57" max="57" width="10.125" style="27" customWidth="1"/>
    <col min="58" max="58" width="45.875" style="26" customWidth="1"/>
    <col min="59" max="59" width="37" style="26" customWidth="1"/>
    <col min="60" max="60" width="11.5" style="26" customWidth="1"/>
    <col min="61" max="61" width="35.125" style="26" customWidth="1"/>
    <col min="62" max="62" width="18.375" style="26" customWidth="1"/>
    <col min="63" max="63" width="10.125" style="24" customWidth="1"/>
  </cols>
  <sheetData>
    <row r="1" spans="1:63" ht="24" customHeight="1">
      <c r="A1" s="57" t="s">
        <v>0</v>
      </c>
      <c r="B1" s="58" t="s">
        <v>1</v>
      </c>
      <c r="C1" s="58" t="s">
        <v>2</v>
      </c>
      <c r="D1" s="59" t="s">
        <v>3</v>
      </c>
      <c r="E1" s="58" t="s">
        <v>4</v>
      </c>
      <c r="F1" s="61" t="s">
        <v>5</v>
      </c>
      <c r="G1" s="62" t="s">
        <v>6</v>
      </c>
      <c r="H1" s="64" t="s">
        <v>7</v>
      </c>
      <c r="I1" s="64"/>
      <c r="J1" s="30"/>
      <c r="K1" s="74" t="s">
        <v>8</v>
      </c>
      <c r="L1" s="75"/>
      <c r="M1" s="75"/>
      <c r="N1" s="75"/>
      <c r="O1" s="75"/>
      <c r="P1" s="75"/>
      <c r="Q1" s="75"/>
      <c r="R1" s="74" t="s">
        <v>9</v>
      </c>
      <c r="S1" s="75"/>
      <c r="T1" s="75"/>
      <c r="U1" s="74" t="s">
        <v>10</v>
      </c>
      <c r="V1" s="76"/>
      <c r="W1" s="75"/>
      <c r="X1" s="77"/>
      <c r="Y1" s="75"/>
      <c r="Z1" s="75"/>
      <c r="AA1" s="77"/>
      <c r="AB1" s="78"/>
      <c r="AC1" s="66" t="s">
        <v>11</v>
      </c>
      <c r="AD1" s="68" t="s">
        <v>12</v>
      </c>
      <c r="AE1" s="74" t="s">
        <v>13</v>
      </c>
      <c r="AF1" s="76"/>
      <c r="AG1" s="75"/>
      <c r="AH1" s="77"/>
      <c r="AI1" s="75"/>
      <c r="AJ1" s="77"/>
      <c r="AK1" s="79"/>
      <c r="AL1" s="77"/>
      <c r="AM1" s="79"/>
      <c r="AN1" s="77"/>
      <c r="AO1" s="79"/>
      <c r="AP1" s="77"/>
      <c r="AQ1" s="78"/>
      <c r="AR1" s="54" t="s">
        <v>14</v>
      </c>
      <c r="AS1" s="80"/>
      <c r="AT1" s="55"/>
      <c r="AU1" s="81"/>
      <c r="AV1" s="82"/>
      <c r="AW1" s="70" t="s">
        <v>15</v>
      </c>
      <c r="AX1" s="72" t="s">
        <v>16</v>
      </c>
      <c r="AY1" s="70" t="s">
        <v>17</v>
      </c>
      <c r="AZ1" s="72" t="s">
        <v>16</v>
      </c>
      <c r="BA1" s="54" t="s">
        <v>18</v>
      </c>
      <c r="BB1" s="55"/>
      <c r="BC1" s="55"/>
      <c r="BD1" s="55"/>
      <c r="BE1" s="55"/>
      <c r="BF1" s="55"/>
      <c r="BG1" s="55"/>
      <c r="BH1" s="55"/>
      <c r="BI1" s="55"/>
      <c r="BJ1" s="55"/>
      <c r="BK1" s="56"/>
    </row>
    <row r="2" spans="1:63" ht="22.5" customHeight="1">
      <c r="A2" s="57"/>
      <c r="B2" s="58"/>
      <c r="C2" s="58"/>
      <c r="D2" s="60"/>
      <c r="E2" s="58"/>
      <c r="F2" s="61"/>
      <c r="G2" s="63"/>
      <c r="H2" s="65"/>
      <c r="I2" s="65"/>
      <c r="J2" s="31"/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6" t="s">
        <v>30</v>
      </c>
      <c r="W2" s="1" t="s">
        <v>31</v>
      </c>
      <c r="X2" s="16" t="s">
        <v>32</v>
      </c>
      <c r="Y2" s="1" t="s">
        <v>33</v>
      </c>
      <c r="Z2" s="1" t="s">
        <v>34</v>
      </c>
      <c r="AA2" s="16" t="s">
        <v>35</v>
      </c>
      <c r="AB2" s="32" t="s">
        <v>36</v>
      </c>
      <c r="AC2" s="67"/>
      <c r="AD2" s="69"/>
      <c r="AE2" s="1" t="s">
        <v>37</v>
      </c>
      <c r="AF2" s="16" t="s">
        <v>38</v>
      </c>
      <c r="AG2" s="1" t="s">
        <v>39</v>
      </c>
      <c r="AH2" s="16" t="s">
        <v>38</v>
      </c>
      <c r="AI2" s="1" t="s">
        <v>40</v>
      </c>
      <c r="AJ2" s="16" t="s">
        <v>38</v>
      </c>
      <c r="AK2" s="1" t="s">
        <v>41</v>
      </c>
      <c r="AL2" s="16" t="s">
        <v>38</v>
      </c>
      <c r="AM2" s="1" t="s">
        <v>42</v>
      </c>
      <c r="AN2" s="16" t="s">
        <v>35</v>
      </c>
      <c r="AO2" s="1" t="s">
        <v>43</v>
      </c>
      <c r="AP2" s="16" t="s">
        <v>38</v>
      </c>
      <c r="AQ2" s="32" t="s">
        <v>44</v>
      </c>
      <c r="AR2" s="1" t="s">
        <v>45</v>
      </c>
      <c r="AS2" s="16" t="s">
        <v>5</v>
      </c>
      <c r="AT2" s="1" t="s">
        <v>28</v>
      </c>
      <c r="AU2" s="16" t="s">
        <v>46</v>
      </c>
      <c r="AV2" s="35" t="s">
        <v>38</v>
      </c>
      <c r="AW2" s="71"/>
      <c r="AX2" s="73"/>
      <c r="AY2" s="71"/>
      <c r="AZ2" s="73"/>
      <c r="BA2" s="1" t="s">
        <v>47</v>
      </c>
      <c r="BB2" s="33" t="s">
        <v>48</v>
      </c>
      <c r="BC2" s="1" t="s">
        <v>49</v>
      </c>
      <c r="BD2" s="33" t="s">
        <v>50</v>
      </c>
      <c r="BE2" s="1" t="s">
        <v>51</v>
      </c>
      <c r="BF2" s="33" t="s">
        <v>52</v>
      </c>
      <c r="BG2" s="33" t="s">
        <v>53</v>
      </c>
      <c r="BH2" s="33" t="s">
        <v>54</v>
      </c>
      <c r="BI2" s="33" t="s">
        <v>55</v>
      </c>
      <c r="BJ2" s="33" t="s">
        <v>56</v>
      </c>
      <c r="BK2" s="32" t="s">
        <v>57</v>
      </c>
    </row>
    <row r="3" spans="1:63" ht="17.25" customHeight="1">
      <c r="A3" s="5" t="str">
        <f>设计!A3&amp;""</f>
        <v>I-01</v>
      </c>
      <c r="B3" s="5" t="str">
        <f>设计!B3&amp;""</f>
        <v/>
      </c>
      <c r="C3" s="5" t="str">
        <f>设计!C3&amp;""</f>
        <v>君悦湾2期20-8-1</v>
      </c>
      <c r="D3" s="5" t="str">
        <f>设计!D3&amp;""</f>
        <v/>
      </c>
      <c r="E3" s="5" t="str">
        <f>设计!E3&amp;""</f>
        <v>31.93</v>
      </c>
      <c r="F3" s="7">
        <f>IF(设计!F3&gt;4019,设计!F3,"")</f>
        <v>43344</v>
      </c>
      <c r="G3" s="7">
        <f ca="1">设计!G3</f>
        <v>43559</v>
      </c>
      <c r="H3" s="5" t="str">
        <f ca="1">设计!H3&amp;""</f>
        <v>215</v>
      </c>
      <c r="I3" s="5" t="str">
        <f>设计!I3&amp;""</f>
        <v/>
      </c>
      <c r="J3" s="5" t="str">
        <f>设计!J3&amp;""</f>
        <v/>
      </c>
      <c r="K3" s="5" t="str">
        <f>'财务部 '!K3&amp;""</f>
        <v>9900</v>
      </c>
      <c r="L3" s="5" t="str">
        <f>'财务部 '!L3&amp;""</f>
        <v>4000</v>
      </c>
      <c r="M3" s="5" t="str">
        <f>'财务部 '!M3&amp;""</f>
        <v>5900</v>
      </c>
      <c r="N3" s="5" t="str">
        <f>'财务部 '!N3&amp;""</f>
        <v>A</v>
      </c>
      <c r="O3" s="5" t="str">
        <f>'财务部 '!O3&amp;""</f>
        <v>欧特莱</v>
      </c>
      <c r="P3" s="5" t="str">
        <f>'财务部 '!P3&amp;""</f>
        <v>王波</v>
      </c>
      <c r="Q3" s="5" t="str">
        <f>'财务部 '!Q3&amp;""</f>
        <v>800</v>
      </c>
      <c r="R3" s="5" t="str">
        <f>设计!K3&amp;""</f>
        <v/>
      </c>
      <c r="S3" s="5" t="str">
        <f>设计!L3&amp;""</f>
        <v>良</v>
      </c>
      <c r="T3" s="5" t="str">
        <f>设计!M3&amp;""</f>
        <v/>
      </c>
      <c r="U3" s="5" t="str">
        <f>设计!N3&amp;""</f>
        <v>葛</v>
      </c>
      <c r="V3" s="7">
        <f>设计!O3</f>
        <v>43341</v>
      </c>
      <c r="W3" s="5" t="str">
        <f>设计!P3&amp;""</f>
        <v>葛</v>
      </c>
      <c r="X3" s="7">
        <f>设计!Q3</f>
        <v>43343</v>
      </c>
      <c r="Y3" s="5" t="str">
        <f>设计!R3&amp;""</f>
        <v>葛</v>
      </c>
      <c r="Z3" s="5" t="str">
        <f>设计!S3&amp;""</f>
        <v>杨斌</v>
      </c>
      <c r="AA3" s="7">
        <f>设计!T3</f>
        <v>43345</v>
      </c>
      <c r="AB3" s="5" t="str">
        <f>设计!U3&amp;""</f>
        <v>4</v>
      </c>
      <c r="AC3" s="5" t="str">
        <f>IF(AF3-AA3&gt;0,AF3-AA3,"")</f>
        <v/>
      </c>
      <c r="AD3" s="5" t="str">
        <f>设计!V3&amp;""</f>
        <v>I-915</v>
      </c>
      <c r="AE3" s="5" t="str">
        <f>生产部!O3&amp;""</f>
        <v>江、雷</v>
      </c>
      <c r="AF3" s="7">
        <f>IF(生产部!P3&gt;4018,生产部!P3,"")</f>
        <v>43328</v>
      </c>
      <c r="AG3" s="5" t="str">
        <f>生产部!Q3&amp;""</f>
        <v>张</v>
      </c>
      <c r="AH3" s="7">
        <f>IF(生产部!R3&gt;4018,生产部!R3,"")</f>
        <v>43321</v>
      </c>
      <c r="AI3" s="5" t="str">
        <f>生产部!S3&amp;""</f>
        <v>雷</v>
      </c>
      <c r="AJ3" s="7">
        <f>IF(生产部!T3&gt;4018,生产部!T3,"")</f>
        <v>43321</v>
      </c>
      <c r="AK3" s="5" t="str">
        <f>生产部!U3&amp;""</f>
        <v>老师傅</v>
      </c>
      <c r="AL3" s="7">
        <f>IF(生产部!V3&gt;4018,生产部!V3,"")</f>
        <v>43322</v>
      </c>
      <c r="AM3" s="5" t="str">
        <f>生产部!W3&amp;""</f>
        <v>闵、苟</v>
      </c>
      <c r="AN3" s="7">
        <f>IF(生产部!X3&gt;4018,生产部!X3,"")</f>
        <v>43324</v>
      </c>
      <c r="AO3" s="5" t="str">
        <f>生产部!Y3&amp;""</f>
        <v>张师娘</v>
      </c>
      <c r="AP3" s="7">
        <f>IF(生产部!Z3&gt;4018,生产部!Z3,"")</f>
        <v>43334</v>
      </c>
      <c r="AQ3" s="5" t="str">
        <f>生产部!AA3&amp;""</f>
        <v>6</v>
      </c>
      <c r="AR3" s="5" t="str">
        <f>设计!AJ3</f>
        <v>畔森</v>
      </c>
      <c r="AS3" s="7">
        <f>设计!AK3</f>
        <v>43325</v>
      </c>
      <c r="AT3" s="5" t="str">
        <f>设计!AL3</f>
        <v>加急</v>
      </c>
      <c r="AU3" s="7">
        <f>设计!AM3</f>
        <v>43350</v>
      </c>
      <c r="AV3" s="5">
        <f>设计!AN3</f>
        <v>0</v>
      </c>
      <c r="AW3" s="5" t="str">
        <f>设计!AO3</f>
        <v>完成</v>
      </c>
      <c r="AX3" s="5">
        <f>设计!AP3</f>
        <v>6</v>
      </c>
      <c r="AY3" s="5" t="str">
        <f>设计!AQ3</f>
        <v>完成</v>
      </c>
      <c r="AZ3" s="37"/>
      <c r="BA3" s="17"/>
      <c r="BB3" s="34"/>
      <c r="BC3" s="17"/>
      <c r="BD3" s="34"/>
      <c r="BE3" s="17"/>
      <c r="BF3" s="34"/>
      <c r="BG3" s="34"/>
      <c r="BH3" s="34"/>
      <c r="BI3" s="34"/>
      <c r="BJ3" s="34"/>
      <c r="BK3" s="36"/>
    </row>
    <row r="4" spans="1:63" ht="17.25" customHeight="1">
      <c r="A4" s="5" t="str">
        <f>设计!A4&amp;""</f>
        <v>I-02</v>
      </c>
      <c r="B4" s="5" t="str">
        <f>设计!B4&amp;""</f>
        <v/>
      </c>
      <c r="C4" s="5" t="str">
        <f>设计!C4&amp;""</f>
        <v>时代2期14-12-2</v>
      </c>
      <c r="D4" s="5" t="str">
        <f>设计!D4&amp;""</f>
        <v/>
      </c>
      <c r="E4" s="5" t="str">
        <f>设计!E4&amp;""</f>
        <v>30.73</v>
      </c>
      <c r="F4" s="7">
        <f>IF(设计!F4&gt;4019,设计!F4,"")</f>
        <v>43344</v>
      </c>
      <c r="G4" s="7">
        <f ca="1">设计!G4</f>
        <v>43559</v>
      </c>
      <c r="H4" s="5" t="str">
        <f ca="1">设计!H4&amp;""</f>
        <v>215</v>
      </c>
      <c r="I4" s="5" t="str">
        <f>设计!I4&amp;""</f>
        <v/>
      </c>
      <c r="J4" s="5" t="str">
        <f>设计!J4&amp;""</f>
        <v/>
      </c>
      <c r="K4" s="5" t="str">
        <f>'财务部 '!K4&amp;""</f>
        <v/>
      </c>
      <c r="L4" s="5" t="str">
        <f>'财务部 '!L4&amp;""</f>
        <v/>
      </c>
      <c r="M4" s="5" t="str">
        <f>'财务部 '!M4&amp;""</f>
        <v/>
      </c>
      <c r="N4" s="5" t="str">
        <f>'财务部 '!N4&amp;""</f>
        <v/>
      </c>
      <c r="O4" s="5" t="str">
        <f>'财务部 '!O4&amp;""</f>
        <v/>
      </c>
      <c r="P4" s="5" t="str">
        <f>'财务部 '!P4&amp;""</f>
        <v/>
      </c>
      <c r="Q4" s="5" t="str">
        <f>'财务部 '!Q4&amp;""</f>
        <v/>
      </c>
      <c r="R4" s="5" t="str">
        <f>设计!K4&amp;""</f>
        <v>张三</v>
      </c>
      <c r="S4" s="5" t="str">
        <f>设计!L4&amp;""</f>
        <v>优</v>
      </c>
      <c r="T4" s="5" t="str">
        <f>设计!M4&amp;""</f>
        <v>加急</v>
      </c>
      <c r="U4" s="5" t="str">
        <f>设计!N4&amp;""</f>
        <v>葛</v>
      </c>
      <c r="V4" s="7">
        <f>设计!O4</f>
        <v>43342</v>
      </c>
      <c r="W4" s="5" t="str">
        <f>设计!P4&amp;""</f>
        <v>李跃</v>
      </c>
      <c r="X4" s="7">
        <f>设计!Q4</f>
        <v>43342</v>
      </c>
      <c r="Y4" s="5" t="str">
        <f>设计!R4&amp;""</f>
        <v>葛</v>
      </c>
      <c r="Z4" s="5" t="str">
        <f>设计!S4&amp;""</f>
        <v>杨斌</v>
      </c>
      <c r="AA4" s="7">
        <f>设计!T4</f>
        <v>43345</v>
      </c>
      <c r="AB4" s="5" t="str">
        <f>设计!U4&amp;""</f>
        <v>3</v>
      </c>
      <c r="AC4" s="5" t="str">
        <f t="shared" ref="AC4:AC41" si="0">IF(AF4-AA4&gt;0,AF4-AA4,"")</f>
        <v/>
      </c>
      <c r="AD4" s="5" t="str">
        <f>设计!V4&amp;""</f>
        <v>I-916</v>
      </c>
      <c r="AE4" s="5" t="str">
        <f>生产部!O4&amp;""</f>
        <v/>
      </c>
      <c r="AF4" s="7">
        <f>IF(生产部!P4&gt;4018,生产部!P4,"")</f>
        <v>43328</v>
      </c>
      <c r="AG4" s="5" t="str">
        <f>生产部!Q4&amp;""</f>
        <v/>
      </c>
      <c r="AH4" s="7">
        <f>IF(生产部!R4&gt;4018,生产部!R4,"")</f>
        <v>43328</v>
      </c>
      <c r="AI4" s="5" t="str">
        <f>生产部!S4&amp;""</f>
        <v/>
      </c>
      <c r="AJ4" s="7" t="str">
        <f>IF(生产部!T4&gt;4018,生产部!T4,"")</f>
        <v/>
      </c>
      <c r="AK4" s="5" t="str">
        <f>生产部!U4&amp;""</f>
        <v/>
      </c>
      <c r="AL4" s="7" t="str">
        <f>IF(生产部!V4&gt;4018,生产部!V4,"")</f>
        <v/>
      </c>
      <c r="AM4" s="5" t="str">
        <f>生产部!W4&amp;""</f>
        <v/>
      </c>
      <c r="AN4" s="7">
        <f>IF(生产部!X4&gt;4018,生产部!X4,"")</f>
        <v>43325</v>
      </c>
      <c r="AO4" s="5" t="str">
        <f>生产部!Y4&amp;""</f>
        <v/>
      </c>
      <c r="AP4" s="7">
        <f>IF(生产部!Z4&gt;4018,生产部!Z4,"")</f>
        <v>43359</v>
      </c>
      <c r="AQ4" s="5" t="str">
        <f>生产部!AA4&amp;""</f>
        <v/>
      </c>
      <c r="AR4" s="5" t="str">
        <f>设计!AJ4</f>
        <v>畔森</v>
      </c>
      <c r="AS4" s="7">
        <f>设计!AK4</f>
        <v>43326</v>
      </c>
      <c r="AT4" s="5" t="str">
        <f>设计!AL4</f>
        <v>加急</v>
      </c>
      <c r="AU4" s="7">
        <f>设计!AM4</f>
        <v>43351</v>
      </c>
      <c r="AV4" s="5">
        <f>设计!AN4</f>
        <v>0</v>
      </c>
      <c r="AW4" s="5" t="str">
        <f>设计!AO4</f>
        <v>完成</v>
      </c>
      <c r="AX4" s="5">
        <f>设计!AP4</f>
        <v>7</v>
      </c>
      <c r="AY4" s="5" t="str">
        <f>设计!AQ4</f>
        <v>完成</v>
      </c>
      <c r="AZ4" s="37"/>
      <c r="BA4" s="17"/>
      <c r="BB4" s="34"/>
      <c r="BC4" s="17"/>
      <c r="BD4" s="34"/>
      <c r="BE4" s="17"/>
      <c r="BF4" s="34"/>
      <c r="BG4" s="34"/>
      <c r="BH4" s="34"/>
      <c r="BI4" s="36"/>
      <c r="BJ4" s="38"/>
      <c r="BK4"/>
    </row>
    <row r="5" spans="1:63" ht="17.25" customHeight="1">
      <c r="A5" s="5" t="str">
        <f>设计!A5&amp;""</f>
        <v>I-03</v>
      </c>
      <c r="B5" s="5" t="str">
        <f>设计!B5&amp;""</f>
        <v>泰和美家</v>
      </c>
      <c r="C5" s="5" t="str">
        <f>设计!C5&amp;""</f>
        <v>五洲汉唐29-27-4</v>
      </c>
      <c r="D5" s="5" t="str">
        <f>设计!D5&amp;""</f>
        <v/>
      </c>
      <c r="E5" s="5" t="str">
        <f>设计!E5&amp;""</f>
        <v>21.05</v>
      </c>
      <c r="F5" s="7">
        <f>IF(设计!F5&gt;4019,设计!F5,"")</f>
        <v>43344</v>
      </c>
      <c r="G5" s="7">
        <f ca="1">设计!G5</f>
        <v>43559</v>
      </c>
      <c r="H5" s="5" t="str">
        <f ca="1">设计!H5&amp;""</f>
        <v>215</v>
      </c>
      <c r="I5" s="5" t="str">
        <f>设计!I5&amp;""</f>
        <v/>
      </c>
      <c r="J5" s="5" t="str">
        <f>设计!J5&amp;""</f>
        <v/>
      </c>
      <c r="K5" s="5" t="str">
        <f>'财务部 '!K5&amp;""</f>
        <v/>
      </c>
      <c r="L5" s="5" t="str">
        <f>'财务部 '!L5&amp;""</f>
        <v/>
      </c>
      <c r="M5" s="5" t="str">
        <f>'财务部 '!M5&amp;""</f>
        <v/>
      </c>
      <c r="N5" s="5" t="str">
        <f>'财务部 '!N5&amp;""</f>
        <v/>
      </c>
      <c r="O5" s="5" t="str">
        <f>'财务部 '!O5&amp;""</f>
        <v/>
      </c>
      <c r="P5" s="5" t="str">
        <f>'财务部 '!P5&amp;""</f>
        <v/>
      </c>
      <c r="Q5" s="5" t="str">
        <f>'财务部 '!Q5&amp;""</f>
        <v/>
      </c>
      <c r="R5" s="5" t="str">
        <f>设计!K5&amp;""</f>
        <v>张三</v>
      </c>
      <c r="S5" s="5" t="str">
        <f>设计!L5&amp;""</f>
        <v>优</v>
      </c>
      <c r="T5" s="5" t="str">
        <f>设计!M5&amp;""</f>
        <v>加急</v>
      </c>
      <c r="U5" s="5" t="str">
        <f>设计!N5&amp;""</f>
        <v>葛</v>
      </c>
      <c r="V5" s="7">
        <f>设计!O5</f>
        <v>43343</v>
      </c>
      <c r="W5" s="5" t="str">
        <f>设计!P5&amp;""</f>
        <v>李跃</v>
      </c>
      <c r="X5" s="7">
        <f>设计!Q5</f>
        <v>43343</v>
      </c>
      <c r="Y5" s="5" t="str">
        <f>设计!R5&amp;""</f>
        <v>葛</v>
      </c>
      <c r="Z5" s="5" t="str">
        <f>设计!S5&amp;""</f>
        <v>杨斌</v>
      </c>
      <c r="AA5" s="7">
        <f>设计!T5</f>
        <v>43345</v>
      </c>
      <c r="AB5" s="5" t="str">
        <f>设计!U5&amp;""</f>
        <v>2</v>
      </c>
      <c r="AC5" s="5" t="str">
        <f t="shared" si="0"/>
        <v/>
      </c>
      <c r="AD5" s="5" t="str">
        <f>设计!V5&amp;""</f>
        <v>I-917</v>
      </c>
      <c r="AE5" s="5" t="str">
        <f>生产部!O5&amp;""</f>
        <v/>
      </c>
      <c r="AF5" s="7">
        <f>IF(生产部!P5&gt;4018,生产部!P5,"")</f>
        <v>43329</v>
      </c>
      <c r="AG5" s="5" t="str">
        <f>生产部!Q5&amp;""</f>
        <v/>
      </c>
      <c r="AH5" s="7">
        <f>IF(生产部!R5&gt;4018,生产部!R5,"")</f>
        <v>43328</v>
      </c>
      <c r="AI5" s="5" t="str">
        <f>生产部!S5&amp;""</f>
        <v/>
      </c>
      <c r="AJ5" s="7" t="str">
        <f>IF(生产部!T5&gt;4018,生产部!T5,"")</f>
        <v/>
      </c>
      <c r="AK5" s="5" t="str">
        <f>生产部!U5&amp;""</f>
        <v/>
      </c>
      <c r="AL5" s="7" t="str">
        <f>IF(生产部!V5&gt;4018,生产部!V5,"")</f>
        <v/>
      </c>
      <c r="AM5" s="5" t="str">
        <f>生产部!W5&amp;""</f>
        <v/>
      </c>
      <c r="AN5" s="7">
        <f>IF(生产部!X5&gt;4018,生产部!X5,"")</f>
        <v>43326</v>
      </c>
      <c r="AO5" s="5" t="str">
        <f>生产部!Y5&amp;""</f>
        <v/>
      </c>
      <c r="AP5" s="7">
        <f>IF(生产部!Z5&gt;4018,生产部!Z5,"")</f>
        <v>43359</v>
      </c>
      <c r="AQ5" s="5" t="str">
        <f>生产部!AA5&amp;""</f>
        <v/>
      </c>
      <c r="AR5" s="5" t="str">
        <f>设计!AJ5</f>
        <v>畔森</v>
      </c>
      <c r="AS5" s="7">
        <f>设计!AK5</f>
        <v>43327</v>
      </c>
      <c r="AT5" s="5" t="str">
        <f>设计!AL5</f>
        <v>加急</v>
      </c>
      <c r="AU5" s="7">
        <f>设计!AM5</f>
        <v>43352</v>
      </c>
      <c r="AV5" s="5">
        <f>设计!AN5</f>
        <v>0</v>
      </c>
      <c r="AW5" s="5" t="str">
        <f>设计!AO5</f>
        <v>完成</v>
      </c>
      <c r="AX5" s="5">
        <f>设计!AP5</f>
        <v>8</v>
      </c>
      <c r="AY5" s="5" t="str">
        <f>设计!AQ5</f>
        <v>完成</v>
      </c>
      <c r="AZ5" s="37"/>
      <c r="BA5" s="17"/>
      <c r="BB5" s="34"/>
      <c r="BC5" s="17"/>
      <c r="BD5" s="34"/>
      <c r="BE5" s="17"/>
      <c r="BF5" s="34"/>
      <c r="BG5" s="34"/>
      <c r="BH5" s="34"/>
      <c r="BI5" s="34"/>
      <c r="BJ5" s="34"/>
      <c r="BK5" s="36"/>
    </row>
    <row r="6" spans="1:63" ht="17.25" customHeight="1">
      <c r="A6" s="5" t="str">
        <f>设计!A6&amp;""</f>
        <v>I-04</v>
      </c>
      <c r="B6" s="5" t="str">
        <f>设计!B6&amp;""</f>
        <v>好风景</v>
      </c>
      <c r="C6" s="5" t="str">
        <f>设计!C6&amp;""</f>
        <v>斑竹印象10-7-4</v>
      </c>
      <c r="D6" s="5" t="str">
        <f>设计!D6&amp;""</f>
        <v/>
      </c>
      <c r="E6" s="5" t="str">
        <f>设计!E6&amp;""</f>
        <v>33.98</v>
      </c>
      <c r="F6" s="7">
        <f>IF(设计!F6&gt;4019,设计!F6,"")</f>
        <v>43344</v>
      </c>
      <c r="G6" s="7">
        <f ca="1">设计!G6</f>
        <v>43559</v>
      </c>
      <c r="H6" s="5" t="str">
        <f ca="1">设计!H6&amp;""</f>
        <v>215</v>
      </c>
      <c r="I6" s="5" t="str">
        <f>设计!I6&amp;""</f>
        <v/>
      </c>
      <c r="J6" s="5" t="str">
        <f>设计!J6&amp;""</f>
        <v/>
      </c>
      <c r="K6" s="5" t="str">
        <f>'财务部 '!K6&amp;""</f>
        <v>2</v>
      </c>
      <c r="L6" s="5" t="str">
        <f>'财务部 '!L6&amp;""</f>
        <v/>
      </c>
      <c r="M6" s="5" t="str">
        <f>'财务部 '!M6&amp;""</f>
        <v/>
      </c>
      <c r="N6" s="5" t="str">
        <f>'财务部 '!N6&amp;""</f>
        <v/>
      </c>
      <c r="O6" s="5" t="str">
        <f>'财务部 '!O6&amp;""</f>
        <v/>
      </c>
      <c r="P6" s="5" t="str">
        <f>'财务部 '!P6&amp;""</f>
        <v/>
      </c>
      <c r="Q6" s="5" t="str">
        <f>'财务部 '!Q6&amp;""</f>
        <v/>
      </c>
      <c r="R6" s="5" t="str">
        <f>设计!K6&amp;""</f>
        <v>张三</v>
      </c>
      <c r="S6" s="5" t="str">
        <f>设计!L6&amp;""</f>
        <v>优</v>
      </c>
      <c r="T6" s="5" t="str">
        <f>设计!M6&amp;""</f>
        <v>加急</v>
      </c>
      <c r="U6" s="5" t="str">
        <f>设计!N6&amp;""</f>
        <v>好风景</v>
      </c>
      <c r="V6" s="7">
        <f>设计!O6</f>
        <v>43343</v>
      </c>
      <c r="W6" s="5" t="str">
        <f>设计!P6&amp;""</f>
        <v>好风景</v>
      </c>
      <c r="X6" s="7">
        <f>设计!Q6</f>
        <v>43343</v>
      </c>
      <c r="Y6" s="5" t="str">
        <f>设计!R6&amp;""</f>
        <v>好风景</v>
      </c>
      <c r="Z6" s="5" t="str">
        <f>设计!S6&amp;""</f>
        <v>杨斌</v>
      </c>
      <c r="AA6" s="7">
        <f>设计!T6</f>
        <v>43328</v>
      </c>
      <c r="AB6" s="5" t="str">
        <f>设计!U6&amp;""</f>
        <v>-15</v>
      </c>
      <c r="AC6" s="5">
        <f t="shared" si="0"/>
        <v>1</v>
      </c>
      <c r="AD6" s="5" t="str">
        <f>设计!V6&amp;""</f>
        <v>I-918</v>
      </c>
      <c r="AE6" s="5" t="str">
        <f>生产部!O6&amp;""</f>
        <v/>
      </c>
      <c r="AF6" s="7">
        <f>IF(生产部!P6&gt;4018,生产部!P6,"")</f>
        <v>43329</v>
      </c>
      <c r="AG6" s="5" t="str">
        <f>生产部!Q6&amp;""</f>
        <v/>
      </c>
      <c r="AH6" s="7">
        <f>IF(生产部!R6&gt;4018,生产部!R6,"")</f>
        <v>43329</v>
      </c>
      <c r="AI6" s="5" t="str">
        <f>生产部!S6&amp;""</f>
        <v/>
      </c>
      <c r="AJ6" s="7" t="str">
        <f>IF(生产部!T6&gt;4018,生产部!T6,"")</f>
        <v/>
      </c>
      <c r="AK6" s="5" t="str">
        <f>生产部!U6&amp;""</f>
        <v/>
      </c>
      <c r="AL6" s="7" t="str">
        <f>IF(生产部!V6&gt;4018,生产部!V6,"")</f>
        <v/>
      </c>
      <c r="AM6" s="5" t="str">
        <f>生产部!W6&amp;""</f>
        <v/>
      </c>
      <c r="AN6" s="7">
        <f>IF(生产部!X6&gt;4018,生产部!X6,"")</f>
        <v>43327</v>
      </c>
      <c r="AO6" s="5" t="str">
        <f>生产部!Y6&amp;""</f>
        <v/>
      </c>
      <c r="AP6" s="7">
        <f>IF(生产部!Z6&gt;4018,生产部!Z6,"")</f>
        <v>43360</v>
      </c>
      <c r="AQ6" s="5" t="str">
        <f>生产部!AA6&amp;""</f>
        <v/>
      </c>
      <c r="AR6" s="5" t="str">
        <f>设计!AJ6</f>
        <v>畔森</v>
      </c>
      <c r="AS6" s="7">
        <f>设计!AK6</f>
        <v>43328</v>
      </c>
      <c r="AT6" s="5" t="str">
        <f>设计!AL6</f>
        <v>加急</v>
      </c>
      <c r="AU6" s="7">
        <f>设计!AM6</f>
        <v>43353</v>
      </c>
      <c r="AV6" s="5">
        <f>设计!AN6</f>
        <v>0</v>
      </c>
      <c r="AW6" s="5" t="str">
        <f>设计!AO6</f>
        <v>完成</v>
      </c>
      <c r="AX6" s="5">
        <f>设计!AP6</f>
        <v>9</v>
      </c>
      <c r="AY6" s="5" t="str">
        <f>设计!AQ6</f>
        <v>完成</v>
      </c>
      <c r="AZ6" s="37"/>
      <c r="BA6" s="17"/>
      <c r="BB6" s="34"/>
      <c r="BC6" s="17"/>
      <c r="BD6" s="34"/>
      <c r="BE6" s="17"/>
      <c r="BF6" s="34"/>
      <c r="BG6" s="34"/>
      <c r="BH6" s="34"/>
      <c r="BI6" s="34"/>
      <c r="BJ6" s="34"/>
      <c r="BK6" s="36"/>
    </row>
    <row r="7" spans="1:63" ht="17.25" customHeight="1">
      <c r="A7" s="5" t="str">
        <f>设计!A7&amp;""</f>
        <v>I-05</v>
      </c>
      <c r="B7" s="5" t="str">
        <f>设计!B7&amp;""</f>
        <v>泰和美家</v>
      </c>
      <c r="C7" s="5" t="str">
        <f>设计!C7&amp;""</f>
        <v>时代家园1-18-2</v>
      </c>
      <c r="D7" s="5" t="str">
        <f>设计!D7&amp;""</f>
        <v>冯杰 139999999999</v>
      </c>
      <c r="E7" s="5" t="str">
        <f>设计!E7&amp;""</f>
        <v>28.5</v>
      </c>
      <c r="F7" s="7">
        <f>IF(设计!F7&gt;4019,设计!F7,"")</f>
        <v>43345</v>
      </c>
      <c r="G7" s="7">
        <f ca="1">设计!G7</f>
        <v>43559</v>
      </c>
      <c r="H7" s="5" t="str">
        <f ca="1">设计!H7&amp;""</f>
        <v>214</v>
      </c>
      <c r="I7" s="5" t="str">
        <f>设计!I7&amp;""</f>
        <v/>
      </c>
      <c r="J7" s="5" t="str">
        <f>设计!J7&amp;""</f>
        <v/>
      </c>
      <c r="K7" s="5" t="str">
        <f>'财务部 '!K7&amp;""</f>
        <v/>
      </c>
      <c r="L7" s="5" t="str">
        <f>'财务部 '!L7&amp;""</f>
        <v/>
      </c>
      <c r="M7" s="5" t="str">
        <f>'财务部 '!M7&amp;""</f>
        <v/>
      </c>
      <c r="N7" s="5" t="str">
        <f>'财务部 '!N7&amp;""</f>
        <v/>
      </c>
      <c r="O7" s="5" t="str">
        <f>'财务部 '!O7&amp;""</f>
        <v/>
      </c>
      <c r="P7" s="5" t="str">
        <f>'财务部 '!P7&amp;""</f>
        <v/>
      </c>
      <c r="Q7" s="5" t="str">
        <f>'财务部 '!Q7&amp;""</f>
        <v/>
      </c>
      <c r="R7" s="5" t="str">
        <f>设计!K7&amp;""</f>
        <v>张三</v>
      </c>
      <c r="S7" s="5" t="str">
        <f>设计!L7&amp;""</f>
        <v>优</v>
      </c>
      <c r="T7" s="5" t="str">
        <f>设计!M7&amp;""</f>
        <v>加急</v>
      </c>
      <c r="U7" s="5" t="str">
        <f>设计!N7&amp;""</f>
        <v>杨军</v>
      </c>
      <c r="V7" s="7">
        <f>设计!O7</f>
        <v>43323</v>
      </c>
      <c r="W7" s="5" t="str">
        <f>设计!P7&amp;""</f>
        <v>李跃</v>
      </c>
      <c r="X7" s="7">
        <f>设计!Q7</f>
        <v>43325</v>
      </c>
      <c r="Y7" s="5" t="str">
        <f>设计!R7&amp;""</f>
        <v>杨军</v>
      </c>
      <c r="Z7" s="5" t="str">
        <f>设计!S7&amp;""</f>
        <v>杨斌</v>
      </c>
      <c r="AA7" s="7">
        <f>设计!T7</f>
        <v>43329</v>
      </c>
      <c r="AB7" s="5" t="str">
        <f>设计!U7&amp;""</f>
        <v>6</v>
      </c>
      <c r="AC7" s="5">
        <f t="shared" si="0"/>
        <v>1</v>
      </c>
      <c r="AD7" s="5" t="str">
        <f>设计!V7&amp;""</f>
        <v>F-0105</v>
      </c>
      <c r="AE7" s="5" t="str">
        <f>生产部!O7&amp;""</f>
        <v/>
      </c>
      <c r="AF7" s="7">
        <f>IF(生产部!P7&gt;4018,生产部!P7,"")</f>
        <v>43330</v>
      </c>
      <c r="AG7" s="5" t="str">
        <f>生产部!Q7&amp;""</f>
        <v/>
      </c>
      <c r="AH7" s="7">
        <f>IF(生产部!R7&gt;4018,生产部!R7,"")</f>
        <v>43329</v>
      </c>
      <c r="AI7" s="5" t="str">
        <f>生产部!S7&amp;""</f>
        <v/>
      </c>
      <c r="AJ7" s="7" t="str">
        <f>IF(生产部!T7&gt;4018,生产部!T7,"")</f>
        <v/>
      </c>
      <c r="AK7" s="5" t="str">
        <f>生产部!U7&amp;""</f>
        <v/>
      </c>
      <c r="AL7" s="7" t="str">
        <f>IF(生产部!V7&gt;4018,生产部!V7,"")</f>
        <v/>
      </c>
      <c r="AM7" s="5" t="str">
        <f>生产部!W7&amp;""</f>
        <v/>
      </c>
      <c r="AN7" s="7">
        <f>IF(生产部!X7&gt;4018,生产部!X7,"")</f>
        <v>43328</v>
      </c>
      <c r="AO7" s="5" t="str">
        <f>生产部!Y7&amp;""</f>
        <v/>
      </c>
      <c r="AP7" s="7">
        <f>IF(生产部!Z7&gt;4018,生产部!Z7,"")</f>
        <v>43360</v>
      </c>
      <c r="AQ7" s="5" t="str">
        <f>生产部!AA7&amp;""</f>
        <v/>
      </c>
      <c r="AR7" s="5" t="str">
        <f>设计!AJ7</f>
        <v>畔森</v>
      </c>
      <c r="AS7" s="7">
        <f>设计!AK7</f>
        <v>43329</v>
      </c>
      <c r="AT7" s="5" t="str">
        <f>设计!AL7</f>
        <v>加急</v>
      </c>
      <c r="AU7" s="7">
        <f>设计!AM7</f>
        <v>43354</v>
      </c>
      <c r="AV7" s="5">
        <f>设计!AN7</f>
        <v>0</v>
      </c>
      <c r="AW7" s="5" t="str">
        <f>设计!AO7</f>
        <v>完成</v>
      </c>
      <c r="AX7" s="5">
        <f>设计!AP7</f>
        <v>9</v>
      </c>
      <c r="AY7" s="5" t="str">
        <f>设计!AQ7</f>
        <v>完成</v>
      </c>
      <c r="AZ7" s="37"/>
      <c r="BA7" s="17"/>
      <c r="BB7" s="34"/>
      <c r="BC7" s="17"/>
      <c r="BD7" s="34"/>
      <c r="BE7" s="17"/>
      <c r="BF7" s="34"/>
      <c r="BG7" s="34"/>
      <c r="BH7" s="34"/>
      <c r="BI7" s="34"/>
      <c r="BJ7" s="34"/>
      <c r="BK7" s="36"/>
    </row>
    <row r="8" spans="1:63" ht="17.25" customHeight="1">
      <c r="A8" s="5" t="str">
        <f>设计!A8&amp;""</f>
        <v>I-06</v>
      </c>
      <c r="B8" s="5" t="str">
        <f>设计!B8&amp;""</f>
        <v>泰和美家</v>
      </c>
      <c r="C8" s="5" t="str">
        <f>设计!C8&amp;""</f>
        <v>万和凤凰城1-1-7-4</v>
      </c>
      <c r="D8" s="5" t="str">
        <f>设计!D8&amp;""</f>
        <v>冯杰 139999999999</v>
      </c>
      <c r="E8" s="5" t="str">
        <f>设计!E8&amp;""</f>
        <v>29.5</v>
      </c>
      <c r="F8" s="7">
        <f>IF(设计!F8&gt;4019,设计!F8,"")</f>
        <v>43345</v>
      </c>
      <c r="G8" s="7">
        <f ca="1">设计!G8</f>
        <v>43559</v>
      </c>
      <c r="H8" s="5" t="str">
        <f ca="1">设计!H8&amp;""</f>
        <v>214</v>
      </c>
      <c r="I8" s="5" t="str">
        <f>设计!I8&amp;""</f>
        <v/>
      </c>
      <c r="J8" s="5" t="str">
        <f>设计!J8&amp;""</f>
        <v/>
      </c>
      <c r="K8" s="5" t="str">
        <f>'财务部 '!K8&amp;""</f>
        <v/>
      </c>
      <c r="L8" s="5" t="str">
        <f>'财务部 '!L8&amp;""</f>
        <v/>
      </c>
      <c r="M8" s="5" t="str">
        <f>'财务部 '!M8&amp;""</f>
        <v/>
      </c>
      <c r="N8" s="5" t="str">
        <f>'财务部 '!N8&amp;""</f>
        <v/>
      </c>
      <c r="O8" s="5" t="str">
        <f>'财务部 '!O8&amp;""</f>
        <v/>
      </c>
      <c r="P8" s="5" t="str">
        <f>'财务部 '!P8&amp;""</f>
        <v/>
      </c>
      <c r="Q8" s="5" t="str">
        <f>'财务部 '!Q8&amp;""</f>
        <v/>
      </c>
      <c r="R8" s="5" t="str">
        <f>设计!K8&amp;""</f>
        <v>张三</v>
      </c>
      <c r="S8" s="5" t="str">
        <f>设计!L8&amp;""</f>
        <v>优</v>
      </c>
      <c r="T8" s="5" t="str">
        <f>设计!M8&amp;""</f>
        <v>加急</v>
      </c>
      <c r="U8" s="5" t="str">
        <f>设计!N8&amp;""</f>
        <v>杨军</v>
      </c>
      <c r="V8" s="7">
        <f>设计!O8</f>
        <v>43324</v>
      </c>
      <c r="W8" s="5" t="str">
        <f>设计!P8&amp;""</f>
        <v>李跃</v>
      </c>
      <c r="X8" s="7">
        <f>设计!Q8</f>
        <v>43326</v>
      </c>
      <c r="Y8" s="5" t="str">
        <f>设计!R8&amp;""</f>
        <v>杨军</v>
      </c>
      <c r="Z8" s="5" t="str">
        <f>设计!S8&amp;""</f>
        <v>杨斌</v>
      </c>
      <c r="AA8" s="7">
        <f>设计!T8</f>
        <v>43330</v>
      </c>
      <c r="AB8" s="5" t="str">
        <f>设计!U8&amp;""</f>
        <v>6</v>
      </c>
      <c r="AC8" s="5">
        <f t="shared" si="0"/>
        <v>1</v>
      </c>
      <c r="AD8" s="5" t="str">
        <f>设计!V8&amp;""</f>
        <v>F-0106</v>
      </c>
      <c r="AE8" s="5" t="str">
        <f>生产部!O8&amp;""</f>
        <v/>
      </c>
      <c r="AF8" s="7">
        <f>IF(生产部!P8&gt;4018,生产部!P8,"")</f>
        <v>43331</v>
      </c>
      <c r="AG8" s="5" t="str">
        <f>生产部!Q8&amp;""</f>
        <v/>
      </c>
      <c r="AH8" s="7">
        <f>IF(生产部!R8&gt;4018,生产部!R8,"")</f>
        <v>43330</v>
      </c>
      <c r="AI8" s="5" t="str">
        <f>生产部!S8&amp;""</f>
        <v/>
      </c>
      <c r="AJ8" s="7" t="str">
        <f>IF(生产部!T8&gt;4018,生产部!T8,"")</f>
        <v/>
      </c>
      <c r="AK8" s="5" t="str">
        <f>生产部!U8&amp;""</f>
        <v/>
      </c>
      <c r="AL8" s="7" t="str">
        <f>IF(生产部!V8&gt;4018,生产部!V8,"")</f>
        <v/>
      </c>
      <c r="AM8" s="5" t="str">
        <f>生产部!W8&amp;""</f>
        <v/>
      </c>
      <c r="AN8" s="7">
        <f>IF(生产部!X8&gt;4018,生产部!X8,"")</f>
        <v>43329</v>
      </c>
      <c r="AO8" s="5" t="str">
        <f>生产部!Y8&amp;""</f>
        <v/>
      </c>
      <c r="AP8" s="7">
        <f>IF(生产部!Z8&gt;4018,生产部!Z8,"")</f>
        <v>43361</v>
      </c>
      <c r="AQ8" s="5" t="str">
        <f>生产部!AA8&amp;""</f>
        <v/>
      </c>
      <c r="AR8" s="5" t="str">
        <f>设计!AJ8</f>
        <v>畔森</v>
      </c>
      <c r="AS8" s="7">
        <f>设计!AK8</f>
        <v>43330</v>
      </c>
      <c r="AT8" s="5" t="str">
        <f>设计!AL8</f>
        <v>加急</v>
      </c>
      <c r="AU8" s="7">
        <f>设计!AM8</f>
        <v>43355</v>
      </c>
      <c r="AV8" s="5">
        <f>设计!AN8</f>
        <v>0</v>
      </c>
      <c r="AW8" s="5" t="str">
        <f>设计!AO8</f>
        <v>完成</v>
      </c>
      <c r="AX8" s="5">
        <f>设计!AP8</f>
        <v>10</v>
      </c>
      <c r="AY8" s="5" t="str">
        <f>设计!AQ8</f>
        <v>完成</v>
      </c>
      <c r="AZ8" s="37"/>
      <c r="BA8" s="17"/>
      <c r="BB8" s="34"/>
      <c r="BC8" s="17"/>
      <c r="BD8" s="34"/>
      <c r="BE8" s="17"/>
      <c r="BF8" s="34"/>
      <c r="BG8" s="34"/>
      <c r="BH8" s="34"/>
      <c r="BI8" s="34"/>
      <c r="BJ8" s="34"/>
      <c r="BK8" s="36"/>
    </row>
    <row r="9" spans="1:63" ht="17.25" customHeight="1">
      <c r="A9" s="5" t="str">
        <f>设计!A9&amp;""</f>
        <v>I-07</v>
      </c>
      <c r="B9" s="5" t="str">
        <f>设计!B9&amp;""</f>
        <v>泰和美家</v>
      </c>
      <c r="C9" s="5" t="str">
        <f>设计!C9&amp;""</f>
        <v>鹭岛7-1-5-1</v>
      </c>
      <c r="D9" s="5" t="str">
        <f>设计!D9&amp;""</f>
        <v>冯杰 139999999999</v>
      </c>
      <c r="E9" s="5" t="str">
        <f>设计!E9&amp;""</f>
        <v>30.5</v>
      </c>
      <c r="F9" s="7">
        <f>IF(设计!F9&gt;4019,设计!F9,"")</f>
        <v>43345</v>
      </c>
      <c r="G9" s="7">
        <f ca="1">设计!G9</f>
        <v>43559</v>
      </c>
      <c r="H9" s="5" t="str">
        <f ca="1">设计!H9&amp;""</f>
        <v>214</v>
      </c>
      <c r="I9" s="5" t="str">
        <f>设计!I9&amp;""</f>
        <v/>
      </c>
      <c r="J9" s="5" t="str">
        <f>设计!J9&amp;""</f>
        <v/>
      </c>
      <c r="K9" s="5" t="str">
        <f>'财务部 '!K9&amp;""</f>
        <v/>
      </c>
      <c r="L9" s="5" t="str">
        <f>'财务部 '!L9&amp;""</f>
        <v/>
      </c>
      <c r="M9" s="5" t="str">
        <f>'财务部 '!M9&amp;""</f>
        <v/>
      </c>
      <c r="N9" s="5" t="str">
        <f>'财务部 '!N9&amp;""</f>
        <v/>
      </c>
      <c r="O9" s="5" t="str">
        <f>'财务部 '!O9&amp;""</f>
        <v/>
      </c>
      <c r="P9" s="5" t="str">
        <f>'财务部 '!P9&amp;""</f>
        <v/>
      </c>
      <c r="Q9" s="5" t="str">
        <f>'财务部 '!Q9&amp;""</f>
        <v/>
      </c>
      <c r="R9" s="5" t="str">
        <f>设计!K9&amp;""</f>
        <v>张三</v>
      </c>
      <c r="S9" s="5" t="str">
        <f>设计!L9&amp;""</f>
        <v>优</v>
      </c>
      <c r="T9" s="5" t="str">
        <f>设计!M9&amp;""</f>
        <v>加急</v>
      </c>
      <c r="U9" s="5" t="str">
        <f>设计!N9&amp;""</f>
        <v>杨军</v>
      </c>
      <c r="V9" s="7">
        <f>设计!O9</f>
        <v>43325</v>
      </c>
      <c r="W9" s="5" t="str">
        <f>设计!P9&amp;""</f>
        <v>李跃</v>
      </c>
      <c r="X9" s="7">
        <f>设计!Q9</f>
        <v>43327</v>
      </c>
      <c r="Y9" s="5" t="str">
        <f>设计!R9&amp;""</f>
        <v>杨军</v>
      </c>
      <c r="Z9" s="5" t="str">
        <f>设计!S9&amp;""</f>
        <v>杨斌</v>
      </c>
      <c r="AA9" s="7">
        <f>设计!T9</f>
        <v>43331</v>
      </c>
      <c r="AB9" s="5" t="str">
        <f>设计!U9&amp;""</f>
        <v>6</v>
      </c>
      <c r="AC9" s="5">
        <f t="shared" si="0"/>
        <v>1</v>
      </c>
      <c r="AD9" s="5" t="str">
        <f>设计!V9&amp;""</f>
        <v>F-0107</v>
      </c>
      <c r="AE9" s="5" t="str">
        <f>生产部!O9&amp;""</f>
        <v/>
      </c>
      <c r="AF9" s="7">
        <f>IF(生产部!P9&gt;4018,生产部!P9,"")</f>
        <v>43332</v>
      </c>
      <c r="AG9" s="5" t="str">
        <f>生产部!Q9&amp;""</f>
        <v/>
      </c>
      <c r="AH9" s="7">
        <f>IF(生产部!R9&gt;4018,生产部!R9,"")</f>
        <v>43332</v>
      </c>
      <c r="AI9" s="5" t="str">
        <f>生产部!S9&amp;""</f>
        <v/>
      </c>
      <c r="AJ9" s="7" t="str">
        <f>IF(生产部!T9&gt;4018,生产部!T9,"")</f>
        <v/>
      </c>
      <c r="AK9" s="5" t="str">
        <f>生产部!U9&amp;""</f>
        <v/>
      </c>
      <c r="AL9" s="7" t="str">
        <f>IF(生产部!V9&gt;4018,生产部!V9,"")</f>
        <v/>
      </c>
      <c r="AM9" s="5" t="str">
        <f>生产部!W9&amp;""</f>
        <v/>
      </c>
      <c r="AN9" s="7">
        <f>IF(生产部!X9&gt;4018,生产部!X9,"")</f>
        <v>43330</v>
      </c>
      <c r="AO9" s="5" t="str">
        <f>生产部!Y9&amp;""</f>
        <v/>
      </c>
      <c r="AP9" s="7">
        <f>IF(生产部!Z9&gt;4018,生产部!Z9,"")</f>
        <v>43362</v>
      </c>
      <c r="AQ9" s="5" t="str">
        <f>生产部!AA9&amp;""</f>
        <v/>
      </c>
      <c r="AR9" s="5" t="str">
        <f>设计!AJ9</f>
        <v>畔森</v>
      </c>
      <c r="AS9" s="7">
        <f>设计!AK9</f>
        <v>43331</v>
      </c>
      <c r="AT9" s="5" t="str">
        <f>设计!AL9</f>
        <v>加急</v>
      </c>
      <c r="AU9" s="7">
        <f>设计!AM9</f>
        <v>43356</v>
      </c>
      <c r="AV9" s="5">
        <f>设计!AN9</f>
        <v>0</v>
      </c>
      <c r="AW9" s="5" t="str">
        <f>设计!AO9</f>
        <v>完成</v>
      </c>
      <c r="AX9" s="5">
        <f>设计!AP9</f>
        <v>11</v>
      </c>
      <c r="AY9" s="5" t="str">
        <f>设计!AQ9</f>
        <v>完成</v>
      </c>
      <c r="AZ9" s="37"/>
      <c r="BA9" s="17"/>
      <c r="BB9" s="34"/>
      <c r="BC9" s="17"/>
      <c r="BD9" s="34"/>
      <c r="BE9" s="17"/>
      <c r="BF9" s="34"/>
      <c r="BG9" s="34"/>
      <c r="BH9" s="34"/>
      <c r="BI9" s="34"/>
      <c r="BJ9" s="34"/>
      <c r="BK9" s="36"/>
    </row>
    <row r="10" spans="1:63" ht="17.25" customHeight="1">
      <c r="A10" s="5" t="str">
        <f>设计!A10&amp;""</f>
        <v>I-08</v>
      </c>
      <c r="B10" s="5" t="str">
        <f>设计!B10&amp;""</f>
        <v>泰和美家</v>
      </c>
      <c r="C10" s="5" t="str">
        <f>设计!C10&amp;""</f>
        <v>粮食局2-3-1-2</v>
      </c>
      <c r="D10" s="5" t="str">
        <f>设计!D10&amp;""</f>
        <v>冯杰 139999999999</v>
      </c>
      <c r="E10" s="5" t="str">
        <f>设计!E10&amp;""</f>
        <v>31.5</v>
      </c>
      <c r="F10" s="7">
        <f>IF(设计!F10&gt;4019,设计!F10,"")</f>
        <v>43345</v>
      </c>
      <c r="G10" s="7">
        <f ca="1">设计!G10</f>
        <v>43559</v>
      </c>
      <c r="H10" s="5" t="str">
        <f ca="1">设计!H10&amp;""</f>
        <v>214</v>
      </c>
      <c r="I10" s="5" t="str">
        <f>设计!I10&amp;""</f>
        <v/>
      </c>
      <c r="J10" s="5" t="str">
        <f>设计!J10&amp;""</f>
        <v/>
      </c>
      <c r="K10" s="5" t="str">
        <f>'财务部 '!K10&amp;""</f>
        <v/>
      </c>
      <c r="L10" s="5" t="str">
        <f>'财务部 '!L10&amp;""</f>
        <v>2</v>
      </c>
      <c r="M10" s="5" t="str">
        <f>'财务部 '!M10&amp;""</f>
        <v/>
      </c>
      <c r="N10" s="5" t="str">
        <f>'财务部 '!N10&amp;""</f>
        <v/>
      </c>
      <c r="O10" s="5" t="str">
        <f>'财务部 '!O10&amp;""</f>
        <v/>
      </c>
      <c r="P10" s="5" t="str">
        <f>'财务部 '!P10&amp;""</f>
        <v/>
      </c>
      <c r="Q10" s="5" t="str">
        <f>'财务部 '!Q10&amp;""</f>
        <v/>
      </c>
      <c r="R10" s="5" t="str">
        <f>设计!K10&amp;""</f>
        <v>张三</v>
      </c>
      <c r="S10" s="5" t="str">
        <f>设计!L10&amp;""</f>
        <v>优</v>
      </c>
      <c r="T10" s="5" t="str">
        <f>设计!M10&amp;""</f>
        <v>加急</v>
      </c>
      <c r="U10" s="5" t="str">
        <f>设计!N10&amp;""</f>
        <v>杨军</v>
      </c>
      <c r="V10" s="7">
        <f>设计!O10</f>
        <v>43326</v>
      </c>
      <c r="W10" s="5" t="str">
        <f>设计!P10&amp;""</f>
        <v>李跃</v>
      </c>
      <c r="X10" s="7">
        <f>设计!Q10</f>
        <v>43328</v>
      </c>
      <c r="Y10" s="5" t="str">
        <f>设计!R10&amp;""</f>
        <v>杨军</v>
      </c>
      <c r="Z10" s="5" t="str">
        <f>设计!S10&amp;""</f>
        <v>杨斌</v>
      </c>
      <c r="AA10" s="7">
        <f>设计!T10</f>
        <v>43332</v>
      </c>
      <c r="AB10" s="5" t="str">
        <f>设计!U10&amp;""</f>
        <v>6</v>
      </c>
      <c r="AC10" s="5">
        <f t="shared" si="0"/>
        <v>1</v>
      </c>
      <c r="AD10" s="5" t="str">
        <f>设计!V10&amp;""</f>
        <v>F-0108</v>
      </c>
      <c r="AE10" s="5" t="str">
        <f>生产部!O10&amp;""</f>
        <v/>
      </c>
      <c r="AF10" s="7">
        <f>IF(生产部!P10&gt;4018,生产部!P10,"")</f>
        <v>43333</v>
      </c>
      <c r="AG10" s="5" t="str">
        <f>生产部!Q10&amp;""</f>
        <v/>
      </c>
      <c r="AH10" s="7">
        <f>IF(生产部!R10&gt;4018,生产部!R10,"")</f>
        <v>43332</v>
      </c>
      <c r="AI10" s="5" t="str">
        <f>生产部!S10&amp;""</f>
        <v/>
      </c>
      <c r="AJ10" s="7" t="str">
        <f>IF(生产部!T10&gt;4018,生产部!T10,"")</f>
        <v/>
      </c>
      <c r="AK10" s="5" t="str">
        <f>生产部!U10&amp;""</f>
        <v/>
      </c>
      <c r="AL10" s="7" t="str">
        <f>IF(生产部!V10&gt;4018,生产部!V10,"")</f>
        <v/>
      </c>
      <c r="AM10" s="5" t="str">
        <f>生产部!W10&amp;""</f>
        <v/>
      </c>
      <c r="AN10" s="7">
        <f>IF(生产部!X10&gt;4018,生产部!X10,"")</f>
        <v>43331</v>
      </c>
      <c r="AO10" s="5" t="str">
        <f>生产部!Y10&amp;""</f>
        <v/>
      </c>
      <c r="AP10" s="7">
        <f>IF(生产部!Z10&gt;4018,生产部!Z10,"")</f>
        <v>43363</v>
      </c>
      <c r="AQ10" s="5" t="str">
        <f>生产部!AA10&amp;""</f>
        <v/>
      </c>
      <c r="AR10" s="5" t="str">
        <f>设计!AJ10</f>
        <v>畔森</v>
      </c>
      <c r="AS10" s="7">
        <f>设计!AK10</f>
        <v>43332</v>
      </c>
      <c r="AT10" s="5" t="str">
        <f>设计!AL10</f>
        <v>加急</v>
      </c>
      <c r="AU10" s="7">
        <f>设计!AM10</f>
        <v>43357</v>
      </c>
      <c r="AV10" s="5">
        <f>设计!AN10</f>
        <v>0</v>
      </c>
      <c r="AW10" s="5" t="str">
        <f>设计!AO10</f>
        <v>完成</v>
      </c>
      <c r="AX10" s="5">
        <f>设计!AP10</f>
        <v>12</v>
      </c>
      <c r="AY10" s="5" t="str">
        <f>设计!AQ10</f>
        <v>完成</v>
      </c>
      <c r="AZ10" s="37"/>
      <c r="BA10" s="17"/>
      <c r="BB10" s="34"/>
      <c r="BC10" s="17"/>
      <c r="BD10" s="34"/>
      <c r="BE10" s="17"/>
      <c r="BF10" s="34"/>
      <c r="BG10" s="34"/>
      <c r="BH10" s="34"/>
      <c r="BI10" s="34"/>
      <c r="BJ10" s="34"/>
      <c r="BK10" s="36"/>
    </row>
    <row r="11" spans="1:63" ht="17.25" customHeight="1">
      <c r="A11" s="5" t="str">
        <f>设计!A11&amp;""</f>
        <v>I-09</v>
      </c>
      <c r="B11" s="5" t="str">
        <f>设计!B11&amp;""</f>
        <v>泰和美家</v>
      </c>
      <c r="C11" s="5" t="str">
        <f>设计!C11&amp;""</f>
        <v>枫蓝国际</v>
      </c>
      <c r="D11" s="5" t="str">
        <f>设计!D11&amp;""</f>
        <v>冯杰 139999999999</v>
      </c>
      <c r="E11" s="5" t="str">
        <f>设计!E11&amp;""</f>
        <v>32.5</v>
      </c>
      <c r="F11" s="7">
        <f>IF(设计!F11&gt;4019,设计!F11,"")</f>
        <v>43346</v>
      </c>
      <c r="G11" s="7">
        <f ca="1">设计!G11</f>
        <v>43559</v>
      </c>
      <c r="H11" s="5" t="str">
        <f ca="1">设计!H11&amp;""</f>
        <v>213</v>
      </c>
      <c r="I11" s="5" t="str">
        <f>设计!I11&amp;""</f>
        <v/>
      </c>
      <c r="J11" s="5" t="str">
        <f>设计!J11&amp;""</f>
        <v/>
      </c>
      <c r="K11" s="5" t="str">
        <f>'财务部 '!K11&amp;""</f>
        <v/>
      </c>
      <c r="L11" s="5" t="str">
        <f>'财务部 '!L11&amp;""</f>
        <v/>
      </c>
      <c r="M11" s="5" t="str">
        <f>'财务部 '!M11&amp;""</f>
        <v/>
      </c>
      <c r="N11" s="5" t="str">
        <f>'财务部 '!N11&amp;""</f>
        <v/>
      </c>
      <c r="O11" s="5" t="str">
        <f>'财务部 '!O11&amp;""</f>
        <v/>
      </c>
      <c r="P11" s="5" t="str">
        <f>'财务部 '!P11&amp;""</f>
        <v/>
      </c>
      <c r="Q11" s="5" t="str">
        <f>'财务部 '!Q11&amp;""</f>
        <v/>
      </c>
      <c r="R11" s="5" t="str">
        <f>设计!K11&amp;""</f>
        <v>张三</v>
      </c>
      <c r="S11" s="5" t="str">
        <f>设计!L11&amp;""</f>
        <v>优</v>
      </c>
      <c r="T11" s="5" t="str">
        <f>设计!M11&amp;""</f>
        <v>加急</v>
      </c>
      <c r="U11" s="5" t="str">
        <f>设计!N11&amp;""</f>
        <v>杨军</v>
      </c>
      <c r="V11" s="7">
        <f>设计!O11</f>
        <v>43327</v>
      </c>
      <c r="W11" s="5" t="str">
        <f>设计!P11&amp;""</f>
        <v>李跃</v>
      </c>
      <c r="X11" s="7">
        <f>设计!Q11</f>
        <v>43329</v>
      </c>
      <c r="Y11" s="5" t="str">
        <f>设计!R11&amp;""</f>
        <v>杨军</v>
      </c>
      <c r="Z11" s="5" t="str">
        <f>设计!S11&amp;""</f>
        <v>杨斌</v>
      </c>
      <c r="AA11" s="7">
        <f>设计!T11</f>
        <v>43333</v>
      </c>
      <c r="AB11" s="5" t="str">
        <f>设计!U11&amp;""</f>
        <v>6</v>
      </c>
      <c r="AC11" s="5">
        <f t="shared" si="0"/>
        <v>1</v>
      </c>
      <c r="AD11" s="5" t="str">
        <f>设计!V11&amp;""</f>
        <v>F-0109</v>
      </c>
      <c r="AE11" s="5" t="str">
        <f>生产部!O11&amp;""</f>
        <v/>
      </c>
      <c r="AF11" s="7">
        <f>IF(生产部!P11&gt;4018,生产部!P11,"")</f>
        <v>43334</v>
      </c>
      <c r="AG11" s="5" t="str">
        <f>生产部!Q11&amp;""</f>
        <v/>
      </c>
      <c r="AH11" s="7">
        <f>IF(生产部!R11&gt;4018,生产部!R11,"")</f>
        <v>43333</v>
      </c>
      <c r="AI11" s="5" t="str">
        <f>生产部!S11&amp;""</f>
        <v/>
      </c>
      <c r="AJ11" s="7" t="str">
        <f>IF(生产部!T11&gt;4018,生产部!T11,"")</f>
        <v/>
      </c>
      <c r="AK11" s="5" t="str">
        <f>生产部!U11&amp;""</f>
        <v/>
      </c>
      <c r="AL11" s="7" t="str">
        <f>IF(生产部!V11&gt;4018,生产部!V11,"")</f>
        <v/>
      </c>
      <c r="AM11" s="5" t="str">
        <f>生产部!W11&amp;""</f>
        <v/>
      </c>
      <c r="AN11" s="7">
        <f>IF(生产部!X11&gt;4018,生产部!X11,"")</f>
        <v>43332</v>
      </c>
      <c r="AO11" s="5" t="str">
        <f>生产部!Y11&amp;""</f>
        <v/>
      </c>
      <c r="AP11" s="7">
        <f>IF(生产部!Z11&gt;4018,生产部!Z11,"")</f>
        <v>43363</v>
      </c>
      <c r="AQ11" s="5" t="str">
        <f>生产部!AA11&amp;""</f>
        <v/>
      </c>
      <c r="AR11" s="5" t="str">
        <f>设计!AJ11</f>
        <v>畔森</v>
      </c>
      <c r="AS11" s="7">
        <f>设计!AK11</f>
        <v>43333</v>
      </c>
      <c r="AT11" s="5" t="str">
        <f>设计!AL11</f>
        <v>加急</v>
      </c>
      <c r="AU11" s="7">
        <f>设计!AM11</f>
        <v>43358</v>
      </c>
      <c r="AV11" s="5">
        <f>设计!AN11</f>
        <v>0</v>
      </c>
      <c r="AW11" s="5" t="str">
        <f>设计!AO11</f>
        <v>完成</v>
      </c>
      <c r="AX11" s="5">
        <f>设计!AP11</f>
        <v>12</v>
      </c>
      <c r="AY11" s="5" t="str">
        <f>设计!AQ11</f>
        <v>完成</v>
      </c>
      <c r="AZ11" s="37"/>
      <c r="BA11" s="17"/>
      <c r="BB11" s="34"/>
      <c r="BC11" s="17"/>
      <c r="BD11" s="34"/>
      <c r="BE11" s="17"/>
      <c r="BF11" s="34"/>
      <c r="BG11" s="34"/>
      <c r="BH11" s="34"/>
      <c r="BI11" s="34"/>
      <c r="BJ11" s="34"/>
      <c r="BK11" s="36"/>
    </row>
    <row r="12" spans="1:63" ht="17.25" customHeight="1">
      <c r="A12" s="5" t="str">
        <f>设计!A12&amp;""</f>
        <v>I-10</v>
      </c>
      <c r="B12" s="5" t="str">
        <f>设计!B12&amp;""</f>
        <v>泰和美家</v>
      </c>
      <c r="C12" s="5" t="str">
        <f>设计!C12&amp;""</f>
        <v>香漫里8-2-11-15</v>
      </c>
      <c r="D12" s="5" t="str">
        <f>设计!D12&amp;""</f>
        <v>冯杰 139999999999</v>
      </c>
      <c r="E12" s="5" t="str">
        <f>设计!E12&amp;""</f>
        <v>33.5</v>
      </c>
      <c r="F12" s="7">
        <f>IF(设计!F12&gt;4019,设计!F12,"")</f>
        <v>43346</v>
      </c>
      <c r="G12" s="7">
        <f ca="1">设计!G12</f>
        <v>43559</v>
      </c>
      <c r="H12" s="5" t="str">
        <f ca="1">设计!H12&amp;""</f>
        <v>213</v>
      </c>
      <c r="I12" s="5" t="str">
        <f>设计!I12&amp;""</f>
        <v/>
      </c>
      <c r="J12" s="5" t="str">
        <f>设计!J12&amp;""</f>
        <v/>
      </c>
      <c r="K12" s="5" t="str">
        <f>'财务部 '!K12&amp;""</f>
        <v/>
      </c>
      <c r="L12" s="5" t="str">
        <f>'财务部 '!L12&amp;""</f>
        <v/>
      </c>
      <c r="M12" s="5" t="str">
        <f>'财务部 '!M12&amp;""</f>
        <v/>
      </c>
      <c r="N12" s="5" t="str">
        <f>'财务部 '!N12&amp;""</f>
        <v/>
      </c>
      <c r="O12" s="5" t="str">
        <f>'财务部 '!O12&amp;""</f>
        <v/>
      </c>
      <c r="P12" s="5" t="str">
        <f>'财务部 '!P12&amp;""</f>
        <v/>
      </c>
      <c r="Q12" s="5" t="str">
        <f>'财务部 '!Q12&amp;""</f>
        <v/>
      </c>
      <c r="R12" s="5" t="str">
        <f>设计!K12&amp;""</f>
        <v>张三</v>
      </c>
      <c r="S12" s="5" t="str">
        <f>设计!L12&amp;""</f>
        <v>优</v>
      </c>
      <c r="T12" s="5" t="str">
        <f>设计!M12&amp;""</f>
        <v>加急</v>
      </c>
      <c r="U12" s="5" t="str">
        <f>设计!N12&amp;""</f>
        <v>杨军</v>
      </c>
      <c r="V12" s="7">
        <f>设计!O12</f>
        <v>43328</v>
      </c>
      <c r="W12" s="5" t="str">
        <f>设计!P12&amp;""</f>
        <v>李跃</v>
      </c>
      <c r="X12" s="7">
        <f>设计!Q12</f>
        <v>43330</v>
      </c>
      <c r="Y12" s="5" t="str">
        <f>设计!R12&amp;""</f>
        <v>杨军</v>
      </c>
      <c r="Z12" s="5" t="str">
        <f>设计!S12&amp;""</f>
        <v>杨斌</v>
      </c>
      <c r="AA12" s="7">
        <f>设计!T12</f>
        <v>43334</v>
      </c>
      <c r="AB12" s="5" t="str">
        <f>设计!U12&amp;""</f>
        <v>6</v>
      </c>
      <c r="AC12" s="5">
        <f t="shared" si="0"/>
        <v>1</v>
      </c>
      <c r="AD12" s="5" t="str">
        <f>设计!V12&amp;""</f>
        <v>F-0110</v>
      </c>
      <c r="AE12" s="5" t="str">
        <f>生产部!O12&amp;""</f>
        <v/>
      </c>
      <c r="AF12" s="7">
        <f>IF(生产部!P12&gt;4018,生产部!P12,"")</f>
        <v>43335</v>
      </c>
      <c r="AG12" s="5" t="str">
        <f>生产部!Q12&amp;""</f>
        <v/>
      </c>
      <c r="AH12" s="7">
        <f>IF(生产部!R12&gt;4018,生产部!R12,"")</f>
        <v>43334</v>
      </c>
      <c r="AI12" s="5" t="str">
        <f>生产部!S12&amp;""</f>
        <v/>
      </c>
      <c r="AJ12" s="7" t="str">
        <f>IF(生产部!T12&gt;4018,生产部!T12,"")</f>
        <v/>
      </c>
      <c r="AK12" s="5" t="str">
        <f>生产部!U12&amp;""</f>
        <v/>
      </c>
      <c r="AL12" s="7" t="str">
        <f>IF(生产部!V12&gt;4018,生产部!V12,"")</f>
        <v/>
      </c>
      <c r="AM12" s="5" t="str">
        <f>生产部!W12&amp;""</f>
        <v/>
      </c>
      <c r="AN12" s="7">
        <f>IF(生产部!X12&gt;4018,生产部!X12,"")</f>
        <v>43333</v>
      </c>
      <c r="AO12" s="5" t="str">
        <f>生产部!Y12&amp;""</f>
        <v/>
      </c>
      <c r="AP12" s="7">
        <f>IF(生产部!Z12&gt;4018,生产部!Z12,"")</f>
        <v>43364</v>
      </c>
      <c r="AQ12" s="5" t="str">
        <f>生产部!AA12&amp;""</f>
        <v/>
      </c>
      <c r="AR12" s="5" t="str">
        <f>设计!AJ12</f>
        <v>畔森</v>
      </c>
      <c r="AS12" s="7">
        <f>设计!AK12</f>
        <v>43334</v>
      </c>
      <c r="AT12" s="5" t="str">
        <f>设计!AL12</f>
        <v>加急</v>
      </c>
      <c r="AU12" s="7">
        <f>设计!AM12</f>
        <v>43359</v>
      </c>
      <c r="AV12" s="5">
        <f>设计!AN12</f>
        <v>0</v>
      </c>
      <c r="AW12" s="5" t="str">
        <f>设计!AO12</f>
        <v>完成</v>
      </c>
      <c r="AX12" s="5">
        <f>设计!AP12</f>
        <v>13</v>
      </c>
      <c r="AY12" s="5" t="str">
        <f>设计!AQ12</f>
        <v>完成</v>
      </c>
      <c r="AZ12" s="37"/>
      <c r="BA12" s="17"/>
      <c r="BB12" s="34"/>
      <c r="BC12" s="17"/>
      <c r="BD12" s="34"/>
      <c r="BE12" s="17"/>
      <c r="BF12" s="34"/>
      <c r="BG12" s="34"/>
      <c r="BH12" s="34"/>
      <c r="BI12" s="34"/>
      <c r="BJ12" s="34"/>
      <c r="BK12" s="36"/>
    </row>
    <row r="13" spans="1:63" ht="18" customHeight="1">
      <c r="A13" s="5" t="str">
        <f>设计!A13&amp;""</f>
        <v>I-11</v>
      </c>
      <c r="B13" s="5" t="str">
        <f>设计!B13&amp;""</f>
        <v>泰和美家</v>
      </c>
      <c r="C13" s="5" t="str">
        <f>设计!C13&amp;""</f>
        <v>香漫里8-2-11-16</v>
      </c>
      <c r="D13" s="5" t="str">
        <f>设计!D13&amp;""</f>
        <v>冯杰 139999999999</v>
      </c>
      <c r="E13" s="5" t="str">
        <f>设计!E13&amp;""</f>
        <v>34.5</v>
      </c>
      <c r="F13" s="7">
        <f>IF(设计!F13&gt;4019,设计!F13,"")</f>
        <v>43332</v>
      </c>
      <c r="G13" s="7">
        <f ca="1">设计!G13</f>
        <v>43559</v>
      </c>
      <c r="H13" s="5" t="str">
        <f ca="1">设计!H13&amp;""</f>
        <v>227</v>
      </c>
      <c r="I13" s="5" t="str">
        <f>设计!I13&amp;""</f>
        <v/>
      </c>
      <c r="J13" s="5" t="str">
        <f>设计!J13&amp;""</f>
        <v/>
      </c>
      <c r="K13" s="5" t="str">
        <f>'财务部 '!K13&amp;""</f>
        <v/>
      </c>
      <c r="L13" s="5" t="str">
        <f>'财务部 '!L13&amp;""</f>
        <v>121</v>
      </c>
      <c r="M13" s="5" t="str">
        <f>'财务部 '!M13&amp;""</f>
        <v/>
      </c>
      <c r="N13" s="5" t="str">
        <f>'财务部 '!N13&amp;""</f>
        <v/>
      </c>
      <c r="O13" s="5" t="str">
        <f>'财务部 '!O13&amp;""</f>
        <v/>
      </c>
      <c r="P13" s="5" t="str">
        <f>'财务部 '!P13&amp;""</f>
        <v/>
      </c>
      <c r="Q13" s="5" t="str">
        <f>'财务部 '!Q13&amp;""</f>
        <v/>
      </c>
      <c r="R13" s="5" t="str">
        <f>设计!K13&amp;""</f>
        <v>张三</v>
      </c>
      <c r="S13" s="5" t="str">
        <f>设计!L13&amp;""</f>
        <v>优</v>
      </c>
      <c r="T13" s="5" t="str">
        <f>设计!M13&amp;""</f>
        <v>加急</v>
      </c>
      <c r="U13" s="5" t="str">
        <f>设计!N13&amp;""</f>
        <v>杨军</v>
      </c>
      <c r="V13" s="7">
        <f>设计!O13</f>
        <v>43329</v>
      </c>
      <c r="W13" s="5" t="str">
        <f>设计!P13&amp;""</f>
        <v>李跃</v>
      </c>
      <c r="X13" s="7">
        <f>设计!Q13</f>
        <v>43331</v>
      </c>
      <c r="Y13" s="5" t="str">
        <f>设计!R13&amp;""</f>
        <v>杨军</v>
      </c>
      <c r="Z13" s="5" t="str">
        <f>设计!S13&amp;""</f>
        <v>杨斌</v>
      </c>
      <c r="AA13" s="7">
        <f>设计!T13</f>
        <v>43335</v>
      </c>
      <c r="AB13" s="5" t="str">
        <f>设计!U13&amp;""</f>
        <v>6</v>
      </c>
      <c r="AC13" s="5" t="str">
        <f t="shared" si="0"/>
        <v/>
      </c>
      <c r="AD13" s="5" t="str">
        <f>设计!V13&amp;""</f>
        <v>F-0111</v>
      </c>
      <c r="AE13" s="5" t="str">
        <f>生产部!O13&amp;""</f>
        <v/>
      </c>
      <c r="AF13" s="7">
        <f>IF(生产部!P13&gt;4018,生产部!P13,"")</f>
        <v>43335</v>
      </c>
      <c r="AG13" s="5" t="str">
        <f>生产部!Q13&amp;""</f>
        <v/>
      </c>
      <c r="AH13" s="7">
        <f>IF(生产部!R13&gt;4018,生产部!R13,"")</f>
        <v>43331</v>
      </c>
      <c r="AI13" s="5" t="str">
        <f>生产部!S13&amp;""</f>
        <v/>
      </c>
      <c r="AJ13" s="7" t="str">
        <f>IF(生产部!T13&gt;4018,生产部!T13,"")</f>
        <v/>
      </c>
      <c r="AK13" s="5" t="str">
        <f>生产部!U13&amp;""</f>
        <v/>
      </c>
      <c r="AL13" s="7" t="str">
        <f>IF(生产部!V13&gt;4018,生产部!V13,"")</f>
        <v/>
      </c>
      <c r="AM13" s="5" t="str">
        <f>生产部!W13&amp;""</f>
        <v/>
      </c>
      <c r="AN13" s="7">
        <f>IF(生产部!X13&gt;4018,生产部!X13,"")</f>
        <v>43334</v>
      </c>
      <c r="AO13" s="5" t="str">
        <f>生产部!Y13&amp;""</f>
        <v/>
      </c>
      <c r="AP13" s="7">
        <f>IF(生产部!Z13&gt;4018,生产部!Z13,"")</f>
        <v>43365</v>
      </c>
      <c r="AQ13" s="5" t="str">
        <f>生产部!AA13&amp;""</f>
        <v/>
      </c>
      <c r="AR13" s="5" t="str">
        <f>设计!AJ13</f>
        <v>畔森</v>
      </c>
      <c r="AS13" s="7">
        <f>设计!AK13</f>
        <v>43335</v>
      </c>
      <c r="AT13" s="5" t="str">
        <f>设计!AL13</f>
        <v>加急</v>
      </c>
      <c r="AU13" s="7">
        <f>设计!AM13</f>
        <v>43360</v>
      </c>
      <c r="AV13" s="5">
        <f>设计!AN13</f>
        <v>0</v>
      </c>
      <c r="AW13" s="5" t="str">
        <f>设计!AO13</f>
        <v>完成</v>
      </c>
      <c r="AX13" s="5">
        <f>设计!AP13</f>
        <v>28</v>
      </c>
      <c r="AY13" s="5" t="str">
        <f>设计!AQ13</f>
        <v>完成</v>
      </c>
      <c r="AZ13" s="37"/>
      <c r="BA13" s="17"/>
      <c r="BB13" s="34"/>
      <c r="BC13" s="17"/>
      <c r="BD13" s="34"/>
      <c r="BE13" s="17"/>
      <c r="BF13" s="34"/>
      <c r="BG13" s="34"/>
      <c r="BH13" s="34"/>
      <c r="BI13" s="34"/>
      <c r="BJ13" s="34"/>
      <c r="BK13" s="36"/>
    </row>
    <row r="14" spans="1:63" ht="17.25" customHeight="1">
      <c r="A14" s="5" t="str">
        <f>设计!A14&amp;""</f>
        <v>I-12</v>
      </c>
      <c r="B14" s="5" t="str">
        <f>设计!B14&amp;""</f>
        <v>泰和美家</v>
      </c>
      <c r="C14" s="5" t="str">
        <f>设计!C14&amp;""</f>
        <v>香漫里8-2-11-17</v>
      </c>
      <c r="D14" s="5" t="str">
        <f>设计!D14&amp;""</f>
        <v>冯杰 139999999999</v>
      </c>
      <c r="E14" s="5" t="str">
        <f>设计!E14&amp;""</f>
        <v>35.5</v>
      </c>
      <c r="F14" s="7">
        <f>IF(设计!F14&gt;4019,设计!F14,"")</f>
        <v>43333</v>
      </c>
      <c r="G14" s="7">
        <f ca="1">设计!G14</f>
        <v>43559</v>
      </c>
      <c r="H14" s="5" t="str">
        <f ca="1">设计!H14&amp;""</f>
        <v>226</v>
      </c>
      <c r="I14" s="5" t="str">
        <f>设计!I14&amp;""</f>
        <v/>
      </c>
      <c r="J14" s="5" t="str">
        <f>设计!J14&amp;""</f>
        <v/>
      </c>
      <c r="K14" s="5" t="str">
        <f>'财务部 '!K14&amp;""</f>
        <v/>
      </c>
      <c r="L14" s="5" t="str">
        <f>'财务部 '!L14&amp;""</f>
        <v/>
      </c>
      <c r="M14" s="5" t="str">
        <f>'财务部 '!M14&amp;""</f>
        <v/>
      </c>
      <c r="N14" s="5" t="str">
        <f>'财务部 '!N14&amp;""</f>
        <v/>
      </c>
      <c r="O14" s="5" t="str">
        <f>'财务部 '!O14&amp;""</f>
        <v/>
      </c>
      <c r="P14" s="5" t="str">
        <f>'财务部 '!P14&amp;""</f>
        <v/>
      </c>
      <c r="Q14" s="5" t="str">
        <f>'财务部 '!Q14&amp;""</f>
        <v/>
      </c>
      <c r="R14" s="5" t="str">
        <f>设计!K14&amp;""</f>
        <v>张三</v>
      </c>
      <c r="S14" s="5" t="str">
        <f>设计!L14&amp;""</f>
        <v>优</v>
      </c>
      <c r="T14" s="5" t="str">
        <f>设计!M14&amp;""</f>
        <v>加急</v>
      </c>
      <c r="U14" s="5" t="str">
        <f>设计!N14&amp;""</f>
        <v>杨军</v>
      </c>
      <c r="V14" s="7">
        <f>设计!O14</f>
        <v>43330</v>
      </c>
      <c r="W14" s="5" t="str">
        <f>设计!P14&amp;""</f>
        <v>李跃</v>
      </c>
      <c r="X14" s="7">
        <f>设计!Q14</f>
        <v>43332</v>
      </c>
      <c r="Y14" s="5" t="str">
        <f>设计!R14&amp;""</f>
        <v>杨军</v>
      </c>
      <c r="Z14" s="5" t="str">
        <f>设计!S14&amp;""</f>
        <v>杨斌</v>
      </c>
      <c r="AA14" s="7">
        <f>设计!T14</f>
        <v>43336</v>
      </c>
      <c r="AB14" s="5" t="str">
        <f>设计!U14&amp;""</f>
        <v>6</v>
      </c>
      <c r="AC14" s="5" t="str">
        <f t="shared" si="0"/>
        <v/>
      </c>
      <c r="AD14" s="5" t="str">
        <f>设计!V14&amp;""</f>
        <v>F-0112</v>
      </c>
      <c r="AE14" s="5" t="str">
        <f>生产部!O14&amp;""</f>
        <v/>
      </c>
      <c r="AF14" s="7">
        <f>IF(生产部!P14&gt;4018,生产部!P14,"")</f>
        <v>43336</v>
      </c>
      <c r="AG14" s="5" t="str">
        <f>生产部!Q14&amp;""</f>
        <v/>
      </c>
      <c r="AH14" s="7">
        <f>IF(生产部!R14&gt;4018,生产部!R14,"")</f>
        <v>43332</v>
      </c>
      <c r="AI14" s="5" t="str">
        <f>生产部!S14&amp;""</f>
        <v/>
      </c>
      <c r="AJ14" s="7" t="str">
        <f>IF(生产部!T14&gt;4018,生产部!T14,"")</f>
        <v/>
      </c>
      <c r="AK14" s="5" t="str">
        <f>生产部!U14&amp;""</f>
        <v/>
      </c>
      <c r="AL14" s="7" t="str">
        <f>IF(生产部!V14&gt;4018,生产部!V14,"")</f>
        <v/>
      </c>
      <c r="AM14" s="5" t="str">
        <f>生产部!W14&amp;""</f>
        <v/>
      </c>
      <c r="AN14" s="7">
        <f>IF(生产部!X14&gt;4018,生产部!X14,"")</f>
        <v>43335</v>
      </c>
      <c r="AO14" s="5" t="str">
        <f>生产部!Y14&amp;""</f>
        <v/>
      </c>
      <c r="AP14" s="7">
        <f>IF(生产部!Z14&gt;4018,生产部!Z14,"")</f>
        <v>43366</v>
      </c>
      <c r="AQ14" s="5" t="str">
        <f>生产部!AA14&amp;""</f>
        <v/>
      </c>
      <c r="AR14" s="5" t="str">
        <f>设计!AJ14</f>
        <v>畔森</v>
      </c>
      <c r="AS14" s="7">
        <f>设计!AK14</f>
        <v>43336</v>
      </c>
      <c r="AT14" s="5" t="str">
        <f>设计!AL14</f>
        <v>加急</v>
      </c>
      <c r="AU14" s="7">
        <f>设计!AM14</f>
        <v>43361</v>
      </c>
      <c r="AV14" s="5">
        <f>设计!AN14</f>
        <v>0</v>
      </c>
      <c r="AW14" s="5" t="str">
        <f>设计!AO14</f>
        <v>完成</v>
      </c>
      <c r="AX14" s="5">
        <f>设计!AP14</f>
        <v>28</v>
      </c>
      <c r="AY14" s="5" t="str">
        <f>设计!AQ14</f>
        <v>完成</v>
      </c>
      <c r="AZ14" s="37"/>
      <c r="BA14" s="17"/>
      <c r="BB14" s="34"/>
      <c r="BC14" s="17"/>
      <c r="BD14" s="34"/>
      <c r="BE14" s="17"/>
      <c r="BF14" s="34"/>
      <c r="BG14" s="34"/>
      <c r="BH14" s="34"/>
      <c r="BI14" s="34"/>
      <c r="BJ14" s="34"/>
      <c r="BK14" s="36"/>
    </row>
    <row r="15" spans="1:63" ht="17.25" customHeight="1">
      <c r="A15" s="5" t="str">
        <f>设计!A15&amp;""</f>
        <v>I-13</v>
      </c>
      <c r="B15" s="5" t="str">
        <f>设计!B15&amp;""</f>
        <v>泰和美家</v>
      </c>
      <c r="C15" s="5" t="str">
        <f>设计!C15&amp;""</f>
        <v>香漫里8-2-11-18</v>
      </c>
      <c r="D15" s="5" t="str">
        <f>设计!D15&amp;""</f>
        <v>冯杰 139999999999</v>
      </c>
      <c r="E15" s="5" t="str">
        <f>设计!E15&amp;""</f>
        <v>36.5</v>
      </c>
      <c r="F15" s="7">
        <f>IF(设计!F15&gt;4019,设计!F15,"")</f>
        <v>43334</v>
      </c>
      <c r="G15" s="7">
        <f ca="1">设计!G15</f>
        <v>43559</v>
      </c>
      <c r="H15" s="5" t="str">
        <f ca="1">设计!H15&amp;""</f>
        <v>225</v>
      </c>
      <c r="I15" s="5" t="str">
        <f>设计!I15&amp;""</f>
        <v/>
      </c>
      <c r="J15" s="5" t="str">
        <f>设计!J15&amp;""</f>
        <v/>
      </c>
      <c r="K15" s="5" t="str">
        <f>'财务部 '!K15&amp;""</f>
        <v/>
      </c>
      <c r="L15" s="5" t="str">
        <f>'财务部 '!L15&amp;""</f>
        <v/>
      </c>
      <c r="M15" s="5" t="str">
        <f>'财务部 '!M15&amp;""</f>
        <v/>
      </c>
      <c r="N15" s="5" t="str">
        <f>'财务部 '!N15&amp;""</f>
        <v/>
      </c>
      <c r="O15" s="5" t="str">
        <f>'财务部 '!O15&amp;""</f>
        <v/>
      </c>
      <c r="P15" s="5" t="str">
        <f>'财务部 '!P15&amp;""</f>
        <v/>
      </c>
      <c r="Q15" s="5" t="str">
        <f>'财务部 '!Q15&amp;""</f>
        <v/>
      </c>
      <c r="R15" s="5" t="str">
        <f>设计!K15&amp;""</f>
        <v>张三</v>
      </c>
      <c r="S15" s="5" t="str">
        <f>设计!L15&amp;""</f>
        <v>优</v>
      </c>
      <c r="T15" s="5" t="str">
        <f>设计!M15&amp;""</f>
        <v>加急</v>
      </c>
      <c r="U15" s="5" t="str">
        <f>设计!N15&amp;""</f>
        <v>杨军</v>
      </c>
      <c r="V15" s="7">
        <f>设计!O15</f>
        <v>43331</v>
      </c>
      <c r="W15" s="5" t="str">
        <f>设计!P15&amp;""</f>
        <v>李跃</v>
      </c>
      <c r="X15" s="7">
        <f>设计!Q15</f>
        <v>43333</v>
      </c>
      <c r="Y15" s="5" t="str">
        <f>设计!R15&amp;""</f>
        <v>杨军</v>
      </c>
      <c r="Z15" s="5" t="str">
        <f>设计!S15&amp;""</f>
        <v>杨斌</v>
      </c>
      <c r="AA15" s="7">
        <f>设计!T15</f>
        <v>43337</v>
      </c>
      <c r="AB15" s="5" t="str">
        <f>设计!U15&amp;""</f>
        <v>6</v>
      </c>
      <c r="AC15" s="5" t="e">
        <f t="shared" si="0"/>
        <v>#VALUE!</v>
      </c>
      <c r="AD15" s="5" t="str">
        <f>设计!V15&amp;""</f>
        <v>F-0113</v>
      </c>
      <c r="AE15" s="5" t="str">
        <f>生产部!O15&amp;""</f>
        <v/>
      </c>
      <c r="AF15" s="7" t="str">
        <f>IF(生产部!P15&gt;4018,生产部!P15,"")</f>
        <v/>
      </c>
      <c r="AG15" s="5" t="str">
        <f>生产部!Q15&amp;""</f>
        <v/>
      </c>
      <c r="AH15" s="7">
        <f>IF(生产部!R15&gt;4018,生产部!R15,"")</f>
        <v>43333</v>
      </c>
      <c r="AI15" s="5" t="str">
        <f>生产部!S15&amp;""</f>
        <v/>
      </c>
      <c r="AJ15" s="7" t="str">
        <f>IF(生产部!T15&gt;4018,生产部!T15,"")</f>
        <v/>
      </c>
      <c r="AK15" s="5" t="str">
        <f>生产部!U15&amp;""</f>
        <v/>
      </c>
      <c r="AL15" s="7" t="str">
        <f>IF(生产部!V15&gt;4018,生产部!V15,"")</f>
        <v/>
      </c>
      <c r="AM15" s="5" t="str">
        <f>生产部!W15&amp;""</f>
        <v/>
      </c>
      <c r="AN15" s="7">
        <f>IF(生产部!X15&gt;4018,生产部!X15,"")</f>
        <v>43336</v>
      </c>
      <c r="AO15" s="5" t="str">
        <f>生产部!Y15&amp;""</f>
        <v/>
      </c>
      <c r="AP15" s="7">
        <f>IF(生产部!Z15&gt;4018,生产部!Z15,"")</f>
        <v>43367</v>
      </c>
      <c r="AQ15" s="5" t="str">
        <f>生产部!AA15&amp;""</f>
        <v/>
      </c>
      <c r="AR15" s="5" t="str">
        <f>设计!AJ15</f>
        <v>畔森</v>
      </c>
      <c r="AS15" s="7">
        <f>设计!AK15</f>
        <v>43337</v>
      </c>
      <c r="AT15" s="5" t="str">
        <f>设计!AL15</f>
        <v>加急</v>
      </c>
      <c r="AU15" s="7">
        <f>设计!AM15</f>
        <v>43362</v>
      </c>
      <c r="AV15" s="5">
        <f>设计!AN15</f>
        <v>0</v>
      </c>
      <c r="AW15" s="5" t="str">
        <f>设计!AO15</f>
        <v>完成</v>
      </c>
      <c r="AX15" s="5">
        <f>设计!AP15</f>
        <v>28</v>
      </c>
      <c r="AY15" s="5" t="str">
        <f>设计!AQ15</f>
        <v>完成</v>
      </c>
      <c r="AZ15" s="37"/>
      <c r="BA15" s="17"/>
      <c r="BB15" s="34"/>
      <c r="BC15" s="17"/>
      <c r="BD15" s="34"/>
      <c r="BE15" s="17"/>
      <c r="BF15" s="34"/>
      <c r="BG15" s="34"/>
      <c r="BH15" s="34"/>
      <c r="BI15" s="34"/>
      <c r="BJ15" s="34"/>
      <c r="BK15" s="36"/>
    </row>
    <row r="16" spans="1:63" ht="17.25" customHeight="1">
      <c r="A16" s="5" t="str">
        <f>设计!A16&amp;""</f>
        <v>I-14</v>
      </c>
      <c r="B16" s="5" t="str">
        <f>设计!B16&amp;""</f>
        <v>泰和美家</v>
      </c>
      <c r="C16" s="5" t="str">
        <f>设计!C16&amp;""</f>
        <v>香漫里8-2-11-19</v>
      </c>
      <c r="D16" s="5" t="str">
        <f>设计!D16&amp;""</f>
        <v>冯杰 139999999999</v>
      </c>
      <c r="E16" s="5" t="str">
        <f>设计!E16&amp;""</f>
        <v>37.5</v>
      </c>
      <c r="F16" s="7">
        <f>IF(设计!F16&gt;4019,设计!F16,"")</f>
        <v>43335</v>
      </c>
      <c r="G16" s="7">
        <f ca="1">设计!G16</f>
        <v>43559</v>
      </c>
      <c r="H16" s="5" t="str">
        <f ca="1">设计!H16&amp;""</f>
        <v>224</v>
      </c>
      <c r="I16" s="5" t="str">
        <f>设计!I16&amp;""</f>
        <v/>
      </c>
      <c r="J16" s="5" t="str">
        <f>设计!J16&amp;""</f>
        <v/>
      </c>
      <c r="K16" s="5" t="str">
        <f>'财务部 '!K16&amp;""</f>
        <v>452</v>
      </c>
      <c r="L16" s="5" t="str">
        <f>'财务部 '!L16&amp;""</f>
        <v/>
      </c>
      <c r="M16" s="5" t="str">
        <f>'财务部 '!M16&amp;""</f>
        <v/>
      </c>
      <c r="N16" s="5" t="str">
        <f>'财务部 '!N16&amp;""</f>
        <v/>
      </c>
      <c r="O16" s="5" t="str">
        <f>'财务部 '!O16&amp;""</f>
        <v/>
      </c>
      <c r="P16" s="5" t="str">
        <f>'财务部 '!P16&amp;""</f>
        <v/>
      </c>
      <c r="Q16" s="5" t="str">
        <f>'财务部 '!Q16&amp;""</f>
        <v/>
      </c>
      <c r="R16" s="5" t="str">
        <f>设计!K16&amp;""</f>
        <v>张三</v>
      </c>
      <c r="S16" s="5" t="str">
        <f>设计!L16&amp;""</f>
        <v>优</v>
      </c>
      <c r="T16" s="5" t="str">
        <f>设计!M16&amp;""</f>
        <v>加急</v>
      </c>
      <c r="U16" s="5" t="str">
        <f>设计!N16&amp;""</f>
        <v>杨军</v>
      </c>
      <c r="V16" s="7">
        <f>设计!O16</f>
        <v>43332</v>
      </c>
      <c r="W16" s="5" t="str">
        <f>设计!P16&amp;""</f>
        <v>李跃</v>
      </c>
      <c r="X16" s="7">
        <f>设计!Q16</f>
        <v>43334</v>
      </c>
      <c r="Y16" s="5" t="str">
        <f>设计!R16&amp;""</f>
        <v>杨军</v>
      </c>
      <c r="Z16" s="5" t="str">
        <f>设计!S16&amp;""</f>
        <v>杨斌</v>
      </c>
      <c r="AA16" s="7">
        <f>设计!T16</f>
        <v>43338</v>
      </c>
      <c r="AB16" s="5" t="str">
        <f>设计!U16&amp;""</f>
        <v>6</v>
      </c>
      <c r="AC16" s="5" t="e">
        <f t="shared" si="0"/>
        <v>#VALUE!</v>
      </c>
      <c r="AD16" s="5" t="str">
        <f>设计!V16&amp;""</f>
        <v>F-0114</v>
      </c>
      <c r="AE16" s="5" t="str">
        <f>生产部!O16&amp;""</f>
        <v/>
      </c>
      <c r="AF16" s="7" t="str">
        <f>IF(生产部!P16&gt;4018,生产部!P16,"")</f>
        <v/>
      </c>
      <c r="AG16" s="5" t="str">
        <f>生产部!Q16&amp;""</f>
        <v/>
      </c>
      <c r="AH16" s="7">
        <f>IF(生产部!R16&gt;4018,生产部!R16,"")</f>
        <v>43334</v>
      </c>
      <c r="AI16" s="5" t="str">
        <f>生产部!S16&amp;""</f>
        <v/>
      </c>
      <c r="AJ16" s="7" t="str">
        <f>IF(生产部!T16&gt;4018,生产部!T16,"")</f>
        <v/>
      </c>
      <c r="AK16" s="5" t="str">
        <f>生产部!U16&amp;""</f>
        <v/>
      </c>
      <c r="AL16" s="7" t="str">
        <f>IF(生产部!V16&gt;4018,生产部!V16,"")</f>
        <v/>
      </c>
      <c r="AM16" s="5" t="str">
        <f>生产部!W16&amp;""</f>
        <v/>
      </c>
      <c r="AN16" s="7">
        <f>IF(生产部!X16&gt;4018,生产部!X16,"")</f>
        <v>43337</v>
      </c>
      <c r="AO16" s="5" t="str">
        <f>生产部!Y16&amp;""</f>
        <v/>
      </c>
      <c r="AP16" s="7">
        <f>IF(生产部!Z16&gt;4018,生产部!Z16,"")</f>
        <v>43368</v>
      </c>
      <c r="AQ16" s="5" t="str">
        <f>生产部!AA16&amp;""</f>
        <v/>
      </c>
      <c r="AR16" s="5" t="str">
        <f>设计!AJ16</f>
        <v>畔森</v>
      </c>
      <c r="AS16" s="7">
        <f>设计!AK16</f>
        <v>43338</v>
      </c>
      <c r="AT16" s="5" t="str">
        <f>设计!AL16</f>
        <v>加急</v>
      </c>
      <c r="AU16" s="7">
        <f>设计!AM16</f>
        <v>43363</v>
      </c>
      <c r="AV16" s="5">
        <f>设计!AN16</f>
        <v>0</v>
      </c>
      <c r="AW16" s="5" t="str">
        <f>设计!AO16</f>
        <v>完成</v>
      </c>
      <c r="AX16" s="5">
        <f>设计!AP16</f>
        <v>28</v>
      </c>
      <c r="AY16" s="5" t="str">
        <f>设计!AQ16</f>
        <v>完成</v>
      </c>
      <c r="AZ16" s="37"/>
      <c r="BA16" s="17"/>
      <c r="BB16" s="34"/>
      <c r="BC16" s="17"/>
      <c r="BD16" s="34"/>
      <c r="BE16" s="17"/>
      <c r="BF16" s="34"/>
      <c r="BG16" s="34"/>
      <c r="BH16" s="34"/>
      <c r="BI16" s="34"/>
      <c r="BJ16" s="34"/>
      <c r="BK16" s="36"/>
    </row>
    <row r="17" spans="1:63" ht="17.25" customHeight="1">
      <c r="A17" s="5" t="str">
        <f>设计!A17&amp;""</f>
        <v>I-15</v>
      </c>
      <c r="B17" s="5" t="str">
        <f>设计!B17&amp;""</f>
        <v>泰和美家</v>
      </c>
      <c r="C17" s="5" t="str">
        <f>设计!C17&amp;""</f>
        <v>香漫里8-2-11-20</v>
      </c>
      <c r="D17" s="5" t="str">
        <f>设计!D17&amp;""</f>
        <v>冯杰 139999999999</v>
      </c>
      <c r="E17" s="5" t="str">
        <f>设计!E17&amp;""</f>
        <v>38.5</v>
      </c>
      <c r="F17" s="7">
        <f>IF(设计!F17&gt;4019,设计!F17,"")</f>
        <v>43336</v>
      </c>
      <c r="G17" s="7">
        <f ca="1">设计!G17</f>
        <v>43559</v>
      </c>
      <c r="H17" s="5" t="str">
        <f ca="1">设计!H17&amp;""</f>
        <v>223</v>
      </c>
      <c r="I17" s="5" t="str">
        <f>设计!I17&amp;""</f>
        <v/>
      </c>
      <c r="J17" s="5" t="str">
        <f>设计!J17&amp;""</f>
        <v/>
      </c>
      <c r="K17" s="5" t="str">
        <f>'财务部 '!K17&amp;""</f>
        <v/>
      </c>
      <c r="L17" s="5" t="str">
        <f>'财务部 '!L17&amp;""</f>
        <v/>
      </c>
      <c r="M17" s="5" t="str">
        <f>'财务部 '!M17&amp;""</f>
        <v/>
      </c>
      <c r="N17" s="5" t="str">
        <f>'财务部 '!N17&amp;""</f>
        <v/>
      </c>
      <c r="O17" s="5" t="str">
        <f>'财务部 '!O17&amp;""</f>
        <v/>
      </c>
      <c r="P17" s="5" t="str">
        <f>'财务部 '!P17&amp;""</f>
        <v/>
      </c>
      <c r="Q17" s="5" t="str">
        <f>'财务部 '!Q17&amp;""</f>
        <v/>
      </c>
      <c r="R17" s="5" t="str">
        <f>设计!K17&amp;""</f>
        <v>张三</v>
      </c>
      <c r="S17" s="5" t="str">
        <f>设计!L17&amp;""</f>
        <v>优</v>
      </c>
      <c r="T17" s="5" t="str">
        <f>设计!M17&amp;""</f>
        <v>加急</v>
      </c>
      <c r="U17" s="5" t="str">
        <f>设计!N17&amp;""</f>
        <v>杨军</v>
      </c>
      <c r="V17" s="7">
        <f>设计!O17</f>
        <v>43333</v>
      </c>
      <c r="W17" s="5" t="str">
        <f>设计!P17&amp;""</f>
        <v>李跃</v>
      </c>
      <c r="X17" s="7">
        <f>设计!Q17</f>
        <v>43335</v>
      </c>
      <c r="Y17" s="5" t="str">
        <f>设计!R17&amp;""</f>
        <v>杨军</v>
      </c>
      <c r="Z17" s="5" t="str">
        <f>设计!S17&amp;""</f>
        <v>杨斌</v>
      </c>
      <c r="AA17" s="7">
        <f>设计!T17</f>
        <v>43339</v>
      </c>
      <c r="AB17" s="5" t="str">
        <f>设计!U17&amp;""</f>
        <v>6</v>
      </c>
      <c r="AC17" s="5" t="e">
        <f t="shared" si="0"/>
        <v>#VALUE!</v>
      </c>
      <c r="AD17" s="5" t="str">
        <f>设计!V17&amp;""</f>
        <v>F-0115</v>
      </c>
      <c r="AE17" s="5" t="str">
        <f>生产部!O17&amp;""</f>
        <v/>
      </c>
      <c r="AF17" s="7" t="str">
        <f>IF(生产部!P17&gt;4018,生产部!P17,"")</f>
        <v/>
      </c>
      <c r="AG17" s="5" t="str">
        <f>生产部!Q17&amp;""</f>
        <v/>
      </c>
      <c r="AH17" s="7">
        <f>IF(生产部!R17&gt;4018,生产部!R17,"")</f>
        <v>43335</v>
      </c>
      <c r="AI17" s="5" t="str">
        <f>生产部!S17&amp;""</f>
        <v/>
      </c>
      <c r="AJ17" s="7" t="str">
        <f>IF(生产部!T17&gt;4018,生产部!T17,"")</f>
        <v/>
      </c>
      <c r="AK17" s="5" t="str">
        <f>生产部!U17&amp;""</f>
        <v/>
      </c>
      <c r="AL17" s="7" t="str">
        <f>IF(生产部!V17&gt;4018,生产部!V17,"")</f>
        <v/>
      </c>
      <c r="AM17" s="5" t="str">
        <f>生产部!W17&amp;""</f>
        <v/>
      </c>
      <c r="AN17" s="7">
        <f>IF(生产部!X17&gt;4018,生产部!X17,"")</f>
        <v>43338</v>
      </c>
      <c r="AO17" s="5" t="str">
        <f>生产部!Y17&amp;""</f>
        <v/>
      </c>
      <c r="AP17" s="7">
        <f>IF(生产部!Z17&gt;4018,生产部!Z17,"")</f>
        <v>43369</v>
      </c>
      <c r="AQ17" s="5" t="str">
        <f>生产部!AA17&amp;""</f>
        <v/>
      </c>
      <c r="AR17" s="5" t="str">
        <f>设计!AJ17</f>
        <v>畔森</v>
      </c>
      <c r="AS17" s="7">
        <f>设计!AK17</f>
        <v>43339</v>
      </c>
      <c r="AT17" s="5" t="str">
        <f>设计!AL17</f>
        <v>加急</v>
      </c>
      <c r="AU17" s="7">
        <f>设计!AM17</f>
        <v>43364</v>
      </c>
      <c r="AV17" s="5">
        <f>设计!AN17</f>
        <v>0</v>
      </c>
      <c r="AW17" s="5" t="str">
        <f>设计!AO17</f>
        <v>完成</v>
      </c>
      <c r="AX17" s="5">
        <f>设计!AP17</f>
        <v>28</v>
      </c>
      <c r="AY17" s="5" t="str">
        <f>设计!AQ17</f>
        <v>完成</v>
      </c>
      <c r="AZ17" s="37"/>
      <c r="BA17" s="17"/>
      <c r="BB17" s="34"/>
      <c r="BC17" s="17"/>
      <c r="BD17" s="34"/>
      <c r="BE17" s="17"/>
      <c r="BF17" s="34"/>
      <c r="BG17" s="34"/>
      <c r="BH17" s="34"/>
      <c r="BI17" s="34"/>
      <c r="BJ17" s="34"/>
      <c r="BK17" s="36"/>
    </row>
    <row r="18" spans="1:63" ht="17.25" customHeight="1">
      <c r="A18" s="5" t="str">
        <f>设计!A18&amp;""</f>
        <v>I-16</v>
      </c>
      <c r="B18" s="5" t="str">
        <f>设计!B18&amp;""</f>
        <v>泰和美家</v>
      </c>
      <c r="C18" s="5" t="str">
        <f>设计!C18&amp;""</f>
        <v>香漫里8-2-11-21</v>
      </c>
      <c r="D18" s="5" t="str">
        <f>设计!D18&amp;""</f>
        <v>冯杰 139999999999</v>
      </c>
      <c r="E18" s="5" t="str">
        <f>设计!E18&amp;""</f>
        <v>39.5</v>
      </c>
      <c r="F18" s="7">
        <f>IF(设计!F18&gt;4019,设计!F18,"")</f>
        <v>43337</v>
      </c>
      <c r="G18" s="7">
        <f ca="1">设计!G18</f>
        <v>43559</v>
      </c>
      <c r="H18" s="5" t="str">
        <f ca="1">设计!H18&amp;""</f>
        <v>222</v>
      </c>
      <c r="I18" s="5" t="str">
        <f>设计!I18&amp;""</f>
        <v/>
      </c>
      <c r="J18" s="5" t="str">
        <f>设计!J18&amp;""</f>
        <v/>
      </c>
      <c r="K18" s="5" t="str">
        <f>'财务部 '!K18&amp;""</f>
        <v/>
      </c>
      <c r="L18" s="5" t="str">
        <f>'财务部 '!L18&amp;""</f>
        <v/>
      </c>
      <c r="M18" s="5" t="str">
        <f>'财务部 '!M18&amp;""</f>
        <v/>
      </c>
      <c r="N18" s="5" t="str">
        <f>'财务部 '!N18&amp;""</f>
        <v/>
      </c>
      <c r="O18" s="5" t="str">
        <f>'财务部 '!O18&amp;""</f>
        <v/>
      </c>
      <c r="P18" s="5" t="str">
        <f>'财务部 '!P18&amp;""</f>
        <v/>
      </c>
      <c r="Q18" s="5" t="str">
        <f>'财务部 '!Q18&amp;""</f>
        <v/>
      </c>
      <c r="R18" s="5" t="str">
        <f>设计!K18&amp;""</f>
        <v>张三</v>
      </c>
      <c r="S18" s="5" t="str">
        <f>设计!L18&amp;""</f>
        <v>优</v>
      </c>
      <c r="T18" s="5" t="str">
        <f>设计!M18&amp;""</f>
        <v>加急</v>
      </c>
      <c r="U18" s="5" t="str">
        <f>设计!N18&amp;""</f>
        <v>杨军</v>
      </c>
      <c r="V18" s="7">
        <f>设计!O18</f>
        <v>43334</v>
      </c>
      <c r="W18" s="5" t="str">
        <f>设计!P18&amp;""</f>
        <v>李跃</v>
      </c>
      <c r="X18" s="7">
        <f>设计!Q18</f>
        <v>43336</v>
      </c>
      <c r="Y18" s="5" t="str">
        <f>设计!R18&amp;""</f>
        <v>杨军</v>
      </c>
      <c r="Z18" s="5" t="str">
        <f>设计!S18&amp;""</f>
        <v>杨斌</v>
      </c>
      <c r="AA18" s="7">
        <f>设计!T18</f>
        <v>43340</v>
      </c>
      <c r="AB18" s="5" t="str">
        <f>设计!U18&amp;""</f>
        <v>6</v>
      </c>
      <c r="AC18" s="5" t="e">
        <f t="shared" si="0"/>
        <v>#VALUE!</v>
      </c>
      <c r="AD18" s="5" t="str">
        <f>设计!V18&amp;""</f>
        <v>F-0116</v>
      </c>
      <c r="AE18" s="5" t="str">
        <f>生产部!O18&amp;""</f>
        <v/>
      </c>
      <c r="AF18" s="7" t="str">
        <f>IF(生产部!P18&gt;4018,生产部!P18,"")</f>
        <v/>
      </c>
      <c r="AG18" s="5" t="str">
        <f>生产部!Q18&amp;""</f>
        <v/>
      </c>
      <c r="AH18" s="7">
        <f>IF(生产部!R18&gt;4018,生产部!R18,"")</f>
        <v>43336</v>
      </c>
      <c r="AI18" s="5" t="str">
        <f>生产部!S18&amp;""</f>
        <v/>
      </c>
      <c r="AJ18" s="7" t="str">
        <f>IF(生产部!T18&gt;4018,生产部!T18,"")</f>
        <v/>
      </c>
      <c r="AK18" s="5" t="str">
        <f>生产部!U18&amp;""</f>
        <v/>
      </c>
      <c r="AL18" s="7" t="str">
        <f>IF(生产部!V18&gt;4018,生产部!V18,"")</f>
        <v/>
      </c>
      <c r="AM18" s="5" t="str">
        <f>生产部!W18&amp;""</f>
        <v/>
      </c>
      <c r="AN18" s="7">
        <f>IF(生产部!X18&gt;4018,生产部!X18,"")</f>
        <v>43339</v>
      </c>
      <c r="AO18" s="5" t="str">
        <f>生产部!Y18&amp;""</f>
        <v/>
      </c>
      <c r="AP18" s="7">
        <f>IF(生产部!Z18&gt;4018,生产部!Z18,"")</f>
        <v>43372</v>
      </c>
      <c r="AQ18" s="5" t="str">
        <f>生产部!AA18&amp;""</f>
        <v/>
      </c>
      <c r="AR18" s="5" t="str">
        <f>设计!AJ18</f>
        <v>畔森</v>
      </c>
      <c r="AS18" s="7">
        <f>设计!AK18</f>
        <v>43340</v>
      </c>
      <c r="AT18" s="5" t="str">
        <f>设计!AL18</f>
        <v>加急</v>
      </c>
      <c r="AU18" s="7">
        <f>设计!AM18</f>
        <v>43365</v>
      </c>
      <c r="AV18" s="5">
        <f>设计!AN18</f>
        <v>0</v>
      </c>
      <c r="AW18" s="5" t="str">
        <f>设计!AO18</f>
        <v>完成</v>
      </c>
      <c r="AX18" s="5">
        <f>设计!AP18</f>
        <v>28</v>
      </c>
      <c r="AY18" s="5" t="str">
        <f>设计!AQ18</f>
        <v>完成</v>
      </c>
      <c r="AZ18" s="37"/>
      <c r="BA18" s="17"/>
      <c r="BB18" s="34"/>
      <c r="BC18" s="17"/>
      <c r="BD18" s="34"/>
      <c r="BE18" s="17"/>
      <c r="BF18" s="34"/>
      <c r="BG18" s="34"/>
      <c r="BH18" s="34"/>
      <c r="BI18" s="34"/>
      <c r="BJ18" s="34"/>
      <c r="BK18" s="36"/>
    </row>
    <row r="19" spans="1:63" ht="17.25" customHeight="1">
      <c r="A19" s="5" t="str">
        <f>设计!A19&amp;""</f>
        <v>I-17</v>
      </c>
      <c r="B19" s="5" t="str">
        <f>设计!B19&amp;""</f>
        <v>泰和美家</v>
      </c>
      <c r="C19" s="5" t="str">
        <f>设计!C19&amp;""</f>
        <v>香漫里8-2-11-22</v>
      </c>
      <c r="D19" s="5" t="str">
        <f>设计!D19&amp;""</f>
        <v>冯杰 139999999999</v>
      </c>
      <c r="E19" s="5" t="str">
        <f>设计!E19&amp;""</f>
        <v>40.5</v>
      </c>
      <c r="F19" s="7">
        <f>IF(设计!F19&gt;4019,设计!F19,"")</f>
        <v>43338</v>
      </c>
      <c r="G19" s="7">
        <f ca="1">设计!G19</f>
        <v>43559</v>
      </c>
      <c r="H19" s="5" t="str">
        <f ca="1">设计!H19&amp;""</f>
        <v>221</v>
      </c>
      <c r="I19" s="5" t="str">
        <f>设计!I19&amp;""</f>
        <v/>
      </c>
      <c r="J19" s="5" t="str">
        <f>设计!J19&amp;""</f>
        <v/>
      </c>
      <c r="K19" s="5" t="str">
        <f>'财务部 '!K19&amp;""</f>
        <v>4</v>
      </c>
      <c r="L19" s="5" t="str">
        <f>'财务部 '!L19&amp;""</f>
        <v/>
      </c>
      <c r="M19" s="5" t="str">
        <f>'财务部 '!M19&amp;""</f>
        <v/>
      </c>
      <c r="N19" s="5" t="str">
        <f>'财务部 '!N19&amp;""</f>
        <v/>
      </c>
      <c r="O19" s="5" t="str">
        <f>'财务部 '!O19&amp;""</f>
        <v/>
      </c>
      <c r="P19" s="5" t="str">
        <f>'财务部 '!P19&amp;""</f>
        <v/>
      </c>
      <c r="Q19" s="5" t="str">
        <f>'财务部 '!Q19&amp;""</f>
        <v/>
      </c>
      <c r="R19" s="5" t="str">
        <f>设计!K19&amp;""</f>
        <v>张三</v>
      </c>
      <c r="S19" s="5" t="str">
        <f>设计!L19&amp;""</f>
        <v>优</v>
      </c>
      <c r="T19" s="5" t="str">
        <f>设计!M19&amp;""</f>
        <v>加急</v>
      </c>
      <c r="U19" s="5" t="str">
        <f>设计!N19&amp;""</f>
        <v>杨军</v>
      </c>
      <c r="V19" s="7">
        <f>设计!O19</f>
        <v>43335</v>
      </c>
      <c r="W19" s="5" t="str">
        <f>设计!P19&amp;""</f>
        <v>李跃</v>
      </c>
      <c r="X19" s="7">
        <f>设计!Q19</f>
        <v>43337</v>
      </c>
      <c r="Y19" s="5" t="str">
        <f>设计!R19&amp;""</f>
        <v>杨军</v>
      </c>
      <c r="Z19" s="5" t="str">
        <f>设计!S19&amp;""</f>
        <v>杨斌</v>
      </c>
      <c r="AA19" s="7">
        <f>设计!T19</f>
        <v>43341</v>
      </c>
      <c r="AB19" s="5" t="str">
        <f>设计!U19&amp;""</f>
        <v>6</v>
      </c>
      <c r="AC19" s="5" t="e">
        <f t="shared" si="0"/>
        <v>#VALUE!</v>
      </c>
      <c r="AD19" s="5" t="str">
        <f>设计!V19&amp;""</f>
        <v>F-0117</v>
      </c>
      <c r="AE19" s="5" t="str">
        <f>生产部!O19&amp;""</f>
        <v/>
      </c>
      <c r="AF19" s="7" t="str">
        <f>IF(生产部!P19&gt;4018,生产部!P19,"")</f>
        <v/>
      </c>
      <c r="AG19" s="5" t="str">
        <f>生产部!Q19&amp;""</f>
        <v/>
      </c>
      <c r="AH19" s="7" t="str">
        <f>IF(生产部!R19&gt;4018,生产部!R19,"")</f>
        <v/>
      </c>
      <c r="AI19" s="5" t="str">
        <f>生产部!S19&amp;""</f>
        <v/>
      </c>
      <c r="AJ19" s="7" t="str">
        <f>IF(生产部!T19&gt;4018,生产部!T19,"")</f>
        <v/>
      </c>
      <c r="AK19" s="5" t="str">
        <f>生产部!U19&amp;""</f>
        <v/>
      </c>
      <c r="AL19" s="7" t="str">
        <f>IF(生产部!V19&gt;4018,生产部!V19,"")</f>
        <v/>
      </c>
      <c r="AM19" s="5" t="str">
        <f>生产部!W19&amp;""</f>
        <v/>
      </c>
      <c r="AN19" s="7">
        <f>IF(生产部!X19&gt;4018,生产部!X19,"")</f>
        <v>43340</v>
      </c>
      <c r="AO19" s="5" t="str">
        <f>生产部!Y19&amp;""</f>
        <v/>
      </c>
      <c r="AP19" s="7">
        <f>IF(生产部!Z19&gt;4018,生产部!Z19,"")</f>
        <v>43359</v>
      </c>
      <c r="AQ19" s="5" t="str">
        <f>生产部!AA19&amp;""</f>
        <v/>
      </c>
      <c r="AR19" s="5" t="str">
        <f>设计!AJ19</f>
        <v>畔森</v>
      </c>
      <c r="AS19" s="7">
        <f>设计!AK19</f>
        <v>43341</v>
      </c>
      <c r="AT19" s="5" t="str">
        <f>设计!AL19</f>
        <v>加急</v>
      </c>
      <c r="AU19" s="7">
        <f>设计!AM19</f>
        <v>43366</v>
      </c>
      <c r="AV19" s="5">
        <f>设计!AN19</f>
        <v>0</v>
      </c>
      <c r="AW19" s="5" t="str">
        <f>设计!AO19</f>
        <v>完成</v>
      </c>
      <c r="AX19" s="5">
        <f>设计!AP19</f>
        <v>28</v>
      </c>
      <c r="AY19" s="5" t="str">
        <f>设计!AQ19</f>
        <v>完成</v>
      </c>
      <c r="AZ19" s="37"/>
      <c r="BA19" s="17"/>
      <c r="BB19" s="34"/>
      <c r="BC19" s="17"/>
      <c r="BD19" s="34"/>
      <c r="BE19" s="17"/>
      <c r="BF19" s="34"/>
      <c r="BG19" s="34"/>
      <c r="BH19" s="34"/>
      <c r="BI19" s="34"/>
      <c r="BJ19" s="34"/>
      <c r="BK19" s="36"/>
    </row>
    <row r="20" spans="1:63" ht="17.25" customHeight="1">
      <c r="A20" s="5" t="str">
        <f>设计!A20&amp;""</f>
        <v>I-18</v>
      </c>
      <c r="B20" s="5" t="str">
        <f>设计!B20&amp;""</f>
        <v>泰和美家</v>
      </c>
      <c r="C20" s="5" t="str">
        <f>设计!C20&amp;""</f>
        <v>香漫里8-2-11-23</v>
      </c>
      <c r="D20" s="5" t="str">
        <f>设计!D20&amp;""</f>
        <v>冯杰 139999999999</v>
      </c>
      <c r="E20" s="5" t="str">
        <f>设计!E20&amp;""</f>
        <v>41.5</v>
      </c>
      <c r="F20" s="7">
        <f>IF(设计!F20&gt;4019,设计!F20,"")</f>
        <v>43339</v>
      </c>
      <c r="G20" s="7">
        <f ca="1">设计!G20</f>
        <v>43559</v>
      </c>
      <c r="H20" s="5" t="str">
        <f ca="1">设计!H20&amp;""</f>
        <v>220</v>
      </c>
      <c r="I20" s="5" t="str">
        <f>设计!I20&amp;""</f>
        <v/>
      </c>
      <c r="J20" s="5" t="str">
        <f>设计!J20&amp;""</f>
        <v/>
      </c>
      <c r="K20" s="5" t="str">
        <f>'财务部 '!K20&amp;""</f>
        <v/>
      </c>
      <c r="L20" s="5" t="str">
        <f>'财务部 '!L20&amp;""</f>
        <v/>
      </c>
      <c r="M20" s="5" t="str">
        <f>'财务部 '!M20&amp;""</f>
        <v/>
      </c>
      <c r="N20" s="5" t="str">
        <f>'财务部 '!N20&amp;""</f>
        <v/>
      </c>
      <c r="O20" s="5" t="str">
        <f>'财务部 '!O20&amp;""</f>
        <v/>
      </c>
      <c r="P20" s="5" t="str">
        <f>'财务部 '!P20&amp;""</f>
        <v/>
      </c>
      <c r="Q20" s="5" t="str">
        <f>'财务部 '!Q20&amp;""</f>
        <v/>
      </c>
      <c r="R20" s="5" t="str">
        <f>设计!K20&amp;""</f>
        <v>张三</v>
      </c>
      <c r="S20" s="5" t="str">
        <f>设计!L20&amp;""</f>
        <v>优</v>
      </c>
      <c r="T20" s="5" t="str">
        <f>设计!M20&amp;""</f>
        <v>加急</v>
      </c>
      <c r="U20" s="5" t="str">
        <f>设计!N20&amp;""</f>
        <v>杨军</v>
      </c>
      <c r="V20" s="7">
        <f>设计!O20</f>
        <v>43336</v>
      </c>
      <c r="W20" s="5" t="str">
        <f>设计!P20&amp;""</f>
        <v>李跃</v>
      </c>
      <c r="X20" s="7">
        <f>设计!Q20</f>
        <v>43338</v>
      </c>
      <c r="Y20" s="5" t="str">
        <f>设计!R20&amp;""</f>
        <v>杨军</v>
      </c>
      <c r="Z20" s="5" t="str">
        <f>设计!S20&amp;""</f>
        <v>杨斌</v>
      </c>
      <c r="AA20" s="7">
        <f>设计!T20</f>
        <v>43342</v>
      </c>
      <c r="AB20" s="5" t="str">
        <f>设计!U20&amp;""</f>
        <v>6</v>
      </c>
      <c r="AC20" s="5" t="e">
        <f t="shared" si="0"/>
        <v>#VALUE!</v>
      </c>
      <c r="AD20" s="5" t="str">
        <f>设计!V20&amp;""</f>
        <v>F-0118</v>
      </c>
      <c r="AE20" s="5" t="str">
        <f>生产部!O20&amp;""</f>
        <v/>
      </c>
      <c r="AF20" s="7" t="str">
        <f>IF(生产部!P20&gt;4018,生产部!P20,"")</f>
        <v/>
      </c>
      <c r="AG20" s="5" t="str">
        <f>生产部!Q20&amp;""</f>
        <v/>
      </c>
      <c r="AH20" s="7" t="str">
        <f>IF(生产部!R20&gt;4018,生产部!R20,"")</f>
        <v/>
      </c>
      <c r="AI20" s="5" t="str">
        <f>生产部!S20&amp;""</f>
        <v/>
      </c>
      <c r="AJ20" s="7" t="str">
        <f>IF(生产部!T20&gt;4018,生产部!T20,"")</f>
        <v/>
      </c>
      <c r="AK20" s="5" t="str">
        <f>生产部!U20&amp;""</f>
        <v/>
      </c>
      <c r="AL20" s="7" t="str">
        <f>IF(生产部!V20&gt;4018,生产部!V20,"")</f>
        <v/>
      </c>
      <c r="AM20" s="5" t="str">
        <f>生产部!W20&amp;""</f>
        <v/>
      </c>
      <c r="AN20" s="7" t="str">
        <f>IF(生产部!X20&gt;4018,生产部!X20,"")</f>
        <v/>
      </c>
      <c r="AO20" s="5" t="str">
        <f>生产部!Y20&amp;""</f>
        <v/>
      </c>
      <c r="AP20" s="7">
        <f>IF(生产部!Z20&gt;4018,生产部!Z20,"")</f>
        <v>43367</v>
      </c>
      <c r="AQ20" s="5" t="str">
        <f>生产部!AA20&amp;""</f>
        <v/>
      </c>
      <c r="AR20" s="5" t="str">
        <f>设计!AJ20</f>
        <v>畔森</v>
      </c>
      <c r="AS20" s="7">
        <f>设计!AK20</f>
        <v>43342</v>
      </c>
      <c r="AT20" s="5" t="str">
        <f>设计!AL20</f>
        <v>加急</v>
      </c>
      <c r="AU20" s="7">
        <f>设计!AM20</f>
        <v>43367</v>
      </c>
      <c r="AV20" s="5">
        <f>设计!AN20</f>
        <v>0</v>
      </c>
      <c r="AW20" s="5" t="str">
        <f>设计!AO20</f>
        <v>完成</v>
      </c>
      <c r="AX20" s="5">
        <f>设计!AP20</f>
        <v>28</v>
      </c>
      <c r="AY20" s="5" t="str">
        <f>设计!AQ20</f>
        <v>完成</v>
      </c>
      <c r="AZ20" s="37"/>
      <c r="BA20" s="17"/>
      <c r="BB20" s="34"/>
      <c r="BC20" s="17"/>
      <c r="BD20" s="34"/>
      <c r="BE20" s="17"/>
      <c r="BF20" s="34"/>
      <c r="BG20" s="34"/>
      <c r="BH20" s="34"/>
      <c r="BI20" s="34"/>
      <c r="BJ20" s="34"/>
      <c r="BK20" s="36"/>
    </row>
    <row r="21" spans="1:63" ht="17.25" customHeight="1">
      <c r="A21" s="5" t="str">
        <f>设计!A21&amp;""</f>
        <v>I-19</v>
      </c>
      <c r="B21" s="5" t="str">
        <f>设计!B21&amp;""</f>
        <v>泰和美家</v>
      </c>
      <c r="C21" s="5" t="str">
        <f>设计!C21&amp;""</f>
        <v>香漫里8-2-11-24</v>
      </c>
      <c r="D21" s="5" t="str">
        <f>设计!D21&amp;""</f>
        <v>冯杰 139999999999</v>
      </c>
      <c r="E21" s="5" t="str">
        <f>设计!E21&amp;""</f>
        <v>42.5</v>
      </c>
      <c r="F21" s="7">
        <f>IF(设计!F21&gt;4019,设计!F21,"")</f>
        <v>43340</v>
      </c>
      <c r="G21" s="7">
        <f ca="1">设计!G21</f>
        <v>43559</v>
      </c>
      <c r="H21" s="5" t="str">
        <f ca="1">设计!H21&amp;""</f>
        <v>219</v>
      </c>
      <c r="I21" s="5" t="str">
        <f>设计!I21&amp;""</f>
        <v/>
      </c>
      <c r="J21" s="5" t="str">
        <f>设计!J21&amp;""</f>
        <v/>
      </c>
      <c r="K21" s="5" t="str">
        <f>'财务部 '!K21&amp;""</f>
        <v/>
      </c>
      <c r="L21" s="5" t="str">
        <f>'财务部 '!L21&amp;""</f>
        <v/>
      </c>
      <c r="M21" s="5" t="str">
        <f>'财务部 '!M21&amp;""</f>
        <v/>
      </c>
      <c r="N21" s="5" t="str">
        <f>'财务部 '!N21&amp;""</f>
        <v/>
      </c>
      <c r="O21" s="5" t="str">
        <f>'财务部 '!O21&amp;""</f>
        <v/>
      </c>
      <c r="P21" s="5" t="str">
        <f>'财务部 '!P21&amp;""</f>
        <v/>
      </c>
      <c r="Q21" s="5" t="str">
        <f>'财务部 '!Q21&amp;""</f>
        <v/>
      </c>
      <c r="R21" s="5" t="str">
        <f>设计!K21&amp;""</f>
        <v>张三</v>
      </c>
      <c r="S21" s="5" t="str">
        <f>设计!L21&amp;""</f>
        <v>优</v>
      </c>
      <c r="T21" s="5" t="str">
        <f>设计!M21&amp;""</f>
        <v>加急</v>
      </c>
      <c r="U21" s="5" t="str">
        <f>设计!N21&amp;""</f>
        <v>杨军</v>
      </c>
      <c r="V21" s="7">
        <f>设计!O21</f>
        <v>43337</v>
      </c>
      <c r="W21" s="5" t="str">
        <f>设计!P21&amp;""</f>
        <v>李跃</v>
      </c>
      <c r="X21" s="7">
        <f>设计!Q21</f>
        <v>43339</v>
      </c>
      <c r="Y21" s="5" t="str">
        <f>设计!R21&amp;""</f>
        <v>杨军</v>
      </c>
      <c r="Z21" s="5" t="str">
        <f>设计!S21&amp;""</f>
        <v>杨斌</v>
      </c>
      <c r="AA21" s="7">
        <f>设计!T21</f>
        <v>43343</v>
      </c>
      <c r="AB21" s="5" t="str">
        <f>设计!U21&amp;""</f>
        <v>6</v>
      </c>
      <c r="AC21" s="5" t="e">
        <f t="shared" si="0"/>
        <v>#VALUE!</v>
      </c>
      <c r="AD21" s="5" t="str">
        <f>设计!V21&amp;""</f>
        <v>F-0119</v>
      </c>
      <c r="AE21" s="5" t="str">
        <f>生产部!O21&amp;""</f>
        <v/>
      </c>
      <c r="AF21" s="7" t="str">
        <f>IF(生产部!P21&gt;4018,生产部!P21,"")</f>
        <v/>
      </c>
      <c r="AG21" s="5" t="str">
        <f>生产部!Q21&amp;""</f>
        <v/>
      </c>
      <c r="AH21" s="7" t="str">
        <f>IF(生产部!R21&gt;4018,生产部!R21,"")</f>
        <v/>
      </c>
      <c r="AI21" s="5" t="str">
        <f>生产部!S21&amp;""</f>
        <v/>
      </c>
      <c r="AJ21" s="7" t="str">
        <f>IF(生产部!T21&gt;4018,生产部!T21,"")</f>
        <v/>
      </c>
      <c r="AK21" s="5" t="str">
        <f>生产部!U21&amp;""</f>
        <v/>
      </c>
      <c r="AL21" s="7" t="str">
        <f>IF(生产部!V21&gt;4018,生产部!V21,"")</f>
        <v/>
      </c>
      <c r="AM21" s="5" t="str">
        <f>生产部!W21&amp;""</f>
        <v/>
      </c>
      <c r="AN21" s="7" t="str">
        <f>IF(生产部!X21&gt;4018,生产部!X21,"")</f>
        <v/>
      </c>
      <c r="AO21" s="5" t="str">
        <f>生产部!Y21&amp;""</f>
        <v/>
      </c>
      <c r="AP21" s="7">
        <f>IF(生产部!Z21&gt;4018,生产部!Z21,"")</f>
        <v>43368</v>
      </c>
      <c r="AQ21" s="5" t="str">
        <f>生产部!AA21&amp;""</f>
        <v/>
      </c>
      <c r="AR21" s="5" t="str">
        <f>设计!AJ21</f>
        <v>畔森</v>
      </c>
      <c r="AS21" s="7">
        <f>设计!AK21</f>
        <v>43343</v>
      </c>
      <c r="AT21" s="5" t="str">
        <f>设计!AL21</f>
        <v>加急</v>
      </c>
      <c r="AU21" s="7">
        <f>设计!AM21</f>
        <v>43368</v>
      </c>
      <c r="AV21" s="5">
        <f>设计!AN21</f>
        <v>0</v>
      </c>
      <c r="AW21" s="5" t="str">
        <f>设计!AO21</f>
        <v>完成</v>
      </c>
      <c r="AX21" s="5">
        <f>设计!AP21</f>
        <v>28</v>
      </c>
      <c r="AY21" s="5" t="str">
        <f>设计!AQ21</f>
        <v>完成</v>
      </c>
      <c r="AZ21" s="37"/>
      <c r="BA21" s="17"/>
      <c r="BB21" s="34"/>
      <c r="BC21" s="17"/>
      <c r="BD21" s="34"/>
      <c r="BE21" s="17"/>
      <c r="BF21" s="34"/>
      <c r="BG21" s="34"/>
      <c r="BH21" s="34"/>
      <c r="BI21" s="34"/>
      <c r="BJ21" s="34"/>
      <c r="BK21" s="36"/>
    </row>
    <row r="22" spans="1:63" ht="17.25" customHeight="1">
      <c r="A22" s="5" t="str">
        <f>设计!A22&amp;""</f>
        <v>I-20</v>
      </c>
      <c r="B22" s="5" t="str">
        <f>设计!B22&amp;""</f>
        <v>泰和美家</v>
      </c>
      <c r="C22" s="5" t="str">
        <f>设计!C22&amp;""</f>
        <v>香漫里8-2-11-25</v>
      </c>
      <c r="D22" s="5" t="str">
        <f>设计!D22&amp;""</f>
        <v>冯杰 139999999999</v>
      </c>
      <c r="E22" s="5" t="str">
        <f>设计!E22&amp;""</f>
        <v>43.5</v>
      </c>
      <c r="F22" s="7">
        <f>IF(设计!F22&gt;4019,设计!F22,"")</f>
        <v>43341</v>
      </c>
      <c r="G22" s="7">
        <f ca="1">设计!G22</f>
        <v>43559</v>
      </c>
      <c r="H22" s="5" t="str">
        <f ca="1">设计!H22&amp;""</f>
        <v>218</v>
      </c>
      <c r="I22" s="5" t="str">
        <f>设计!I22&amp;""</f>
        <v/>
      </c>
      <c r="J22" s="5" t="str">
        <f>设计!J22&amp;""</f>
        <v/>
      </c>
      <c r="K22" s="5" t="str">
        <f>'财务部 '!K22&amp;""</f>
        <v/>
      </c>
      <c r="L22" s="5" t="str">
        <f>'财务部 '!L22&amp;""</f>
        <v/>
      </c>
      <c r="M22" s="5" t="str">
        <f>'财务部 '!M22&amp;""</f>
        <v/>
      </c>
      <c r="N22" s="5" t="str">
        <f>'财务部 '!N22&amp;""</f>
        <v/>
      </c>
      <c r="O22" s="5" t="str">
        <f>'财务部 '!O22&amp;""</f>
        <v/>
      </c>
      <c r="P22" s="5" t="str">
        <f>'财务部 '!P22&amp;""</f>
        <v/>
      </c>
      <c r="Q22" s="5" t="str">
        <f>'财务部 '!Q22&amp;""</f>
        <v/>
      </c>
      <c r="R22" s="5" t="str">
        <f>设计!K22&amp;""</f>
        <v>张三</v>
      </c>
      <c r="S22" s="5" t="str">
        <f>设计!L22&amp;""</f>
        <v>优</v>
      </c>
      <c r="T22" s="5" t="str">
        <f>设计!M22&amp;""</f>
        <v>加急</v>
      </c>
      <c r="U22" s="5" t="str">
        <f>设计!N22&amp;""</f>
        <v>杨军</v>
      </c>
      <c r="V22" s="7">
        <f>设计!O22</f>
        <v>43338</v>
      </c>
      <c r="W22" s="5" t="str">
        <f>设计!P22&amp;""</f>
        <v>李跃</v>
      </c>
      <c r="X22" s="7">
        <f>设计!Q22</f>
        <v>43340</v>
      </c>
      <c r="Y22" s="5" t="str">
        <f>设计!R22&amp;""</f>
        <v>杨军</v>
      </c>
      <c r="Z22" s="5" t="str">
        <f>设计!S22&amp;""</f>
        <v>杨斌</v>
      </c>
      <c r="AA22" s="7">
        <f>设计!T22</f>
        <v>43344</v>
      </c>
      <c r="AB22" s="5" t="str">
        <f>设计!U22&amp;""</f>
        <v>6</v>
      </c>
      <c r="AC22" s="5" t="e">
        <f t="shared" si="0"/>
        <v>#VALUE!</v>
      </c>
      <c r="AD22" s="5" t="str">
        <f>设计!V22&amp;""</f>
        <v>F-0120</v>
      </c>
      <c r="AE22" s="5" t="str">
        <f>生产部!O22&amp;""</f>
        <v/>
      </c>
      <c r="AF22" s="7" t="str">
        <f>IF(生产部!P22&gt;4018,生产部!P22,"")</f>
        <v/>
      </c>
      <c r="AG22" s="5" t="str">
        <f>生产部!Q22&amp;""</f>
        <v/>
      </c>
      <c r="AH22" s="7" t="str">
        <f>IF(生产部!R22&gt;4018,生产部!R22,"")</f>
        <v/>
      </c>
      <c r="AI22" s="5" t="str">
        <f>生产部!S22&amp;""</f>
        <v/>
      </c>
      <c r="AJ22" s="7" t="str">
        <f>IF(生产部!T22&gt;4018,生产部!T22,"")</f>
        <v/>
      </c>
      <c r="AK22" s="5" t="str">
        <f>生产部!U22&amp;""</f>
        <v/>
      </c>
      <c r="AL22" s="7" t="str">
        <f>IF(生产部!V22&gt;4018,生产部!V22,"")</f>
        <v/>
      </c>
      <c r="AM22" s="5" t="str">
        <f>生产部!W22&amp;""</f>
        <v/>
      </c>
      <c r="AN22" s="7" t="str">
        <f>IF(生产部!X22&gt;4018,生产部!X22,"")</f>
        <v/>
      </c>
      <c r="AO22" s="5" t="str">
        <f>生产部!Y22&amp;""</f>
        <v/>
      </c>
      <c r="AP22" s="7">
        <f>IF(生产部!Z22&gt;4018,生产部!Z22,"")</f>
        <v>43369</v>
      </c>
      <c r="AQ22" s="5" t="str">
        <f>生产部!AA22&amp;""</f>
        <v/>
      </c>
      <c r="AR22" s="5" t="str">
        <f>设计!AJ22</f>
        <v>畔森</v>
      </c>
      <c r="AS22" s="7">
        <f>设计!AK22</f>
        <v>43344</v>
      </c>
      <c r="AT22" s="5" t="str">
        <f>设计!AL22</f>
        <v>加急</v>
      </c>
      <c r="AU22" s="7">
        <f>设计!AM22</f>
        <v>43369</v>
      </c>
      <c r="AV22" s="5">
        <f>设计!AN22</f>
        <v>0</v>
      </c>
      <c r="AW22" s="5" t="str">
        <f>设计!AO22</f>
        <v>完成</v>
      </c>
      <c r="AX22" s="5">
        <f>设计!AP22</f>
        <v>28</v>
      </c>
      <c r="AY22" s="5" t="str">
        <f>设计!AQ22</f>
        <v>完成</v>
      </c>
      <c r="AZ22" s="37"/>
      <c r="BA22" s="17"/>
      <c r="BB22" s="34"/>
      <c r="BC22" s="17"/>
      <c r="BD22" s="34"/>
      <c r="BE22" s="17"/>
      <c r="BF22" s="34"/>
      <c r="BG22" s="34"/>
      <c r="BH22" s="34"/>
      <c r="BI22" s="34"/>
      <c r="BJ22" s="34"/>
      <c r="BK22" s="36"/>
    </row>
    <row r="23" spans="1:63" ht="17.25" customHeight="1">
      <c r="A23" s="5" t="str">
        <f>设计!A23&amp;""</f>
        <v>I-21</v>
      </c>
      <c r="B23" s="5" t="str">
        <f>设计!B23&amp;""</f>
        <v>泰和美家</v>
      </c>
      <c r="C23" s="5" t="str">
        <f>设计!C23&amp;""</f>
        <v>香漫里8-2-11-26</v>
      </c>
      <c r="D23" s="5" t="str">
        <f>设计!D23&amp;""</f>
        <v>冯杰 139999999999</v>
      </c>
      <c r="E23" s="5" t="str">
        <f>设计!E23&amp;""</f>
        <v>44.5</v>
      </c>
      <c r="F23" s="7">
        <f>IF(设计!F23&gt;4019,设计!F23,"")</f>
        <v>43342</v>
      </c>
      <c r="G23" s="7">
        <f ca="1">设计!G23</f>
        <v>43559</v>
      </c>
      <c r="H23" s="5" t="str">
        <f ca="1">设计!H23&amp;""</f>
        <v>217</v>
      </c>
      <c r="I23" s="5" t="str">
        <f>设计!I23&amp;""</f>
        <v/>
      </c>
      <c r="J23" s="5" t="str">
        <f>设计!J23&amp;""</f>
        <v/>
      </c>
      <c r="K23" s="5" t="str">
        <f>'财务部 '!K23&amp;""</f>
        <v/>
      </c>
      <c r="L23" s="5" t="str">
        <f>'财务部 '!L23&amp;""</f>
        <v>2</v>
      </c>
      <c r="M23" s="5" t="str">
        <f>'财务部 '!M23&amp;""</f>
        <v/>
      </c>
      <c r="N23" s="5" t="str">
        <f>'财务部 '!N23&amp;""</f>
        <v/>
      </c>
      <c r="O23" s="5" t="str">
        <f>'财务部 '!O23&amp;""</f>
        <v/>
      </c>
      <c r="P23" s="5" t="str">
        <f>'财务部 '!P23&amp;""</f>
        <v/>
      </c>
      <c r="Q23" s="5" t="str">
        <f>'财务部 '!Q23&amp;""</f>
        <v/>
      </c>
      <c r="R23" s="5" t="str">
        <f>设计!K23&amp;""</f>
        <v>张三</v>
      </c>
      <c r="S23" s="5" t="str">
        <f>设计!L23&amp;""</f>
        <v>优</v>
      </c>
      <c r="T23" s="5" t="str">
        <f>设计!M23&amp;""</f>
        <v>加急</v>
      </c>
      <c r="U23" s="5" t="str">
        <f>设计!N23&amp;""</f>
        <v>杨军</v>
      </c>
      <c r="V23" s="7">
        <f>设计!O23</f>
        <v>43339</v>
      </c>
      <c r="W23" s="5" t="str">
        <f>设计!P23&amp;""</f>
        <v>李跃</v>
      </c>
      <c r="X23" s="7">
        <f>设计!Q23</f>
        <v>43341</v>
      </c>
      <c r="Y23" s="5" t="str">
        <f>设计!R23&amp;""</f>
        <v>杨军</v>
      </c>
      <c r="Z23" s="5" t="str">
        <f>设计!S23&amp;""</f>
        <v>杨斌</v>
      </c>
      <c r="AA23" s="7">
        <f>设计!T23</f>
        <v>43345</v>
      </c>
      <c r="AB23" s="5" t="str">
        <f>设计!U23&amp;""</f>
        <v>6</v>
      </c>
      <c r="AC23" s="5" t="e">
        <f t="shared" si="0"/>
        <v>#VALUE!</v>
      </c>
      <c r="AD23" s="5" t="str">
        <f>设计!V23&amp;""</f>
        <v>F-0121</v>
      </c>
      <c r="AE23" s="5" t="str">
        <f>生产部!O23&amp;""</f>
        <v/>
      </c>
      <c r="AF23" s="7" t="str">
        <f>IF(生产部!P23&gt;4018,生产部!P23,"")</f>
        <v/>
      </c>
      <c r="AG23" s="5" t="str">
        <f>生产部!Q23&amp;""</f>
        <v/>
      </c>
      <c r="AH23" s="7" t="str">
        <f>IF(生产部!R23&gt;4018,生产部!R23,"")</f>
        <v/>
      </c>
      <c r="AI23" s="5" t="str">
        <f>生产部!S23&amp;""</f>
        <v/>
      </c>
      <c r="AJ23" s="7" t="str">
        <f>IF(生产部!T23&gt;4018,生产部!T23,"")</f>
        <v/>
      </c>
      <c r="AK23" s="5" t="str">
        <f>生产部!U23&amp;""</f>
        <v/>
      </c>
      <c r="AL23" s="7" t="str">
        <f>IF(生产部!V23&gt;4018,生产部!V23,"")</f>
        <v/>
      </c>
      <c r="AM23" s="5" t="str">
        <f>生产部!W23&amp;""</f>
        <v/>
      </c>
      <c r="AN23" s="7" t="str">
        <f>IF(生产部!X23&gt;4018,生产部!X23,"")</f>
        <v/>
      </c>
      <c r="AO23" s="5" t="str">
        <f>生产部!Y23&amp;""</f>
        <v/>
      </c>
      <c r="AP23" s="7">
        <f>IF(生产部!Z23&gt;4018,生产部!Z23,"")</f>
        <v>43370</v>
      </c>
      <c r="AQ23" s="5" t="str">
        <f>生产部!AA23&amp;""</f>
        <v/>
      </c>
      <c r="AR23" s="5" t="str">
        <f>设计!AJ23</f>
        <v>畔森</v>
      </c>
      <c r="AS23" s="7">
        <f>设计!AK23</f>
        <v>43345</v>
      </c>
      <c r="AT23" s="5" t="str">
        <f>设计!AL23</f>
        <v>加急</v>
      </c>
      <c r="AU23" s="7">
        <f>设计!AM23</f>
        <v>43370</v>
      </c>
      <c r="AV23" s="5">
        <f>设计!AN23</f>
        <v>0</v>
      </c>
      <c r="AW23" s="5" t="str">
        <f>设计!AO23</f>
        <v>完成</v>
      </c>
      <c r="AX23" s="5">
        <f>设计!AP23</f>
        <v>28</v>
      </c>
      <c r="AY23" s="5" t="str">
        <f>设计!AQ23</f>
        <v>完成</v>
      </c>
      <c r="AZ23" s="37"/>
      <c r="BA23" s="17"/>
      <c r="BB23" s="34"/>
      <c r="BC23" s="17"/>
      <c r="BD23" s="34"/>
      <c r="BE23" s="17"/>
      <c r="BF23" s="34"/>
      <c r="BG23" s="34"/>
      <c r="BH23" s="34"/>
      <c r="BI23" s="34"/>
      <c r="BJ23" s="34"/>
      <c r="BK23" s="36"/>
    </row>
    <row r="24" spans="1:63" ht="17.25" customHeight="1">
      <c r="A24" s="5" t="str">
        <f>设计!A24&amp;""</f>
        <v>I-22</v>
      </c>
      <c r="B24" s="5" t="str">
        <f>设计!B24&amp;""</f>
        <v>泰和美家</v>
      </c>
      <c r="C24" s="5" t="str">
        <f>设计!C24&amp;""</f>
        <v>香漫里8-2-11-27</v>
      </c>
      <c r="D24" s="5" t="str">
        <f>设计!D24&amp;""</f>
        <v>冯杰 139999999999</v>
      </c>
      <c r="E24" s="5" t="str">
        <f>设计!E24&amp;""</f>
        <v>45.5</v>
      </c>
      <c r="F24" s="7">
        <f>IF(设计!F24&gt;4019,设计!F24,"")</f>
        <v>43343</v>
      </c>
      <c r="G24" s="7">
        <f ca="1">设计!G24</f>
        <v>43559</v>
      </c>
      <c r="H24" s="5" t="str">
        <f ca="1">设计!H24&amp;""</f>
        <v>216</v>
      </c>
      <c r="I24" s="5" t="str">
        <f>设计!I24&amp;""</f>
        <v/>
      </c>
      <c r="J24" s="5" t="str">
        <f>设计!J24&amp;""</f>
        <v/>
      </c>
      <c r="K24" s="5" t="str">
        <f>'财务部 '!K24&amp;""</f>
        <v/>
      </c>
      <c r="L24" s="5" t="str">
        <f>'财务部 '!L24&amp;""</f>
        <v/>
      </c>
      <c r="M24" s="5" t="str">
        <f>'财务部 '!M24&amp;""</f>
        <v/>
      </c>
      <c r="N24" s="5" t="str">
        <f>'财务部 '!N24&amp;""</f>
        <v/>
      </c>
      <c r="O24" s="5" t="str">
        <f>'财务部 '!O24&amp;""</f>
        <v/>
      </c>
      <c r="P24" s="5" t="str">
        <f>'财务部 '!P24&amp;""</f>
        <v/>
      </c>
      <c r="Q24" s="5" t="str">
        <f>'财务部 '!Q24&amp;""</f>
        <v/>
      </c>
      <c r="R24" s="5" t="str">
        <f>设计!K24&amp;""</f>
        <v>张三</v>
      </c>
      <c r="S24" s="5" t="str">
        <f>设计!L24&amp;""</f>
        <v>优</v>
      </c>
      <c r="T24" s="5" t="str">
        <f>设计!M24&amp;""</f>
        <v>加急</v>
      </c>
      <c r="U24" s="5" t="str">
        <f>设计!N24&amp;""</f>
        <v>杨军</v>
      </c>
      <c r="V24" s="7">
        <f>设计!O24</f>
        <v>43340</v>
      </c>
      <c r="W24" s="5" t="str">
        <f>设计!P24&amp;""</f>
        <v>李跃</v>
      </c>
      <c r="X24" s="7">
        <f>设计!Q24</f>
        <v>43342</v>
      </c>
      <c r="Y24" s="5" t="str">
        <f>设计!R24&amp;""</f>
        <v>杨军</v>
      </c>
      <c r="Z24" s="5" t="str">
        <f>设计!S24&amp;""</f>
        <v>杨斌</v>
      </c>
      <c r="AA24" s="7">
        <f>设计!T24</f>
        <v>43346</v>
      </c>
      <c r="AB24" s="5" t="str">
        <f>设计!U24&amp;""</f>
        <v>6</v>
      </c>
      <c r="AC24" s="5" t="e">
        <f t="shared" si="0"/>
        <v>#VALUE!</v>
      </c>
      <c r="AD24" s="5" t="str">
        <f>设计!V24&amp;""</f>
        <v>F-0122</v>
      </c>
      <c r="AE24" s="5" t="str">
        <f>生产部!O24&amp;""</f>
        <v/>
      </c>
      <c r="AF24" s="7" t="str">
        <f>IF(生产部!P24&gt;4018,生产部!P24,"")</f>
        <v/>
      </c>
      <c r="AG24" s="5" t="str">
        <f>生产部!Q24&amp;""</f>
        <v/>
      </c>
      <c r="AH24" s="7" t="str">
        <f>IF(生产部!R24&gt;4018,生产部!R24,"")</f>
        <v/>
      </c>
      <c r="AI24" s="5" t="str">
        <f>生产部!S24&amp;""</f>
        <v/>
      </c>
      <c r="AJ24" s="7" t="str">
        <f>IF(生产部!T24&gt;4018,生产部!T24,"")</f>
        <v/>
      </c>
      <c r="AK24" s="5" t="str">
        <f>生产部!U24&amp;""</f>
        <v/>
      </c>
      <c r="AL24" s="7" t="str">
        <f>IF(生产部!V24&gt;4018,生产部!V24,"")</f>
        <v/>
      </c>
      <c r="AM24" s="5" t="str">
        <f>生产部!W24&amp;""</f>
        <v/>
      </c>
      <c r="AN24" s="7" t="str">
        <f>IF(生产部!X24&gt;4018,生产部!X24,"")</f>
        <v/>
      </c>
      <c r="AO24" s="5" t="str">
        <f>生产部!Y24&amp;""</f>
        <v/>
      </c>
      <c r="AP24" s="7">
        <f>IF(生产部!Z24&gt;4018,生产部!Z24,"")</f>
        <v>43371</v>
      </c>
      <c r="AQ24" s="5" t="str">
        <f>生产部!AA24&amp;""</f>
        <v/>
      </c>
      <c r="AR24" s="5" t="str">
        <f>设计!AJ24</f>
        <v>畔森</v>
      </c>
      <c r="AS24" s="7">
        <f>设计!AK24</f>
        <v>43346</v>
      </c>
      <c r="AT24" s="5" t="str">
        <f>设计!AL24</f>
        <v>加急</v>
      </c>
      <c r="AU24" s="7">
        <f>设计!AM24</f>
        <v>43371</v>
      </c>
      <c r="AV24" s="5">
        <f>设计!AN24</f>
        <v>0</v>
      </c>
      <c r="AW24" s="5" t="str">
        <f>设计!AO24</f>
        <v>完成</v>
      </c>
      <c r="AX24" s="5">
        <f>设计!AP24</f>
        <v>28</v>
      </c>
      <c r="AY24" s="5" t="str">
        <f>设计!AQ24</f>
        <v>完成</v>
      </c>
      <c r="AZ24" s="37"/>
      <c r="BA24" s="17"/>
      <c r="BB24" s="34"/>
      <c r="BC24" s="17"/>
      <c r="BD24" s="34"/>
      <c r="BE24" s="17"/>
      <c r="BF24" s="34"/>
      <c r="BG24" s="34"/>
      <c r="BH24" s="34"/>
      <c r="BI24" s="34"/>
      <c r="BJ24" s="34"/>
      <c r="BK24" s="36"/>
    </row>
    <row r="25" spans="1:63" ht="17.25" customHeight="1">
      <c r="A25" s="5" t="str">
        <f>设计!A25&amp;""</f>
        <v>I-23</v>
      </c>
      <c r="B25" s="5" t="str">
        <f>设计!B25&amp;""</f>
        <v>泰和美家</v>
      </c>
      <c r="C25" s="5" t="str">
        <f>设计!C25&amp;""</f>
        <v>香漫里8-2-11-28</v>
      </c>
      <c r="D25" s="5" t="str">
        <f>设计!D25&amp;""</f>
        <v>冯杰 139999999999</v>
      </c>
      <c r="E25" s="5" t="str">
        <f>设计!E25&amp;""</f>
        <v>46.5</v>
      </c>
      <c r="F25" s="7">
        <f>IF(设计!F25&gt;4019,设计!F25,"")</f>
        <v>43344</v>
      </c>
      <c r="G25" s="7">
        <f ca="1">设计!G25</f>
        <v>43559</v>
      </c>
      <c r="H25" s="5" t="str">
        <f ca="1">设计!H25&amp;""</f>
        <v>215</v>
      </c>
      <c r="I25" s="5" t="str">
        <f>设计!I25&amp;""</f>
        <v/>
      </c>
      <c r="J25" s="5" t="str">
        <f>设计!J25&amp;""</f>
        <v/>
      </c>
      <c r="K25" s="5" t="str">
        <f>'财务部 '!K25&amp;""</f>
        <v/>
      </c>
      <c r="L25" s="5" t="str">
        <f>'财务部 '!L25&amp;""</f>
        <v/>
      </c>
      <c r="M25" s="5" t="str">
        <f>'财务部 '!M25&amp;""</f>
        <v/>
      </c>
      <c r="N25" s="5" t="str">
        <f>'财务部 '!N25&amp;""</f>
        <v/>
      </c>
      <c r="O25" s="5" t="str">
        <f>'财务部 '!O25&amp;""</f>
        <v/>
      </c>
      <c r="P25" s="5" t="str">
        <f>'财务部 '!P25&amp;""</f>
        <v/>
      </c>
      <c r="Q25" s="5" t="str">
        <f>'财务部 '!Q25&amp;""</f>
        <v/>
      </c>
      <c r="R25" s="5" t="str">
        <f>设计!K25&amp;""</f>
        <v>张三</v>
      </c>
      <c r="S25" s="5" t="str">
        <f>设计!L25&amp;""</f>
        <v>优</v>
      </c>
      <c r="T25" s="5" t="str">
        <f>设计!M25&amp;""</f>
        <v>加急</v>
      </c>
      <c r="U25" s="5" t="str">
        <f>设计!N25&amp;""</f>
        <v>杨军</v>
      </c>
      <c r="V25" s="7">
        <f>设计!O25</f>
        <v>43341</v>
      </c>
      <c r="W25" s="5" t="str">
        <f>设计!P25&amp;""</f>
        <v>李跃</v>
      </c>
      <c r="X25" s="7">
        <f>设计!Q25</f>
        <v>43343</v>
      </c>
      <c r="Y25" s="5" t="str">
        <f>设计!R25&amp;""</f>
        <v>杨军</v>
      </c>
      <c r="Z25" s="5" t="str">
        <f>设计!S25&amp;""</f>
        <v>杨斌</v>
      </c>
      <c r="AA25" s="7">
        <f>设计!T25</f>
        <v>43347</v>
      </c>
      <c r="AB25" s="5" t="str">
        <f>设计!U25&amp;""</f>
        <v>6</v>
      </c>
      <c r="AC25" s="5" t="e">
        <f t="shared" si="0"/>
        <v>#VALUE!</v>
      </c>
      <c r="AD25" s="5" t="str">
        <f>设计!V25&amp;""</f>
        <v>F-0123</v>
      </c>
      <c r="AE25" s="5" t="str">
        <f>生产部!O25&amp;""</f>
        <v/>
      </c>
      <c r="AF25" s="7" t="str">
        <f>IF(生产部!P25&gt;4018,生产部!P25,"")</f>
        <v/>
      </c>
      <c r="AG25" s="5" t="str">
        <f>生产部!Q25&amp;""</f>
        <v/>
      </c>
      <c r="AH25" s="7" t="str">
        <f>IF(生产部!R25&gt;4018,生产部!R25,"")</f>
        <v/>
      </c>
      <c r="AI25" s="5" t="str">
        <f>生产部!S25&amp;""</f>
        <v/>
      </c>
      <c r="AJ25" s="7" t="str">
        <f>IF(生产部!T25&gt;4018,生产部!T25,"")</f>
        <v/>
      </c>
      <c r="AK25" s="5" t="str">
        <f>生产部!U25&amp;""</f>
        <v/>
      </c>
      <c r="AL25" s="7" t="str">
        <f>IF(生产部!V25&gt;4018,生产部!V25,"")</f>
        <v/>
      </c>
      <c r="AM25" s="5" t="str">
        <f>生产部!W25&amp;""</f>
        <v/>
      </c>
      <c r="AN25" s="7" t="str">
        <f>IF(生产部!X25&gt;4018,生产部!X25,"")</f>
        <v/>
      </c>
      <c r="AO25" s="5" t="str">
        <f>生产部!Y25&amp;""</f>
        <v/>
      </c>
      <c r="AP25" s="7">
        <f>IF(生产部!Z25&gt;4018,生产部!Z25,"")</f>
        <v>43372</v>
      </c>
      <c r="AQ25" s="5" t="str">
        <f>生产部!AA25&amp;""</f>
        <v/>
      </c>
      <c r="AR25" s="5" t="str">
        <f>设计!AJ25</f>
        <v>畔森</v>
      </c>
      <c r="AS25" s="7">
        <f>设计!AK25</f>
        <v>43347</v>
      </c>
      <c r="AT25" s="5" t="str">
        <f>设计!AL25</f>
        <v>加急</v>
      </c>
      <c r="AU25" s="7">
        <f>设计!AM25</f>
        <v>43372</v>
      </c>
      <c r="AV25" s="5">
        <f>设计!AN25</f>
        <v>0</v>
      </c>
      <c r="AW25" s="5" t="str">
        <f>设计!AO25</f>
        <v>完成</v>
      </c>
      <c r="AX25" s="5">
        <f>设计!AP25</f>
        <v>28</v>
      </c>
      <c r="AY25" s="5" t="str">
        <f>设计!AQ25</f>
        <v>完成</v>
      </c>
      <c r="AZ25" s="37"/>
      <c r="BA25" s="17"/>
      <c r="BB25" s="34"/>
      <c r="BC25" s="17"/>
      <c r="BD25" s="34"/>
      <c r="BE25" s="17"/>
      <c r="BF25" s="34"/>
      <c r="BG25" s="34"/>
      <c r="BH25" s="34"/>
      <c r="BI25" s="34"/>
      <c r="BJ25" s="34"/>
      <c r="BK25" s="36"/>
    </row>
    <row r="26" spans="1:63" ht="17.25" customHeight="1">
      <c r="A26" s="5" t="str">
        <f>设计!A26&amp;""</f>
        <v>I-24</v>
      </c>
      <c r="B26" s="5" t="str">
        <f>设计!B26&amp;""</f>
        <v>泰和美家</v>
      </c>
      <c r="C26" s="5" t="str">
        <f>设计!C26&amp;""</f>
        <v>香漫里8-2-11-29</v>
      </c>
      <c r="D26" s="5" t="str">
        <f>设计!D26&amp;""</f>
        <v>冯杰 139999999999</v>
      </c>
      <c r="E26" s="5" t="str">
        <f>设计!E26&amp;""</f>
        <v>47.5</v>
      </c>
      <c r="F26" s="7">
        <f>IF(设计!F26&gt;4019,设计!F26,"")</f>
        <v>43345</v>
      </c>
      <c r="G26" s="7">
        <f ca="1">设计!G26</f>
        <v>43559</v>
      </c>
      <c r="H26" s="5" t="str">
        <f ca="1">设计!H26&amp;""</f>
        <v>214</v>
      </c>
      <c r="I26" s="5" t="str">
        <f>设计!I26&amp;""</f>
        <v/>
      </c>
      <c r="J26" s="5" t="str">
        <f>设计!J26&amp;""</f>
        <v/>
      </c>
      <c r="K26" s="5" t="str">
        <f>'财务部 '!K26&amp;""</f>
        <v/>
      </c>
      <c r="L26" s="5" t="str">
        <f>'财务部 '!L26&amp;""</f>
        <v/>
      </c>
      <c r="M26" s="5" t="str">
        <f>'财务部 '!M26&amp;""</f>
        <v/>
      </c>
      <c r="N26" s="5" t="str">
        <f>'财务部 '!N26&amp;""</f>
        <v/>
      </c>
      <c r="O26" s="5" t="str">
        <f>'财务部 '!O26&amp;""</f>
        <v/>
      </c>
      <c r="P26" s="5" t="str">
        <f>'财务部 '!P26&amp;""</f>
        <v/>
      </c>
      <c r="Q26" s="5" t="str">
        <f>'财务部 '!Q26&amp;""</f>
        <v/>
      </c>
      <c r="R26" s="5" t="str">
        <f>设计!K26&amp;""</f>
        <v>张三</v>
      </c>
      <c r="S26" s="5" t="str">
        <f>设计!L26&amp;""</f>
        <v>优</v>
      </c>
      <c r="T26" s="5" t="str">
        <f>设计!M26&amp;""</f>
        <v>加急</v>
      </c>
      <c r="U26" s="5" t="str">
        <f>设计!N26&amp;""</f>
        <v>杨军</v>
      </c>
      <c r="V26" s="7">
        <f>设计!O26</f>
        <v>43342</v>
      </c>
      <c r="W26" s="5" t="str">
        <f>设计!P26&amp;""</f>
        <v>李跃</v>
      </c>
      <c r="X26" s="7">
        <f>设计!Q26</f>
        <v>43344</v>
      </c>
      <c r="Y26" s="5" t="str">
        <f>设计!R26&amp;""</f>
        <v>杨军</v>
      </c>
      <c r="Z26" s="5" t="str">
        <f>设计!S26&amp;""</f>
        <v>杨斌</v>
      </c>
      <c r="AA26" s="7">
        <f>设计!T26</f>
        <v>43348</v>
      </c>
      <c r="AB26" s="5" t="str">
        <f>设计!U26&amp;""</f>
        <v>6</v>
      </c>
      <c r="AC26" s="5" t="e">
        <f t="shared" si="0"/>
        <v>#VALUE!</v>
      </c>
      <c r="AD26" s="5" t="str">
        <f>设计!V26&amp;""</f>
        <v>F-0124</v>
      </c>
      <c r="AE26" s="5" t="str">
        <f>生产部!O26&amp;""</f>
        <v/>
      </c>
      <c r="AF26" s="7" t="str">
        <f>IF(生产部!P26&gt;4018,生产部!P26,"")</f>
        <v/>
      </c>
      <c r="AG26" s="5" t="str">
        <f>生产部!Q26&amp;""</f>
        <v/>
      </c>
      <c r="AH26" s="7" t="str">
        <f>IF(生产部!R26&gt;4018,生产部!R26,"")</f>
        <v/>
      </c>
      <c r="AI26" s="5" t="str">
        <f>生产部!S26&amp;""</f>
        <v/>
      </c>
      <c r="AJ26" s="7" t="str">
        <f>IF(生产部!T26&gt;4018,生产部!T26,"")</f>
        <v/>
      </c>
      <c r="AK26" s="5" t="str">
        <f>生产部!U26&amp;""</f>
        <v/>
      </c>
      <c r="AL26" s="7" t="str">
        <f>IF(生产部!V26&gt;4018,生产部!V26,"")</f>
        <v/>
      </c>
      <c r="AM26" s="5" t="str">
        <f>生产部!W26&amp;""</f>
        <v/>
      </c>
      <c r="AN26" s="7" t="str">
        <f>IF(生产部!X26&gt;4018,生产部!X26,"")</f>
        <v/>
      </c>
      <c r="AO26" s="5" t="str">
        <f>生产部!Y26&amp;""</f>
        <v/>
      </c>
      <c r="AP26" s="7">
        <f>IF(生产部!Z26&gt;4018,生产部!Z26,"")</f>
        <v>43373</v>
      </c>
      <c r="AQ26" s="5" t="str">
        <f>生产部!AA26&amp;""</f>
        <v/>
      </c>
      <c r="AR26" s="5" t="str">
        <f>设计!AJ26</f>
        <v>畔森</v>
      </c>
      <c r="AS26" s="7">
        <f>设计!AK26</f>
        <v>43348</v>
      </c>
      <c r="AT26" s="5" t="str">
        <f>设计!AL26</f>
        <v>加急</v>
      </c>
      <c r="AU26" s="7">
        <f>设计!AM26</f>
        <v>43373</v>
      </c>
      <c r="AV26" s="5">
        <f>设计!AN26</f>
        <v>0</v>
      </c>
      <c r="AW26" s="5" t="str">
        <f>设计!AO26</f>
        <v>完成</v>
      </c>
      <c r="AX26" s="5">
        <f>设计!AP26</f>
        <v>28</v>
      </c>
      <c r="AY26" s="5" t="str">
        <f>设计!AQ26</f>
        <v>完成</v>
      </c>
      <c r="AZ26" s="37"/>
      <c r="BA26" s="17"/>
      <c r="BB26" s="34"/>
      <c r="BC26" s="17"/>
      <c r="BD26" s="34"/>
      <c r="BE26" s="17"/>
      <c r="BF26" s="34"/>
      <c r="BG26" s="34"/>
      <c r="BH26" s="34"/>
      <c r="BI26" s="34"/>
      <c r="BJ26" s="34"/>
      <c r="BK26" s="36"/>
    </row>
    <row r="27" spans="1:63" ht="17.25" customHeight="1">
      <c r="A27" s="5" t="str">
        <f>设计!A27&amp;""</f>
        <v>I-25</v>
      </c>
      <c r="B27" s="5" t="str">
        <f>设计!B27&amp;""</f>
        <v>泰和美家</v>
      </c>
      <c r="C27" s="5" t="str">
        <f>设计!C27&amp;""</f>
        <v>香漫里8-2-11-30</v>
      </c>
      <c r="D27" s="5" t="str">
        <f>设计!D27&amp;""</f>
        <v>冯杰 139999999999</v>
      </c>
      <c r="E27" s="5" t="str">
        <f>设计!E27&amp;""</f>
        <v>48.5</v>
      </c>
      <c r="F27" s="7">
        <f>IF(设计!F27&gt;4019,设计!F27,"")</f>
        <v>43346</v>
      </c>
      <c r="G27" s="7">
        <f ca="1">设计!G27</f>
        <v>43559</v>
      </c>
      <c r="H27" s="5" t="str">
        <f ca="1">设计!H27&amp;""</f>
        <v>213</v>
      </c>
      <c r="I27" s="5" t="str">
        <f>设计!I27&amp;""</f>
        <v/>
      </c>
      <c r="J27" s="5" t="str">
        <f>设计!J27&amp;""</f>
        <v/>
      </c>
      <c r="K27" s="5" t="str">
        <f>'财务部 '!K27&amp;""</f>
        <v/>
      </c>
      <c r="L27" s="5" t="str">
        <f>'财务部 '!L27&amp;""</f>
        <v>12</v>
      </c>
      <c r="M27" s="5" t="str">
        <f>'财务部 '!M27&amp;""</f>
        <v/>
      </c>
      <c r="N27" s="5" t="str">
        <f>'财务部 '!N27&amp;""</f>
        <v/>
      </c>
      <c r="O27" s="5" t="str">
        <f>'财务部 '!O27&amp;""</f>
        <v/>
      </c>
      <c r="P27" s="5" t="str">
        <f>'财务部 '!P27&amp;""</f>
        <v/>
      </c>
      <c r="Q27" s="5" t="str">
        <f>'财务部 '!Q27&amp;""</f>
        <v/>
      </c>
      <c r="R27" s="5" t="str">
        <f>设计!K27&amp;""</f>
        <v>张三</v>
      </c>
      <c r="S27" s="5" t="str">
        <f>设计!L27&amp;""</f>
        <v>优</v>
      </c>
      <c r="T27" s="5" t="str">
        <f>设计!M27&amp;""</f>
        <v>加急</v>
      </c>
      <c r="U27" s="5" t="str">
        <f>设计!N27&amp;""</f>
        <v>杨军</v>
      </c>
      <c r="V27" s="7">
        <f>设计!O27</f>
        <v>43343</v>
      </c>
      <c r="W27" s="5" t="str">
        <f>设计!P27&amp;""</f>
        <v>李跃</v>
      </c>
      <c r="X27" s="7">
        <f>设计!Q27</f>
        <v>43345</v>
      </c>
      <c r="Y27" s="5" t="str">
        <f>设计!R27&amp;""</f>
        <v>杨军</v>
      </c>
      <c r="Z27" s="5" t="str">
        <f>设计!S27&amp;""</f>
        <v>杨斌</v>
      </c>
      <c r="AA27" s="7">
        <f>设计!T27</f>
        <v>43349</v>
      </c>
      <c r="AB27" s="5" t="str">
        <f>设计!U27&amp;""</f>
        <v>6</v>
      </c>
      <c r="AC27" s="5" t="e">
        <f t="shared" si="0"/>
        <v>#VALUE!</v>
      </c>
      <c r="AD27" s="5" t="str">
        <f>设计!V27&amp;""</f>
        <v>F-0125</v>
      </c>
      <c r="AE27" s="5" t="str">
        <f>生产部!O27&amp;""</f>
        <v/>
      </c>
      <c r="AF27" s="7" t="str">
        <f>IF(生产部!P27&gt;4018,生产部!P27,"")</f>
        <v/>
      </c>
      <c r="AG27" s="5" t="str">
        <f>生产部!Q27&amp;""</f>
        <v/>
      </c>
      <c r="AH27" s="7" t="str">
        <f>IF(生产部!R27&gt;4018,生产部!R27,"")</f>
        <v/>
      </c>
      <c r="AI27" s="5" t="str">
        <f>生产部!S27&amp;""</f>
        <v/>
      </c>
      <c r="AJ27" s="7" t="str">
        <f>IF(生产部!T27&gt;4018,生产部!T27,"")</f>
        <v/>
      </c>
      <c r="AK27" s="5" t="str">
        <f>生产部!U27&amp;""</f>
        <v/>
      </c>
      <c r="AL27" s="7" t="str">
        <f>IF(生产部!V27&gt;4018,生产部!V27,"")</f>
        <v/>
      </c>
      <c r="AM27" s="5" t="str">
        <f>生产部!W27&amp;""</f>
        <v/>
      </c>
      <c r="AN27" s="7" t="str">
        <f>IF(生产部!X27&gt;4018,生产部!X27,"")</f>
        <v/>
      </c>
      <c r="AO27" s="5" t="str">
        <f>生产部!Y27&amp;""</f>
        <v/>
      </c>
      <c r="AP27" s="7">
        <f>IF(生产部!Z27&gt;4018,生产部!Z27,"")</f>
        <v>43374</v>
      </c>
      <c r="AQ27" s="5" t="str">
        <f>生产部!AA27&amp;""</f>
        <v/>
      </c>
      <c r="AR27" s="5" t="str">
        <f>设计!AJ27</f>
        <v>畔森</v>
      </c>
      <c r="AS27" s="7">
        <f>设计!AK27</f>
        <v>43349</v>
      </c>
      <c r="AT27" s="5" t="str">
        <f>设计!AL27</f>
        <v>加急</v>
      </c>
      <c r="AU27" s="7">
        <f>设计!AM27</f>
        <v>43374</v>
      </c>
      <c r="AV27" s="5">
        <f>设计!AN27</f>
        <v>0</v>
      </c>
      <c r="AW27" s="5" t="str">
        <f>设计!AO27</f>
        <v>完成</v>
      </c>
      <c r="AX27" s="5">
        <f>设计!AP27</f>
        <v>28</v>
      </c>
      <c r="AY27" s="5" t="str">
        <f>设计!AQ27</f>
        <v>完成</v>
      </c>
      <c r="AZ27" s="37"/>
      <c r="BA27" s="17"/>
      <c r="BB27" s="34"/>
      <c r="BC27" s="17"/>
      <c r="BD27" s="34"/>
      <c r="BE27" s="17"/>
      <c r="BF27" s="34"/>
      <c r="BG27" s="34"/>
      <c r="BH27" s="34"/>
      <c r="BI27" s="34"/>
      <c r="BJ27" s="34"/>
      <c r="BK27" s="36"/>
    </row>
    <row r="28" spans="1:63" ht="17.25" customHeight="1">
      <c r="A28" s="5" t="str">
        <f>设计!A28&amp;""</f>
        <v>I-26</v>
      </c>
      <c r="B28" s="5" t="str">
        <f>设计!B28&amp;""</f>
        <v>泰和美家</v>
      </c>
      <c r="C28" s="5" t="str">
        <f>设计!C28&amp;""</f>
        <v>香漫里8-2-11-31</v>
      </c>
      <c r="D28" s="5" t="str">
        <f>设计!D28&amp;""</f>
        <v>冯杰 139999999999</v>
      </c>
      <c r="E28" s="5" t="str">
        <f>设计!E28&amp;""</f>
        <v>49.5</v>
      </c>
      <c r="F28" s="7">
        <f>IF(设计!F28&gt;4019,设计!F28,"")</f>
        <v>43347</v>
      </c>
      <c r="G28" s="7">
        <f ca="1">设计!G28</f>
        <v>43559</v>
      </c>
      <c r="H28" s="5" t="str">
        <f ca="1">设计!H28&amp;""</f>
        <v>212</v>
      </c>
      <c r="I28" s="5" t="str">
        <f>设计!I28&amp;""</f>
        <v/>
      </c>
      <c r="J28" s="5" t="str">
        <f>设计!J28&amp;""</f>
        <v/>
      </c>
      <c r="K28" s="5" t="str">
        <f>'财务部 '!K28&amp;""</f>
        <v/>
      </c>
      <c r="L28" s="5" t="str">
        <f>'财务部 '!L28&amp;""</f>
        <v/>
      </c>
      <c r="M28" s="5" t="str">
        <f>'财务部 '!M28&amp;""</f>
        <v/>
      </c>
      <c r="N28" s="5" t="str">
        <f>'财务部 '!N28&amp;""</f>
        <v>21</v>
      </c>
      <c r="O28" s="5" t="str">
        <f>'财务部 '!O28&amp;""</f>
        <v/>
      </c>
      <c r="P28" s="5" t="str">
        <f>'财务部 '!P28&amp;""</f>
        <v/>
      </c>
      <c r="Q28" s="5" t="str">
        <f>'财务部 '!Q28&amp;""</f>
        <v/>
      </c>
      <c r="R28" s="5" t="str">
        <f>设计!K28&amp;""</f>
        <v>张三</v>
      </c>
      <c r="S28" s="5" t="str">
        <f>设计!L28&amp;""</f>
        <v>优</v>
      </c>
      <c r="T28" s="5" t="str">
        <f>设计!M28&amp;""</f>
        <v>加急</v>
      </c>
      <c r="U28" s="5" t="str">
        <f>设计!N28&amp;""</f>
        <v>杨军</v>
      </c>
      <c r="V28" s="7">
        <f>设计!O28</f>
        <v>43344</v>
      </c>
      <c r="W28" s="5" t="str">
        <f>设计!P28&amp;""</f>
        <v>李跃</v>
      </c>
      <c r="X28" s="7">
        <f>设计!Q28</f>
        <v>43346</v>
      </c>
      <c r="Y28" s="5" t="str">
        <f>设计!R28&amp;""</f>
        <v>杨军</v>
      </c>
      <c r="Z28" s="5" t="str">
        <f>设计!S28&amp;""</f>
        <v>杨斌</v>
      </c>
      <c r="AA28" s="7">
        <f>设计!T28</f>
        <v>43350</v>
      </c>
      <c r="AB28" s="5" t="str">
        <f>设计!U28&amp;""</f>
        <v>6</v>
      </c>
      <c r="AC28" s="5" t="e">
        <f t="shared" si="0"/>
        <v>#VALUE!</v>
      </c>
      <c r="AD28" s="5" t="str">
        <f>设计!V28&amp;""</f>
        <v>F-0126</v>
      </c>
      <c r="AE28" s="5" t="str">
        <f>生产部!O28&amp;""</f>
        <v/>
      </c>
      <c r="AF28" s="7" t="str">
        <f>IF(生产部!P28&gt;4018,生产部!P28,"")</f>
        <v/>
      </c>
      <c r="AG28" s="5" t="str">
        <f>生产部!Q28&amp;""</f>
        <v/>
      </c>
      <c r="AH28" s="7" t="str">
        <f>IF(生产部!R28&gt;4018,生产部!R28,"")</f>
        <v/>
      </c>
      <c r="AI28" s="5" t="str">
        <f>生产部!S28&amp;""</f>
        <v/>
      </c>
      <c r="AJ28" s="7" t="str">
        <f>IF(生产部!T28&gt;4018,生产部!T28,"")</f>
        <v/>
      </c>
      <c r="AK28" s="5" t="str">
        <f>生产部!U28&amp;""</f>
        <v/>
      </c>
      <c r="AL28" s="7" t="str">
        <f>IF(生产部!V28&gt;4018,生产部!V28,"")</f>
        <v/>
      </c>
      <c r="AM28" s="5" t="str">
        <f>生产部!W28&amp;""</f>
        <v/>
      </c>
      <c r="AN28" s="7" t="str">
        <f>IF(生产部!X28&gt;4018,生产部!X28,"")</f>
        <v/>
      </c>
      <c r="AO28" s="5" t="str">
        <f>生产部!Y28&amp;""</f>
        <v/>
      </c>
      <c r="AP28" s="7">
        <f>IF(生产部!Z28&gt;4018,生产部!Z28,"")</f>
        <v>43375</v>
      </c>
      <c r="AQ28" s="5" t="str">
        <f>生产部!AA28&amp;""</f>
        <v/>
      </c>
      <c r="AR28" s="5" t="str">
        <f>设计!AJ28</f>
        <v>畔森</v>
      </c>
      <c r="AS28" s="7">
        <f>设计!AK28</f>
        <v>43350</v>
      </c>
      <c r="AT28" s="5" t="str">
        <f>设计!AL28</f>
        <v>加急</v>
      </c>
      <c r="AU28" s="7">
        <f>设计!AM28</f>
        <v>43375</v>
      </c>
      <c r="AV28" s="5">
        <f>设计!AN28</f>
        <v>0</v>
      </c>
      <c r="AW28" s="5" t="str">
        <f>设计!AO28</f>
        <v>完成</v>
      </c>
      <c r="AX28" s="5">
        <f>设计!AP28</f>
        <v>28</v>
      </c>
      <c r="AY28" s="5" t="str">
        <f>设计!AQ28</f>
        <v>完成</v>
      </c>
      <c r="AZ28" s="37"/>
      <c r="BA28" s="17"/>
      <c r="BB28" s="34"/>
      <c r="BC28" s="17"/>
      <c r="BD28" s="34"/>
      <c r="BE28" s="17"/>
      <c r="BF28" s="34"/>
      <c r="BG28" s="34"/>
      <c r="BH28" s="34"/>
      <c r="BI28" s="34"/>
      <c r="BJ28" s="34"/>
      <c r="BK28" s="36"/>
    </row>
    <row r="29" spans="1:63" ht="17.25" customHeight="1">
      <c r="A29" s="5" t="str">
        <f>设计!A29&amp;""</f>
        <v>I-27</v>
      </c>
      <c r="B29" s="5" t="str">
        <f>设计!B29&amp;""</f>
        <v>泰和美家</v>
      </c>
      <c r="C29" s="5" t="str">
        <f>设计!C29&amp;""</f>
        <v>香漫里8-2-11-32</v>
      </c>
      <c r="D29" s="5" t="str">
        <f>设计!D29&amp;""</f>
        <v>冯杰 139999999999</v>
      </c>
      <c r="E29" s="5" t="str">
        <f>设计!E29&amp;""</f>
        <v>50.5</v>
      </c>
      <c r="F29" s="7">
        <f>IF(设计!F29&gt;4019,设计!F29,"")</f>
        <v>43348</v>
      </c>
      <c r="G29" s="7">
        <f ca="1">设计!G29</f>
        <v>43559</v>
      </c>
      <c r="H29" s="5" t="str">
        <f ca="1">设计!H29&amp;""</f>
        <v>211</v>
      </c>
      <c r="I29" s="5" t="str">
        <f>设计!I29&amp;""</f>
        <v/>
      </c>
      <c r="J29" s="5" t="str">
        <f>设计!J29&amp;""</f>
        <v/>
      </c>
      <c r="K29" s="5" t="str">
        <f>'财务部 '!K29&amp;""</f>
        <v>2</v>
      </c>
      <c r="L29" s="5" t="str">
        <f>'财务部 '!L29&amp;""</f>
        <v/>
      </c>
      <c r="M29" s="5" t="str">
        <f>'财务部 '!M29&amp;""</f>
        <v/>
      </c>
      <c r="N29" s="5" t="str">
        <f>'财务部 '!N29&amp;""</f>
        <v/>
      </c>
      <c r="O29" s="5" t="str">
        <f>'财务部 '!O29&amp;""</f>
        <v/>
      </c>
      <c r="P29" s="5" t="str">
        <f>'财务部 '!P29&amp;""</f>
        <v/>
      </c>
      <c r="Q29" s="5" t="str">
        <f>'财务部 '!Q29&amp;""</f>
        <v/>
      </c>
      <c r="R29" s="5" t="str">
        <f>设计!K29&amp;""</f>
        <v>张三</v>
      </c>
      <c r="S29" s="5" t="str">
        <f>设计!L29&amp;""</f>
        <v>优</v>
      </c>
      <c r="T29" s="5" t="str">
        <f>设计!M29&amp;""</f>
        <v>加急</v>
      </c>
      <c r="U29" s="5" t="str">
        <f>设计!N29&amp;""</f>
        <v>杨军</v>
      </c>
      <c r="V29" s="7">
        <f>设计!O29</f>
        <v>43345</v>
      </c>
      <c r="W29" s="5" t="str">
        <f>设计!P29&amp;""</f>
        <v>李跃</v>
      </c>
      <c r="X29" s="7">
        <f>设计!Q29</f>
        <v>43347</v>
      </c>
      <c r="Y29" s="5" t="str">
        <f>设计!R29&amp;""</f>
        <v>杨军</v>
      </c>
      <c r="Z29" s="5" t="str">
        <f>设计!S29&amp;""</f>
        <v>杨斌</v>
      </c>
      <c r="AA29" s="7">
        <f>设计!T29</f>
        <v>43351</v>
      </c>
      <c r="AB29" s="5" t="str">
        <f>设计!U29&amp;""</f>
        <v>6</v>
      </c>
      <c r="AC29" s="5" t="e">
        <f t="shared" si="0"/>
        <v>#VALUE!</v>
      </c>
      <c r="AD29" s="5" t="str">
        <f>设计!V29&amp;""</f>
        <v>F-0127</v>
      </c>
      <c r="AE29" s="5" t="str">
        <f>生产部!O29&amp;""</f>
        <v/>
      </c>
      <c r="AF29" s="7" t="str">
        <f>IF(生产部!P29&gt;4018,生产部!P29,"")</f>
        <v/>
      </c>
      <c r="AG29" s="5" t="str">
        <f>生产部!Q29&amp;""</f>
        <v/>
      </c>
      <c r="AH29" s="7" t="str">
        <f>IF(生产部!R29&gt;4018,生产部!R29,"")</f>
        <v/>
      </c>
      <c r="AI29" s="5" t="str">
        <f>生产部!S29&amp;""</f>
        <v/>
      </c>
      <c r="AJ29" s="7" t="str">
        <f>IF(生产部!T29&gt;4018,生产部!T29,"")</f>
        <v/>
      </c>
      <c r="AK29" s="5" t="str">
        <f>生产部!U29&amp;""</f>
        <v/>
      </c>
      <c r="AL29" s="7" t="str">
        <f>IF(生产部!V29&gt;4018,生产部!V29,"")</f>
        <v/>
      </c>
      <c r="AM29" s="5" t="str">
        <f>生产部!W29&amp;""</f>
        <v/>
      </c>
      <c r="AN29" s="7" t="str">
        <f>IF(生产部!X29&gt;4018,生产部!X29,"")</f>
        <v/>
      </c>
      <c r="AO29" s="5" t="str">
        <f>生产部!Y29&amp;""</f>
        <v/>
      </c>
      <c r="AP29" s="7">
        <f>IF(生产部!Z29&gt;4018,生产部!Z29,"")</f>
        <v>43376</v>
      </c>
      <c r="AQ29" s="5" t="str">
        <f>生产部!AA29&amp;""</f>
        <v/>
      </c>
      <c r="AR29" s="5" t="str">
        <f>设计!AJ29</f>
        <v>畔森</v>
      </c>
      <c r="AS29" s="7">
        <f>设计!AK29</f>
        <v>43351</v>
      </c>
      <c r="AT29" s="5" t="str">
        <f>设计!AL29</f>
        <v>加急</v>
      </c>
      <c r="AU29" s="7">
        <f>设计!AM29</f>
        <v>43376</v>
      </c>
      <c r="AV29" s="5">
        <f>设计!AN29</f>
        <v>0</v>
      </c>
      <c r="AW29" s="5" t="str">
        <f>设计!AO29</f>
        <v>完成</v>
      </c>
      <c r="AX29" s="5">
        <f>设计!AP29</f>
        <v>28</v>
      </c>
      <c r="AY29" s="5" t="str">
        <f>设计!AQ29</f>
        <v>完成</v>
      </c>
      <c r="AZ29" s="37"/>
      <c r="BA29" s="17"/>
      <c r="BB29" s="34"/>
      <c r="BC29" s="17"/>
      <c r="BD29" s="34"/>
      <c r="BE29" s="17"/>
      <c r="BF29" s="34"/>
      <c r="BG29" s="34"/>
      <c r="BH29" s="34"/>
      <c r="BI29" s="34"/>
      <c r="BJ29" s="34"/>
      <c r="BK29" s="36"/>
    </row>
    <row r="30" spans="1:63" ht="17.25" customHeight="1">
      <c r="A30" s="5" t="str">
        <f>设计!A30&amp;""</f>
        <v>I-28</v>
      </c>
      <c r="B30" s="5" t="str">
        <f>设计!B30&amp;""</f>
        <v>泰和美家</v>
      </c>
      <c r="C30" s="5" t="str">
        <f>设计!C30&amp;""</f>
        <v>香漫里8-2-11-33</v>
      </c>
      <c r="D30" s="5" t="str">
        <f>设计!D30&amp;""</f>
        <v>冯杰 139999999999</v>
      </c>
      <c r="E30" s="5" t="str">
        <f>设计!E30&amp;""</f>
        <v>51.5</v>
      </c>
      <c r="F30" s="7">
        <f>IF(设计!F30&gt;4019,设计!F30,"")</f>
        <v>43349</v>
      </c>
      <c r="G30" s="7">
        <f ca="1">设计!G30</f>
        <v>43559</v>
      </c>
      <c r="H30" s="5" t="str">
        <f ca="1">设计!H30&amp;""</f>
        <v>210</v>
      </c>
      <c r="I30" s="5" t="str">
        <f>设计!I30&amp;""</f>
        <v/>
      </c>
      <c r="J30" s="5" t="str">
        <f>设计!J30&amp;""</f>
        <v/>
      </c>
      <c r="K30" s="5" t="str">
        <f>'财务部 '!K30&amp;""</f>
        <v/>
      </c>
      <c r="L30" s="5" t="str">
        <f>'财务部 '!L30&amp;""</f>
        <v/>
      </c>
      <c r="M30" s="5" t="str">
        <f>'财务部 '!M30&amp;""</f>
        <v/>
      </c>
      <c r="N30" s="5" t="str">
        <f>'财务部 '!N30&amp;""</f>
        <v/>
      </c>
      <c r="O30" s="5" t="str">
        <f>'财务部 '!O30&amp;""</f>
        <v/>
      </c>
      <c r="P30" s="5" t="str">
        <f>'财务部 '!P30&amp;""</f>
        <v/>
      </c>
      <c r="Q30" s="5" t="str">
        <f>'财务部 '!Q30&amp;""</f>
        <v/>
      </c>
      <c r="R30" s="5" t="str">
        <f>设计!K30&amp;""</f>
        <v>张三</v>
      </c>
      <c r="S30" s="5" t="str">
        <f>设计!L30&amp;""</f>
        <v>优</v>
      </c>
      <c r="T30" s="5" t="str">
        <f>设计!M30&amp;""</f>
        <v>加急</v>
      </c>
      <c r="U30" s="5" t="str">
        <f>设计!N30&amp;""</f>
        <v>杨军</v>
      </c>
      <c r="V30" s="7">
        <f>设计!O30</f>
        <v>43346</v>
      </c>
      <c r="W30" s="5" t="str">
        <f>设计!P30&amp;""</f>
        <v>李跃</v>
      </c>
      <c r="X30" s="7">
        <f>设计!Q30</f>
        <v>43348</v>
      </c>
      <c r="Y30" s="5" t="str">
        <f>设计!R30&amp;""</f>
        <v>杨军</v>
      </c>
      <c r="Z30" s="5" t="str">
        <f>设计!S30&amp;""</f>
        <v>杨斌</v>
      </c>
      <c r="AA30" s="7">
        <f>设计!T30</f>
        <v>43352</v>
      </c>
      <c r="AB30" s="5" t="str">
        <f>设计!U30&amp;""</f>
        <v>6</v>
      </c>
      <c r="AC30" s="5" t="e">
        <f t="shared" si="0"/>
        <v>#VALUE!</v>
      </c>
      <c r="AD30" s="5" t="str">
        <f>设计!V30&amp;""</f>
        <v>F-0128</v>
      </c>
      <c r="AE30" s="5" t="str">
        <f>生产部!O30&amp;""</f>
        <v/>
      </c>
      <c r="AF30" s="7" t="str">
        <f>IF(生产部!P30&gt;4018,生产部!P30,"")</f>
        <v/>
      </c>
      <c r="AG30" s="5" t="str">
        <f>生产部!Q30&amp;""</f>
        <v/>
      </c>
      <c r="AH30" s="7" t="str">
        <f>IF(生产部!R30&gt;4018,生产部!R30,"")</f>
        <v/>
      </c>
      <c r="AI30" s="5" t="str">
        <f>生产部!S30&amp;""</f>
        <v/>
      </c>
      <c r="AJ30" s="7" t="str">
        <f>IF(生产部!T30&gt;4018,生产部!T30,"")</f>
        <v/>
      </c>
      <c r="AK30" s="5" t="str">
        <f>生产部!U30&amp;""</f>
        <v/>
      </c>
      <c r="AL30" s="7" t="str">
        <f>IF(生产部!V30&gt;4018,生产部!V30,"")</f>
        <v/>
      </c>
      <c r="AM30" s="5" t="str">
        <f>生产部!W30&amp;""</f>
        <v/>
      </c>
      <c r="AN30" s="7" t="str">
        <f>IF(生产部!X30&gt;4018,生产部!X30,"")</f>
        <v/>
      </c>
      <c r="AO30" s="5" t="str">
        <f>生产部!Y30&amp;""</f>
        <v/>
      </c>
      <c r="AP30" s="7">
        <f>IF(生产部!Z30&gt;4018,生产部!Z30,"")</f>
        <v>43377</v>
      </c>
      <c r="AQ30" s="5" t="str">
        <f>生产部!AA30&amp;""</f>
        <v/>
      </c>
      <c r="AR30" s="5" t="str">
        <f>设计!AJ30</f>
        <v>畔森</v>
      </c>
      <c r="AS30" s="7">
        <f>设计!AK30</f>
        <v>43352</v>
      </c>
      <c r="AT30" s="5" t="str">
        <f>设计!AL30</f>
        <v>加急</v>
      </c>
      <c r="AU30" s="7">
        <f>设计!AM30</f>
        <v>43377</v>
      </c>
      <c r="AV30" s="5">
        <f>设计!AN30</f>
        <v>0</v>
      </c>
      <c r="AW30" s="5" t="str">
        <f>设计!AO30</f>
        <v>完成</v>
      </c>
      <c r="AX30" s="5">
        <f>设计!AP30</f>
        <v>28</v>
      </c>
      <c r="AY30" s="5" t="str">
        <f>设计!AQ30</f>
        <v>完成</v>
      </c>
      <c r="AZ30" s="37"/>
      <c r="BA30" s="17"/>
      <c r="BB30" s="34"/>
      <c r="BC30" s="17"/>
      <c r="BD30" s="34"/>
      <c r="BE30" s="17"/>
      <c r="BF30" s="34"/>
      <c r="BG30" s="34"/>
      <c r="BH30" s="34"/>
      <c r="BI30" s="34"/>
      <c r="BJ30" s="34"/>
      <c r="BK30" s="36"/>
    </row>
    <row r="31" spans="1:63" ht="17.25" customHeight="1">
      <c r="A31" s="5" t="str">
        <f>设计!A31&amp;""</f>
        <v>I-29</v>
      </c>
      <c r="B31" s="5" t="str">
        <f>设计!B31&amp;""</f>
        <v>泰和美家</v>
      </c>
      <c r="C31" s="5" t="str">
        <f>设计!C31&amp;""</f>
        <v>香漫里8-2-11-34</v>
      </c>
      <c r="D31" s="5" t="str">
        <f>设计!D31&amp;""</f>
        <v>冯杰 139999999999</v>
      </c>
      <c r="E31" s="5" t="str">
        <f>设计!E31&amp;""</f>
        <v>52.5</v>
      </c>
      <c r="F31" s="7">
        <f>IF(设计!F31&gt;4019,设计!F31,"")</f>
        <v>43350</v>
      </c>
      <c r="G31" s="7">
        <f ca="1">设计!G31</f>
        <v>43559</v>
      </c>
      <c r="H31" s="5" t="str">
        <f ca="1">设计!H31&amp;""</f>
        <v>209</v>
      </c>
      <c r="I31" s="5" t="str">
        <f>设计!I31&amp;""</f>
        <v/>
      </c>
      <c r="J31" s="5" t="str">
        <f>设计!J31&amp;""</f>
        <v/>
      </c>
      <c r="K31" s="5" t="str">
        <f>'财务部 '!K31&amp;""</f>
        <v/>
      </c>
      <c r="L31" s="5" t="str">
        <f>'财务部 '!L31&amp;""</f>
        <v/>
      </c>
      <c r="M31" s="5" t="str">
        <f>'财务部 '!M31&amp;""</f>
        <v/>
      </c>
      <c r="N31" s="5" t="str">
        <f>'财务部 '!N31&amp;""</f>
        <v/>
      </c>
      <c r="O31" s="5" t="str">
        <f>'财务部 '!O31&amp;""</f>
        <v/>
      </c>
      <c r="P31" s="5" t="str">
        <f>'财务部 '!P31&amp;""</f>
        <v/>
      </c>
      <c r="Q31" s="5" t="str">
        <f>'财务部 '!Q31&amp;""</f>
        <v/>
      </c>
      <c r="R31" s="5" t="str">
        <f>设计!K31&amp;""</f>
        <v>张三</v>
      </c>
      <c r="S31" s="5" t="str">
        <f>设计!L31&amp;""</f>
        <v>优</v>
      </c>
      <c r="T31" s="5" t="str">
        <f>设计!M31&amp;""</f>
        <v>加急</v>
      </c>
      <c r="U31" s="5" t="str">
        <f>设计!N31&amp;""</f>
        <v>杨军</v>
      </c>
      <c r="V31" s="7">
        <f>设计!O31</f>
        <v>43347</v>
      </c>
      <c r="W31" s="5" t="str">
        <f>设计!P31&amp;""</f>
        <v>李跃</v>
      </c>
      <c r="X31" s="7">
        <f>设计!Q31</f>
        <v>43349</v>
      </c>
      <c r="Y31" s="5" t="str">
        <f>设计!R31&amp;""</f>
        <v>杨军</v>
      </c>
      <c r="Z31" s="5" t="str">
        <f>设计!S31&amp;""</f>
        <v>杨斌</v>
      </c>
      <c r="AA31" s="7">
        <f>设计!T31</f>
        <v>43353</v>
      </c>
      <c r="AB31" s="5" t="str">
        <f>设计!U31&amp;""</f>
        <v>6</v>
      </c>
      <c r="AC31" s="5" t="e">
        <f t="shared" si="0"/>
        <v>#VALUE!</v>
      </c>
      <c r="AD31" s="5" t="str">
        <f>设计!V31&amp;""</f>
        <v>F-0129</v>
      </c>
      <c r="AE31" s="5" t="str">
        <f>生产部!O31&amp;""</f>
        <v/>
      </c>
      <c r="AF31" s="7" t="str">
        <f>IF(生产部!P31&gt;4018,生产部!P31,"")</f>
        <v/>
      </c>
      <c r="AG31" s="5" t="str">
        <f>生产部!Q31&amp;""</f>
        <v/>
      </c>
      <c r="AH31" s="7" t="str">
        <f>IF(生产部!R31&gt;4018,生产部!R31,"")</f>
        <v/>
      </c>
      <c r="AI31" s="5" t="str">
        <f>生产部!S31&amp;""</f>
        <v/>
      </c>
      <c r="AJ31" s="7" t="str">
        <f>IF(生产部!T31&gt;4018,生产部!T31,"")</f>
        <v/>
      </c>
      <c r="AK31" s="5" t="str">
        <f>生产部!U31&amp;""</f>
        <v/>
      </c>
      <c r="AL31" s="7" t="str">
        <f>IF(生产部!V31&gt;4018,生产部!V31,"")</f>
        <v/>
      </c>
      <c r="AM31" s="5" t="str">
        <f>生产部!W31&amp;""</f>
        <v/>
      </c>
      <c r="AN31" s="7" t="str">
        <f>IF(生产部!X31&gt;4018,生产部!X31,"")</f>
        <v/>
      </c>
      <c r="AO31" s="5" t="str">
        <f>生产部!Y31&amp;""</f>
        <v/>
      </c>
      <c r="AP31" s="7">
        <f>IF(生产部!Z31&gt;4018,生产部!Z31,"")</f>
        <v>43378</v>
      </c>
      <c r="AQ31" s="5" t="str">
        <f>生产部!AA31&amp;""</f>
        <v/>
      </c>
      <c r="AR31" s="5" t="str">
        <f>设计!AJ31</f>
        <v>畔森</v>
      </c>
      <c r="AS31" s="7">
        <f>设计!AK31</f>
        <v>43353</v>
      </c>
      <c r="AT31" s="5" t="str">
        <f>设计!AL31</f>
        <v>加急</v>
      </c>
      <c r="AU31" s="7">
        <f>设计!AM31</f>
        <v>43378</v>
      </c>
      <c r="AV31" s="5">
        <f>设计!AN31</f>
        <v>0</v>
      </c>
      <c r="AW31" s="5" t="str">
        <f>设计!AO31</f>
        <v>完成</v>
      </c>
      <c r="AX31" s="5">
        <f>设计!AP31</f>
        <v>28</v>
      </c>
      <c r="AY31" s="5" t="str">
        <f>设计!AQ31</f>
        <v>完成</v>
      </c>
      <c r="AZ31" s="37"/>
      <c r="BA31" s="17"/>
      <c r="BB31" s="34"/>
      <c r="BC31" s="17"/>
      <c r="BD31" s="34"/>
      <c r="BE31" s="17"/>
      <c r="BF31" s="34"/>
      <c r="BG31" s="34"/>
      <c r="BH31" s="34"/>
      <c r="BI31" s="34"/>
      <c r="BJ31" s="34"/>
      <c r="BK31" s="36"/>
    </row>
    <row r="32" spans="1:63" ht="17.25" customHeight="1">
      <c r="A32" s="5" t="str">
        <f>设计!A32&amp;""</f>
        <v>I-30</v>
      </c>
      <c r="B32" s="5" t="str">
        <f>设计!B32&amp;""</f>
        <v>泰和美家</v>
      </c>
      <c r="C32" s="5" t="str">
        <f>设计!C32&amp;""</f>
        <v>香漫里8-2-11-35</v>
      </c>
      <c r="D32" s="5" t="str">
        <f>设计!D32&amp;""</f>
        <v>冯杰 139999999999</v>
      </c>
      <c r="E32" s="5" t="str">
        <f>设计!E32&amp;""</f>
        <v>53.5</v>
      </c>
      <c r="F32" s="7">
        <f>IF(设计!F32&gt;4019,设计!F32,"")</f>
        <v>43351</v>
      </c>
      <c r="G32" s="7">
        <f ca="1">设计!G32</f>
        <v>43559</v>
      </c>
      <c r="H32" s="5" t="str">
        <f ca="1">设计!H32&amp;""</f>
        <v>208</v>
      </c>
      <c r="I32" s="5" t="str">
        <f>设计!I32&amp;""</f>
        <v/>
      </c>
      <c r="J32" s="5" t="str">
        <f>设计!J32&amp;""</f>
        <v/>
      </c>
      <c r="K32" s="5" t="str">
        <f>'财务部 '!K32&amp;""</f>
        <v/>
      </c>
      <c r="L32" s="5" t="str">
        <f>'财务部 '!L32&amp;""</f>
        <v/>
      </c>
      <c r="M32" s="5" t="str">
        <f>'财务部 '!M32&amp;""</f>
        <v>2</v>
      </c>
      <c r="N32" s="5" t="str">
        <f>'财务部 '!N32&amp;""</f>
        <v/>
      </c>
      <c r="O32" s="5" t="str">
        <f>'财务部 '!O32&amp;""</f>
        <v/>
      </c>
      <c r="P32" s="5" t="str">
        <f>'财务部 '!P32&amp;""</f>
        <v/>
      </c>
      <c r="Q32" s="5" t="str">
        <f>'财务部 '!Q32&amp;""</f>
        <v/>
      </c>
      <c r="R32" s="5" t="str">
        <f>设计!K32&amp;""</f>
        <v>张三</v>
      </c>
      <c r="S32" s="5" t="str">
        <f>设计!L32&amp;""</f>
        <v>优</v>
      </c>
      <c r="T32" s="5" t="str">
        <f>设计!M32&amp;""</f>
        <v>加急</v>
      </c>
      <c r="U32" s="5" t="str">
        <f>设计!N32&amp;""</f>
        <v>杨军</v>
      </c>
      <c r="V32" s="7">
        <f>设计!O32</f>
        <v>43348</v>
      </c>
      <c r="W32" s="5" t="str">
        <f>设计!P32&amp;""</f>
        <v>李跃</v>
      </c>
      <c r="X32" s="7">
        <f>设计!Q32</f>
        <v>43350</v>
      </c>
      <c r="Y32" s="5" t="str">
        <f>设计!R32&amp;""</f>
        <v>杨军</v>
      </c>
      <c r="Z32" s="5" t="str">
        <f>设计!S32&amp;""</f>
        <v>杨斌</v>
      </c>
      <c r="AA32" s="7">
        <f>设计!T32</f>
        <v>43354</v>
      </c>
      <c r="AB32" s="5" t="str">
        <f>设计!U32&amp;""</f>
        <v>6</v>
      </c>
      <c r="AC32" s="5" t="e">
        <f t="shared" si="0"/>
        <v>#VALUE!</v>
      </c>
      <c r="AD32" s="5" t="str">
        <f>设计!V32&amp;""</f>
        <v>F-0130</v>
      </c>
      <c r="AE32" s="5" t="str">
        <f>生产部!O32&amp;""</f>
        <v/>
      </c>
      <c r="AF32" s="7" t="str">
        <f>IF(生产部!P32&gt;4018,生产部!P32,"")</f>
        <v/>
      </c>
      <c r="AG32" s="5" t="str">
        <f>生产部!Q32&amp;""</f>
        <v/>
      </c>
      <c r="AH32" s="7" t="str">
        <f>IF(生产部!R32&gt;4018,生产部!R32,"")</f>
        <v/>
      </c>
      <c r="AI32" s="5" t="str">
        <f>生产部!S32&amp;""</f>
        <v/>
      </c>
      <c r="AJ32" s="7" t="str">
        <f>IF(生产部!T32&gt;4018,生产部!T32,"")</f>
        <v/>
      </c>
      <c r="AK32" s="5" t="str">
        <f>生产部!U32&amp;""</f>
        <v/>
      </c>
      <c r="AL32" s="7" t="str">
        <f>IF(生产部!V32&gt;4018,生产部!V32,"")</f>
        <v/>
      </c>
      <c r="AM32" s="5" t="str">
        <f>生产部!W32&amp;""</f>
        <v/>
      </c>
      <c r="AN32" s="7" t="str">
        <f>IF(生产部!X32&gt;4018,生产部!X32,"")</f>
        <v/>
      </c>
      <c r="AO32" s="5" t="str">
        <f>生产部!Y32&amp;""</f>
        <v/>
      </c>
      <c r="AP32" s="7">
        <f>IF(生产部!Z32&gt;4018,生产部!Z32,"")</f>
        <v>43379</v>
      </c>
      <c r="AQ32" s="5" t="str">
        <f>生产部!AA32&amp;""</f>
        <v/>
      </c>
      <c r="AR32" s="5" t="str">
        <f>设计!AJ32</f>
        <v>畔森</v>
      </c>
      <c r="AS32" s="7">
        <f>设计!AK32</f>
        <v>43354</v>
      </c>
      <c r="AT32" s="5" t="str">
        <f>设计!AL32</f>
        <v>加急</v>
      </c>
      <c r="AU32" s="7">
        <f>设计!AM32</f>
        <v>43379</v>
      </c>
      <c r="AV32" s="5">
        <f>设计!AN32</f>
        <v>0</v>
      </c>
      <c r="AW32" s="5" t="str">
        <f>设计!AO32</f>
        <v>完成</v>
      </c>
      <c r="AX32" s="5">
        <f>设计!AP32</f>
        <v>28</v>
      </c>
      <c r="AY32" s="5" t="str">
        <f>设计!AQ32</f>
        <v>完成</v>
      </c>
      <c r="AZ32" s="37"/>
      <c r="BA32" s="17"/>
      <c r="BB32" s="34"/>
      <c r="BC32" s="17"/>
      <c r="BD32" s="34"/>
      <c r="BE32" s="17"/>
      <c r="BF32" s="34"/>
      <c r="BG32" s="34"/>
      <c r="BH32" s="34"/>
      <c r="BI32" s="34"/>
      <c r="BJ32" s="34"/>
      <c r="BK32" s="36"/>
    </row>
    <row r="33" spans="1:63" ht="17.25" customHeight="1">
      <c r="A33" s="5" t="str">
        <f>设计!A33&amp;""</f>
        <v>I-31</v>
      </c>
      <c r="B33" s="5" t="str">
        <f>设计!B33&amp;""</f>
        <v>泰和美家</v>
      </c>
      <c r="C33" s="5" t="str">
        <f>设计!C33&amp;""</f>
        <v>香漫里8-2-11-36</v>
      </c>
      <c r="D33" s="5" t="str">
        <f>设计!D33&amp;""</f>
        <v>冯杰 139999999999</v>
      </c>
      <c r="E33" s="5" t="str">
        <f>设计!E33&amp;""</f>
        <v>54.5</v>
      </c>
      <c r="F33" s="7">
        <f>IF(设计!F33&gt;4019,设计!F33,"")</f>
        <v>43352</v>
      </c>
      <c r="G33" s="7">
        <f ca="1">设计!G33</f>
        <v>43559</v>
      </c>
      <c r="H33" s="5" t="str">
        <f ca="1">设计!H33&amp;""</f>
        <v>207</v>
      </c>
      <c r="I33" s="5" t="str">
        <f>设计!I33&amp;""</f>
        <v/>
      </c>
      <c r="J33" s="5" t="str">
        <f>设计!J33&amp;""</f>
        <v/>
      </c>
      <c r="K33" s="5" t="str">
        <f>'财务部 '!K33&amp;""</f>
        <v>12</v>
      </c>
      <c r="L33" s="5" t="str">
        <f>'财务部 '!L33&amp;""</f>
        <v/>
      </c>
      <c r="M33" s="5" t="str">
        <f>'财务部 '!M33&amp;""</f>
        <v/>
      </c>
      <c r="N33" s="5" t="str">
        <f>'财务部 '!N33&amp;""</f>
        <v/>
      </c>
      <c r="O33" s="5" t="str">
        <f>'财务部 '!O33&amp;""</f>
        <v/>
      </c>
      <c r="P33" s="5" t="str">
        <f>'财务部 '!P33&amp;""</f>
        <v/>
      </c>
      <c r="Q33" s="5" t="str">
        <f>'财务部 '!Q33&amp;""</f>
        <v/>
      </c>
      <c r="R33" s="5" t="str">
        <f>设计!K33&amp;""</f>
        <v>张三</v>
      </c>
      <c r="S33" s="5" t="str">
        <f>设计!L33&amp;""</f>
        <v>优</v>
      </c>
      <c r="T33" s="5" t="str">
        <f>设计!M33&amp;""</f>
        <v>加急</v>
      </c>
      <c r="U33" s="5" t="str">
        <f>设计!N33&amp;""</f>
        <v>杨军</v>
      </c>
      <c r="V33" s="7">
        <f>设计!O33</f>
        <v>43349</v>
      </c>
      <c r="W33" s="5" t="str">
        <f>设计!P33&amp;""</f>
        <v>李跃</v>
      </c>
      <c r="X33" s="7">
        <f>设计!Q33</f>
        <v>43351</v>
      </c>
      <c r="Y33" s="5" t="str">
        <f>设计!R33&amp;""</f>
        <v>杨军</v>
      </c>
      <c r="Z33" s="5" t="str">
        <f>设计!S33&amp;""</f>
        <v>杨斌</v>
      </c>
      <c r="AA33" s="7">
        <f>设计!T33</f>
        <v>43355</v>
      </c>
      <c r="AB33" s="5" t="str">
        <f>设计!U33&amp;""</f>
        <v>6</v>
      </c>
      <c r="AC33" s="5" t="e">
        <f t="shared" si="0"/>
        <v>#VALUE!</v>
      </c>
      <c r="AD33" s="5" t="str">
        <f>设计!V33&amp;""</f>
        <v>F-0131</v>
      </c>
      <c r="AE33" s="5" t="str">
        <f>生产部!O33&amp;""</f>
        <v/>
      </c>
      <c r="AF33" s="7" t="str">
        <f>IF(生产部!P33&gt;4018,生产部!P33,"")</f>
        <v/>
      </c>
      <c r="AG33" s="5" t="str">
        <f>生产部!Q33&amp;""</f>
        <v/>
      </c>
      <c r="AH33" s="7" t="str">
        <f>IF(生产部!R33&gt;4018,生产部!R33,"")</f>
        <v/>
      </c>
      <c r="AI33" s="5" t="str">
        <f>生产部!S33&amp;""</f>
        <v/>
      </c>
      <c r="AJ33" s="7" t="str">
        <f>IF(生产部!T33&gt;4018,生产部!T33,"")</f>
        <v/>
      </c>
      <c r="AK33" s="5" t="str">
        <f>生产部!U33&amp;""</f>
        <v/>
      </c>
      <c r="AL33" s="7" t="str">
        <f>IF(生产部!V33&gt;4018,生产部!V33,"")</f>
        <v/>
      </c>
      <c r="AM33" s="5" t="str">
        <f>生产部!W33&amp;""</f>
        <v/>
      </c>
      <c r="AN33" s="7" t="str">
        <f>IF(生产部!X33&gt;4018,生产部!X33,"")</f>
        <v/>
      </c>
      <c r="AO33" s="5" t="str">
        <f>生产部!Y33&amp;""</f>
        <v/>
      </c>
      <c r="AP33" s="7">
        <f>IF(生产部!Z33&gt;4018,生产部!Z33,"")</f>
        <v>43380</v>
      </c>
      <c r="AQ33" s="5" t="str">
        <f>生产部!AA33&amp;""</f>
        <v/>
      </c>
      <c r="AR33" s="5" t="str">
        <f>设计!AJ33</f>
        <v>畔森</v>
      </c>
      <c r="AS33" s="7">
        <f>设计!AK33</f>
        <v>43355</v>
      </c>
      <c r="AT33" s="5" t="str">
        <f>设计!AL33</f>
        <v>加急</v>
      </c>
      <c r="AU33" s="7">
        <f>设计!AM33</f>
        <v>43380</v>
      </c>
      <c r="AV33" s="5">
        <f>设计!AN33</f>
        <v>0</v>
      </c>
      <c r="AW33" s="5" t="str">
        <f>设计!AO33</f>
        <v>完成</v>
      </c>
      <c r="AX33" s="5">
        <f>设计!AP33</f>
        <v>28</v>
      </c>
      <c r="AY33" s="5" t="str">
        <f>设计!AQ33</f>
        <v>完成</v>
      </c>
      <c r="AZ33" s="37"/>
      <c r="BA33" s="17"/>
      <c r="BB33" s="34"/>
      <c r="BC33" s="17"/>
      <c r="BD33" s="34"/>
      <c r="BE33" s="17"/>
      <c r="BF33" s="34"/>
      <c r="BG33" s="34"/>
      <c r="BH33" s="34"/>
      <c r="BI33" s="34"/>
      <c r="BJ33" s="34"/>
      <c r="BK33" s="36"/>
    </row>
    <row r="34" spans="1:63" ht="17.25" customHeight="1">
      <c r="A34" s="5" t="str">
        <f>设计!A34&amp;""</f>
        <v>I-32</v>
      </c>
      <c r="B34" s="5" t="str">
        <f>设计!B34&amp;""</f>
        <v>泰和美家</v>
      </c>
      <c r="C34" s="5" t="str">
        <f>设计!C34&amp;""</f>
        <v>香漫里8-2-11-37</v>
      </c>
      <c r="D34" s="5" t="str">
        <f>设计!D34&amp;""</f>
        <v>冯杰 139999999999</v>
      </c>
      <c r="E34" s="5" t="str">
        <f>设计!E34&amp;""</f>
        <v>55.5</v>
      </c>
      <c r="F34" s="7">
        <f>IF(设计!F34&gt;4019,设计!F34,"")</f>
        <v>43353</v>
      </c>
      <c r="G34" s="7">
        <f ca="1">设计!G34</f>
        <v>43559</v>
      </c>
      <c r="H34" s="5" t="str">
        <f ca="1">设计!H34&amp;""</f>
        <v>206</v>
      </c>
      <c r="I34" s="5" t="str">
        <f>设计!I34&amp;""</f>
        <v/>
      </c>
      <c r="J34" s="5" t="str">
        <f>设计!J34&amp;""</f>
        <v/>
      </c>
      <c r="K34" s="5" t="str">
        <f>'财务部 '!K34&amp;""</f>
        <v/>
      </c>
      <c r="L34" s="5" t="str">
        <f>'财务部 '!L34&amp;""</f>
        <v>12</v>
      </c>
      <c r="M34" s="5" t="str">
        <f>'财务部 '!M34&amp;""</f>
        <v>12</v>
      </c>
      <c r="N34" s="5" t="str">
        <f>'财务部 '!N34&amp;""</f>
        <v/>
      </c>
      <c r="O34" s="5" t="str">
        <f>'财务部 '!O34&amp;""</f>
        <v/>
      </c>
      <c r="P34" s="5" t="str">
        <f>'财务部 '!P34&amp;""</f>
        <v/>
      </c>
      <c r="Q34" s="5" t="str">
        <f>'财务部 '!Q34&amp;""</f>
        <v/>
      </c>
      <c r="R34" s="5" t="str">
        <f>设计!K34&amp;""</f>
        <v>张三</v>
      </c>
      <c r="S34" s="5" t="str">
        <f>设计!L34&amp;""</f>
        <v>优</v>
      </c>
      <c r="T34" s="5" t="str">
        <f>设计!M34&amp;""</f>
        <v>加急</v>
      </c>
      <c r="U34" s="5" t="str">
        <f>设计!N34&amp;""</f>
        <v>杨军</v>
      </c>
      <c r="V34" s="7">
        <f>设计!O34</f>
        <v>43350</v>
      </c>
      <c r="W34" s="5" t="str">
        <f>设计!P34&amp;""</f>
        <v>李跃</v>
      </c>
      <c r="X34" s="7">
        <f>设计!Q34</f>
        <v>43352</v>
      </c>
      <c r="Y34" s="5" t="str">
        <f>设计!R34&amp;""</f>
        <v>杨军</v>
      </c>
      <c r="Z34" s="5" t="str">
        <f>设计!S34&amp;""</f>
        <v>杨斌</v>
      </c>
      <c r="AA34" s="7">
        <f>设计!T34</f>
        <v>43356</v>
      </c>
      <c r="AB34" s="5" t="str">
        <f>设计!U34&amp;""</f>
        <v>6</v>
      </c>
      <c r="AC34" s="5" t="e">
        <f t="shared" si="0"/>
        <v>#VALUE!</v>
      </c>
      <c r="AD34" s="5" t="str">
        <f>设计!V34&amp;""</f>
        <v>F-0132</v>
      </c>
      <c r="AE34" s="5" t="str">
        <f>生产部!O34&amp;""</f>
        <v/>
      </c>
      <c r="AF34" s="7" t="str">
        <f>IF(生产部!P34&gt;4018,生产部!P34,"")</f>
        <v/>
      </c>
      <c r="AG34" s="5" t="str">
        <f>生产部!Q34&amp;""</f>
        <v/>
      </c>
      <c r="AH34" s="7" t="str">
        <f>IF(生产部!R34&gt;4018,生产部!R34,"")</f>
        <v/>
      </c>
      <c r="AI34" s="5" t="str">
        <f>生产部!S34&amp;""</f>
        <v/>
      </c>
      <c r="AJ34" s="7" t="str">
        <f>IF(生产部!T34&gt;4018,生产部!T34,"")</f>
        <v/>
      </c>
      <c r="AK34" s="5" t="str">
        <f>生产部!U34&amp;""</f>
        <v/>
      </c>
      <c r="AL34" s="7" t="str">
        <f>IF(生产部!V34&gt;4018,生产部!V34,"")</f>
        <v/>
      </c>
      <c r="AM34" s="5" t="str">
        <f>生产部!W34&amp;""</f>
        <v/>
      </c>
      <c r="AN34" s="7" t="str">
        <f>IF(生产部!X34&gt;4018,生产部!X34,"")</f>
        <v/>
      </c>
      <c r="AO34" s="5" t="str">
        <f>生产部!Y34&amp;""</f>
        <v/>
      </c>
      <c r="AP34" s="7">
        <f>IF(生产部!Z34&gt;4018,生产部!Z34,"")</f>
        <v>43381</v>
      </c>
      <c r="AQ34" s="5" t="str">
        <f>生产部!AA34&amp;""</f>
        <v/>
      </c>
      <c r="AR34" s="5" t="str">
        <f>设计!AJ34</f>
        <v>畔森</v>
      </c>
      <c r="AS34" s="7">
        <f>设计!AK34</f>
        <v>43356</v>
      </c>
      <c r="AT34" s="5" t="str">
        <f>设计!AL34</f>
        <v>加急</v>
      </c>
      <c r="AU34" s="7">
        <f>设计!AM34</f>
        <v>43381</v>
      </c>
      <c r="AV34" s="5">
        <f>设计!AN34</f>
        <v>0</v>
      </c>
      <c r="AW34" s="5" t="str">
        <f>设计!AO34</f>
        <v>完成</v>
      </c>
      <c r="AX34" s="5">
        <f>设计!AP34</f>
        <v>28</v>
      </c>
      <c r="AY34" s="5" t="str">
        <f>设计!AQ34</f>
        <v>完成</v>
      </c>
      <c r="AZ34" s="37"/>
      <c r="BA34" s="17"/>
      <c r="BB34" s="34"/>
      <c r="BC34" s="17"/>
      <c r="BD34" s="34"/>
      <c r="BE34" s="17"/>
      <c r="BF34" s="34"/>
      <c r="BG34" s="34"/>
      <c r="BH34" s="34"/>
      <c r="BI34" s="34"/>
      <c r="BJ34" s="34"/>
      <c r="BK34" s="36"/>
    </row>
    <row r="35" spans="1:63" ht="17.25" customHeight="1">
      <c r="A35" s="5" t="str">
        <f>设计!A35&amp;""</f>
        <v>I-33</v>
      </c>
      <c r="B35" s="5" t="str">
        <f>设计!B35&amp;""</f>
        <v>泰和美家</v>
      </c>
      <c r="C35" s="5" t="str">
        <f>设计!C35&amp;""</f>
        <v>香漫里8-2-11-38</v>
      </c>
      <c r="D35" s="5" t="str">
        <f>设计!D35&amp;""</f>
        <v>冯杰 139999999999</v>
      </c>
      <c r="E35" s="5" t="str">
        <f>设计!E35&amp;""</f>
        <v>56.5</v>
      </c>
      <c r="F35" s="7">
        <f>IF(设计!F35&gt;4019,设计!F35,"")</f>
        <v>43354</v>
      </c>
      <c r="G35" s="7">
        <f ca="1">设计!G35</f>
        <v>43559</v>
      </c>
      <c r="H35" s="5" t="str">
        <f ca="1">设计!H35&amp;""</f>
        <v>205</v>
      </c>
      <c r="I35" s="5" t="str">
        <f>设计!I35&amp;""</f>
        <v/>
      </c>
      <c r="J35" s="5" t="str">
        <f>设计!J35&amp;""</f>
        <v/>
      </c>
      <c r="K35" s="5" t="str">
        <f>'财务部 '!K35&amp;""</f>
        <v/>
      </c>
      <c r="L35" s="5" t="str">
        <f>'财务部 '!L35&amp;""</f>
        <v/>
      </c>
      <c r="M35" s="5" t="str">
        <f>'财务部 '!M35&amp;""</f>
        <v>1</v>
      </c>
      <c r="N35" s="5" t="str">
        <f>'财务部 '!N35&amp;""</f>
        <v/>
      </c>
      <c r="O35" s="5" t="str">
        <f>'财务部 '!O35&amp;""</f>
        <v/>
      </c>
      <c r="P35" s="5" t="str">
        <f>'财务部 '!P35&amp;""</f>
        <v/>
      </c>
      <c r="Q35" s="5" t="str">
        <f>'财务部 '!Q35&amp;""</f>
        <v/>
      </c>
      <c r="R35" s="5" t="str">
        <f>设计!K35&amp;""</f>
        <v>张三</v>
      </c>
      <c r="S35" s="5" t="str">
        <f>设计!L35&amp;""</f>
        <v>优</v>
      </c>
      <c r="T35" s="5" t="str">
        <f>设计!M35&amp;""</f>
        <v>加急</v>
      </c>
      <c r="U35" s="5" t="str">
        <f>设计!N35&amp;""</f>
        <v>杨军</v>
      </c>
      <c r="V35" s="7">
        <f>设计!O35</f>
        <v>43351</v>
      </c>
      <c r="W35" s="5" t="str">
        <f>设计!P35&amp;""</f>
        <v>李跃</v>
      </c>
      <c r="X35" s="7">
        <f>设计!Q35</f>
        <v>43353</v>
      </c>
      <c r="Y35" s="5" t="str">
        <f>设计!R35&amp;""</f>
        <v>杨军</v>
      </c>
      <c r="Z35" s="5" t="str">
        <f>设计!S35&amp;""</f>
        <v>杨斌</v>
      </c>
      <c r="AA35" s="7">
        <f>设计!T35</f>
        <v>43357</v>
      </c>
      <c r="AB35" s="5" t="str">
        <f>设计!U35&amp;""</f>
        <v>6</v>
      </c>
      <c r="AC35" s="5" t="e">
        <f t="shared" si="0"/>
        <v>#VALUE!</v>
      </c>
      <c r="AD35" s="5" t="str">
        <f>设计!V35&amp;""</f>
        <v>F-0133</v>
      </c>
      <c r="AE35" s="5" t="str">
        <f>生产部!O35&amp;""</f>
        <v/>
      </c>
      <c r="AF35" s="7" t="str">
        <f>IF(生产部!P35&gt;4018,生产部!P35,"")</f>
        <v/>
      </c>
      <c r="AG35" s="5" t="str">
        <f>生产部!Q35&amp;""</f>
        <v/>
      </c>
      <c r="AH35" s="7" t="str">
        <f>IF(生产部!R35&gt;4018,生产部!R35,"")</f>
        <v/>
      </c>
      <c r="AI35" s="5" t="str">
        <f>生产部!S35&amp;""</f>
        <v/>
      </c>
      <c r="AJ35" s="7" t="str">
        <f>IF(生产部!T35&gt;4018,生产部!T35,"")</f>
        <v/>
      </c>
      <c r="AK35" s="5" t="str">
        <f>生产部!U35&amp;""</f>
        <v/>
      </c>
      <c r="AL35" s="7" t="str">
        <f>IF(生产部!V35&gt;4018,生产部!V35,"")</f>
        <v/>
      </c>
      <c r="AM35" s="5" t="str">
        <f>生产部!W35&amp;""</f>
        <v/>
      </c>
      <c r="AN35" s="7" t="str">
        <f>IF(生产部!X35&gt;4018,生产部!X35,"")</f>
        <v/>
      </c>
      <c r="AO35" s="5" t="str">
        <f>生产部!Y35&amp;""</f>
        <v/>
      </c>
      <c r="AP35" s="7">
        <f>IF(生产部!Z35&gt;4018,生产部!Z35,"")</f>
        <v>43382</v>
      </c>
      <c r="AQ35" s="5" t="str">
        <f>生产部!AA35&amp;""</f>
        <v/>
      </c>
      <c r="AR35" s="5" t="str">
        <f>设计!AJ35</f>
        <v>畔森</v>
      </c>
      <c r="AS35" s="7">
        <f>设计!AK35</f>
        <v>43357</v>
      </c>
      <c r="AT35" s="5" t="str">
        <f>设计!AL35</f>
        <v>加急</v>
      </c>
      <c r="AU35" s="7">
        <f>设计!AM35</f>
        <v>43382</v>
      </c>
      <c r="AV35" s="5">
        <f>设计!AN35</f>
        <v>0</v>
      </c>
      <c r="AW35" s="5" t="str">
        <f>设计!AO35</f>
        <v>完成</v>
      </c>
      <c r="AX35" s="5">
        <f>设计!AP35</f>
        <v>28</v>
      </c>
      <c r="AY35" s="5" t="str">
        <f>设计!AQ35</f>
        <v>完成</v>
      </c>
      <c r="AZ35" s="37"/>
      <c r="BA35" s="17"/>
      <c r="BB35" s="34"/>
      <c r="BC35" s="17"/>
      <c r="BD35" s="34"/>
      <c r="BE35" s="17"/>
      <c r="BF35" s="34"/>
      <c r="BG35" s="34"/>
      <c r="BH35" s="34"/>
      <c r="BI35" s="34"/>
      <c r="BJ35" s="34"/>
      <c r="BK35" s="36"/>
    </row>
    <row r="36" spans="1:63" ht="17.25" customHeight="1">
      <c r="A36" s="5" t="str">
        <f>设计!A36&amp;""</f>
        <v>I-34</v>
      </c>
      <c r="B36" s="5" t="str">
        <f>设计!B36&amp;""</f>
        <v>泰和美家</v>
      </c>
      <c r="C36" s="5" t="str">
        <f>设计!C36&amp;""</f>
        <v>香漫里8-2-11-39</v>
      </c>
      <c r="D36" s="5" t="str">
        <f>设计!D36&amp;""</f>
        <v>冯杰 139999999999</v>
      </c>
      <c r="E36" s="5" t="str">
        <f>设计!E36&amp;""</f>
        <v>57.5</v>
      </c>
      <c r="F36" s="7">
        <f>IF(设计!F36&gt;4019,设计!F36,"")</f>
        <v>43355</v>
      </c>
      <c r="G36" s="7">
        <f ca="1">设计!G36</f>
        <v>43559</v>
      </c>
      <c r="H36" s="5" t="str">
        <f ca="1">设计!H36&amp;""</f>
        <v>204</v>
      </c>
      <c r="I36" s="5" t="str">
        <f>设计!I36&amp;""</f>
        <v/>
      </c>
      <c r="J36" s="5" t="str">
        <f>设计!J36&amp;""</f>
        <v/>
      </c>
      <c r="K36" s="5" t="str">
        <f>'财务部 '!K36&amp;""</f>
        <v/>
      </c>
      <c r="L36" s="5" t="str">
        <f>'财务部 '!L36&amp;""</f>
        <v/>
      </c>
      <c r="M36" s="5" t="str">
        <f>'财务部 '!M36&amp;""</f>
        <v/>
      </c>
      <c r="N36" s="5" t="str">
        <f>'财务部 '!N36&amp;""</f>
        <v/>
      </c>
      <c r="O36" s="5" t="str">
        <f>'财务部 '!O36&amp;""</f>
        <v/>
      </c>
      <c r="P36" s="5" t="str">
        <f>'财务部 '!P36&amp;""</f>
        <v/>
      </c>
      <c r="Q36" s="5" t="str">
        <f>'财务部 '!Q36&amp;""</f>
        <v/>
      </c>
      <c r="R36" s="5" t="str">
        <f>设计!K36&amp;""</f>
        <v>张三</v>
      </c>
      <c r="S36" s="5" t="str">
        <f>设计!L36&amp;""</f>
        <v>优</v>
      </c>
      <c r="T36" s="5" t="str">
        <f>设计!M36&amp;""</f>
        <v>加急</v>
      </c>
      <c r="U36" s="5" t="str">
        <f>设计!N36&amp;""</f>
        <v>杨军</v>
      </c>
      <c r="V36" s="7">
        <f>设计!O36</f>
        <v>43352</v>
      </c>
      <c r="W36" s="5" t="str">
        <f>设计!P36&amp;""</f>
        <v>李跃</v>
      </c>
      <c r="X36" s="7">
        <f>设计!Q36</f>
        <v>43354</v>
      </c>
      <c r="Y36" s="5" t="str">
        <f>设计!R36&amp;""</f>
        <v>杨军</v>
      </c>
      <c r="Z36" s="5" t="str">
        <f>设计!S36&amp;""</f>
        <v>杨斌</v>
      </c>
      <c r="AA36" s="7">
        <f>设计!T36</f>
        <v>43358</v>
      </c>
      <c r="AB36" s="5" t="str">
        <f>设计!U36&amp;""</f>
        <v>6</v>
      </c>
      <c r="AC36" s="5" t="e">
        <f t="shared" si="0"/>
        <v>#VALUE!</v>
      </c>
      <c r="AD36" s="5" t="str">
        <f>设计!V36&amp;""</f>
        <v>F-0134</v>
      </c>
      <c r="AE36" s="5" t="str">
        <f>生产部!O36&amp;""</f>
        <v/>
      </c>
      <c r="AF36" s="7" t="str">
        <f>IF(生产部!P36&gt;4018,生产部!P36,"")</f>
        <v/>
      </c>
      <c r="AG36" s="5" t="str">
        <f>生产部!Q36&amp;""</f>
        <v/>
      </c>
      <c r="AH36" s="7" t="str">
        <f>IF(生产部!R36&gt;4018,生产部!R36,"")</f>
        <v/>
      </c>
      <c r="AI36" s="5" t="str">
        <f>生产部!S36&amp;""</f>
        <v/>
      </c>
      <c r="AJ36" s="7" t="str">
        <f>IF(生产部!T36&gt;4018,生产部!T36,"")</f>
        <v/>
      </c>
      <c r="AK36" s="5" t="str">
        <f>生产部!U36&amp;""</f>
        <v/>
      </c>
      <c r="AL36" s="7" t="str">
        <f>IF(生产部!V36&gt;4018,生产部!V36,"")</f>
        <v/>
      </c>
      <c r="AM36" s="5" t="str">
        <f>生产部!W36&amp;""</f>
        <v/>
      </c>
      <c r="AN36" s="7" t="str">
        <f>IF(生产部!X36&gt;4018,生产部!X36,"")</f>
        <v/>
      </c>
      <c r="AO36" s="5" t="str">
        <f>生产部!Y36&amp;""</f>
        <v/>
      </c>
      <c r="AP36" s="7">
        <f>IF(生产部!Z36&gt;4018,生产部!Z36,"")</f>
        <v>43383</v>
      </c>
      <c r="AQ36" s="5" t="str">
        <f>生产部!AA36&amp;""</f>
        <v/>
      </c>
      <c r="AR36" s="5" t="str">
        <f>设计!AJ36</f>
        <v>畔森</v>
      </c>
      <c r="AS36" s="7">
        <f>设计!AK36</f>
        <v>43358</v>
      </c>
      <c r="AT36" s="5" t="str">
        <f>设计!AL36</f>
        <v>加急</v>
      </c>
      <c r="AU36" s="7">
        <f>设计!AM36</f>
        <v>43383</v>
      </c>
      <c r="AV36" s="5">
        <f>设计!AN36</f>
        <v>0</v>
      </c>
      <c r="AW36" s="5" t="str">
        <f>设计!AO36</f>
        <v>完成</v>
      </c>
      <c r="AX36" s="5">
        <f>设计!AP36</f>
        <v>28</v>
      </c>
      <c r="AY36" s="5" t="str">
        <f>设计!AQ36</f>
        <v>完成</v>
      </c>
      <c r="AZ36" s="37"/>
      <c r="BA36" s="17"/>
      <c r="BB36" s="34"/>
      <c r="BC36" s="17"/>
      <c r="BD36" s="34"/>
      <c r="BE36" s="17"/>
      <c r="BF36" s="34"/>
      <c r="BG36" s="34"/>
      <c r="BH36" s="34"/>
      <c r="BI36" s="34"/>
      <c r="BJ36" s="34"/>
      <c r="BK36" s="36"/>
    </row>
    <row r="37" spans="1:63" ht="17.25" customHeight="1">
      <c r="A37" s="5" t="str">
        <f>设计!A37&amp;""</f>
        <v>I-35</v>
      </c>
      <c r="B37" s="5" t="str">
        <f>设计!B37&amp;""</f>
        <v>泰和美家</v>
      </c>
      <c r="C37" s="5" t="str">
        <f>设计!C37&amp;""</f>
        <v>香漫里8-2-11-40</v>
      </c>
      <c r="D37" s="5" t="str">
        <f>设计!D37&amp;""</f>
        <v>冯杰 139999999999</v>
      </c>
      <c r="E37" s="5" t="str">
        <f>设计!E37&amp;""</f>
        <v>58.5</v>
      </c>
      <c r="F37" s="7">
        <f>IF(设计!F37&gt;4019,设计!F37,"")</f>
        <v>43356</v>
      </c>
      <c r="G37" s="7">
        <f ca="1">设计!G37</f>
        <v>43559</v>
      </c>
      <c r="H37" s="5" t="str">
        <f ca="1">设计!H37&amp;""</f>
        <v>203</v>
      </c>
      <c r="I37" s="5" t="str">
        <f>设计!I37&amp;""</f>
        <v/>
      </c>
      <c r="J37" s="5" t="str">
        <f>设计!J37&amp;""</f>
        <v/>
      </c>
      <c r="K37" s="5" t="str">
        <f>'财务部 '!K37&amp;""</f>
        <v/>
      </c>
      <c r="L37" s="5" t="str">
        <f>'财务部 '!L37&amp;""</f>
        <v/>
      </c>
      <c r="M37" s="5" t="str">
        <f>'财务部 '!M37&amp;""</f>
        <v/>
      </c>
      <c r="N37" s="5" t="str">
        <f>'财务部 '!N37&amp;""</f>
        <v/>
      </c>
      <c r="O37" s="5" t="str">
        <f>'财务部 '!O37&amp;""</f>
        <v/>
      </c>
      <c r="P37" s="5" t="str">
        <f>'财务部 '!P37&amp;""</f>
        <v/>
      </c>
      <c r="Q37" s="5" t="str">
        <f>'财务部 '!Q37&amp;""</f>
        <v/>
      </c>
      <c r="R37" s="5" t="str">
        <f>设计!K37&amp;""</f>
        <v>张三</v>
      </c>
      <c r="S37" s="5" t="str">
        <f>设计!L37&amp;""</f>
        <v>优</v>
      </c>
      <c r="T37" s="5" t="str">
        <f>设计!M37&amp;""</f>
        <v>加急</v>
      </c>
      <c r="U37" s="5" t="str">
        <f>设计!N37&amp;""</f>
        <v>杨军</v>
      </c>
      <c r="V37" s="7">
        <f>设计!O37</f>
        <v>43353</v>
      </c>
      <c r="W37" s="5" t="str">
        <f>设计!P37&amp;""</f>
        <v>李跃</v>
      </c>
      <c r="X37" s="7">
        <f>设计!Q37</f>
        <v>43355</v>
      </c>
      <c r="Y37" s="5" t="str">
        <f>设计!R37&amp;""</f>
        <v>杨军</v>
      </c>
      <c r="Z37" s="5" t="str">
        <f>设计!S37&amp;""</f>
        <v>杨斌</v>
      </c>
      <c r="AA37" s="7">
        <f>设计!T37</f>
        <v>43359</v>
      </c>
      <c r="AB37" s="5" t="str">
        <f>设计!U37&amp;""</f>
        <v>6</v>
      </c>
      <c r="AC37" s="5" t="e">
        <f t="shared" si="0"/>
        <v>#VALUE!</v>
      </c>
      <c r="AD37" s="5" t="str">
        <f>设计!V37&amp;""</f>
        <v>F-0135</v>
      </c>
      <c r="AE37" s="5" t="str">
        <f>生产部!O37&amp;""</f>
        <v/>
      </c>
      <c r="AF37" s="7" t="str">
        <f>IF(生产部!P37&gt;4018,生产部!P37,"")</f>
        <v/>
      </c>
      <c r="AG37" s="5" t="str">
        <f>生产部!Q37&amp;""</f>
        <v/>
      </c>
      <c r="AH37" s="7" t="str">
        <f>IF(生产部!R37&gt;4018,生产部!R37,"")</f>
        <v/>
      </c>
      <c r="AI37" s="5" t="str">
        <f>生产部!S37&amp;""</f>
        <v/>
      </c>
      <c r="AJ37" s="7" t="str">
        <f>IF(生产部!T37&gt;4018,生产部!T37,"")</f>
        <v/>
      </c>
      <c r="AK37" s="5" t="str">
        <f>生产部!U37&amp;""</f>
        <v/>
      </c>
      <c r="AL37" s="7" t="str">
        <f>IF(生产部!V37&gt;4018,生产部!V37,"")</f>
        <v/>
      </c>
      <c r="AM37" s="5" t="str">
        <f>生产部!W37&amp;""</f>
        <v/>
      </c>
      <c r="AN37" s="7" t="str">
        <f>IF(生产部!X37&gt;4018,生产部!X37,"")</f>
        <v/>
      </c>
      <c r="AO37" s="5" t="str">
        <f>生产部!Y37&amp;""</f>
        <v/>
      </c>
      <c r="AP37" s="7">
        <f>IF(生产部!Z37&gt;4018,生产部!Z37,"")</f>
        <v>43384</v>
      </c>
      <c r="AQ37" s="5" t="str">
        <f>生产部!AA37&amp;""</f>
        <v/>
      </c>
      <c r="AR37" s="5" t="str">
        <f>设计!AJ37</f>
        <v>畔森</v>
      </c>
      <c r="AS37" s="7">
        <f>设计!AK37</f>
        <v>43359</v>
      </c>
      <c r="AT37" s="5" t="str">
        <f>设计!AL37</f>
        <v>加急</v>
      </c>
      <c r="AU37" s="7">
        <f>设计!AM37</f>
        <v>43384</v>
      </c>
      <c r="AV37" s="5">
        <f>设计!AN37</f>
        <v>0</v>
      </c>
      <c r="AW37" s="5" t="str">
        <f>设计!AO37</f>
        <v>完成</v>
      </c>
      <c r="AX37" s="5">
        <f>设计!AP37</f>
        <v>28</v>
      </c>
      <c r="AY37" s="5" t="str">
        <f>设计!AQ37</f>
        <v>完成</v>
      </c>
      <c r="AZ37" s="37"/>
      <c r="BA37" s="17"/>
      <c r="BB37" s="34"/>
      <c r="BC37" s="17"/>
      <c r="BD37" s="34"/>
      <c r="BE37" s="17"/>
      <c r="BF37" s="34"/>
      <c r="BG37" s="34"/>
      <c r="BH37" s="34"/>
      <c r="BI37" s="34"/>
      <c r="BJ37" s="34"/>
      <c r="BK37" s="36"/>
    </row>
    <row r="38" spans="1:63" ht="17.25" customHeight="1">
      <c r="A38" s="5" t="str">
        <f>设计!A38&amp;""</f>
        <v>I-36</v>
      </c>
      <c r="B38" s="5" t="str">
        <f>设计!B38&amp;""</f>
        <v>泰和美家</v>
      </c>
      <c r="C38" s="5" t="str">
        <f>设计!C38&amp;""</f>
        <v>香漫里8-2-11-41</v>
      </c>
      <c r="D38" s="5" t="str">
        <f>设计!D38&amp;""</f>
        <v>冯杰 139999999999</v>
      </c>
      <c r="E38" s="5" t="str">
        <f>设计!E38&amp;""</f>
        <v>59.5</v>
      </c>
      <c r="F38" s="7">
        <f>IF(设计!F38&gt;4019,设计!F38,"")</f>
        <v>43357</v>
      </c>
      <c r="G38" s="7">
        <f ca="1">设计!G38</f>
        <v>43559</v>
      </c>
      <c r="H38" s="5" t="str">
        <f ca="1">设计!H38&amp;""</f>
        <v>202</v>
      </c>
      <c r="I38" s="5" t="str">
        <f>设计!I38&amp;""</f>
        <v/>
      </c>
      <c r="J38" s="5" t="str">
        <f>设计!J38&amp;""</f>
        <v/>
      </c>
      <c r="K38" s="5" t="str">
        <f>'财务部 '!K38&amp;""</f>
        <v/>
      </c>
      <c r="L38" s="5" t="str">
        <f>'财务部 '!L38&amp;""</f>
        <v/>
      </c>
      <c r="M38" s="5" t="str">
        <f>'财务部 '!M38&amp;""</f>
        <v/>
      </c>
      <c r="N38" s="5" t="str">
        <f>'财务部 '!N38&amp;""</f>
        <v/>
      </c>
      <c r="O38" s="5" t="str">
        <f>'财务部 '!O38&amp;""</f>
        <v/>
      </c>
      <c r="P38" s="5" t="str">
        <f>'财务部 '!P38&amp;""</f>
        <v/>
      </c>
      <c r="Q38" s="5" t="str">
        <f>'财务部 '!Q38&amp;""</f>
        <v/>
      </c>
      <c r="R38" s="5" t="str">
        <f>设计!K38&amp;""</f>
        <v>张三</v>
      </c>
      <c r="S38" s="5" t="str">
        <f>设计!L38&amp;""</f>
        <v>优</v>
      </c>
      <c r="T38" s="5" t="str">
        <f>设计!M38&amp;""</f>
        <v>加急</v>
      </c>
      <c r="U38" s="5" t="str">
        <f>设计!N38&amp;""</f>
        <v>杨军</v>
      </c>
      <c r="V38" s="7">
        <f>设计!O38</f>
        <v>43354</v>
      </c>
      <c r="W38" s="5" t="str">
        <f>设计!P38&amp;""</f>
        <v>李跃</v>
      </c>
      <c r="X38" s="7">
        <f>设计!Q38</f>
        <v>43356</v>
      </c>
      <c r="Y38" s="5" t="str">
        <f>设计!R38&amp;""</f>
        <v>杨军</v>
      </c>
      <c r="Z38" s="5" t="str">
        <f>设计!S38&amp;""</f>
        <v>杨斌</v>
      </c>
      <c r="AA38" s="7">
        <f>设计!T38</f>
        <v>43360</v>
      </c>
      <c r="AB38" s="5" t="str">
        <f>设计!U38&amp;""</f>
        <v>6</v>
      </c>
      <c r="AC38" s="5" t="e">
        <f t="shared" si="0"/>
        <v>#VALUE!</v>
      </c>
      <c r="AD38" s="5" t="str">
        <f>设计!V38&amp;""</f>
        <v>F-0136</v>
      </c>
      <c r="AE38" s="5" t="str">
        <f>生产部!O38&amp;""</f>
        <v/>
      </c>
      <c r="AF38" s="7" t="str">
        <f>IF(生产部!P38&gt;4018,生产部!P38,"")</f>
        <v/>
      </c>
      <c r="AG38" s="5" t="str">
        <f>生产部!Q38&amp;""</f>
        <v/>
      </c>
      <c r="AH38" s="7" t="str">
        <f>IF(生产部!R38&gt;4018,生产部!R38,"")</f>
        <v/>
      </c>
      <c r="AI38" s="5" t="str">
        <f>生产部!S38&amp;""</f>
        <v/>
      </c>
      <c r="AJ38" s="7" t="str">
        <f>IF(生产部!T38&gt;4018,生产部!T38,"")</f>
        <v/>
      </c>
      <c r="AK38" s="5" t="str">
        <f>生产部!U38&amp;""</f>
        <v/>
      </c>
      <c r="AL38" s="7" t="str">
        <f>IF(生产部!V38&gt;4018,生产部!V38,"")</f>
        <v/>
      </c>
      <c r="AM38" s="5" t="str">
        <f>生产部!W38&amp;""</f>
        <v/>
      </c>
      <c r="AN38" s="7" t="str">
        <f>IF(生产部!X38&gt;4018,生产部!X38,"")</f>
        <v/>
      </c>
      <c r="AO38" s="5" t="str">
        <f>生产部!Y38&amp;""</f>
        <v/>
      </c>
      <c r="AP38" s="7">
        <f>IF(生产部!Z38&gt;4018,生产部!Z38,"")</f>
        <v>43385</v>
      </c>
      <c r="AQ38" s="5" t="str">
        <f>生产部!AA38&amp;""</f>
        <v/>
      </c>
      <c r="AR38" s="5" t="str">
        <f>设计!AJ38</f>
        <v>畔森</v>
      </c>
      <c r="AS38" s="7">
        <f>设计!AK38</f>
        <v>43360</v>
      </c>
      <c r="AT38" s="5" t="str">
        <f>设计!AL38</f>
        <v>加急</v>
      </c>
      <c r="AU38" s="7">
        <f>设计!AM38</f>
        <v>43385</v>
      </c>
      <c r="AV38" s="5">
        <f>设计!AN38</f>
        <v>0</v>
      </c>
      <c r="AW38" s="5" t="str">
        <f>设计!AO38</f>
        <v>完成</v>
      </c>
      <c r="AX38" s="5">
        <f>设计!AP38</f>
        <v>28</v>
      </c>
      <c r="AY38" s="5" t="str">
        <f>设计!AQ38</f>
        <v>完成</v>
      </c>
      <c r="AZ38" s="37"/>
      <c r="BA38" s="17"/>
      <c r="BB38" s="34"/>
      <c r="BC38" s="17"/>
      <c r="BD38" s="34"/>
      <c r="BE38" s="17"/>
      <c r="BF38" s="34"/>
      <c r="BG38" s="34"/>
      <c r="BH38" s="34"/>
      <c r="BI38" s="34"/>
      <c r="BJ38" s="34"/>
      <c r="BK38" s="36"/>
    </row>
    <row r="39" spans="1:63" ht="17.25" customHeight="1">
      <c r="A39" s="5" t="str">
        <f>设计!A39&amp;""</f>
        <v>I-37</v>
      </c>
      <c r="B39" s="5" t="str">
        <f>设计!B39&amp;""</f>
        <v>泰和美家</v>
      </c>
      <c r="C39" s="5" t="str">
        <f>设计!C39&amp;""</f>
        <v>香漫里8-2-11-42</v>
      </c>
      <c r="D39" s="5" t="str">
        <f>设计!D39&amp;""</f>
        <v>冯杰 139999999999</v>
      </c>
      <c r="E39" s="5" t="str">
        <f>设计!E39&amp;""</f>
        <v>60.5</v>
      </c>
      <c r="F39" s="7">
        <f>IF(设计!F39&gt;4019,设计!F39,"")</f>
        <v>43358</v>
      </c>
      <c r="G39" s="7">
        <f ca="1">设计!G39</f>
        <v>43559</v>
      </c>
      <c r="H39" s="5" t="str">
        <f ca="1">设计!H39&amp;""</f>
        <v>201</v>
      </c>
      <c r="I39" s="5" t="str">
        <f>设计!I39&amp;""</f>
        <v/>
      </c>
      <c r="J39" s="5" t="str">
        <f>设计!J39&amp;""</f>
        <v/>
      </c>
      <c r="K39" s="5" t="str">
        <f>'财务部 '!K39&amp;""</f>
        <v/>
      </c>
      <c r="L39" s="5" t="str">
        <f>'财务部 '!L39&amp;""</f>
        <v/>
      </c>
      <c r="M39" s="5" t="str">
        <f>'财务部 '!M39&amp;""</f>
        <v/>
      </c>
      <c r="N39" s="5" t="str">
        <f>'财务部 '!N39&amp;""</f>
        <v/>
      </c>
      <c r="O39" s="5" t="str">
        <f>'财务部 '!O39&amp;""</f>
        <v/>
      </c>
      <c r="P39" s="5" t="str">
        <f>'财务部 '!P39&amp;""</f>
        <v/>
      </c>
      <c r="Q39" s="5" t="str">
        <f>'财务部 '!Q39&amp;""</f>
        <v/>
      </c>
      <c r="R39" s="5" t="str">
        <f>设计!K39&amp;""</f>
        <v>张三</v>
      </c>
      <c r="S39" s="5" t="str">
        <f>设计!L39&amp;""</f>
        <v>优</v>
      </c>
      <c r="T39" s="5" t="str">
        <f>设计!M39&amp;""</f>
        <v>加急</v>
      </c>
      <c r="U39" s="5" t="str">
        <f>设计!N39&amp;""</f>
        <v>杨军</v>
      </c>
      <c r="V39" s="7">
        <f>设计!O39</f>
        <v>43355</v>
      </c>
      <c r="W39" s="5" t="str">
        <f>设计!P39&amp;""</f>
        <v>李跃</v>
      </c>
      <c r="X39" s="7">
        <f>设计!Q39</f>
        <v>43357</v>
      </c>
      <c r="Y39" s="5" t="str">
        <f>设计!R39&amp;""</f>
        <v>杨军</v>
      </c>
      <c r="Z39" s="5" t="str">
        <f>设计!S39&amp;""</f>
        <v>杨斌</v>
      </c>
      <c r="AA39" s="7">
        <f>设计!T39</f>
        <v>43361</v>
      </c>
      <c r="AB39" s="5" t="str">
        <f>设计!U39&amp;""</f>
        <v>6</v>
      </c>
      <c r="AC39" s="5" t="e">
        <f t="shared" si="0"/>
        <v>#VALUE!</v>
      </c>
      <c r="AD39" s="5" t="str">
        <f>设计!V39&amp;""</f>
        <v>F-0137</v>
      </c>
      <c r="AE39" s="5" t="str">
        <f>生产部!O39&amp;""</f>
        <v/>
      </c>
      <c r="AF39" s="7" t="str">
        <f>IF(生产部!P39&gt;4018,生产部!P39,"")</f>
        <v/>
      </c>
      <c r="AG39" s="5" t="str">
        <f>生产部!Q39&amp;""</f>
        <v/>
      </c>
      <c r="AH39" s="7" t="str">
        <f>IF(生产部!R39&gt;4018,生产部!R39,"")</f>
        <v/>
      </c>
      <c r="AI39" s="5" t="str">
        <f>生产部!S39&amp;""</f>
        <v/>
      </c>
      <c r="AJ39" s="7" t="str">
        <f>IF(生产部!T39&gt;4018,生产部!T39,"")</f>
        <v/>
      </c>
      <c r="AK39" s="5" t="str">
        <f>生产部!U39&amp;""</f>
        <v/>
      </c>
      <c r="AL39" s="7" t="str">
        <f>IF(生产部!V39&gt;4018,生产部!V39,"")</f>
        <v/>
      </c>
      <c r="AM39" s="5" t="str">
        <f>生产部!W39&amp;""</f>
        <v/>
      </c>
      <c r="AN39" s="7" t="str">
        <f>IF(生产部!X39&gt;4018,生产部!X39,"")</f>
        <v/>
      </c>
      <c r="AO39" s="5" t="str">
        <f>生产部!Y39&amp;""</f>
        <v/>
      </c>
      <c r="AP39" s="7">
        <f>IF(生产部!Z39&gt;4018,生产部!Z39,"")</f>
        <v>43386</v>
      </c>
      <c r="AQ39" s="5" t="str">
        <f>生产部!AA39&amp;""</f>
        <v/>
      </c>
      <c r="AR39" s="5" t="str">
        <f>设计!AJ39</f>
        <v>畔森</v>
      </c>
      <c r="AS39" s="7">
        <f>设计!AK39</f>
        <v>43361</v>
      </c>
      <c r="AT39" s="5" t="str">
        <f>设计!AL39</f>
        <v>加急</v>
      </c>
      <c r="AU39" s="7">
        <f>设计!AM39</f>
        <v>43386</v>
      </c>
      <c r="AV39" s="5">
        <f>设计!AN39</f>
        <v>0</v>
      </c>
      <c r="AW39" s="5" t="str">
        <f>设计!AO39</f>
        <v>完成</v>
      </c>
      <c r="AX39" s="5">
        <f>设计!AP39</f>
        <v>28</v>
      </c>
      <c r="AY39" s="5" t="str">
        <f>设计!AQ39</f>
        <v>完成</v>
      </c>
      <c r="AZ39" s="37"/>
      <c r="BA39" s="17"/>
      <c r="BB39" s="34"/>
      <c r="BC39" s="17"/>
      <c r="BD39" s="34"/>
      <c r="BE39" s="17"/>
      <c r="BF39" s="34"/>
      <c r="BG39" s="34"/>
      <c r="BH39" s="34"/>
      <c r="BI39" s="34"/>
      <c r="BJ39" s="34"/>
      <c r="BK39" s="36"/>
    </row>
    <row r="40" spans="1:63" ht="17.25" customHeight="1">
      <c r="A40" s="5" t="str">
        <f>设计!A40&amp;""</f>
        <v>I-38</v>
      </c>
      <c r="B40" s="5" t="str">
        <f>设计!B40&amp;""</f>
        <v>泰和美家</v>
      </c>
      <c r="C40" s="5" t="str">
        <f>设计!C40&amp;""</f>
        <v>香漫里8-2-11-43</v>
      </c>
      <c r="D40" s="5" t="str">
        <f>设计!D40&amp;""</f>
        <v>冯杰 139999999999</v>
      </c>
      <c r="E40" s="5" t="str">
        <f>设计!E40&amp;""</f>
        <v>61.5</v>
      </c>
      <c r="F40" s="7">
        <f>IF(设计!F40&gt;4019,设计!F40,"")</f>
        <v>43359</v>
      </c>
      <c r="G40" s="7">
        <f ca="1">设计!G40</f>
        <v>43559</v>
      </c>
      <c r="H40" s="5" t="str">
        <f ca="1">设计!H40&amp;""</f>
        <v>200</v>
      </c>
      <c r="I40" s="5" t="str">
        <f>设计!I40&amp;""</f>
        <v/>
      </c>
      <c r="J40" s="5" t="str">
        <f>设计!J40&amp;""</f>
        <v/>
      </c>
      <c r="K40" s="5" t="str">
        <f>'财务部 '!K40&amp;""</f>
        <v/>
      </c>
      <c r="L40" s="5" t="str">
        <f>'财务部 '!L40&amp;""</f>
        <v/>
      </c>
      <c r="M40" s="5" t="str">
        <f>'财务部 '!M40&amp;""</f>
        <v/>
      </c>
      <c r="N40" s="5" t="str">
        <f>'财务部 '!N40&amp;""</f>
        <v/>
      </c>
      <c r="O40" s="5" t="str">
        <f>'财务部 '!O40&amp;""</f>
        <v/>
      </c>
      <c r="P40" s="5" t="str">
        <f>'财务部 '!P40&amp;""</f>
        <v/>
      </c>
      <c r="Q40" s="5" t="str">
        <f>'财务部 '!Q40&amp;""</f>
        <v/>
      </c>
      <c r="R40" s="5" t="str">
        <f>设计!K40&amp;""</f>
        <v>张三</v>
      </c>
      <c r="S40" s="5" t="str">
        <f>设计!L40&amp;""</f>
        <v>优</v>
      </c>
      <c r="T40" s="5" t="str">
        <f>设计!M40&amp;""</f>
        <v>加急</v>
      </c>
      <c r="U40" s="5" t="str">
        <f>设计!N40&amp;""</f>
        <v>杨军</v>
      </c>
      <c r="V40" s="7">
        <f>设计!O40</f>
        <v>43356</v>
      </c>
      <c r="W40" s="5" t="str">
        <f>设计!P40&amp;""</f>
        <v>李跃</v>
      </c>
      <c r="X40" s="7">
        <f>设计!Q40</f>
        <v>43358</v>
      </c>
      <c r="Y40" s="5" t="str">
        <f>设计!R40&amp;""</f>
        <v>杨军</v>
      </c>
      <c r="Z40" s="5" t="str">
        <f>设计!S40&amp;""</f>
        <v>杨斌</v>
      </c>
      <c r="AA40" s="7">
        <f>设计!T40</f>
        <v>43362</v>
      </c>
      <c r="AB40" s="5" t="str">
        <f>设计!U40&amp;""</f>
        <v>6</v>
      </c>
      <c r="AC40" s="5" t="e">
        <f t="shared" si="0"/>
        <v>#VALUE!</v>
      </c>
      <c r="AD40" s="5" t="str">
        <f>设计!V40&amp;""</f>
        <v>F-0138</v>
      </c>
      <c r="AE40" s="5" t="str">
        <f>生产部!O40&amp;""</f>
        <v/>
      </c>
      <c r="AF40" s="7" t="str">
        <f>IF(生产部!P40&gt;4018,生产部!P40,"")</f>
        <v/>
      </c>
      <c r="AG40" s="5" t="str">
        <f>生产部!Q40&amp;""</f>
        <v/>
      </c>
      <c r="AH40" s="7" t="str">
        <f>IF(生产部!R40&gt;4018,生产部!R40,"")</f>
        <v/>
      </c>
      <c r="AI40" s="5" t="str">
        <f>生产部!S40&amp;""</f>
        <v/>
      </c>
      <c r="AJ40" s="7" t="str">
        <f>IF(生产部!T40&gt;4018,生产部!T40,"")</f>
        <v/>
      </c>
      <c r="AK40" s="5" t="str">
        <f>生产部!U40&amp;""</f>
        <v/>
      </c>
      <c r="AL40" s="7" t="str">
        <f>IF(生产部!V40&gt;4018,生产部!V40,"")</f>
        <v/>
      </c>
      <c r="AM40" s="5" t="str">
        <f>生产部!W40&amp;""</f>
        <v/>
      </c>
      <c r="AN40" s="7" t="str">
        <f>IF(生产部!X40&gt;4018,生产部!X40,"")</f>
        <v/>
      </c>
      <c r="AO40" s="5" t="str">
        <f>生产部!Y40&amp;""</f>
        <v/>
      </c>
      <c r="AP40" s="7">
        <f>IF(生产部!Z40&gt;4018,生产部!Z40,"")</f>
        <v>43387</v>
      </c>
      <c r="AQ40" s="5" t="str">
        <f>生产部!AA40&amp;""</f>
        <v/>
      </c>
      <c r="AR40" s="5" t="str">
        <f>设计!AJ40</f>
        <v>畔森</v>
      </c>
      <c r="AS40" s="7">
        <f>设计!AK40</f>
        <v>43362</v>
      </c>
      <c r="AT40" s="5" t="str">
        <f>设计!AL40</f>
        <v>加急</v>
      </c>
      <c r="AU40" s="7">
        <f>设计!AM40</f>
        <v>43387</v>
      </c>
      <c r="AV40" s="5">
        <f>设计!AN40</f>
        <v>0</v>
      </c>
      <c r="AW40" s="5" t="str">
        <f>设计!AO40</f>
        <v>完成</v>
      </c>
      <c r="AX40" s="5">
        <f>设计!AP40</f>
        <v>28</v>
      </c>
      <c r="AY40" s="5" t="str">
        <f>设计!AQ40</f>
        <v>完成</v>
      </c>
      <c r="AZ40" s="37"/>
      <c r="BA40" s="17"/>
      <c r="BB40" s="34"/>
      <c r="BC40" s="17"/>
      <c r="BD40" s="34"/>
      <c r="BE40" s="17"/>
      <c r="BF40" s="34"/>
      <c r="BG40" s="34"/>
      <c r="BH40" s="34"/>
      <c r="BI40" s="34"/>
      <c r="BJ40" s="34"/>
      <c r="BK40" s="36"/>
    </row>
    <row r="41" spans="1:63" ht="17.25" customHeight="1">
      <c r="A41" s="5" t="str">
        <f>设计!A41&amp;""</f>
        <v>I-39</v>
      </c>
      <c r="B41" s="5" t="str">
        <f>设计!B41&amp;""</f>
        <v>泰和美家</v>
      </c>
      <c r="C41" s="5" t="str">
        <f>设计!C41&amp;""</f>
        <v>香漫里8-2-11-44</v>
      </c>
      <c r="D41" s="5" t="str">
        <f>设计!D41&amp;""</f>
        <v>冯杰 139999999999</v>
      </c>
      <c r="E41" s="5" t="str">
        <f>设计!E41&amp;""</f>
        <v>62.5</v>
      </c>
      <c r="F41" s="7">
        <f>IF(设计!F41&gt;4019,设计!F41,"")</f>
        <v>43360</v>
      </c>
      <c r="G41" s="7">
        <f ca="1">设计!G41</f>
        <v>43559</v>
      </c>
      <c r="H41" s="5" t="str">
        <f ca="1">设计!H41&amp;""</f>
        <v>199</v>
      </c>
      <c r="I41" s="5" t="str">
        <f>设计!I41&amp;""</f>
        <v/>
      </c>
      <c r="J41" s="5" t="str">
        <f>设计!J41&amp;""</f>
        <v/>
      </c>
      <c r="K41" s="5" t="str">
        <f>'财务部 '!K41&amp;""</f>
        <v/>
      </c>
      <c r="L41" s="5" t="str">
        <f>'财务部 '!L41&amp;""</f>
        <v/>
      </c>
      <c r="M41" s="5" t="str">
        <f>'财务部 '!M41&amp;""</f>
        <v/>
      </c>
      <c r="N41" s="5" t="str">
        <f>'财务部 '!N41&amp;""</f>
        <v/>
      </c>
      <c r="O41" s="5" t="str">
        <f>'财务部 '!O41&amp;""</f>
        <v/>
      </c>
      <c r="P41" s="5" t="str">
        <f>'财务部 '!P41&amp;""</f>
        <v/>
      </c>
      <c r="Q41" s="5" t="str">
        <f>'财务部 '!Q41&amp;""</f>
        <v/>
      </c>
      <c r="R41" s="5" t="str">
        <f>设计!K41&amp;""</f>
        <v>张三</v>
      </c>
      <c r="S41" s="5" t="str">
        <f>设计!L41&amp;""</f>
        <v>优</v>
      </c>
      <c r="T41" s="5" t="str">
        <f>设计!M41&amp;""</f>
        <v>加急</v>
      </c>
      <c r="U41" s="5" t="str">
        <f>设计!N41&amp;""</f>
        <v>杨军</v>
      </c>
      <c r="V41" s="7">
        <f>设计!O41</f>
        <v>43357</v>
      </c>
      <c r="W41" s="5" t="str">
        <f>设计!P41&amp;""</f>
        <v>李跃</v>
      </c>
      <c r="X41" s="7">
        <f>设计!Q41</f>
        <v>43359</v>
      </c>
      <c r="Y41" s="5" t="str">
        <f>设计!R41&amp;""</f>
        <v>杨军</v>
      </c>
      <c r="Z41" s="5" t="str">
        <f>设计!S41&amp;""</f>
        <v>杨斌</v>
      </c>
      <c r="AA41" s="7">
        <f>设计!T41</f>
        <v>43363</v>
      </c>
      <c r="AB41" s="5" t="str">
        <f>设计!U41&amp;""</f>
        <v>6</v>
      </c>
      <c r="AC41" s="5" t="e">
        <f t="shared" si="0"/>
        <v>#VALUE!</v>
      </c>
      <c r="AD41" s="5" t="str">
        <f>设计!V41&amp;""</f>
        <v>F-0139</v>
      </c>
      <c r="AE41" s="5" t="str">
        <f>生产部!O41&amp;""</f>
        <v/>
      </c>
      <c r="AF41" s="7" t="str">
        <f>IF(生产部!P41&gt;4018,生产部!P41,"")</f>
        <v/>
      </c>
      <c r="AG41" s="5" t="str">
        <f>生产部!Q41&amp;""</f>
        <v/>
      </c>
      <c r="AH41" s="7" t="str">
        <f>IF(生产部!R41&gt;4018,生产部!R41,"")</f>
        <v/>
      </c>
      <c r="AI41" s="5" t="str">
        <f>生产部!S41&amp;""</f>
        <v/>
      </c>
      <c r="AJ41" s="7" t="str">
        <f>IF(生产部!T41&gt;4018,生产部!T41,"")</f>
        <v/>
      </c>
      <c r="AK41" s="5" t="str">
        <f>生产部!U41&amp;""</f>
        <v/>
      </c>
      <c r="AL41" s="7" t="str">
        <f>IF(生产部!V41&gt;4018,生产部!V41,"")</f>
        <v/>
      </c>
      <c r="AM41" s="5" t="str">
        <f>生产部!W41&amp;""</f>
        <v/>
      </c>
      <c r="AN41" s="7" t="str">
        <f>IF(生产部!X41&gt;4018,生产部!X41,"")</f>
        <v/>
      </c>
      <c r="AO41" s="5" t="str">
        <f>生产部!Y41&amp;""</f>
        <v/>
      </c>
      <c r="AP41" s="7">
        <f>IF(生产部!Z41&gt;4018,生产部!Z41,"")</f>
        <v>43388</v>
      </c>
      <c r="AQ41" s="5" t="str">
        <f>生产部!AA41&amp;""</f>
        <v/>
      </c>
      <c r="AR41" s="5" t="str">
        <f>设计!AJ41</f>
        <v>畔森</v>
      </c>
      <c r="AS41" s="7">
        <f>设计!AK41</f>
        <v>43363</v>
      </c>
      <c r="AT41" s="5" t="str">
        <f>设计!AL41</f>
        <v>加急</v>
      </c>
      <c r="AU41" s="7">
        <f>设计!AM41</f>
        <v>43388</v>
      </c>
      <c r="AV41" s="5">
        <f>设计!AN41</f>
        <v>0</v>
      </c>
      <c r="AW41" s="5" t="str">
        <f>设计!AO41</f>
        <v>完成</v>
      </c>
      <c r="AX41" s="5">
        <f>设计!AP41</f>
        <v>28</v>
      </c>
      <c r="AY41" s="5" t="str">
        <f>设计!AQ41</f>
        <v>完成</v>
      </c>
      <c r="AZ41" s="37"/>
      <c r="BA41" s="17"/>
      <c r="BB41" s="34"/>
      <c r="BC41" s="17"/>
      <c r="BD41" s="34"/>
      <c r="BE41" s="17"/>
      <c r="BF41" s="34"/>
      <c r="BG41" s="34"/>
      <c r="BH41" s="34"/>
      <c r="BI41" s="34"/>
      <c r="BJ41" s="34"/>
      <c r="BK41" s="36"/>
    </row>
    <row r="42" spans="1:63" ht="17.25" customHeight="1">
      <c r="A42" s="5" t="str">
        <f>设计!A42&amp;""</f>
        <v>I-40</v>
      </c>
      <c r="B42" s="5" t="str">
        <f>设计!B42&amp;""</f>
        <v>泰和美家</v>
      </c>
      <c r="C42" s="5" t="str">
        <f>设计!C42&amp;""</f>
        <v>香漫里8-2-11-45</v>
      </c>
      <c r="D42" s="5" t="str">
        <f>设计!D42&amp;""</f>
        <v>冯杰 139999999999</v>
      </c>
      <c r="E42" s="5" t="str">
        <f>设计!E42&amp;""</f>
        <v>63.5</v>
      </c>
      <c r="F42" s="7">
        <f>IF(设计!F42&gt;4019,设计!F42,"")</f>
        <v>43361</v>
      </c>
      <c r="G42" s="7">
        <f ca="1">设计!G42</f>
        <v>43559</v>
      </c>
      <c r="H42" s="5" t="str">
        <f ca="1">设计!H42&amp;""</f>
        <v>198</v>
      </c>
      <c r="I42" s="5" t="str">
        <f>设计!I42&amp;""</f>
        <v/>
      </c>
      <c r="J42" s="5" t="str">
        <f>设计!J42&amp;""</f>
        <v/>
      </c>
      <c r="K42" s="5" t="str">
        <f>'财务部 '!K42&amp;""</f>
        <v/>
      </c>
      <c r="L42" s="5" t="str">
        <f>'财务部 '!L42&amp;""</f>
        <v/>
      </c>
      <c r="M42" s="5" t="str">
        <f>'财务部 '!M42&amp;""</f>
        <v/>
      </c>
      <c r="N42" s="5" t="str">
        <f>'财务部 '!N42&amp;""</f>
        <v/>
      </c>
      <c r="O42" s="5" t="str">
        <f>'财务部 '!O42&amp;""</f>
        <v/>
      </c>
      <c r="P42" s="5" t="str">
        <f>'财务部 '!P42&amp;""</f>
        <v/>
      </c>
      <c r="Q42" s="5" t="str">
        <f>'财务部 '!Q42&amp;""</f>
        <v/>
      </c>
      <c r="R42" s="5" t="str">
        <f>设计!K42&amp;""</f>
        <v>张三</v>
      </c>
      <c r="S42" s="5" t="str">
        <f>设计!L42&amp;""</f>
        <v>优</v>
      </c>
      <c r="T42" s="5" t="str">
        <f>设计!M42&amp;""</f>
        <v>加急</v>
      </c>
      <c r="U42" s="5" t="str">
        <f>设计!N42&amp;""</f>
        <v>杨军</v>
      </c>
      <c r="V42" s="7">
        <f>设计!O42</f>
        <v>43358</v>
      </c>
      <c r="W42" s="5" t="str">
        <f>设计!P42&amp;""</f>
        <v>李跃</v>
      </c>
      <c r="X42" s="7">
        <f>设计!Q42</f>
        <v>43360</v>
      </c>
      <c r="Y42" s="5" t="str">
        <f>设计!R42&amp;""</f>
        <v>杨军</v>
      </c>
      <c r="Z42" s="5" t="str">
        <f>设计!S42&amp;""</f>
        <v>杨斌</v>
      </c>
      <c r="AA42" s="7">
        <f>设计!T42</f>
        <v>43364</v>
      </c>
      <c r="AB42" s="5" t="str">
        <f>设计!U42&amp;""</f>
        <v>6</v>
      </c>
      <c r="AC42" s="5"/>
      <c r="AD42" s="5" t="str">
        <f>设计!V42&amp;""</f>
        <v>F-0140</v>
      </c>
      <c r="AE42" s="5" t="str">
        <f>生产部!O42&amp;""</f>
        <v/>
      </c>
      <c r="AF42" s="7" t="str">
        <f>IF(生产部!P42&gt;4018,生产部!P42,"")</f>
        <v/>
      </c>
      <c r="AG42" s="5" t="str">
        <f>生产部!Q42&amp;""</f>
        <v/>
      </c>
      <c r="AH42" s="7" t="str">
        <f>IF(生产部!R42&gt;4018,生产部!R42,"")</f>
        <v/>
      </c>
      <c r="AI42" s="5" t="str">
        <f>生产部!S42&amp;""</f>
        <v/>
      </c>
      <c r="AJ42" s="7" t="str">
        <f>IF(生产部!T42&gt;4018,生产部!T42,"")</f>
        <v/>
      </c>
      <c r="AK42" s="5" t="str">
        <f>生产部!U42&amp;""</f>
        <v/>
      </c>
      <c r="AL42" s="7" t="str">
        <f>IF(生产部!V42&gt;4018,生产部!V42,"")</f>
        <v/>
      </c>
      <c r="AM42" s="5" t="str">
        <f>生产部!W42&amp;""</f>
        <v/>
      </c>
      <c r="AN42" s="7" t="str">
        <f>IF(生产部!X42&gt;4018,生产部!X42,"")</f>
        <v/>
      </c>
      <c r="AO42" s="5" t="str">
        <f>生产部!Y42&amp;""</f>
        <v/>
      </c>
      <c r="AP42" s="7">
        <f>IF(生产部!Z42&gt;4018,生产部!Z42,"")</f>
        <v>43389</v>
      </c>
      <c r="AQ42" s="5" t="str">
        <f>生产部!AA42&amp;""</f>
        <v/>
      </c>
      <c r="AR42" s="5" t="str">
        <f>设计!AJ42</f>
        <v>畔森</v>
      </c>
      <c r="AS42" s="7">
        <f>设计!AK42</f>
        <v>43364</v>
      </c>
      <c r="AT42" s="5" t="str">
        <f>设计!AL42</f>
        <v>加急</v>
      </c>
      <c r="AU42" s="7">
        <f>设计!AM42</f>
        <v>43389</v>
      </c>
      <c r="AV42" s="5">
        <f>设计!AN42</f>
        <v>0</v>
      </c>
      <c r="AW42" s="5" t="str">
        <f>设计!AO42</f>
        <v>完成</v>
      </c>
      <c r="AX42" s="5">
        <f>设计!AP42</f>
        <v>28</v>
      </c>
      <c r="AY42" s="5" t="str">
        <f>设计!AQ42</f>
        <v>完成</v>
      </c>
      <c r="AZ42" s="37"/>
      <c r="BA42" s="17"/>
      <c r="BB42" s="34"/>
      <c r="BC42" s="17"/>
      <c r="BD42" s="34"/>
      <c r="BE42" s="17"/>
      <c r="BF42" s="34"/>
      <c r="BG42" s="34"/>
      <c r="BH42" s="34"/>
      <c r="BI42" s="34"/>
      <c r="BJ42" s="34"/>
      <c r="BK42" s="36"/>
    </row>
    <row r="43" spans="1:63" ht="17.25" customHeight="1">
      <c r="A43" s="5" t="str">
        <f>设计!A43&amp;""</f>
        <v>I-41</v>
      </c>
      <c r="B43" s="5" t="str">
        <f>设计!B43&amp;""</f>
        <v>泰和美家</v>
      </c>
      <c r="C43" s="5" t="str">
        <f>设计!C43&amp;""</f>
        <v>香漫里8-2-11-46</v>
      </c>
      <c r="D43" s="5" t="str">
        <f>设计!D43&amp;""</f>
        <v>冯杰 139999999999</v>
      </c>
      <c r="E43" s="5" t="str">
        <f>设计!E43&amp;""</f>
        <v>64.5</v>
      </c>
      <c r="F43" s="7">
        <f>IF(设计!F43&gt;4019,设计!F43,"")</f>
        <v>43362</v>
      </c>
      <c r="G43" s="7">
        <f ca="1">设计!G43</f>
        <v>43559</v>
      </c>
      <c r="H43" s="5" t="str">
        <f ca="1">设计!H43&amp;""</f>
        <v>197</v>
      </c>
      <c r="I43" s="5" t="str">
        <f>设计!I43&amp;""</f>
        <v/>
      </c>
      <c r="J43" s="5" t="str">
        <f>设计!J43&amp;""</f>
        <v/>
      </c>
      <c r="K43" s="5" t="str">
        <f>'财务部 '!K43&amp;""</f>
        <v/>
      </c>
      <c r="L43" s="5" t="str">
        <f>'财务部 '!L43&amp;""</f>
        <v/>
      </c>
      <c r="M43" s="5" t="str">
        <f>'财务部 '!M43&amp;""</f>
        <v/>
      </c>
      <c r="N43" s="5" t="str">
        <f>'财务部 '!N43&amp;""</f>
        <v/>
      </c>
      <c r="O43" s="5" t="str">
        <f>'财务部 '!O43&amp;""</f>
        <v/>
      </c>
      <c r="P43" s="5" t="str">
        <f>'财务部 '!P43&amp;""</f>
        <v/>
      </c>
      <c r="Q43" s="5" t="str">
        <f>'财务部 '!Q43&amp;""</f>
        <v/>
      </c>
      <c r="R43" s="5" t="str">
        <f>设计!K43&amp;""</f>
        <v>张三</v>
      </c>
      <c r="S43" s="5" t="str">
        <f>设计!L43&amp;""</f>
        <v>优</v>
      </c>
      <c r="T43" s="5" t="str">
        <f>设计!M43&amp;""</f>
        <v>加急</v>
      </c>
      <c r="U43" s="5" t="str">
        <f>设计!N43&amp;""</f>
        <v>杨军</v>
      </c>
      <c r="V43" s="7">
        <f>设计!O43</f>
        <v>43359</v>
      </c>
      <c r="W43" s="5" t="str">
        <f>设计!P43&amp;""</f>
        <v>李跃</v>
      </c>
      <c r="X43" s="7">
        <f>设计!Q43</f>
        <v>43361</v>
      </c>
      <c r="Y43" s="5" t="str">
        <f>设计!R43&amp;""</f>
        <v>杨军</v>
      </c>
      <c r="Z43" s="5" t="str">
        <f>设计!S43&amp;""</f>
        <v>杨斌</v>
      </c>
      <c r="AA43" s="7">
        <f>设计!T43</f>
        <v>43365</v>
      </c>
      <c r="AB43" s="5" t="str">
        <f>设计!U43&amp;""</f>
        <v>6</v>
      </c>
      <c r="AC43" s="5"/>
      <c r="AD43" s="5" t="str">
        <f>设计!V43&amp;""</f>
        <v>F-0141</v>
      </c>
      <c r="AE43" s="5" t="str">
        <f>生产部!O43&amp;""</f>
        <v/>
      </c>
      <c r="AF43" s="7" t="str">
        <f>IF(生产部!P43&gt;4018,生产部!P43,"")</f>
        <v/>
      </c>
      <c r="AG43" s="5" t="str">
        <f>生产部!Q43&amp;""</f>
        <v/>
      </c>
      <c r="AH43" s="7" t="str">
        <f>IF(生产部!R43&gt;4018,生产部!R43,"")</f>
        <v/>
      </c>
      <c r="AI43" s="5" t="str">
        <f>生产部!S43&amp;""</f>
        <v/>
      </c>
      <c r="AJ43" s="7" t="str">
        <f>IF(生产部!T43&gt;4018,生产部!T43,"")</f>
        <v/>
      </c>
      <c r="AK43" s="5" t="str">
        <f>生产部!U43&amp;""</f>
        <v/>
      </c>
      <c r="AL43" s="7" t="str">
        <f>IF(生产部!V43&gt;4018,生产部!V43,"")</f>
        <v/>
      </c>
      <c r="AM43" s="5" t="str">
        <f>生产部!W43&amp;""</f>
        <v/>
      </c>
      <c r="AN43" s="7" t="str">
        <f>IF(生产部!X43&gt;4018,生产部!X43,"")</f>
        <v/>
      </c>
      <c r="AO43" s="5" t="str">
        <f>生产部!Y43&amp;""</f>
        <v/>
      </c>
      <c r="AP43" s="7">
        <f>IF(生产部!Z43&gt;4018,生产部!Z43,"")</f>
        <v>43390</v>
      </c>
      <c r="AQ43" s="5" t="str">
        <f>生产部!AA43&amp;""</f>
        <v/>
      </c>
      <c r="AR43" s="5" t="str">
        <f>设计!AJ43</f>
        <v>畔森</v>
      </c>
      <c r="AS43" s="7">
        <f>设计!AK43</f>
        <v>43365</v>
      </c>
      <c r="AT43" s="5" t="str">
        <f>设计!AL43</f>
        <v>加急</v>
      </c>
      <c r="AU43" s="7">
        <f>设计!AM43</f>
        <v>43390</v>
      </c>
      <c r="AV43" s="5">
        <f>设计!AN43</f>
        <v>0</v>
      </c>
      <c r="AW43" s="5" t="str">
        <f>设计!AO43</f>
        <v>完成</v>
      </c>
      <c r="AX43" s="5">
        <f>设计!AP43</f>
        <v>28</v>
      </c>
      <c r="AY43" s="5" t="str">
        <f>设计!AQ43</f>
        <v>完成</v>
      </c>
      <c r="AZ43" s="37"/>
      <c r="BA43" s="17"/>
      <c r="BB43" s="34"/>
      <c r="BC43" s="17"/>
      <c r="BD43" s="34"/>
      <c r="BE43" s="17"/>
      <c r="BF43" s="34"/>
      <c r="BG43" s="34"/>
      <c r="BH43" s="34"/>
      <c r="BI43" s="34"/>
      <c r="BJ43" s="34"/>
      <c r="BK43" s="36"/>
    </row>
    <row r="44" spans="1:63" ht="17.25" customHeight="1">
      <c r="A44" s="5" t="str">
        <f>设计!A44&amp;""</f>
        <v>I-42</v>
      </c>
      <c r="B44" s="5" t="str">
        <f>设计!B44&amp;""</f>
        <v>泰和美家</v>
      </c>
      <c r="C44" s="5" t="str">
        <f>设计!C44&amp;""</f>
        <v>香漫里8-2-11-47</v>
      </c>
      <c r="D44" s="5" t="str">
        <f>设计!D44&amp;""</f>
        <v>冯杰 139999999999</v>
      </c>
      <c r="E44" s="5" t="str">
        <f>设计!E44&amp;""</f>
        <v>65.5</v>
      </c>
      <c r="F44" s="7">
        <f>IF(设计!F44&gt;4019,设计!F44,"")</f>
        <v>43363</v>
      </c>
      <c r="G44" s="7">
        <f ca="1">设计!G44</f>
        <v>43559</v>
      </c>
      <c r="H44" s="5" t="str">
        <f ca="1">设计!H44&amp;""</f>
        <v>196</v>
      </c>
      <c r="I44" s="5" t="str">
        <f>设计!I44&amp;""</f>
        <v/>
      </c>
      <c r="J44" s="5" t="str">
        <f>设计!J44&amp;""</f>
        <v/>
      </c>
      <c r="K44" s="5" t="str">
        <f>'财务部 '!K44&amp;""</f>
        <v/>
      </c>
      <c r="L44" s="5" t="str">
        <f>'财务部 '!L44&amp;""</f>
        <v/>
      </c>
      <c r="M44" s="5" t="str">
        <f>'财务部 '!M44&amp;""</f>
        <v/>
      </c>
      <c r="N44" s="5" t="str">
        <f>'财务部 '!N44&amp;""</f>
        <v/>
      </c>
      <c r="O44" s="5" t="str">
        <f>'财务部 '!O44&amp;""</f>
        <v/>
      </c>
      <c r="P44" s="5" t="str">
        <f>'财务部 '!P44&amp;""</f>
        <v/>
      </c>
      <c r="Q44" s="5" t="str">
        <f>'财务部 '!Q44&amp;""</f>
        <v/>
      </c>
      <c r="R44" s="5" t="str">
        <f>设计!K44&amp;""</f>
        <v>张三</v>
      </c>
      <c r="S44" s="5" t="str">
        <f>设计!L44&amp;""</f>
        <v>优</v>
      </c>
      <c r="T44" s="5" t="str">
        <f>设计!M44&amp;""</f>
        <v>加急</v>
      </c>
      <c r="U44" s="5" t="str">
        <f>设计!N44&amp;""</f>
        <v>杨军</v>
      </c>
      <c r="V44" s="7">
        <f>设计!O44</f>
        <v>43360</v>
      </c>
      <c r="W44" s="5" t="str">
        <f>设计!P44&amp;""</f>
        <v>李跃</v>
      </c>
      <c r="X44" s="7">
        <f>设计!Q44</f>
        <v>43362</v>
      </c>
      <c r="Y44" s="5" t="str">
        <f>设计!R44&amp;""</f>
        <v>杨军</v>
      </c>
      <c r="Z44" s="5" t="str">
        <f>设计!S44&amp;""</f>
        <v>杨斌</v>
      </c>
      <c r="AA44" s="7">
        <f>设计!T44</f>
        <v>43366</v>
      </c>
      <c r="AB44" s="5" t="str">
        <f>设计!U44&amp;""</f>
        <v>6</v>
      </c>
      <c r="AC44" s="5"/>
      <c r="AD44" s="5" t="str">
        <f>设计!V44&amp;""</f>
        <v>F-0142</v>
      </c>
      <c r="AE44" s="5" t="str">
        <f>生产部!O44&amp;""</f>
        <v/>
      </c>
      <c r="AF44" s="7" t="str">
        <f>IF(生产部!P44&gt;4018,生产部!P44,"")</f>
        <v/>
      </c>
      <c r="AG44" s="5" t="str">
        <f>生产部!Q44&amp;""</f>
        <v/>
      </c>
      <c r="AH44" s="7" t="str">
        <f>IF(生产部!R44&gt;4018,生产部!R44,"")</f>
        <v/>
      </c>
      <c r="AI44" s="5" t="str">
        <f>生产部!S44&amp;""</f>
        <v/>
      </c>
      <c r="AJ44" s="7" t="str">
        <f>IF(生产部!T44&gt;4018,生产部!T44,"")</f>
        <v/>
      </c>
      <c r="AK44" s="5" t="str">
        <f>生产部!U44&amp;""</f>
        <v/>
      </c>
      <c r="AL44" s="7" t="str">
        <f>IF(生产部!V44&gt;4018,生产部!V44,"")</f>
        <v/>
      </c>
      <c r="AM44" s="5" t="str">
        <f>生产部!W44&amp;""</f>
        <v/>
      </c>
      <c r="AN44" s="7" t="str">
        <f>IF(生产部!X44&gt;4018,生产部!X44,"")</f>
        <v/>
      </c>
      <c r="AO44" s="5" t="str">
        <f>生产部!Y44&amp;""</f>
        <v/>
      </c>
      <c r="AP44" s="7">
        <f>IF(生产部!Z44&gt;4018,生产部!Z44,"")</f>
        <v>43391</v>
      </c>
      <c r="AQ44" s="5" t="str">
        <f>生产部!AA44&amp;""</f>
        <v/>
      </c>
      <c r="AR44" s="5" t="str">
        <f>设计!AJ44</f>
        <v>畔森</v>
      </c>
      <c r="AS44" s="7">
        <f>设计!AK44</f>
        <v>43366</v>
      </c>
      <c r="AT44" s="5" t="str">
        <f>设计!AL44</f>
        <v>加急</v>
      </c>
      <c r="AU44" s="7">
        <f>设计!AM44</f>
        <v>43391</v>
      </c>
      <c r="AV44" s="5">
        <f>设计!AN44</f>
        <v>0</v>
      </c>
      <c r="AW44" s="5" t="str">
        <f>设计!AO44</f>
        <v>完成</v>
      </c>
      <c r="AX44" s="5">
        <f>设计!AP44</f>
        <v>28</v>
      </c>
      <c r="AY44" s="5" t="str">
        <f>设计!AQ44</f>
        <v>完成</v>
      </c>
      <c r="AZ44" s="37"/>
      <c r="BA44" s="17"/>
      <c r="BB44" s="34"/>
      <c r="BC44" s="17"/>
      <c r="BD44" s="34"/>
      <c r="BE44" s="17"/>
      <c r="BF44" s="34"/>
      <c r="BG44" s="34"/>
      <c r="BH44" s="34"/>
      <c r="BI44" s="34"/>
      <c r="BJ44" s="34"/>
      <c r="BK44" s="36"/>
    </row>
    <row r="45" spans="1:63" ht="17.25" customHeight="1">
      <c r="A45" s="5" t="str">
        <f>设计!A45&amp;""</f>
        <v>I-43</v>
      </c>
      <c r="B45" s="5" t="str">
        <f>设计!B45&amp;""</f>
        <v>泰和美家</v>
      </c>
      <c r="C45" s="5" t="str">
        <f>设计!C45&amp;""</f>
        <v>香漫里8-2-11-48</v>
      </c>
      <c r="D45" s="5" t="str">
        <f>设计!D45&amp;""</f>
        <v>冯杰 139999999999</v>
      </c>
      <c r="E45" s="5" t="str">
        <f>设计!E45&amp;""</f>
        <v>66.5</v>
      </c>
      <c r="F45" s="7">
        <f>IF(设计!F45&gt;4019,设计!F45,"")</f>
        <v>43364</v>
      </c>
      <c r="G45" s="7">
        <f ca="1">设计!G45</f>
        <v>43559</v>
      </c>
      <c r="H45" s="5" t="str">
        <f ca="1">设计!H45&amp;""</f>
        <v>195</v>
      </c>
      <c r="I45" s="5" t="str">
        <f>设计!I45&amp;""</f>
        <v/>
      </c>
      <c r="J45" s="5" t="str">
        <f>设计!J45&amp;""</f>
        <v/>
      </c>
      <c r="K45" s="5" t="str">
        <f>'财务部 '!K45&amp;""</f>
        <v/>
      </c>
      <c r="L45" s="5" t="str">
        <f>'财务部 '!L45&amp;""</f>
        <v/>
      </c>
      <c r="M45" s="5" t="str">
        <f>'财务部 '!M45&amp;""</f>
        <v/>
      </c>
      <c r="N45" s="5" t="str">
        <f>'财务部 '!N45&amp;""</f>
        <v/>
      </c>
      <c r="O45" s="5" t="str">
        <f>'财务部 '!O45&amp;""</f>
        <v/>
      </c>
      <c r="P45" s="5" t="str">
        <f>'财务部 '!P45&amp;""</f>
        <v/>
      </c>
      <c r="Q45" s="5" t="str">
        <f>'财务部 '!Q45&amp;""</f>
        <v/>
      </c>
      <c r="R45" s="5" t="str">
        <f>设计!K45&amp;""</f>
        <v>张三</v>
      </c>
      <c r="S45" s="5" t="str">
        <f>设计!L45&amp;""</f>
        <v>优</v>
      </c>
      <c r="T45" s="5" t="str">
        <f>设计!M45&amp;""</f>
        <v>加急</v>
      </c>
      <c r="U45" s="5" t="str">
        <f>设计!N45&amp;""</f>
        <v>杨军</v>
      </c>
      <c r="V45" s="7">
        <f>设计!O45</f>
        <v>43361</v>
      </c>
      <c r="W45" s="5" t="str">
        <f>设计!P45&amp;""</f>
        <v>李跃</v>
      </c>
      <c r="X45" s="7">
        <f>设计!Q45</f>
        <v>43363</v>
      </c>
      <c r="Y45" s="5" t="str">
        <f>设计!R45&amp;""</f>
        <v>杨军</v>
      </c>
      <c r="Z45" s="5" t="str">
        <f>设计!S45&amp;""</f>
        <v>杨斌</v>
      </c>
      <c r="AA45" s="7">
        <f>设计!T45</f>
        <v>43367</v>
      </c>
      <c r="AB45" s="5" t="str">
        <f>设计!U45&amp;""</f>
        <v>6</v>
      </c>
      <c r="AC45" s="5"/>
      <c r="AD45" s="5" t="str">
        <f>设计!V45&amp;""</f>
        <v>F-0143</v>
      </c>
      <c r="AE45" s="5" t="str">
        <f>生产部!O45&amp;""</f>
        <v/>
      </c>
      <c r="AF45" s="7" t="str">
        <f>IF(生产部!P45&gt;4018,生产部!P45,"")</f>
        <v/>
      </c>
      <c r="AG45" s="5" t="str">
        <f>生产部!Q45&amp;""</f>
        <v/>
      </c>
      <c r="AH45" s="7" t="str">
        <f>IF(生产部!R45&gt;4018,生产部!R45,"")</f>
        <v/>
      </c>
      <c r="AI45" s="5" t="str">
        <f>生产部!S45&amp;""</f>
        <v/>
      </c>
      <c r="AJ45" s="7" t="str">
        <f>IF(生产部!T45&gt;4018,生产部!T45,"")</f>
        <v/>
      </c>
      <c r="AK45" s="5" t="str">
        <f>生产部!U45&amp;""</f>
        <v/>
      </c>
      <c r="AL45" s="7" t="str">
        <f>IF(生产部!V45&gt;4018,生产部!V45,"")</f>
        <v/>
      </c>
      <c r="AM45" s="5" t="str">
        <f>生产部!W45&amp;""</f>
        <v/>
      </c>
      <c r="AN45" s="7" t="str">
        <f>IF(生产部!X45&gt;4018,生产部!X45,"")</f>
        <v/>
      </c>
      <c r="AO45" s="5" t="str">
        <f>生产部!Y45&amp;""</f>
        <v/>
      </c>
      <c r="AP45" s="7">
        <f>IF(生产部!Z45&gt;4018,生产部!Z45,"")</f>
        <v>43392</v>
      </c>
      <c r="AQ45" s="5" t="str">
        <f>生产部!AA45&amp;""</f>
        <v/>
      </c>
      <c r="AR45" s="5" t="str">
        <f>设计!AJ45</f>
        <v>畔森</v>
      </c>
      <c r="AS45" s="7">
        <f>设计!AK45</f>
        <v>43367</v>
      </c>
      <c r="AT45" s="5" t="str">
        <f>设计!AL45</f>
        <v>加急</v>
      </c>
      <c r="AU45" s="7">
        <f>设计!AM45</f>
        <v>43392</v>
      </c>
      <c r="AV45" s="5">
        <f>设计!AN45</f>
        <v>0</v>
      </c>
      <c r="AW45" s="5" t="str">
        <f>设计!AO45</f>
        <v>完成</v>
      </c>
      <c r="AX45" s="5">
        <f>设计!AP45</f>
        <v>28</v>
      </c>
      <c r="AY45" s="5" t="str">
        <f>设计!AQ45</f>
        <v>完成</v>
      </c>
      <c r="AZ45" s="37"/>
      <c r="BA45" s="17"/>
      <c r="BB45" s="34"/>
      <c r="BC45" s="17"/>
      <c r="BD45" s="34"/>
      <c r="BE45" s="17"/>
      <c r="BF45" s="34"/>
      <c r="BG45" s="34"/>
      <c r="BH45" s="34"/>
      <c r="BI45" s="34"/>
      <c r="BJ45" s="34"/>
      <c r="BK45" s="36"/>
    </row>
    <row r="46" spans="1:63" ht="17.25" customHeight="1">
      <c r="A46" s="5" t="str">
        <f>设计!A46&amp;""</f>
        <v>I-44</v>
      </c>
      <c r="B46" s="5" t="str">
        <f>设计!B46&amp;""</f>
        <v>泰和美家</v>
      </c>
      <c r="C46" s="5" t="str">
        <f>设计!C46&amp;""</f>
        <v>香漫里8-2-11-49</v>
      </c>
      <c r="D46" s="5" t="str">
        <f>设计!D46&amp;""</f>
        <v>冯杰 139999999999</v>
      </c>
      <c r="E46" s="5" t="str">
        <f>设计!E46&amp;""</f>
        <v>67.5</v>
      </c>
      <c r="F46" s="7">
        <f>IF(设计!F46&gt;4019,设计!F46,"")</f>
        <v>43365</v>
      </c>
      <c r="G46" s="7">
        <f ca="1">设计!G46</f>
        <v>43559</v>
      </c>
      <c r="H46" s="5" t="str">
        <f ca="1">设计!H46&amp;""</f>
        <v>194</v>
      </c>
      <c r="I46" s="5" t="str">
        <f>设计!I46&amp;""</f>
        <v/>
      </c>
      <c r="J46" s="5" t="str">
        <f>设计!J46&amp;""</f>
        <v/>
      </c>
      <c r="K46" s="5" t="str">
        <f>'财务部 '!K46&amp;""</f>
        <v/>
      </c>
      <c r="L46" s="5" t="str">
        <f>'财务部 '!L46&amp;""</f>
        <v/>
      </c>
      <c r="M46" s="5" t="str">
        <f>'财务部 '!M46&amp;""</f>
        <v/>
      </c>
      <c r="N46" s="5" t="str">
        <f>'财务部 '!N46&amp;""</f>
        <v/>
      </c>
      <c r="O46" s="5" t="str">
        <f>'财务部 '!O46&amp;""</f>
        <v/>
      </c>
      <c r="P46" s="5" t="str">
        <f>'财务部 '!P46&amp;""</f>
        <v/>
      </c>
      <c r="Q46" s="5" t="str">
        <f>'财务部 '!Q46&amp;""</f>
        <v/>
      </c>
      <c r="R46" s="5" t="str">
        <f>设计!K46&amp;""</f>
        <v>张三</v>
      </c>
      <c r="S46" s="5" t="str">
        <f>设计!L46&amp;""</f>
        <v>优</v>
      </c>
      <c r="T46" s="5" t="str">
        <f>设计!M46&amp;""</f>
        <v>加急</v>
      </c>
      <c r="U46" s="5" t="str">
        <f>设计!N46&amp;""</f>
        <v>杨军</v>
      </c>
      <c r="V46" s="7">
        <f>设计!O46</f>
        <v>43362</v>
      </c>
      <c r="W46" s="5" t="str">
        <f>设计!P46&amp;""</f>
        <v>李跃</v>
      </c>
      <c r="X46" s="7">
        <f>设计!Q46</f>
        <v>43364</v>
      </c>
      <c r="Y46" s="5" t="str">
        <f>设计!R46&amp;""</f>
        <v>杨军</v>
      </c>
      <c r="Z46" s="5" t="str">
        <f>设计!S46&amp;""</f>
        <v>杨斌</v>
      </c>
      <c r="AA46" s="7">
        <f>设计!T46</f>
        <v>43368</v>
      </c>
      <c r="AB46" s="5" t="str">
        <f>设计!U46&amp;""</f>
        <v>6</v>
      </c>
      <c r="AC46" s="5"/>
      <c r="AD46" s="5" t="str">
        <f>设计!V46&amp;""</f>
        <v>F-0144</v>
      </c>
      <c r="AE46" s="5" t="str">
        <f>生产部!O46&amp;""</f>
        <v/>
      </c>
      <c r="AF46" s="7" t="str">
        <f>IF(生产部!P46&gt;4018,生产部!P46,"")</f>
        <v/>
      </c>
      <c r="AG46" s="5" t="str">
        <f>生产部!Q46&amp;""</f>
        <v/>
      </c>
      <c r="AH46" s="7" t="str">
        <f>IF(生产部!R46&gt;4018,生产部!R46,"")</f>
        <v/>
      </c>
      <c r="AI46" s="5" t="str">
        <f>生产部!S46&amp;""</f>
        <v/>
      </c>
      <c r="AJ46" s="7" t="str">
        <f>IF(生产部!T46&gt;4018,生产部!T46,"")</f>
        <v/>
      </c>
      <c r="AK46" s="5" t="str">
        <f>生产部!U46&amp;""</f>
        <v/>
      </c>
      <c r="AL46" s="7" t="str">
        <f>IF(生产部!V46&gt;4018,生产部!V46,"")</f>
        <v/>
      </c>
      <c r="AM46" s="5" t="str">
        <f>生产部!W46&amp;""</f>
        <v/>
      </c>
      <c r="AN46" s="7" t="str">
        <f>IF(生产部!X46&gt;4018,生产部!X46,"")</f>
        <v/>
      </c>
      <c r="AO46" s="5" t="str">
        <f>生产部!Y46&amp;""</f>
        <v/>
      </c>
      <c r="AP46" s="7">
        <f>IF(生产部!Z46&gt;4018,生产部!Z46,"")</f>
        <v>43393</v>
      </c>
      <c r="AQ46" s="5" t="str">
        <f>生产部!AA46&amp;""</f>
        <v/>
      </c>
      <c r="AR46" s="5" t="str">
        <f>设计!AJ46</f>
        <v>畔森</v>
      </c>
      <c r="AS46" s="7">
        <f>设计!AK46</f>
        <v>43368</v>
      </c>
      <c r="AT46" s="5" t="str">
        <f>设计!AL46</f>
        <v>加急</v>
      </c>
      <c r="AU46" s="7">
        <f>设计!AM46</f>
        <v>43393</v>
      </c>
      <c r="AV46" s="5">
        <f>设计!AN46</f>
        <v>0</v>
      </c>
      <c r="AW46" s="5" t="str">
        <f>设计!AO46</f>
        <v>完成</v>
      </c>
      <c r="AX46" s="5">
        <f>设计!AP46</f>
        <v>28</v>
      </c>
      <c r="AY46" s="5" t="str">
        <f>设计!AQ46</f>
        <v>完成</v>
      </c>
      <c r="AZ46" s="37"/>
      <c r="BA46" s="17"/>
      <c r="BB46" s="34"/>
      <c r="BC46" s="17"/>
      <c r="BD46" s="34"/>
      <c r="BE46" s="17"/>
      <c r="BF46" s="34"/>
      <c r="BG46" s="34"/>
      <c r="BH46" s="34"/>
      <c r="BI46" s="34"/>
      <c r="BJ46" s="34"/>
      <c r="BK46" s="36"/>
    </row>
    <row r="47" spans="1:63" ht="17.25" customHeight="1">
      <c r="A47" s="5" t="str">
        <f>设计!A47&amp;""</f>
        <v>I-45</v>
      </c>
      <c r="B47" s="5" t="str">
        <f>设计!B47&amp;""</f>
        <v>泰和美家</v>
      </c>
      <c r="C47" s="5" t="str">
        <f>设计!C47&amp;""</f>
        <v>香漫里8-2-11-50</v>
      </c>
      <c r="D47" s="5" t="str">
        <f>设计!D47&amp;""</f>
        <v>冯杰 139999999999</v>
      </c>
      <c r="E47" s="5" t="str">
        <f>设计!E47&amp;""</f>
        <v>68.5</v>
      </c>
      <c r="F47" s="7">
        <f>IF(设计!F47&gt;4019,设计!F47,"")</f>
        <v>43366</v>
      </c>
      <c r="G47" s="7">
        <f ca="1">设计!G47</f>
        <v>43559</v>
      </c>
      <c r="H47" s="5" t="str">
        <f ca="1">设计!H47&amp;""</f>
        <v>193</v>
      </c>
      <c r="I47" s="5" t="str">
        <f>设计!I47&amp;""</f>
        <v/>
      </c>
      <c r="J47" s="5" t="str">
        <f>设计!J47&amp;""</f>
        <v/>
      </c>
      <c r="K47" s="5" t="str">
        <f>'财务部 '!K47&amp;""</f>
        <v/>
      </c>
      <c r="L47" s="5" t="str">
        <f>'财务部 '!L47&amp;""</f>
        <v/>
      </c>
      <c r="M47" s="5" t="str">
        <f>'财务部 '!M47&amp;""</f>
        <v/>
      </c>
      <c r="N47" s="5" t="str">
        <f>'财务部 '!N47&amp;""</f>
        <v/>
      </c>
      <c r="O47" s="5" t="str">
        <f>'财务部 '!O47&amp;""</f>
        <v/>
      </c>
      <c r="P47" s="5" t="str">
        <f>'财务部 '!P47&amp;""</f>
        <v/>
      </c>
      <c r="Q47" s="5" t="str">
        <f>'财务部 '!Q47&amp;""</f>
        <v/>
      </c>
      <c r="R47" s="5" t="str">
        <f>设计!K47&amp;""</f>
        <v>张三</v>
      </c>
      <c r="S47" s="5" t="str">
        <f>设计!L47&amp;""</f>
        <v>优</v>
      </c>
      <c r="T47" s="5" t="str">
        <f>设计!M47&amp;""</f>
        <v>加急</v>
      </c>
      <c r="U47" s="5" t="str">
        <f>设计!N47&amp;""</f>
        <v>杨军</v>
      </c>
      <c r="V47" s="7">
        <f>设计!O47</f>
        <v>43363</v>
      </c>
      <c r="W47" s="5" t="str">
        <f>设计!P47&amp;""</f>
        <v>李跃</v>
      </c>
      <c r="X47" s="7">
        <f>设计!Q47</f>
        <v>43365</v>
      </c>
      <c r="Y47" s="5" t="str">
        <f>设计!R47&amp;""</f>
        <v>杨军</v>
      </c>
      <c r="Z47" s="5" t="str">
        <f>设计!S47&amp;""</f>
        <v>杨斌</v>
      </c>
      <c r="AA47" s="7">
        <f>设计!T47</f>
        <v>43369</v>
      </c>
      <c r="AB47" s="5" t="str">
        <f>设计!U47&amp;""</f>
        <v>6</v>
      </c>
      <c r="AC47" s="5"/>
      <c r="AD47" s="5" t="str">
        <f>设计!V47&amp;""</f>
        <v>F-0145</v>
      </c>
      <c r="AE47" s="5" t="str">
        <f>生产部!O47&amp;""</f>
        <v/>
      </c>
      <c r="AF47" s="7" t="str">
        <f>IF(生产部!P47&gt;4018,生产部!P47,"")</f>
        <v/>
      </c>
      <c r="AG47" s="5" t="str">
        <f>生产部!Q47&amp;""</f>
        <v/>
      </c>
      <c r="AH47" s="7" t="str">
        <f>IF(生产部!R47&gt;4018,生产部!R47,"")</f>
        <v/>
      </c>
      <c r="AI47" s="5" t="str">
        <f>生产部!S47&amp;""</f>
        <v/>
      </c>
      <c r="AJ47" s="7" t="str">
        <f>IF(生产部!T47&gt;4018,生产部!T47,"")</f>
        <v/>
      </c>
      <c r="AK47" s="5" t="str">
        <f>生产部!U47&amp;""</f>
        <v/>
      </c>
      <c r="AL47" s="7" t="str">
        <f>IF(生产部!V47&gt;4018,生产部!V47,"")</f>
        <v/>
      </c>
      <c r="AM47" s="5" t="str">
        <f>生产部!W47&amp;""</f>
        <v/>
      </c>
      <c r="AN47" s="7" t="str">
        <f>IF(生产部!X47&gt;4018,生产部!X47,"")</f>
        <v/>
      </c>
      <c r="AO47" s="5" t="str">
        <f>生产部!Y47&amp;""</f>
        <v/>
      </c>
      <c r="AP47" s="7">
        <f>IF(生产部!Z47&gt;4018,生产部!Z47,"")</f>
        <v>43394</v>
      </c>
      <c r="AQ47" s="5" t="str">
        <f>生产部!AA47&amp;""</f>
        <v/>
      </c>
      <c r="AR47" s="5" t="str">
        <f>设计!AJ47</f>
        <v>畔森</v>
      </c>
      <c r="AS47" s="7">
        <f>设计!AK47</f>
        <v>43369</v>
      </c>
      <c r="AT47" s="5" t="str">
        <f>设计!AL47</f>
        <v>加急</v>
      </c>
      <c r="AU47" s="7">
        <f>设计!AM47</f>
        <v>43394</v>
      </c>
      <c r="AV47" s="5">
        <f>设计!AN47</f>
        <v>0</v>
      </c>
      <c r="AW47" s="5" t="str">
        <f>设计!AO47</f>
        <v>完成</v>
      </c>
      <c r="AX47" s="5">
        <f>设计!AP47</f>
        <v>28</v>
      </c>
      <c r="AY47" s="5" t="str">
        <f>设计!AQ47</f>
        <v>完成</v>
      </c>
      <c r="AZ47" s="37"/>
      <c r="BA47" s="17"/>
      <c r="BB47" s="34"/>
      <c r="BC47" s="17"/>
      <c r="BD47" s="34"/>
      <c r="BE47" s="17"/>
      <c r="BF47" s="34"/>
      <c r="BG47" s="34"/>
      <c r="BH47" s="34"/>
      <c r="BI47" s="34"/>
      <c r="BJ47" s="34"/>
      <c r="BK47" s="36"/>
    </row>
    <row r="48" spans="1:63" ht="17.25" customHeight="1">
      <c r="A48" s="5" t="str">
        <f>设计!A48&amp;""</f>
        <v>I-46</v>
      </c>
      <c r="B48" s="5" t="str">
        <f>设计!B48&amp;""</f>
        <v>泰和美家</v>
      </c>
      <c r="C48" s="5" t="str">
        <f>设计!C48&amp;""</f>
        <v>香漫里8-2-11-51</v>
      </c>
      <c r="D48" s="5" t="str">
        <f>设计!D48&amp;""</f>
        <v>冯杰 139999999999</v>
      </c>
      <c r="E48" s="5" t="str">
        <f>设计!E48&amp;""</f>
        <v>69.5</v>
      </c>
      <c r="F48" s="7">
        <f>IF(设计!F48&gt;4019,设计!F48,"")</f>
        <v>43367</v>
      </c>
      <c r="G48" s="7">
        <f ca="1">设计!G48</f>
        <v>43559</v>
      </c>
      <c r="H48" s="5" t="str">
        <f ca="1">设计!H48&amp;""</f>
        <v>192</v>
      </c>
      <c r="I48" s="5" t="str">
        <f>设计!I48&amp;""</f>
        <v/>
      </c>
      <c r="J48" s="5" t="str">
        <f>设计!J48&amp;""</f>
        <v/>
      </c>
      <c r="K48" s="5" t="str">
        <f>'财务部 '!K48&amp;""</f>
        <v/>
      </c>
      <c r="L48" s="5" t="str">
        <f>'财务部 '!L48&amp;""</f>
        <v/>
      </c>
      <c r="M48" s="5" t="str">
        <f>'财务部 '!M48&amp;""</f>
        <v/>
      </c>
      <c r="N48" s="5" t="str">
        <f>'财务部 '!N48&amp;""</f>
        <v/>
      </c>
      <c r="O48" s="5" t="str">
        <f>'财务部 '!O48&amp;""</f>
        <v/>
      </c>
      <c r="P48" s="5" t="str">
        <f>'财务部 '!P48&amp;""</f>
        <v/>
      </c>
      <c r="Q48" s="5" t="str">
        <f>'财务部 '!Q48&amp;""</f>
        <v/>
      </c>
      <c r="R48" s="5" t="str">
        <f>设计!K48&amp;""</f>
        <v>张三</v>
      </c>
      <c r="S48" s="5" t="str">
        <f>设计!L48&amp;""</f>
        <v>优</v>
      </c>
      <c r="T48" s="5" t="str">
        <f>设计!M48&amp;""</f>
        <v>加急</v>
      </c>
      <c r="U48" s="5" t="str">
        <f>设计!N48&amp;""</f>
        <v>杨军</v>
      </c>
      <c r="V48" s="7">
        <f>设计!O48</f>
        <v>43364</v>
      </c>
      <c r="W48" s="5" t="str">
        <f>设计!P48&amp;""</f>
        <v>李跃</v>
      </c>
      <c r="X48" s="7">
        <f>设计!Q48</f>
        <v>43366</v>
      </c>
      <c r="Y48" s="5" t="str">
        <f>设计!R48&amp;""</f>
        <v>杨军</v>
      </c>
      <c r="Z48" s="5" t="str">
        <f>设计!S48&amp;""</f>
        <v>杨斌</v>
      </c>
      <c r="AA48" s="7">
        <f>设计!T48</f>
        <v>43370</v>
      </c>
      <c r="AB48" s="5" t="str">
        <f>设计!U48&amp;""</f>
        <v>6</v>
      </c>
      <c r="AC48" s="5"/>
      <c r="AD48" s="5" t="str">
        <f>设计!V48&amp;""</f>
        <v>F-0146</v>
      </c>
      <c r="AE48" s="5" t="str">
        <f>生产部!O48&amp;""</f>
        <v/>
      </c>
      <c r="AF48" s="7" t="str">
        <f>IF(生产部!P48&gt;4018,生产部!P48,"")</f>
        <v/>
      </c>
      <c r="AG48" s="5" t="str">
        <f>生产部!Q48&amp;""</f>
        <v/>
      </c>
      <c r="AH48" s="7" t="str">
        <f>IF(生产部!R48&gt;4018,生产部!R48,"")</f>
        <v/>
      </c>
      <c r="AI48" s="5" t="str">
        <f>生产部!S48&amp;""</f>
        <v/>
      </c>
      <c r="AJ48" s="7" t="str">
        <f>IF(生产部!T48&gt;4018,生产部!T48,"")</f>
        <v/>
      </c>
      <c r="AK48" s="5" t="str">
        <f>生产部!U48&amp;""</f>
        <v/>
      </c>
      <c r="AL48" s="7" t="str">
        <f>IF(生产部!V48&gt;4018,生产部!V48,"")</f>
        <v/>
      </c>
      <c r="AM48" s="5" t="str">
        <f>生产部!W48&amp;""</f>
        <v/>
      </c>
      <c r="AN48" s="7" t="str">
        <f>IF(生产部!X48&gt;4018,生产部!X48,"")</f>
        <v/>
      </c>
      <c r="AO48" s="5" t="str">
        <f>生产部!Y48&amp;""</f>
        <v/>
      </c>
      <c r="AP48" s="7">
        <f>IF(生产部!Z48&gt;4018,生产部!Z48,"")</f>
        <v>43395</v>
      </c>
      <c r="AQ48" s="5" t="str">
        <f>生产部!AA48&amp;""</f>
        <v/>
      </c>
      <c r="AR48" s="5" t="str">
        <f>设计!AJ48</f>
        <v>畔森</v>
      </c>
      <c r="AS48" s="7">
        <f>设计!AK48</f>
        <v>43370</v>
      </c>
      <c r="AT48" s="5" t="str">
        <f>设计!AL48</f>
        <v>加急</v>
      </c>
      <c r="AU48" s="7">
        <f>设计!AM48</f>
        <v>43395</v>
      </c>
      <c r="AV48" s="5">
        <f>设计!AN48</f>
        <v>0</v>
      </c>
      <c r="AW48" s="5" t="str">
        <f>设计!AO48</f>
        <v>完成</v>
      </c>
      <c r="AX48" s="5">
        <f>设计!AP48</f>
        <v>28</v>
      </c>
      <c r="AY48" s="5" t="str">
        <f>设计!AQ48</f>
        <v>完成</v>
      </c>
      <c r="AZ48" s="37"/>
      <c r="BA48" s="17"/>
      <c r="BB48" s="34"/>
      <c r="BC48" s="17"/>
      <c r="BD48" s="34"/>
      <c r="BE48" s="17"/>
      <c r="BF48" s="34"/>
      <c r="BG48" s="34"/>
      <c r="BH48" s="34"/>
      <c r="BI48" s="34"/>
      <c r="BJ48" s="34"/>
      <c r="BK48" s="36"/>
    </row>
    <row r="49" spans="1:63" ht="17.25" customHeight="1">
      <c r="A49" s="5" t="str">
        <f>设计!A49&amp;""</f>
        <v>I-47</v>
      </c>
      <c r="B49" s="5" t="str">
        <f>设计!B49&amp;""</f>
        <v>泰和美家</v>
      </c>
      <c r="C49" s="5" t="str">
        <f>设计!C49&amp;""</f>
        <v>香漫里8-2-11-52</v>
      </c>
      <c r="D49" s="5" t="str">
        <f>设计!D49&amp;""</f>
        <v>冯杰 139999999999</v>
      </c>
      <c r="E49" s="5" t="str">
        <f>设计!E49&amp;""</f>
        <v>70.5</v>
      </c>
      <c r="F49" s="7">
        <f>IF(设计!F49&gt;4019,设计!F49,"")</f>
        <v>43368</v>
      </c>
      <c r="G49" s="7">
        <f ca="1">设计!G49</f>
        <v>43559</v>
      </c>
      <c r="H49" s="5" t="str">
        <f ca="1">设计!H49&amp;""</f>
        <v>191</v>
      </c>
      <c r="I49" s="5" t="str">
        <f>设计!I49&amp;""</f>
        <v/>
      </c>
      <c r="J49" s="5" t="str">
        <f>设计!J49&amp;""</f>
        <v/>
      </c>
      <c r="K49" s="5" t="str">
        <f>'财务部 '!K49&amp;""</f>
        <v/>
      </c>
      <c r="L49" s="5" t="str">
        <f>'财务部 '!L49&amp;""</f>
        <v/>
      </c>
      <c r="M49" s="5" t="str">
        <f>'财务部 '!M49&amp;""</f>
        <v/>
      </c>
      <c r="N49" s="5" t="str">
        <f>'财务部 '!N49&amp;""</f>
        <v/>
      </c>
      <c r="O49" s="5" t="str">
        <f>'财务部 '!O49&amp;""</f>
        <v/>
      </c>
      <c r="P49" s="5" t="str">
        <f>'财务部 '!P49&amp;""</f>
        <v/>
      </c>
      <c r="Q49" s="5" t="str">
        <f>'财务部 '!Q49&amp;""</f>
        <v/>
      </c>
      <c r="R49" s="5" t="str">
        <f>设计!K49&amp;""</f>
        <v>张三</v>
      </c>
      <c r="S49" s="5" t="str">
        <f>设计!L49&amp;""</f>
        <v>优</v>
      </c>
      <c r="T49" s="5" t="str">
        <f>设计!M49&amp;""</f>
        <v>加急</v>
      </c>
      <c r="U49" s="5" t="str">
        <f>设计!N49&amp;""</f>
        <v>杨军</v>
      </c>
      <c r="V49" s="7">
        <f>设计!O49</f>
        <v>43365</v>
      </c>
      <c r="W49" s="5" t="str">
        <f>设计!P49&amp;""</f>
        <v>李跃</v>
      </c>
      <c r="X49" s="7">
        <f>设计!Q49</f>
        <v>43367</v>
      </c>
      <c r="Y49" s="5" t="str">
        <f>设计!R49&amp;""</f>
        <v>杨军</v>
      </c>
      <c r="Z49" s="5" t="str">
        <f>设计!S49&amp;""</f>
        <v>杨斌</v>
      </c>
      <c r="AA49" s="7">
        <f>设计!T49</f>
        <v>43371</v>
      </c>
      <c r="AB49" s="5" t="str">
        <f>设计!U49&amp;""</f>
        <v>6</v>
      </c>
      <c r="AC49" s="5"/>
      <c r="AD49" s="5" t="str">
        <f>设计!V49&amp;""</f>
        <v>F-0147</v>
      </c>
      <c r="AE49" s="5" t="str">
        <f>生产部!O49&amp;""</f>
        <v/>
      </c>
      <c r="AF49" s="7" t="str">
        <f>IF(生产部!P49&gt;4018,生产部!P49,"")</f>
        <v/>
      </c>
      <c r="AG49" s="5" t="str">
        <f>生产部!Q49&amp;""</f>
        <v/>
      </c>
      <c r="AH49" s="7" t="str">
        <f>IF(生产部!R49&gt;4018,生产部!R49,"")</f>
        <v/>
      </c>
      <c r="AI49" s="5" t="str">
        <f>生产部!S49&amp;""</f>
        <v/>
      </c>
      <c r="AJ49" s="7" t="str">
        <f>IF(生产部!T49&gt;4018,生产部!T49,"")</f>
        <v/>
      </c>
      <c r="AK49" s="5" t="str">
        <f>生产部!U49&amp;""</f>
        <v/>
      </c>
      <c r="AL49" s="7" t="str">
        <f>IF(生产部!V49&gt;4018,生产部!V49,"")</f>
        <v/>
      </c>
      <c r="AM49" s="5" t="str">
        <f>生产部!W49&amp;""</f>
        <v/>
      </c>
      <c r="AN49" s="7" t="str">
        <f>IF(生产部!X49&gt;4018,生产部!X49,"")</f>
        <v/>
      </c>
      <c r="AO49" s="5" t="str">
        <f>生产部!Y49&amp;""</f>
        <v/>
      </c>
      <c r="AP49" s="7">
        <f>IF(生产部!Z49&gt;4018,生产部!Z49,"")</f>
        <v>43396</v>
      </c>
      <c r="AQ49" s="5" t="str">
        <f>生产部!AA49&amp;""</f>
        <v/>
      </c>
      <c r="AR49" s="5" t="str">
        <f>设计!AJ49</f>
        <v>畔森</v>
      </c>
      <c r="AS49" s="7">
        <f>设计!AK49</f>
        <v>43371</v>
      </c>
      <c r="AT49" s="5" t="str">
        <f>设计!AL49</f>
        <v>加急</v>
      </c>
      <c r="AU49" s="7">
        <f>设计!AM49</f>
        <v>43396</v>
      </c>
      <c r="AV49" s="5">
        <f>设计!AN49</f>
        <v>0</v>
      </c>
      <c r="AW49" s="5" t="str">
        <f>设计!AO49</f>
        <v>完成</v>
      </c>
      <c r="AX49" s="5">
        <f>设计!AP49</f>
        <v>28</v>
      </c>
      <c r="AY49" s="5" t="str">
        <f>设计!AQ49</f>
        <v>完成</v>
      </c>
      <c r="AZ49" s="37"/>
      <c r="BA49" s="17"/>
      <c r="BB49" s="34"/>
      <c r="BC49" s="17"/>
      <c r="BD49" s="34"/>
      <c r="BE49" s="17"/>
      <c r="BF49" s="34"/>
      <c r="BG49" s="34"/>
      <c r="BH49" s="34"/>
      <c r="BI49" s="34"/>
      <c r="BJ49" s="34"/>
      <c r="BK49" s="36"/>
    </row>
    <row r="50" spans="1:63" ht="17.25" customHeight="1">
      <c r="A50" s="5" t="str">
        <f>设计!A50&amp;""</f>
        <v>I-48</v>
      </c>
      <c r="B50" s="5" t="str">
        <f>设计!B50&amp;""</f>
        <v>泰和美家</v>
      </c>
      <c r="C50" s="5" t="str">
        <f>设计!C50&amp;""</f>
        <v>香漫里8-2-11-53</v>
      </c>
      <c r="D50" s="5" t="str">
        <f>设计!D50&amp;""</f>
        <v>冯杰 139999999999</v>
      </c>
      <c r="E50" s="5" t="str">
        <f>设计!E50&amp;""</f>
        <v>71.5</v>
      </c>
      <c r="F50" s="7">
        <f>IF(设计!F50&gt;4019,设计!F50,"")</f>
        <v>43369</v>
      </c>
      <c r="G50" s="7">
        <f ca="1">设计!G50</f>
        <v>43559</v>
      </c>
      <c r="H50" s="5" t="str">
        <f ca="1">设计!H50&amp;""</f>
        <v>190</v>
      </c>
      <c r="I50" s="5" t="str">
        <f>设计!I50&amp;""</f>
        <v/>
      </c>
      <c r="J50" s="5" t="str">
        <f>设计!J50&amp;""</f>
        <v/>
      </c>
      <c r="K50" s="5" t="str">
        <f>'财务部 '!K50&amp;""</f>
        <v/>
      </c>
      <c r="L50" s="5" t="str">
        <f>'财务部 '!L50&amp;""</f>
        <v/>
      </c>
      <c r="M50" s="5" t="str">
        <f>'财务部 '!M50&amp;""</f>
        <v/>
      </c>
      <c r="N50" s="5" t="str">
        <f>'财务部 '!N50&amp;""</f>
        <v/>
      </c>
      <c r="O50" s="5" t="str">
        <f>'财务部 '!O50&amp;""</f>
        <v/>
      </c>
      <c r="P50" s="5" t="str">
        <f>'财务部 '!P50&amp;""</f>
        <v/>
      </c>
      <c r="Q50" s="5" t="str">
        <f>'财务部 '!Q50&amp;""</f>
        <v/>
      </c>
      <c r="R50" s="5" t="str">
        <f>设计!K50&amp;""</f>
        <v>张三</v>
      </c>
      <c r="S50" s="5" t="str">
        <f>设计!L50&amp;""</f>
        <v>优</v>
      </c>
      <c r="T50" s="5" t="str">
        <f>设计!M50&amp;""</f>
        <v>加急</v>
      </c>
      <c r="U50" s="5" t="str">
        <f>设计!N50&amp;""</f>
        <v>杨军</v>
      </c>
      <c r="V50" s="7">
        <f>设计!O50</f>
        <v>43366</v>
      </c>
      <c r="W50" s="5" t="str">
        <f>设计!P50&amp;""</f>
        <v>李跃</v>
      </c>
      <c r="X50" s="7">
        <f>设计!Q50</f>
        <v>43368</v>
      </c>
      <c r="Y50" s="5" t="str">
        <f>设计!R50&amp;""</f>
        <v>杨军</v>
      </c>
      <c r="Z50" s="5" t="str">
        <f>设计!S50&amp;""</f>
        <v>杨斌</v>
      </c>
      <c r="AA50" s="7">
        <f>设计!T50</f>
        <v>43372</v>
      </c>
      <c r="AB50" s="5" t="str">
        <f>设计!U50&amp;""</f>
        <v>6</v>
      </c>
      <c r="AC50" s="5"/>
      <c r="AD50" s="5" t="str">
        <f>设计!V50&amp;""</f>
        <v>F-0148</v>
      </c>
      <c r="AE50" s="5" t="str">
        <f>生产部!O50&amp;""</f>
        <v/>
      </c>
      <c r="AF50" s="7" t="str">
        <f>IF(生产部!P50&gt;4018,生产部!P50,"")</f>
        <v/>
      </c>
      <c r="AG50" s="5" t="str">
        <f>生产部!Q50&amp;""</f>
        <v/>
      </c>
      <c r="AH50" s="7" t="str">
        <f>IF(生产部!R50&gt;4018,生产部!R50,"")</f>
        <v/>
      </c>
      <c r="AI50" s="5" t="str">
        <f>生产部!S50&amp;""</f>
        <v/>
      </c>
      <c r="AJ50" s="7" t="str">
        <f>IF(生产部!T50&gt;4018,生产部!T50,"")</f>
        <v/>
      </c>
      <c r="AK50" s="5" t="str">
        <f>生产部!U50&amp;""</f>
        <v/>
      </c>
      <c r="AL50" s="7" t="str">
        <f>IF(生产部!V50&gt;4018,生产部!V50,"")</f>
        <v/>
      </c>
      <c r="AM50" s="5" t="str">
        <f>生产部!W50&amp;""</f>
        <v/>
      </c>
      <c r="AN50" s="7" t="str">
        <f>IF(生产部!X50&gt;4018,生产部!X50,"")</f>
        <v/>
      </c>
      <c r="AO50" s="5" t="str">
        <f>生产部!Y50&amp;""</f>
        <v/>
      </c>
      <c r="AP50" s="7">
        <f>IF(生产部!Z50&gt;4018,生产部!Z50,"")</f>
        <v>43397</v>
      </c>
      <c r="AQ50" s="5" t="str">
        <f>生产部!AA50&amp;""</f>
        <v/>
      </c>
      <c r="AR50" s="5" t="str">
        <f>设计!AJ50</f>
        <v>畔森</v>
      </c>
      <c r="AS50" s="7">
        <f>设计!AK50</f>
        <v>43372</v>
      </c>
      <c r="AT50" s="5" t="str">
        <f>设计!AL50</f>
        <v>加急</v>
      </c>
      <c r="AU50" s="7">
        <f>设计!AM50</f>
        <v>43397</v>
      </c>
      <c r="AV50" s="5">
        <f>设计!AN50</f>
        <v>0</v>
      </c>
      <c r="AW50" s="5" t="str">
        <f>设计!AO50</f>
        <v>完成</v>
      </c>
      <c r="AX50" s="5">
        <f>设计!AP50</f>
        <v>28</v>
      </c>
      <c r="AY50" s="5" t="str">
        <f>设计!AQ50</f>
        <v>完成</v>
      </c>
      <c r="AZ50" s="37"/>
      <c r="BA50" s="17"/>
      <c r="BB50" s="34"/>
      <c r="BC50" s="17"/>
      <c r="BD50" s="34"/>
      <c r="BE50" s="17"/>
      <c r="BF50" s="34"/>
      <c r="BG50" s="34"/>
      <c r="BH50" s="34"/>
      <c r="BI50" s="34"/>
      <c r="BJ50" s="34"/>
      <c r="BK50" s="36"/>
    </row>
    <row r="51" spans="1:63" ht="17.25" customHeight="1">
      <c r="A51" s="5" t="str">
        <f>设计!A51&amp;""</f>
        <v>I-49</v>
      </c>
      <c r="B51" s="5" t="str">
        <f>设计!B51&amp;""</f>
        <v>泰和美家</v>
      </c>
      <c r="C51" s="5" t="str">
        <f>设计!C51&amp;""</f>
        <v>香漫里8-2-11-54</v>
      </c>
      <c r="D51" s="5" t="str">
        <f>设计!D51&amp;""</f>
        <v>冯杰 139999999999</v>
      </c>
      <c r="E51" s="5" t="str">
        <f>设计!E51&amp;""</f>
        <v>72.5</v>
      </c>
      <c r="F51" s="7">
        <f>IF(设计!F51&gt;4019,设计!F51,"")</f>
        <v>43370</v>
      </c>
      <c r="G51" s="7">
        <f ca="1">设计!G51</f>
        <v>43559</v>
      </c>
      <c r="H51" s="5" t="str">
        <f ca="1">设计!H51&amp;""</f>
        <v>189</v>
      </c>
      <c r="I51" s="5" t="str">
        <f>设计!I51&amp;""</f>
        <v/>
      </c>
      <c r="J51" s="5" t="str">
        <f>设计!J51&amp;""</f>
        <v/>
      </c>
      <c r="K51" s="5" t="str">
        <f>'财务部 '!K51&amp;""</f>
        <v/>
      </c>
      <c r="L51" s="5" t="str">
        <f>'财务部 '!L51&amp;""</f>
        <v/>
      </c>
      <c r="M51" s="5" t="str">
        <f>'财务部 '!M51&amp;""</f>
        <v/>
      </c>
      <c r="N51" s="5" t="str">
        <f>'财务部 '!N51&amp;""</f>
        <v/>
      </c>
      <c r="O51" s="5" t="str">
        <f>'财务部 '!O51&amp;""</f>
        <v/>
      </c>
      <c r="P51" s="5" t="str">
        <f>'财务部 '!P51&amp;""</f>
        <v/>
      </c>
      <c r="Q51" s="5" t="str">
        <f>'财务部 '!Q51&amp;""</f>
        <v/>
      </c>
      <c r="R51" s="5" t="str">
        <f>设计!K51&amp;""</f>
        <v>张三</v>
      </c>
      <c r="S51" s="5" t="str">
        <f>设计!L51&amp;""</f>
        <v>优</v>
      </c>
      <c r="T51" s="5" t="str">
        <f>设计!M51&amp;""</f>
        <v>加急</v>
      </c>
      <c r="U51" s="5" t="str">
        <f>设计!N51&amp;""</f>
        <v>杨军</v>
      </c>
      <c r="V51" s="7">
        <f>设计!O51</f>
        <v>43367</v>
      </c>
      <c r="W51" s="5" t="str">
        <f>设计!P51&amp;""</f>
        <v>李跃</v>
      </c>
      <c r="X51" s="7">
        <f>设计!Q51</f>
        <v>43369</v>
      </c>
      <c r="Y51" s="5" t="str">
        <f>设计!R51&amp;""</f>
        <v>杨军</v>
      </c>
      <c r="Z51" s="5" t="str">
        <f>设计!S51&amp;""</f>
        <v>杨斌</v>
      </c>
      <c r="AA51" s="7">
        <f>设计!T51</f>
        <v>43373</v>
      </c>
      <c r="AB51" s="5" t="str">
        <f>设计!U51&amp;""</f>
        <v>6</v>
      </c>
      <c r="AC51" s="5"/>
      <c r="AD51" s="5" t="str">
        <f>设计!V51&amp;""</f>
        <v>F-0149</v>
      </c>
      <c r="AE51" s="5" t="str">
        <f>生产部!O51&amp;""</f>
        <v/>
      </c>
      <c r="AF51" s="7" t="str">
        <f>IF(生产部!P51&gt;4018,生产部!P51,"")</f>
        <v/>
      </c>
      <c r="AG51" s="5" t="str">
        <f>生产部!Q51&amp;""</f>
        <v/>
      </c>
      <c r="AH51" s="7" t="str">
        <f>IF(生产部!R51&gt;4018,生产部!R51,"")</f>
        <v/>
      </c>
      <c r="AI51" s="5" t="str">
        <f>生产部!S51&amp;""</f>
        <v/>
      </c>
      <c r="AJ51" s="7" t="str">
        <f>IF(生产部!T51&gt;4018,生产部!T51,"")</f>
        <v/>
      </c>
      <c r="AK51" s="5" t="str">
        <f>生产部!U51&amp;""</f>
        <v/>
      </c>
      <c r="AL51" s="7" t="str">
        <f>IF(生产部!V51&gt;4018,生产部!V51,"")</f>
        <v/>
      </c>
      <c r="AM51" s="5" t="str">
        <f>生产部!W51&amp;""</f>
        <v/>
      </c>
      <c r="AN51" s="7" t="str">
        <f>IF(生产部!X51&gt;4018,生产部!X51,"")</f>
        <v/>
      </c>
      <c r="AO51" s="5" t="str">
        <f>生产部!Y51&amp;""</f>
        <v/>
      </c>
      <c r="AP51" s="7">
        <f>IF(生产部!Z51&gt;4018,生产部!Z51,"")</f>
        <v>43398</v>
      </c>
      <c r="AQ51" s="5" t="str">
        <f>生产部!AA51&amp;""</f>
        <v/>
      </c>
      <c r="AR51" s="5" t="str">
        <f>设计!AJ51</f>
        <v>畔森</v>
      </c>
      <c r="AS51" s="7">
        <f>设计!AK51</f>
        <v>43373</v>
      </c>
      <c r="AT51" s="5" t="str">
        <f>设计!AL51</f>
        <v>加急</v>
      </c>
      <c r="AU51" s="7">
        <f>设计!AM51</f>
        <v>43398</v>
      </c>
      <c r="AV51" s="5">
        <f>设计!AN51</f>
        <v>0</v>
      </c>
      <c r="AW51" s="5" t="str">
        <f>设计!AO51</f>
        <v>完成</v>
      </c>
      <c r="AX51" s="5">
        <f>设计!AP51</f>
        <v>28</v>
      </c>
      <c r="AY51" s="5" t="str">
        <f>设计!AQ51</f>
        <v>完成</v>
      </c>
      <c r="AZ51" s="37"/>
      <c r="BA51" s="17"/>
      <c r="BB51" s="34"/>
      <c r="BC51" s="17"/>
      <c r="BD51" s="34"/>
      <c r="BE51" s="17"/>
      <c r="BF51" s="34"/>
      <c r="BG51" s="34"/>
      <c r="BH51" s="34"/>
      <c r="BI51" s="34"/>
      <c r="BJ51" s="34"/>
      <c r="BK51" s="36"/>
    </row>
    <row r="52" spans="1:63" ht="17.25" customHeight="1">
      <c r="A52" s="5" t="str">
        <f>设计!A52&amp;""</f>
        <v>I-50</v>
      </c>
      <c r="B52" s="5" t="str">
        <f>设计!B52&amp;""</f>
        <v>泰和美家</v>
      </c>
      <c r="C52" s="5" t="str">
        <f>设计!C52&amp;""</f>
        <v>香漫里8-2-11-55</v>
      </c>
      <c r="D52" s="5" t="str">
        <f>设计!D52&amp;""</f>
        <v>冯杰 139999999999</v>
      </c>
      <c r="E52" s="5" t="str">
        <f>设计!E52&amp;""</f>
        <v>73.5</v>
      </c>
      <c r="F52" s="7">
        <f>IF(设计!F52&gt;4019,设计!F52,"")</f>
        <v>43371</v>
      </c>
      <c r="G52" s="7">
        <f ca="1">设计!G52</f>
        <v>43559</v>
      </c>
      <c r="H52" s="5" t="str">
        <f ca="1">设计!H52&amp;""</f>
        <v>188</v>
      </c>
      <c r="I52" s="5" t="str">
        <f>设计!I52&amp;""</f>
        <v/>
      </c>
      <c r="J52" s="5" t="str">
        <f>设计!J52&amp;""</f>
        <v/>
      </c>
      <c r="K52" s="5" t="str">
        <f>'财务部 '!K52&amp;""</f>
        <v/>
      </c>
      <c r="L52" s="5" t="str">
        <f>'财务部 '!L52&amp;""</f>
        <v/>
      </c>
      <c r="M52" s="5" t="str">
        <f>'财务部 '!M52&amp;""</f>
        <v/>
      </c>
      <c r="N52" s="5" t="str">
        <f>'财务部 '!N52&amp;""</f>
        <v/>
      </c>
      <c r="O52" s="5" t="str">
        <f>'财务部 '!O52&amp;""</f>
        <v/>
      </c>
      <c r="P52" s="5" t="str">
        <f>'财务部 '!P52&amp;""</f>
        <v/>
      </c>
      <c r="Q52" s="5" t="str">
        <f>'财务部 '!Q52&amp;""</f>
        <v/>
      </c>
      <c r="R52" s="5" t="str">
        <f>设计!K52&amp;""</f>
        <v>张三</v>
      </c>
      <c r="S52" s="5" t="str">
        <f>设计!L52&amp;""</f>
        <v>优</v>
      </c>
      <c r="T52" s="5" t="str">
        <f>设计!M52&amp;""</f>
        <v>加急</v>
      </c>
      <c r="U52" s="5" t="str">
        <f>设计!N52&amp;""</f>
        <v>杨军</v>
      </c>
      <c r="V52" s="7">
        <f>设计!O52</f>
        <v>43368</v>
      </c>
      <c r="W52" s="5" t="str">
        <f>设计!P52&amp;""</f>
        <v>李跃</v>
      </c>
      <c r="X52" s="7">
        <f>设计!Q52</f>
        <v>43370</v>
      </c>
      <c r="Y52" s="5" t="str">
        <f>设计!R52&amp;""</f>
        <v>杨军</v>
      </c>
      <c r="Z52" s="5" t="str">
        <f>设计!S52&amp;""</f>
        <v>杨斌</v>
      </c>
      <c r="AA52" s="7">
        <f>设计!T52</f>
        <v>43374</v>
      </c>
      <c r="AB52" s="5" t="str">
        <f>设计!U52&amp;""</f>
        <v>6</v>
      </c>
      <c r="AC52" s="5"/>
      <c r="AD52" s="5" t="str">
        <f>设计!V52&amp;""</f>
        <v>F-0150</v>
      </c>
      <c r="AE52" s="5" t="str">
        <f>生产部!O52&amp;""</f>
        <v/>
      </c>
      <c r="AF52" s="7" t="str">
        <f>IF(生产部!P52&gt;4018,生产部!P52,"")</f>
        <v/>
      </c>
      <c r="AG52" s="5" t="str">
        <f>生产部!Q52&amp;""</f>
        <v/>
      </c>
      <c r="AH52" s="7" t="str">
        <f>IF(生产部!R52&gt;4018,生产部!R52,"")</f>
        <v/>
      </c>
      <c r="AI52" s="5" t="str">
        <f>生产部!S52&amp;""</f>
        <v/>
      </c>
      <c r="AJ52" s="7" t="str">
        <f>IF(生产部!T52&gt;4018,生产部!T52,"")</f>
        <v/>
      </c>
      <c r="AK52" s="5" t="str">
        <f>生产部!U52&amp;""</f>
        <v/>
      </c>
      <c r="AL52" s="7" t="str">
        <f>IF(生产部!V52&gt;4018,生产部!V52,"")</f>
        <v/>
      </c>
      <c r="AM52" s="5" t="str">
        <f>生产部!W52&amp;""</f>
        <v/>
      </c>
      <c r="AN52" s="7" t="str">
        <f>IF(生产部!X52&gt;4018,生产部!X52,"")</f>
        <v/>
      </c>
      <c r="AO52" s="5" t="str">
        <f>生产部!Y52&amp;""</f>
        <v/>
      </c>
      <c r="AP52" s="7">
        <f>IF(生产部!Z52&gt;4018,生产部!Z52,"")</f>
        <v>43399</v>
      </c>
      <c r="AQ52" s="5" t="str">
        <f>生产部!AA52&amp;""</f>
        <v/>
      </c>
      <c r="AR52" s="5" t="str">
        <f>设计!AJ52</f>
        <v>畔森</v>
      </c>
      <c r="AS52" s="7">
        <f>设计!AK52</f>
        <v>43374</v>
      </c>
      <c r="AT52" s="5" t="str">
        <f>设计!AL52</f>
        <v>加急</v>
      </c>
      <c r="AU52" s="7">
        <f>设计!AM52</f>
        <v>43399</v>
      </c>
      <c r="AV52" s="5">
        <f>设计!AN52</f>
        <v>0</v>
      </c>
      <c r="AW52" s="5" t="str">
        <f>设计!AO52</f>
        <v>完成</v>
      </c>
      <c r="AX52" s="5">
        <f>设计!AP52</f>
        <v>28</v>
      </c>
      <c r="AY52" s="5" t="str">
        <f>设计!AQ52</f>
        <v>完成</v>
      </c>
      <c r="AZ52" s="37"/>
      <c r="BA52" s="17"/>
      <c r="BB52" s="34"/>
      <c r="BC52" s="17"/>
      <c r="BD52" s="34"/>
      <c r="BE52" s="17"/>
      <c r="BF52" s="34"/>
      <c r="BG52" s="34"/>
      <c r="BH52" s="34"/>
      <c r="BI52" s="34"/>
      <c r="BJ52" s="34"/>
      <c r="BK52" s="36"/>
    </row>
    <row r="53" spans="1:63" ht="17.25" customHeight="1">
      <c r="A53" s="5" t="str">
        <f>设计!A53&amp;""</f>
        <v>I-51</v>
      </c>
      <c r="B53" s="5" t="str">
        <f>设计!B53&amp;""</f>
        <v>泰和美家</v>
      </c>
      <c r="C53" s="5" t="str">
        <f>设计!C53&amp;""</f>
        <v>香漫里8-2-11-56</v>
      </c>
      <c r="D53" s="5" t="str">
        <f>设计!D53&amp;""</f>
        <v>冯杰 139999999999</v>
      </c>
      <c r="E53" s="5" t="str">
        <f>设计!E53&amp;""</f>
        <v>74.5</v>
      </c>
      <c r="F53" s="7">
        <f>IF(设计!F53&gt;4019,设计!F53,"")</f>
        <v>43372</v>
      </c>
      <c r="G53" s="7">
        <f ca="1">设计!G53</f>
        <v>43559</v>
      </c>
      <c r="H53" s="5" t="str">
        <f ca="1">设计!H53&amp;""</f>
        <v>187</v>
      </c>
      <c r="I53" s="5" t="str">
        <f>设计!I53&amp;""</f>
        <v/>
      </c>
      <c r="J53" s="5" t="str">
        <f>设计!J53&amp;""</f>
        <v/>
      </c>
      <c r="K53" s="5" t="str">
        <f>'财务部 '!K53&amp;""</f>
        <v/>
      </c>
      <c r="L53" s="5" t="str">
        <f>'财务部 '!L53&amp;""</f>
        <v/>
      </c>
      <c r="M53" s="5" t="str">
        <f>'财务部 '!M53&amp;""</f>
        <v/>
      </c>
      <c r="N53" s="5" t="str">
        <f>'财务部 '!N53&amp;""</f>
        <v/>
      </c>
      <c r="O53" s="5" t="str">
        <f>'财务部 '!O53&amp;""</f>
        <v/>
      </c>
      <c r="P53" s="5" t="str">
        <f>'财务部 '!P53&amp;""</f>
        <v/>
      </c>
      <c r="Q53" s="5" t="str">
        <f>'财务部 '!Q53&amp;""</f>
        <v/>
      </c>
      <c r="R53" s="5" t="str">
        <f>设计!K53&amp;""</f>
        <v>张三</v>
      </c>
      <c r="S53" s="5" t="str">
        <f>设计!L53&amp;""</f>
        <v>优</v>
      </c>
      <c r="T53" s="5" t="str">
        <f>设计!M53&amp;""</f>
        <v>加急</v>
      </c>
      <c r="U53" s="5" t="str">
        <f>设计!N53&amp;""</f>
        <v>杨军</v>
      </c>
      <c r="V53" s="7">
        <f>设计!O53</f>
        <v>43369</v>
      </c>
      <c r="W53" s="5" t="str">
        <f>设计!P53&amp;""</f>
        <v>李跃</v>
      </c>
      <c r="X53" s="7">
        <f>设计!Q53</f>
        <v>43371</v>
      </c>
      <c r="Y53" s="5" t="str">
        <f>设计!R53&amp;""</f>
        <v>杨军</v>
      </c>
      <c r="Z53" s="5" t="str">
        <f>设计!S53&amp;""</f>
        <v>杨斌</v>
      </c>
      <c r="AA53" s="7">
        <f>设计!T53</f>
        <v>43375</v>
      </c>
      <c r="AB53" s="5" t="str">
        <f>设计!U53&amp;""</f>
        <v>6</v>
      </c>
      <c r="AC53" s="5"/>
      <c r="AD53" s="5" t="str">
        <f>设计!V53&amp;""</f>
        <v>F-0151</v>
      </c>
      <c r="AE53" s="5" t="str">
        <f>生产部!O53&amp;""</f>
        <v/>
      </c>
      <c r="AF53" s="7" t="str">
        <f>IF(生产部!P53&gt;4018,生产部!P53,"")</f>
        <v/>
      </c>
      <c r="AG53" s="5" t="str">
        <f>生产部!Q53&amp;""</f>
        <v/>
      </c>
      <c r="AH53" s="7" t="str">
        <f>IF(生产部!R53&gt;4018,生产部!R53,"")</f>
        <v/>
      </c>
      <c r="AI53" s="5" t="str">
        <f>生产部!S53&amp;""</f>
        <v/>
      </c>
      <c r="AJ53" s="7" t="str">
        <f>IF(生产部!T53&gt;4018,生产部!T53,"")</f>
        <v/>
      </c>
      <c r="AK53" s="5" t="str">
        <f>生产部!U53&amp;""</f>
        <v/>
      </c>
      <c r="AL53" s="7" t="str">
        <f>IF(生产部!V53&gt;4018,生产部!V53,"")</f>
        <v/>
      </c>
      <c r="AM53" s="5" t="str">
        <f>生产部!W53&amp;""</f>
        <v/>
      </c>
      <c r="AN53" s="7" t="str">
        <f>IF(生产部!X53&gt;4018,生产部!X53,"")</f>
        <v/>
      </c>
      <c r="AO53" s="5" t="str">
        <f>生产部!Y53&amp;""</f>
        <v/>
      </c>
      <c r="AP53" s="7">
        <f>IF(生产部!Z53&gt;4018,生产部!Z53,"")</f>
        <v>43400</v>
      </c>
      <c r="AQ53" s="5" t="str">
        <f>生产部!AA53&amp;""</f>
        <v/>
      </c>
      <c r="AR53" s="5" t="str">
        <f>设计!AJ53</f>
        <v>畔森</v>
      </c>
      <c r="AS53" s="7">
        <f>设计!AK53</f>
        <v>43375</v>
      </c>
      <c r="AT53" s="5" t="str">
        <f>设计!AL53</f>
        <v>加急</v>
      </c>
      <c r="AU53" s="7">
        <f>设计!AM53</f>
        <v>43400</v>
      </c>
      <c r="AV53" s="5">
        <f>设计!AN53</f>
        <v>0</v>
      </c>
      <c r="AW53" s="5" t="str">
        <f>设计!AO53</f>
        <v>完成</v>
      </c>
      <c r="AX53" s="5">
        <f>设计!AP53</f>
        <v>28</v>
      </c>
      <c r="AY53" s="5" t="str">
        <f>设计!AQ53</f>
        <v>完成</v>
      </c>
      <c r="AZ53" s="37"/>
      <c r="BA53" s="17"/>
      <c r="BB53" s="34"/>
      <c r="BC53" s="17"/>
      <c r="BD53" s="34"/>
      <c r="BE53" s="17"/>
      <c r="BF53" s="34"/>
      <c r="BG53" s="34"/>
      <c r="BH53" s="34"/>
      <c r="BI53" s="34"/>
      <c r="BJ53" s="34"/>
      <c r="BK53" s="36"/>
    </row>
    <row r="54" spans="1:63" ht="17.25" customHeight="1">
      <c r="A54" s="5" t="str">
        <f>设计!A54&amp;""</f>
        <v>I-52</v>
      </c>
      <c r="B54" s="5" t="str">
        <f>设计!B54&amp;""</f>
        <v>泰和美家</v>
      </c>
      <c r="C54" s="5" t="str">
        <f>设计!C54&amp;""</f>
        <v>香漫里8-2-11-57</v>
      </c>
      <c r="D54" s="5" t="str">
        <f>设计!D54&amp;""</f>
        <v>冯杰 139999999999</v>
      </c>
      <c r="E54" s="5" t="str">
        <f>设计!E54&amp;""</f>
        <v>75.5</v>
      </c>
      <c r="F54" s="7">
        <f>IF(设计!F54&gt;4019,设计!F54,"")</f>
        <v>43373</v>
      </c>
      <c r="G54" s="7">
        <f ca="1">设计!G54</f>
        <v>43559</v>
      </c>
      <c r="H54" s="5" t="str">
        <f ca="1">设计!H54&amp;""</f>
        <v>186</v>
      </c>
      <c r="I54" s="5" t="str">
        <f>设计!I54&amp;""</f>
        <v/>
      </c>
      <c r="J54" s="5" t="str">
        <f>设计!J54&amp;""</f>
        <v/>
      </c>
      <c r="K54" s="5" t="str">
        <f>'财务部 '!K54&amp;""</f>
        <v/>
      </c>
      <c r="L54" s="5" t="str">
        <f>'财务部 '!L54&amp;""</f>
        <v/>
      </c>
      <c r="M54" s="5" t="str">
        <f>'财务部 '!M54&amp;""</f>
        <v/>
      </c>
      <c r="N54" s="5" t="str">
        <f>'财务部 '!N54&amp;""</f>
        <v/>
      </c>
      <c r="O54" s="5" t="str">
        <f>'财务部 '!O54&amp;""</f>
        <v/>
      </c>
      <c r="P54" s="5" t="str">
        <f>'财务部 '!P54&amp;""</f>
        <v/>
      </c>
      <c r="Q54" s="5" t="str">
        <f>'财务部 '!Q54&amp;""</f>
        <v/>
      </c>
      <c r="R54" s="5" t="str">
        <f>设计!K54&amp;""</f>
        <v>张三</v>
      </c>
      <c r="S54" s="5" t="str">
        <f>设计!L54&amp;""</f>
        <v>优</v>
      </c>
      <c r="T54" s="5" t="str">
        <f>设计!M54&amp;""</f>
        <v>加急</v>
      </c>
      <c r="U54" s="5" t="str">
        <f>设计!N54&amp;""</f>
        <v>杨军</v>
      </c>
      <c r="V54" s="7">
        <f>设计!O54</f>
        <v>43370</v>
      </c>
      <c r="W54" s="5" t="str">
        <f>设计!P54&amp;""</f>
        <v>李跃</v>
      </c>
      <c r="X54" s="7">
        <f>设计!Q54</f>
        <v>43372</v>
      </c>
      <c r="Y54" s="5" t="str">
        <f>设计!R54&amp;""</f>
        <v>杨军</v>
      </c>
      <c r="Z54" s="5" t="str">
        <f>设计!S54&amp;""</f>
        <v>杨斌</v>
      </c>
      <c r="AA54" s="7">
        <f>设计!T54</f>
        <v>43376</v>
      </c>
      <c r="AB54" s="5" t="str">
        <f>设计!U54&amp;""</f>
        <v>6</v>
      </c>
      <c r="AC54" s="5"/>
      <c r="AD54" s="5" t="str">
        <f>设计!V54&amp;""</f>
        <v>F-0152</v>
      </c>
      <c r="AE54" s="5" t="str">
        <f>生产部!O54&amp;""</f>
        <v/>
      </c>
      <c r="AF54" s="7" t="str">
        <f>IF(生产部!P54&gt;4018,生产部!P54,"")</f>
        <v/>
      </c>
      <c r="AG54" s="5" t="str">
        <f>生产部!Q54&amp;""</f>
        <v/>
      </c>
      <c r="AH54" s="7" t="str">
        <f>IF(生产部!R54&gt;4018,生产部!R54,"")</f>
        <v/>
      </c>
      <c r="AI54" s="5" t="str">
        <f>生产部!S54&amp;""</f>
        <v/>
      </c>
      <c r="AJ54" s="7" t="str">
        <f>IF(生产部!T54&gt;4018,生产部!T54,"")</f>
        <v/>
      </c>
      <c r="AK54" s="5" t="str">
        <f>生产部!U54&amp;""</f>
        <v/>
      </c>
      <c r="AL54" s="7" t="str">
        <f>IF(生产部!V54&gt;4018,生产部!V54,"")</f>
        <v/>
      </c>
      <c r="AM54" s="5" t="str">
        <f>生产部!W54&amp;""</f>
        <v/>
      </c>
      <c r="AN54" s="7" t="str">
        <f>IF(生产部!X54&gt;4018,生产部!X54,"")</f>
        <v/>
      </c>
      <c r="AO54" s="5" t="str">
        <f>生产部!Y54&amp;""</f>
        <v/>
      </c>
      <c r="AP54" s="7">
        <f>IF(生产部!Z54&gt;4018,生产部!Z54,"")</f>
        <v>43401</v>
      </c>
      <c r="AQ54" s="5" t="str">
        <f>生产部!AA54&amp;""</f>
        <v/>
      </c>
      <c r="AR54" s="5" t="str">
        <f>设计!AJ54</f>
        <v>畔森</v>
      </c>
      <c r="AS54" s="7">
        <f>设计!AK54</f>
        <v>43376</v>
      </c>
      <c r="AT54" s="5" t="str">
        <f>设计!AL54</f>
        <v>加急</v>
      </c>
      <c r="AU54" s="7">
        <f>设计!AM54</f>
        <v>43401</v>
      </c>
      <c r="AV54" s="5">
        <f>设计!AN54</f>
        <v>0</v>
      </c>
      <c r="AW54" s="5" t="str">
        <f>设计!AO54</f>
        <v>完成</v>
      </c>
      <c r="AX54" s="5">
        <f>设计!AP54</f>
        <v>28</v>
      </c>
      <c r="AY54" s="5" t="str">
        <f>设计!AQ54</f>
        <v>完成</v>
      </c>
      <c r="AZ54" s="37"/>
      <c r="BA54" s="17"/>
      <c r="BB54" s="34"/>
      <c r="BC54" s="17"/>
      <c r="BD54" s="34"/>
      <c r="BE54" s="17"/>
      <c r="BF54" s="34"/>
      <c r="BG54" s="34"/>
      <c r="BH54" s="34"/>
      <c r="BI54" s="34"/>
      <c r="BJ54" s="34"/>
      <c r="BK54" s="36"/>
    </row>
    <row r="55" spans="1:63" ht="17.25" customHeight="1">
      <c r="A55" s="5" t="str">
        <f>设计!A55&amp;""</f>
        <v>I-53</v>
      </c>
      <c r="B55" s="5" t="str">
        <f>设计!B55&amp;""</f>
        <v>泰和美家</v>
      </c>
      <c r="C55" s="5" t="str">
        <f>设计!C55&amp;""</f>
        <v>香漫里8-2-11-58</v>
      </c>
      <c r="D55" s="5" t="str">
        <f>设计!D55&amp;""</f>
        <v>冯杰 139999999999</v>
      </c>
      <c r="E55" s="5" t="str">
        <f>设计!E55&amp;""</f>
        <v>76.5</v>
      </c>
      <c r="F55" s="7">
        <f>IF(设计!F55&gt;4019,设计!F55,"")</f>
        <v>43374</v>
      </c>
      <c r="G55" s="7">
        <f ca="1">设计!G55</f>
        <v>43559</v>
      </c>
      <c r="H55" s="5" t="str">
        <f ca="1">设计!H55&amp;""</f>
        <v>185</v>
      </c>
      <c r="I55" s="5" t="str">
        <f>设计!I55&amp;""</f>
        <v/>
      </c>
      <c r="J55" s="5" t="str">
        <f>设计!J55&amp;""</f>
        <v/>
      </c>
      <c r="K55" s="5" t="str">
        <f>'财务部 '!K55&amp;""</f>
        <v/>
      </c>
      <c r="L55" s="5" t="str">
        <f>'财务部 '!L55&amp;""</f>
        <v/>
      </c>
      <c r="M55" s="5" t="str">
        <f>'财务部 '!M55&amp;""</f>
        <v/>
      </c>
      <c r="N55" s="5" t="str">
        <f>'财务部 '!N55&amp;""</f>
        <v/>
      </c>
      <c r="O55" s="5" t="str">
        <f>'财务部 '!O55&amp;""</f>
        <v/>
      </c>
      <c r="P55" s="5" t="str">
        <f>'财务部 '!P55&amp;""</f>
        <v/>
      </c>
      <c r="Q55" s="5" t="str">
        <f>'财务部 '!Q55&amp;""</f>
        <v/>
      </c>
      <c r="R55" s="5" t="str">
        <f>设计!K55&amp;""</f>
        <v>张三</v>
      </c>
      <c r="S55" s="5" t="str">
        <f>设计!L55&amp;""</f>
        <v>优</v>
      </c>
      <c r="T55" s="5" t="str">
        <f>设计!M55&amp;""</f>
        <v>加急</v>
      </c>
      <c r="U55" s="5" t="str">
        <f>设计!N55&amp;""</f>
        <v>杨军</v>
      </c>
      <c r="V55" s="7">
        <f>设计!O55</f>
        <v>43371</v>
      </c>
      <c r="W55" s="5" t="str">
        <f>设计!P55&amp;""</f>
        <v>李跃</v>
      </c>
      <c r="X55" s="7">
        <f>设计!Q55</f>
        <v>43373</v>
      </c>
      <c r="Y55" s="5" t="str">
        <f>设计!R55&amp;""</f>
        <v>杨军</v>
      </c>
      <c r="Z55" s="5" t="str">
        <f>设计!S55&amp;""</f>
        <v>杨斌</v>
      </c>
      <c r="AA55" s="7">
        <f>设计!T55</f>
        <v>43377</v>
      </c>
      <c r="AB55" s="5" t="str">
        <f>设计!U55&amp;""</f>
        <v>6</v>
      </c>
      <c r="AC55" s="5"/>
      <c r="AD55" s="5" t="str">
        <f>设计!V55&amp;""</f>
        <v>F-0153</v>
      </c>
      <c r="AE55" s="5" t="str">
        <f>生产部!O55&amp;""</f>
        <v/>
      </c>
      <c r="AF55" s="7" t="str">
        <f>IF(生产部!P55&gt;4018,生产部!P55,"")</f>
        <v/>
      </c>
      <c r="AG55" s="5" t="str">
        <f>生产部!Q55&amp;""</f>
        <v/>
      </c>
      <c r="AH55" s="7" t="str">
        <f>IF(生产部!R55&gt;4018,生产部!R55,"")</f>
        <v/>
      </c>
      <c r="AI55" s="5" t="str">
        <f>生产部!S55&amp;""</f>
        <v/>
      </c>
      <c r="AJ55" s="7" t="str">
        <f>IF(生产部!T55&gt;4018,生产部!T55,"")</f>
        <v/>
      </c>
      <c r="AK55" s="5" t="str">
        <f>生产部!U55&amp;""</f>
        <v/>
      </c>
      <c r="AL55" s="7" t="str">
        <f>IF(生产部!V55&gt;4018,生产部!V55,"")</f>
        <v/>
      </c>
      <c r="AM55" s="5" t="str">
        <f>生产部!W55&amp;""</f>
        <v/>
      </c>
      <c r="AN55" s="7" t="str">
        <f>IF(生产部!X55&gt;4018,生产部!X55,"")</f>
        <v/>
      </c>
      <c r="AO55" s="5" t="str">
        <f>生产部!Y55&amp;""</f>
        <v/>
      </c>
      <c r="AP55" s="7">
        <f>IF(生产部!Z55&gt;4018,生产部!Z55,"")</f>
        <v>43402</v>
      </c>
      <c r="AQ55" s="5" t="str">
        <f>生产部!AA55&amp;""</f>
        <v/>
      </c>
      <c r="AR55" s="5" t="str">
        <f>设计!AJ55</f>
        <v>畔森</v>
      </c>
      <c r="AS55" s="7">
        <f>设计!AK55</f>
        <v>43377</v>
      </c>
      <c r="AT55" s="5" t="str">
        <f>设计!AL55</f>
        <v>加急</v>
      </c>
      <c r="AU55" s="7">
        <f>设计!AM55</f>
        <v>43402</v>
      </c>
      <c r="AV55" s="5">
        <f>设计!AN55</f>
        <v>0</v>
      </c>
      <c r="AW55" s="5" t="str">
        <f>设计!AO55</f>
        <v>完成</v>
      </c>
      <c r="AX55" s="5">
        <f>设计!AP55</f>
        <v>28</v>
      </c>
      <c r="AY55" s="5" t="str">
        <f>设计!AQ55</f>
        <v>完成</v>
      </c>
      <c r="AZ55" s="37"/>
      <c r="BA55" s="17"/>
      <c r="BB55" s="34"/>
      <c r="BC55" s="17"/>
      <c r="BD55" s="34"/>
      <c r="BE55" s="17"/>
      <c r="BF55" s="34"/>
      <c r="BG55" s="34"/>
      <c r="BH55" s="34"/>
      <c r="BI55" s="34"/>
      <c r="BJ55" s="34"/>
      <c r="BK55" s="36"/>
    </row>
    <row r="56" spans="1:63" ht="17.25" customHeight="1">
      <c r="A56" s="5" t="str">
        <f>设计!A56&amp;""</f>
        <v>I-54</v>
      </c>
      <c r="B56" s="5" t="str">
        <f>设计!B56&amp;""</f>
        <v>泰和美家</v>
      </c>
      <c r="C56" s="5" t="str">
        <f>设计!C56&amp;""</f>
        <v>香漫里8-2-11-59</v>
      </c>
      <c r="D56" s="5" t="str">
        <f>设计!D56&amp;""</f>
        <v>冯杰 139999999999</v>
      </c>
      <c r="E56" s="5" t="str">
        <f>设计!E56&amp;""</f>
        <v>77.5</v>
      </c>
      <c r="F56" s="7">
        <f>IF(设计!F56&gt;4019,设计!F56,"")</f>
        <v>43375</v>
      </c>
      <c r="G56" s="7">
        <f ca="1">设计!G56</f>
        <v>43559</v>
      </c>
      <c r="H56" s="5" t="str">
        <f ca="1">设计!H56&amp;""</f>
        <v>184</v>
      </c>
      <c r="I56" s="5" t="str">
        <f>设计!I56&amp;""</f>
        <v/>
      </c>
      <c r="J56" s="5" t="str">
        <f>设计!J56&amp;""</f>
        <v/>
      </c>
      <c r="K56" s="5" t="str">
        <f>'财务部 '!K56&amp;""</f>
        <v/>
      </c>
      <c r="L56" s="5" t="str">
        <f>'财务部 '!L56&amp;""</f>
        <v/>
      </c>
      <c r="M56" s="5" t="str">
        <f>'财务部 '!M56&amp;""</f>
        <v/>
      </c>
      <c r="N56" s="5" t="str">
        <f>'财务部 '!N56&amp;""</f>
        <v/>
      </c>
      <c r="O56" s="5" t="str">
        <f>'财务部 '!O56&amp;""</f>
        <v/>
      </c>
      <c r="P56" s="5" t="str">
        <f>'财务部 '!P56&amp;""</f>
        <v/>
      </c>
      <c r="Q56" s="5" t="str">
        <f>'财务部 '!Q56&amp;""</f>
        <v/>
      </c>
      <c r="R56" s="5" t="str">
        <f>设计!K56&amp;""</f>
        <v>张三</v>
      </c>
      <c r="S56" s="5" t="str">
        <f>设计!L56&amp;""</f>
        <v>优</v>
      </c>
      <c r="T56" s="5" t="str">
        <f>设计!M56&amp;""</f>
        <v>加急</v>
      </c>
      <c r="U56" s="5" t="str">
        <f>设计!N56&amp;""</f>
        <v>杨军</v>
      </c>
      <c r="V56" s="7">
        <f>设计!O56</f>
        <v>43372</v>
      </c>
      <c r="W56" s="5" t="str">
        <f>设计!P56&amp;""</f>
        <v>李跃</v>
      </c>
      <c r="X56" s="7">
        <f>设计!Q56</f>
        <v>43374</v>
      </c>
      <c r="Y56" s="5" t="str">
        <f>设计!R56&amp;""</f>
        <v>杨军</v>
      </c>
      <c r="Z56" s="5" t="str">
        <f>设计!S56&amp;""</f>
        <v>杨斌</v>
      </c>
      <c r="AA56" s="7">
        <f>设计!T56</f>
        <v>43378</v>
      </c>
      <c r="AB56" s="5" t="str">
        <f>设计!U56&amp;""</f>
        <v>6</v>
      </c>
      <c r="AC56" s="5"/>
      <c r="AD56" s="5" t="str">
        <f>设计!V56&amp;""</f>
        <v>F-0154</v>
      </c>
      <c r="AE56" s="5" t="str">
        <f>生产部!O56&amp;""</f>
        <v/>
      </c>
      <c r="AF56" s="7" t="str">
        <f>IF(生产部!P56&gt;4018,生产部!P56,"")</f>
        <v/>
      </c>
      <c r="AG56" s="5" t="str">
        <f>生产部!Q56&amp;""</f>
        <v/>
      </c>
      <c r="AH56" s="7" t="str">
        <f>IF(生产部!R56&gt;4018,生产部!R56,"")</f>
        <v/>
      </c>
      <c r="AI56" s="5" t="str">
        <f>生产部!S56&amp;""</f>
        <v/>
      </c>
      <c r="AJ56" s="7" t="str">
        <f>IF(生产部!T56&gt;4018,生产部!T56,"")</f>
        <v/>
      </c>
      <c r="AK56" s="5" t="str">
        <f>生产部!U56&amp;""</f>
        <v/>
      </c>
      <c r="AL56" s="7" t="str">
        <f>IF(生产部!V56&gt;4018,生产部!V56,"")</f>
        <v/>
      </c>
      <c r="AM56" s="5" t="str">
        <f>生产部!W56&amp;""</f>
        <v/>
      </c>
      <c r="AN56" s="7" t="str">
        <f>IF(生产部!X56&gt;4018,生产部!X56,"")</f>
        <v/>
      </c>
      <c r="AO56" s="5" t="str">
        <f>生产部!Y56&amp;""</f>
        <v/>
      </c>
      <c r="AP56" s="7">
        <f>IF(生产部!Z56&gt;4018,生产部!Z56,"")</f>
        <v>43403</v>
      </c>
      <c r="AQ56" s="5" t="str">
        <f>生产部!AA56&amp;""</f>
        <v/>
      </c>
      <c r="AR56" s="5" t="str">
        <f>设计!AJ56</f>
        <v>畔森</v>
      </c>
      <c r="AS56" s="7">
        <f>设计!AK56</f>
        <v>43378</v>
      </c>
      <c r="AT56" s="5" t="str">
        <f>设计!AL56</f>
        <v>加急</v>
      </c>
      <c r="AU56" s="7">
        <f>设计!AM56</f>
        <v>43403</v>
      </c>
      <c r="AV56" s="5">
        <f>设计!AN56</f>
        <v>0</v>
      </c>
      <c r="AW56" s="5" t="str">
        <f>设计!AO56</f>
        <v>完成</v>
      </c>
      <c r="AX56" s="5">
        <f>设计!AP56</f>
        <v>28</v>
      </c>
      <c r="AY56" s="5" t="str">
        <f>设计!AQ56</f>
        <v>完成</v>
      </c>
      <c r="AZ56" s="37"/>
      <c r="BA56" s="17"/>
      <c r="BB56" s="34"/>
      <c r="BC56" s="17"/>
      <c r="BD56" s="34"/>
      <c r="BE56" s="17"/>
      <c r="BF56" s="34"/>
      <c r="BG56" s="34"/>
      <c r="BH56" s="34"/>
      <c r="BI56" s="34"/>
      <c r="BJ56" s="34"/>
      <c r="BK56" s="36"/>
    </row>
    <row r="57" spans="1:63" ht="17.25" customHeight="1">
      <c r="A57" s="5" t="str">
        <f>设计!A57&amp;""</f>
        <v>I-55</v>
      </c>
      <c r="B57" s="5" t="str">
        <f>设计!B57&amp;""</f>
        <v>泰和美家</v>
      </c>
      <c r="C57" s="5" t="str">
        <f>设计!C57&amp;""</f>
        <v>香漫里8-2-11-60</v>
      </c>
      <c r="D57" s="5" t="str">
        <f>设计!D57&amp;""</f>
        <v>冯杰 139999999999</v>
      </c>
      <c r="E57" s="5" t="str">
        <f>设计!E57&amp;""</f>
        <v>78.5</v>
      </c>
      <c r="F57" s="7">
        <f>IF(设计!F57&gt;4019,设计!F57,"")</f>
        <v>43376</v>
      </c>
      <c r="G57" s="7">
        <f ca="1">设计!G57</f>
        <v>43559</v>
      </c>
      <c r="H57" s="5" t="str">
        <f ca="1">设计!H57&amp;""</f>
        <v>183</v>
      </c>
      <c r="I57" s="5" t="str">
        <f>设计!I57&amp;""</f>
        <v/>
      </c>
      <c r="J57" s="5" t="str">
        <f>设计!J57&amp;""</f>
        <v/>
      </c>
      <c r="K57" s="5" t="str">
        <f>'财务部 '!K57&amp;""</f>
        <v/>
      </c>
      <c r="L57" s="5" t="str">
        <f>'财务部 '!L57&amp;""</f>
        <v/>
      </c>
      <c r="M57" s="5" t="str">
        <f>'财务部 '!M57&amp;""</f>
        <v/>
      </c>
      <c r="N57" s="5" t="str">
        <f>'财务部 '!N57&amp;""</f>
        <v/>
      </c>
      <c r="O57" s="5" t="str">
        <f>'财务部 '!O57&amp;""</f>
        <v/>
      </c>
      <c r="P57" s="5" t="str">
        <f>'财务部 '!P57&amp;""</f>
        <v/>
      </c>
      <c r="Q57" s="5" t="str">
        <f>'财务部 '!Q57&amp;""</f>
        <v/>
      </c>
      <c r="R57" s="5" t="str">
        <f>设计!K57&amp;""</f>
        <v>张三</v>
      </c>
      <c r="S57" s="5" t="str">
        <f>设计!L57&amp;""</f>
        <v>优</v>
      </c>
      <c r="T57" s="5" t="str">
        <f>设计!M57&amp;""</f>
        <v>加急</v>
      </c>
      <c r="U57" s="5" t="str">
        <f>设计!N57&amp;""</f>
        <v>杨军</v>
      </c>
      <c r="V57" s="7">
        <f>设计!O57</f>
        <v>43373</v>
      </c>
      <c r="W57" s="5" t="str">
        <f>设计!P57&amp;""</f>
        <v>李跃</v>
      </c>
      <c r="X57" s="7">
        <f>设计!Q57</f>
        <v>43375</v>
      </c>
      <c r="Y57" s="5" t="str">
        <f>设计!R57&amp;""</f>
        <v>杨军</v>
      </c>
      <c r="Z57" s="5" t="str">
        <f>设计!S57&amp;""</f>
        <v>杨斌</v>
      </c>
      <c r="AA57" s="7">
        <f>设计!T57</f>
        <v>43379</v>
      </c>
      <c r="AB57" s="5" t="str">
        <f>设计!U57&amp;""</f>
        <v>6</v>
      </c>
      <c r="AC57" s="5"/>
      <c r="AD57" s="5" t="str">
        <f>设计!V57&amp;""</f>
        <v>F-0155</v>
      </c>
      <c r="AE57" s="5" t="str">
        <f>生产部!O57&amp;""</f>
        <v/>
      </c>
      <c r="AF57" s="7" t="str">
        <f>IF(生产部!P57&gt;4018,生产部!P57,"")</f>
        <v/>
      </c>
      <c r="AG57" s="5" t="str">
        <f>生产部!Q57&amp;""</f>
        <v/>
      </c>
      <c r="AH57" s="7" t="str">
        <f>IF(生产部!R57&gt;4018,生产部!R57,"")</f>
        <v/>
      </c>
      <c r="AI57" s="5" t="str">
        <f>生产部!S57&amp;""</f>
        <v/>
      </c>
      <c r="AJ57" s="7" t="str">
        <f>IF(生产部!T57&gt;4018,生产部!T57,"")</f>
        <v/>
      </c>
      <c r="AK57" s="5" t="str">
        <f>生产部!U57&amp;""</f>
        <v/>
      </c>
      <c r="AL57" s="7" t="str">
        <f>IF(生产部!V57&gt;4018,生产部!V57,"")</f>
        <v/>
      </c>
      <c r="AM57" s="5" t="str">
        <f>生产部!W57&amp;""</f>
        <v/>
      </c>
      <c r="AN57" s="7" t="str">
        <f>IF(生产部!X57&gt;4018,生产部!X57,"")</f>
        <v/>
      </c>
      <c r="AO57" s="5" t="str">
        <f>生产部!Y57&amp;""</f>
        <v/>
      </c>
      <c r="AP57" s="7">
        <f>IF(生产部!Z57&gt;4018,生产部!Z57,"")</f>
        <v>43404</v>
      </c>
      <c r="AQ57" s="5" t="str">
        <f>生产部!AA57&amp;""</f>
        <v/>
      </c>
      <c r="AR57" s="5" t="str">
        <f>设计!AJ57</f>
        <v>畔森</v>
      </c>
      <c r="AS57" s="7">
        <f>设计!AK57</f>
        <v>43379</v>
      </c>
      <c r="AT57" s="5" t="str">
        <f>设计!AL57</f>
        <v>加急</v>
      </c>
      <c r="AU57" s="7">
        <f>设计!AM57</f>
        <v>43404</v>
      </c>
      <c r="AV57" s="5">
        <f>设计!AN57</f>
        <v>0</v>
      </c>
      <c r="AW57" s="5" t="str">
        <f>设计!AO57</f>
        <v>完成</v>
      </c>
      <c r="AX57" s="5">
        <f>设计!AP57</f>
        <v>28</v>
      </c>
      <c r="AY57" s="5" t="str">
        <f>设计!AQ57</f>
        <v>完成</v>
      </c>
      <c r="AZ57" s="37"/>
      <c r="BA57" s="17"/>
      <c r="BB57" s="34"/>
      <c r="BC57" s="17"/>
      <c r="BD57" s="34"/>
      <c r="BE57" s="17"/>
      <c r="BF57" s="34"/>
      <c r="BG57" s="34"/>
      <c r="BH57" s="34"/>
      <c r="BI57" s="34"/>
      <c r="BJ57" s="34"/>
      <c r="BK57" s="36"/>
    </row>
    <row r="58" spans="1:63" ht="17.25" customHeight="1">
      <c r="A58" s="5" t="str">
        <f>设计!A58&amp;""</f>
        <v>I-56</v>
      </c>
      <c r="B58" s="5" t="str">
        <f>设计!B58&amp;""</f>
        <v>泰和美家</v>
      </c>
      <c r="C58" s="5" t="str">
        <f>设计!C58&amp;""</f>
        <v>香漫里8-2-11-61</v>
      </c>
      <c r="D58" s="5" t="str">
        <f>设计!D58&amp;""</f>
        <v>冯杰 139999999999</v>
      </c>
      <c r="E58" s="5" t="str">
        <f>设计!E58&amp;""</f>
        <v>79.5</v>
      </c>
      <c r="F58" s="7">
        <f>IF(设计!F58&gt;4019,设计!F58,"")</f>
        <v>43377</v>
      </c>
      <c r="G58" s="7">
        <f ca="1">设计!G58</f>
        <v>43559</v>
      </c>
      <c r="H58" s="5" t="str">
        <f ca="1">设计!H58&amp;""</f>
        <v>182</v>
      </c>
      <c r="I58" s="5" t="str">
        <f>设计!I58&amp;""</f>
        <v/>
      </c>
      <c r="J58" s="5" t="str">
        <f>设计!J58&amp;""</f>
        <v/>
      </c>
      <c r="K58" s="5" t="str">
        <f>'财务部 '!K58&amp;""</f>
        <v/>
      </c>
      <c r="L58" s="5" t="str">
        <f>'财务部 '!L58&amp;""</f>
        <v/>
      </c>
      <c r="M58" s="5" t="str">
        <f>'财务部 '!M58&amp;""</f>
        <v/>
      </c>
      <c r="N58" s="5" t="str">
        <f>'财务部 '!N58&amp;""</f>
        <v/>
      </c>
      <c r="O58" s="5" t="str">
        <f>'财务部 '!O58&amp;""</f>
        <v/>
      </c>
      <c r="P58" s="5" t="str">
        <f>'财务部 '!P58&amp;""</f>
        <v/>
      </c>
      <c r="Q58" s="5" t="str">
        <f>'财务部 '!Q58&amp;""</f>
        <v/>
      </c>
      <c r="R58" s="5" t="str">
        <f>设计!K58&amp;""</f>
        <v>张三</v>
      </c>
      <c r="S58" s="5" t="str">
        <f>设计!L58&amp;""</f>
        <v>优</v>
      </c>
      <c r="T58" s="5" t="str">
        <f>设计!M58&amp;""</f>
        <v>加急</v>
      </c>
      <c r="U58" s="5" t="str">
        <f>设计!N58&amp;""</f>
        <v>杨军</v>
      </c>
      <c r="V58" s="7">
        <f>设计!O58</f>
        <v>43374</v>
      </c>
      <c r="W58" s="5" t="str">
        <f>设计!P58&amp;""</f>
        <v>李跃</v>
      </c>
      <c r="X58" s="7">
        <f>设计!Q58</f>
        <v>43376</v>
      </c>
      <c r="Y58" s="5" t="str">
        <f>设计!R58&amp;""</f>
        <v>杨军</v>
      </c>
      <c r="Z58" s="5" t="str">
        <f>设计!S58&amp;""</f>
        <v>杨斌</v>
      </c>
      <c r="AA58" s="7">
        <f>设计!T58</f>
        <v>43380</v>
      </c>
      <c r="AB58" s="5" t="str">
        <f>设计!U58&amp;""</f>
        <v>6</v>
      </c>
      <c r="AC58" s="5"/>
      <c r="AD58" s="5" t="str">
        <f>设计!V58&amp;""</f>
        <v>F-0156</v>
      </c>
      <c r="AE58" s="5" t="str">
        <f>生产部!O58&amp;""</f>
        <v/>
      </c>
      <c r="AF58" s="7" t="str">
        <f>IF(生产部!P58&gt;4018,生产部!P58,"")</f>
        <v/>
      </c>
      <c r="AG58" s="5" t="str">
        <f>生产部!Q58&amp;""</f>
        <v/>
      </c>
      <c r="AH58" s="7" t="str">
        <f>IF(生产部!R58&gt;4018,生产部!R58,"")</f>
        <v/>
      </c>
      <c r="AI58" s="5" t="str">
        <f>生产部!S58&amp;""</f>
        <v/>
      </c>
      <c r="AJ58" s="7" t="str">
        <f>IF(生产部!T58&gt;4018,生产部!T58,"")</f>
        <v/>
      </c>
      <c r="AK58" s="5" t="str">
        <f>生产部!U58&amp;""</f>
        <v/>
      </c>
      <c r="AL58" s="7" t="str">
        <f>IF(生产部!V58&gt;4018,生产部!V58,"")</f>
        <v/>
      </c>
      <c r="AM58" s="5" t="str">
        <f>生产部!W58&amp;""</f>
        <v/>
      </c>
      <c r="AN58" s="7" t="str">
        <f>IF(生产部!X58&gt;4018,生产部!X58,"")</f>
        <v/>
      </c>
      <c r="AO58" s="5" t="str">
        <f>生产部!Y58&amp;""</f>
        <v/>
      </c>
      <c r="AP58" s="7">
        <f>IF(生产部!Z58&gt;4018,生产部!Z58,"")</f>
        <v>43405</v>
      </c>
      <c r="AQ58" s="5" t="str">
        <f>生产部!AA58&amp;""</f>
        <v/>
      </c>
      <c r="AR58" s="5" t="str">
        <f>设计!AJ58</f>
        <v>畔森</v>
      </c>
      <c r="AS58" s="7">
        <f>设计!AK58</f>
        <v>43380</v>
      </c>
      <c r="AT58" s="5" t="str">
        <f>设计!AL58</f>
        <v>加急</v>
      </c>
      <c r="AU58" s="7">
        <f>设计!AM58</f>
        <v>43405</v>
      </c>
      <c r="AV58" s="5">
        <f>设计!AN58</f>
        <v>0</v>
      </c>
      <c r="AW58" s="5" t="str">
        <f>设计!AO58</f>
        <v>完成</v>
      </c>
      <c r="AX58" s="5">
        <f>设计!AP58</f>
        <v>28</v>
      </c>
      <c r="AY58" s="5" t="str">
        <f>设计!AQ58</f>
        <v>完成</v>
      </c>
      <c r="AZ58" s="37"/>
      <c r="BA58" s="17"/>
      <c r="BB58" s="34"/>
      <c r="BC58" s="17"/>
      <c r="BD58" s="34"/>
      <c r="BE58" s="17"/>
      <c r="BF58" s="34"/>
      <c r="BG58" s="34"/>
      <c r="BH58" s="34"/>
      <c r="BI58" s="34"/>
      <c r="BJ58" s="34"/>
      <c r="BK58" s="36"/>
    </row>
    <row r="59" spans="1:63" ht="17.25" customHeight="1">
      <c r="A59" s="5" t="str">
        <f>设计!A59&amp;""</f>
        <v>I-57</v>
      </c>
      <c r="B59" s="5" t="str">
        <f>设计!B59&amp;""</f>
        <v>泰和美家</v>
      </c>
      <c r="C59" s="5" t="str">
        <f>设计!C59&amp;""</f>
        <v>香漫里8-2-11-62</v>
      </c>
      <c r="D59" s="5" t="str">
        <f>设计!D59&amp;""</f>
        <v>冯杰 139999999999</v>
      </c>
      <c r="E59" s="5" t="str">
        <f>设计!E59&amp;""</f>
        <v>80.5</v>
      </c>
      <c r="F59" s="7">
        <f>IF(设计!F59&gt;4019,设计!F59,"")</f>
        <v>43378</v>
      </c>
      <c r="G59" s="7">
        <f ca="1">设计!G59</f>
        <v>43559</v>
      </c>
      <c r="H59" s="5" t="str">
        <f ca="1">设计!H59&amp;""</f>
        <v>181</v>
      </c>
      <c r="I59" s="5" t="str">
        <f>设计!I59&amp;""</f>
        <v/>
      </c>
      <c r="J59" s="5" t="str">
        <f>设计!J59&amp;""</f>
        <v/>
      </c>
      <c r="K59" s="5" t="str">
        <f>'财务部 '!K59&amp;""</f>
        <v/>
      </c>
      <c r="L59" s="5" t="str">
        <f>'财务部 '!L59&amp;""</f>
        <v/>
      </c>
      <c r="M59" s="5" t="str">
        <f>'财务部 '!M59&amp;""</f>
        <v/>
      </c>
      <c r="N59" s="5" t="str">
        <f>'财务部 '!N59&amp;""</f>
        <v/>
      </c>
      <c r="O59" s="5" t="str">
        <f>'财务部 '!O59&amp;""</f>
        <v/>
      </c>
      <c r="P59" s="5" t="str">
        <f>'财务部 '!P59&amp;""</f>
        <v/>
      </c>
      <c r="Q59" s="5" t="str">
        <f>'财务部 '!Q59&amp;""</f>
        <v/>
      </c>
      <c r="R59" s="5" t="str">
        <f>设计!K59&amp;""</f>
        <v>张三</v>
      </c>
      <c r="S59" s="5" t="str">
        <f>设计!L59&amp;""</f>
        <v>优</v>
      </c>
      <c r="T59" s="5" t="str">
        <f>设计!M59&amp;""</f>
        <v>加急</v>
      </c>
      <c r="U59" s="5" t="str">
        <f>设计!N59&amp;""</f>
        <v>杨军</v>
      </c>
      <c r="V59" s="7">
        <f>设计!O59</f>
        <v>43375</v>
      </c>
      <c r="W59" s="5" t="str">
        <f>设计!P59&amp;""</f>
        <v>李跃</v>
      </c>
      <c r="X59" s="7">
        <f>设计!Q59</f>
        <v>43377</v>
      </c>
      <c r="Y59" s="5" t="str">
        <f>设计!R59&amp;""</f>
        <v>杨军</v>
      </c>
      <c r="Z59" s="5" t="str">
        <f>设计!S59&amp;""</f>
        <v>杨斌</v>
      </c>
      <c r="AA59" s="7">
        <f>设计!T59</f>
        <v>43381</v>
      </c>
      <c r="AB59" s="5" t="str">
        <f>设计!U59&amp;""</f>
        <v>6</v>
      </c>
      <c r="AC59" s="5"/>
      <c r="AD59" s="5" t="str">
        <f>设计!V59&amp;""</f>
        <v>F-0157</v>
      </c>
      <c r="AE59" s="5" t="str">
        <f>生产部!O59&amp;""</f>
        <v/>
      </c>
      <c r="AF59" s="7" t="str">
        <f>IF(生产部!P59&gt;4018,生产部!P59,"")</f>
        <v/>
      </c>
      <c r="AG59" s="5" t="str">
        <f>生产部!Q59&amp;""</f>
        <v/>
      </c>
      <c r="AH59" s="7" t="str">
        <f>IF(生产部!R59&gt;4018,生产部!R59,"")</f>
        <v/>
      </c>
      <c r="AI59" s="5" t="str">
        <f>生产部!S59&amp;""</f>
        <v/>
      </c>
      <c r="AJ59" s="7" t="str">
        <f>IF(生产部!T59&gt;4018,生产部!T59,"")</f>
        <v/>
      </c>
      <c r="AK59" s="5" t="str">
        <f>生产部!U59&amp;""</f>
        <v/>
      </c>
      <c r="AL59" s="7" t="str">
        <f>IF(生产部!V59&gt;4018,生产部!V59,"")</f>
        <v/>
      </c>
      <c r="AM59" s="5" t="str">
        <f>生产部!W59&amp;""</f>
        <v/>
      </c>
      <c r="AN59" s="7" t="str">
        <f>IF(生产部!X59&gt;4018,生产部!X59,"")</f>
        <v/>
      </c>
      <c r="AO59" s="5" t="str">
        <f>生产部!Y59&amp;""</f>
        <v/>
      </c>
      <c r="AP59" s="7">
        <f>IF(生产部!Z59&gt;4018,生产部!Z59,"")</f>
        <v>43406</v>
      </c>
      <c r="AQ59" s="5" t="str">
        <f>生产部!AA59&amp;""</f>
        <v/>
      </c>
      <c r="AR59" s="5" t="str">
        <f>设计!AJ59</f>
        <v>畔森</v>
      </c>
      <c r="AS59" s="7">
        <f>设计!AK59</f>
        <v>43381</v>
      </c>
      <c r="AT59" s="5" t="str">
        <f>设计!AL59</f>
        <v>加急</v>
      </c>
      <c r="AU59" s="7">
        <f>设计!AM59</f>
        <v>43406</v>
      </c>
      <c r="AV59" s="5">
        <f>设计!AN59</f>
        <v>0</v>
      </c>
      <c r="AW59" s="5" t="str">
        <f>设计!AO59</f>
        <v>完成</v>
      </c>
      <c r="AX59" s="5">
        <f>设计!AP59</f>
        <v>28</v>
      </c>
      <c r="AY59" s="5" t="str">
        <f>设计!AQ59</f>
        <v>完成</v>
      </c>
      <c r="AZ59" s="37"/>
      <c r="BA59" s="17"/>
      <c r="BB59" s="34"/>
      <c r="BC59" s="17"/>
      <c r="BD59" s="34"/>
      <c r="BE59" s="17"/>
      <c r="BF59" s="34"/>
      <c r="BG59" s="34"/>
      <c r="BH59" s="34"/>
      <c r="BI59" s="34"/>
      <c r="BJ59" s="34"/>
      <c r="BK59" s="36"/>
    </row>
    <row r="60" spans="1:63" ht="17.25" customHeight="1">
      <c r="A60" s="5" t="str">
        <f>设计!A60&amp;""</f>
        <v>I-58</v>
      </c>
      <c r="B60" s="5" t="str">
        <f>设计!B60&amp;""</f>
        <v>泰和美家</v>
      </c>
      <c r="C60" s="5" t="str">
        <f>设计!C60&amp;""</f>
        <v>香漫里8-2-11-63</v>
      </c>
      <c r="D60" s="5" t="str">
        <f>设计!D60&amp;""</f>
        <v>冯杰 139999999999</v>
      </c>
      <c r="E60" s="5" t="str">
        <f>设计!E60&amp;""</f>
        <v>81.5</v>
      </c>
      <c r="F60" s="7">
        <f>IF(设计!F60&gt;4019,设计!F60,"")</f>
        <v>43379</v>
      </c>
      <c r="G60" s="7">
        <f ca="1">设计!G60</f>
        <v>43559</v>
      </c>
      <c r="H60" s="5" t="str">
        <f ca="1">设计!H60&amp;""</f>
        <v>180</v>
      </c>
      <c r="I60" s="5" t="str">
        <f>设计!I60&amp;""</f>
        <v/>
      </c>
      <c r="J60" s="5" t="str">
        <f>设计!J60&amp;""</f>
        <v/>
      </c>
      <c r="K60" s="5" t="str">
        <f>'财务部 '!K60&amp;""</f>
        <v/>
      </c>
      <c r="L60" s="5" t="str">
        <f>'财务部 '!L60&amp;""</f>
        <v/>
      </c>
      <c r="M60" s="5" t="str">
        <f>'财务部 '!M60&amp;""</f>
        <v/>
      </c>
      <c r="N60" s="5" t="str">
        <f>'财务部 '!N60&amp;""</f>
        <v/>
      </c>
      <c r="O60" s="5" t="str">
        <f>'财务部 '!O60&amp;""</f>
        <v/>
      </c>
      <c r="P60" s="5" t="str">
        <f>'财务部 '!P60&amp;""</f>
        <v/>
      </c>
      <c r="Q60" s="5" t="str">
        <f>'财务部 '!Q60&amp;""</f>
        <v/>
      </c>
      <c r="R60" s="5" t="str">
        <f>设计!K60&amp;""</f>
        <v>张三</v>
      </c>
      <c r="S60" s="5" t="str">
        <f>设计!L60&amp;""</f>
        <v>优</v>
      </c>
      <c r="T60" s="5" t="str">
        <f>设计!M60&amp;""</f>
        <v>加急</v>
      </c>
      <c r="U60" s="5" t="str">
        <f>设计!N60&amp;""</f>
        <v>杨军</v>
      </c>
      <c r="V60" s="7">
        <f>设计!O60</f>
        <v>43376</v>
      </c>
      <c r="W60" s="5" t="str">
        <f>设计!P60&amp;""</f>
        <v>李跃</v>
      </c>
      <c r="X60" s="7">
        <f>设计!Q60</f>
        <v>43378</v>
      </c>
      <c r="Y60" s="5" t="str">
        <f>设计!R60&amp;""</f>
        <v>杨军</v>
      </c>
      <c r="Z60" s="5" t="str">
        <f>设计!S60&amp;""</f>
        <v>杨斌</v>
      </c>
      <c r="AA60" s="7">
        <f>设计!T60</f>
        <v>43382</v>
      </c>
      <c r="AB60" s="5" t="str">
        <f>设计!U60&amp;""</f>
        <v>6</v>
      </c>
      <c r="AC60" s="5"/>
      <c r="AD60" s="5" t="str">
        <f>设计!V60&amp;""</f>
        <v>F-0158</v>
      </c>
      <c r="AE60" s="5" t="str">
        <f>生产部!O60&amp;""</f>
        <v/>
      </c>
      <c r="AF60" s="7" t="str">
        <f>IF(生产部!P60&gt;4018,生产部!P60,"")</f>
        <v/>
      </c>
      <c r="AG60" s="5" t="str">
        <f>生产部!Q60&amp;""</f>
        <v/>
      </c>
      <c r="AH60" s="7" t="str">
        <f>IF(生产部!R60&gt;4018,生产部!R60,"")</f>
        <v/>
      </c>
      <c r="AI60" s="5" t="str">
        <f>生产部!S60&amp;""</f>
        <v/>
      </c>
      <c r="AJ60" s="7" t="str">
        <f>IF(生产部!T60&gt;4018,生产部!T60,"")</f>
        <v/>
      </c>
      <c r="AK60" s="5" t="str">
        <f>生产部!U60&amp;""</f>
        <v/>
      </c>
      <c r="AL60" s="7" t="str">
        <f>IF(生产部!V60&gt;4018,生产部!V60,"")</f>
        <v/>
      </c>
      <c r="AM60" s="5" t="str">
        <f>生产部!W60&amp;""</f>
        <v/>
      </c>
      <c r="AN60" s="7" t="str">
        <f>IF(生产部!X60&gt;4018,生产部!X60,"")</f>
        <v/>
      </c>
      <c r="AO60" s="5" t="str">
        <f>生产部!Y60&amp;""</f>
        <v/>
      </c>
      <c r="AP60" s="7">
        <f>IF(生产部!Z60&gt;4018,生产部!Z60,"")</f>
        <v>43407</v>
      </c>
      <c r="AQ60" s="5" t="str">
        <f>生产部!AA60&amp;""</f>
        <v/>
      </c>
      <c r="AR60" s="5" t="str">
        <f>设计!AJ60</f>
        <v>畔森</v>
      </c>
      <c r="AS60" s="7">
        <f>设计!AK60</f>
        <v>43382</v>
      </c>
      <c r="AT60" s="5" t="str">
        <f>设计!AL60</f>
        <v>加急</v>
      </c>
      <c r="AU60" s="7">
        <f>设计!AM60</f>
        <v>43407</v>
      </c>
      <c r="AV60" s="5">
        <f>设计!AN60</f>
        <v>0</v>
      </c>
      <c r="AW60" s="5" t="str">
        <f>设计!AO60</f>
        <v>完成</v>
      </c>
      <c r="AX60" s="5">
        <f>设计!AP60</f>
        <v>28</v>
      </c>
      <c r="AY60" s="5" t="str">
        <f>设计!AQ60</f>
        <v>完成</v>
      </c>
      <c r="AZ60" s="37"/>
      <c r="BA60" s="17"/>
      <c r="BB60" s="34"/>
      <c r="BC60" s="17"/>
      <c r="BD60" s="34"/>
      <c r="BE60" s="17"/>
      <c r="BF60" s="34"/>
      <c r="BG60" s="34"/>
      <c r="BH60" s="34"/>
      <c r="BI60" s="34"/>
      <c r="BJ60" s="34"/>
      <c r="BK60" s="36"/>
    </row>
    <row r="61" spans="1:63" ht="17.25" customHeight="1">
      <c r="A61" s="5" t="str">
        <f>设计!A61&amp;""</f>
        <v>I-59</v>
      </c>
      <c r="B61" s="5" t="str">
        <f>设计!B61&amp;""</f>
        <v>泰和美家</v>
      </c>
      <c r="C61" s="5" t="str">
        <f>设计!C61&amp;""</f>
        <v>香漫里8-2-11-64</v>
      </c>
      <c r="D61" s="5" t="str">
        <f>设计!D61&amp;""</f>
        <v>冯杰 139999999999</v>
      </c>
      <c r="E61" s="5" t="str">
        <f>设计!E61&amp;""</f>
        <v>82.5</v>
      </c>
      <c r="F61" s="7">
        <f>IF(设计!F61&gt;4019,设计!F61,"")</f>
        <v>43380</v>
      </c>
      <c r="G61" s="7">
        <f ca="1">设计!G61</f>
        <v>43559</v>
      </c>
      <c r="H61" s="5" t="str">
        <f ca="1">设计!H61&amp;""</f>
        <v>179</v>
      </c>
      <c r="I61" s="5" t="str">
        <f>设计!I61&amp;""</f>
        <v/>
      </c>
      <c r="J61" s="5" t="str">
        <f>设计!J61&amp;""</f>
        <v/>
      </c>
      <c r="K61" s="5" t="str">
        <f>'财务部 '!K61&amp;""</f>
        <v/>
      </c>
      <c r="L61" s="5" t="str">
        <f>'财务部 '!L61&amp;""</f>
        <v/>
      </c>
      <c r="M61" s="5" t="str">
        <f>'财务部 '!M61&amp;""</f>
        <v/>
      </c>
      <c r="N61" s="5" t="str">
        <f>'财务部 '!N61&amp;""</f>
        <v/>
      </c>
      <c r="O61" s="5" t="str">
        <f>'财务部 '!O61&amp;""</f>
        <v/>
      </c>
      <c r="P61" s="5" t="str">
        <f>'财务部 '!P61&amp;""</f>
        <v/>
      </c>
      <c r="Q61" s="5" t="str">
        <f>'财务部 '!Q61&amp;""</f>
        <v/>
      </c>
      <c r="R61" s="5" t="str">
        <f>设计!K61&amp;""</f>
        <v>张三</v>
      </c>
      <c r="S61" s="5" t="str">
        <f>设计!L61&amp;""</f>
        <v>优</v>
      </c>
      <c r="T61" s="5" t="str">
        <f>设计!M61&amp;""</f>
        <v>加急</v>
      </c>
      <c r="U61" s="5" t="str">
        <f>设计!N61&amp;""</f>
        <v>杨军</v>
      </c>
      <c r="V61" s="7">
        <f>设计!O61</f>
        <v>43377</v>
      </c>
      <c r="W61" s="5" t="str">
        <f>设计!P61&amp;""</f>
        <v>李跃</v>
      </c>
      <c r="X61" s="7">
        <f>设计!Q61</f>
        <v>43379</v>
      </c>
      <c r="Y61" s="5" t="str">
        <f>设计!R61&amp;""</f>
        <v>杨军</v>
      </c>
      <c r="Z61" s="5" t="str">
        <f>设计!S61&amp;""</f>
        <v>杨斌</v>
      </c>
      <c r="AA61" s="7">
        <f>设计!T61</f>
        <v>43383</v>
      </c>
      <c r="AB61" s="5" t="str">
        <f>设计!U61&amp;""</f>
        <v>6</v>
      </c>
      <c r="AC61" s="5"/>
      <c r="AD61" s="5" t="str">
        <f>设计!V61&amp;""</f>
        <v>F-0159</v>
      </c>
      <c r="AE61" s="5" t="str">
        <f>生产部!O61&amp;""</f>
        <v/>
      </c>
      <c r="AF61" s="7" t="str">
        <f>IF(生产部!P61&gt;4018,生产部!P61,"")</f>
        <v/>
      </c>
      <c r="AG61" s="5" t="str">
        <f>生产部!Q61&amp;""</f>
        <v/>
      </c>
      <c r="AH61" s="7" t="str">
        <f>IF(生产部!R61&gt;4018,生产部!R61,"")</f>
        <v/>
      </c>
      <c r="AI61" s="5" t="str">
        <f>生产部!S61&amp;""</f>
        <v/>
      </c>
      <c r="AJ61" s="7" t="str">
        <f>IF(生产部!T61&gt;4018,生产部!T61,"")</f>
        <v/>
      </c>
      <c r="AK61" s="5" t="str">
        <f>生产部!U61&amp;""</f>
        <v/>
      </c>
      <c r="AL61" s="7" t="str">
        <f>IF(生产部!V61&gt;4018,生产部!V61,"")</f>
        <v/>
      </c>
      <c r="AM61" s="5" t="str">
        <f>生产部!W61&amp;""</f>
        <v/>
      </c>
      <c r="AN61" s="7" t="str">
        <f>IF(生产部!X61&gt;4018,生产部!X61,"")</f>
        <v/>
      </c>
      <c r="AO61" s="5" t="str">
        <f>生产部!Y61&amp;""</f>
        <v/>
      </c>
      <c r="AP61" s="7">
        <f>IF(生产部!Z61&gt;4018,生产部!Z61,"")</f>
        <v>43408</v>
      </c>
      <c r="AQ61" s="5" t="str">
        <f>生产部!AA61&amp;""</f>
        <v/>
      </c>
      <c r="AR61" s="5" t="str">
        <f>设计!AJ61</f>
        <v>畔森</v>
      </c>
      <c r="AS61" s="7">
        <f>设计!AK61</f>
        <v>43383</v>
      </c>
      <c r="AT61" s="5" t="str">
        <f>设计!AL61</f>
        <v>加急</v>
      </c>
      <c r="AU61" s="7">
        <f>设计!AM61</f>
        <v>43408</v>
      </c>
      <c r="AV61" s="5">
        <f>设计!AN61</f>
        <v>0</v>
      </c>
      <c r="AW61" s="5" t="str">
        <f>设计!AO61</f>
        <v>完成</v>
      </c>
      <c r="AX61" s="5">
        <f>设计!AP61</f>
        <v>28</v>
      </c>
      <c r="AY61" s="5" t="str">
        <f>设计!AQ61</f>
        <v>完成</v>
      </c>
      <c r="AZ61" s="37"/>
      <c r="BA61" s="17"/>
      <c r="BB61" s="34"/>
      <c r="BC61" s="17"/>
      <c r="BD61" s="34"/>
      <c r="BE61" s="17"/>
      <c r="BF61" s="34"/>
      <c r="BG61" s="34"/>
      <c r="BH61" s="34"/>
      <c r="BI61" s="34"/>
      <c r="BJ61" s="34"/>
      <c r="BK61" s="36"/>
    </row>
    <row r="62" spans="1:63" ht="17.25" customHeight="1">
      <c r="A62" s="5" t="str">
        <f>设计!A62&amp;""</f>
        <v>I-60</v>
      </c>
      <c r="B62" s="5" t="str">
        <f>设计!B62&amp;""</f>
        <v>泰和美家</v>
      </c>
      <c r="C62" s="5" t="str">
        <f>设计!C62&amp;""</f>
        <v>香漫里8-2-11-65</v>
      </c>
      <c r="D62" s="5" t="str">
        <f>设计!D62&amp;""</f>
        <v>冯杰 139999999999</v>
      </c>
      <c r="E62" s="5" t="str">
        <f>设计!E62&amp;""</f>
        <v>83.5</v>
      </c>
      <c r="F62" s="7">
        <f>IF(设计!F62&gt;4019,设计!F62,"")</f>
        <v>43381</v>
      </c>
      <c r="G62" s="7">
        <f ca="1">设计!G62</f>
        <v>43559</v>
      </c>
      <c r="H62" s="5" t="str">
        <f ca="1">设计!H62&amp;""</f>
        <v>178</v>
      </c>
      <c r="I62" s="5" t="str">
        <f>设计!I62&amp;""</f>
        <v/>
      </c>
      <c r="J62" s="5" t="str">
        <f>设计!J62&amp;""</f>
        <v/>
      </c>
      <c r="K62" s="5" t="str">
        <f>'财务部 '!K62&amp;""</f>
        <v/>
      </c>
      <c r="L62" s="5" t="str">
        <f>'财务部 '!L62&amp;""</f>
        <v/>
      </c>
      <c r="M62" s="5" t="str">
        <f>'财务部 '!M62&amp;""</f>
        <v/>
      </c>
      <c r="N62" s="5" t="str">
        <f>'财务部 '!N62&amp;""</f>
        <v/>
      </c>
      <c r="O62" s="5" t="str">
        <f>'财务部 '!O62&amp;""</f>
        <v/>
      </c>
      <c r="P62" s="5" t="str">
        <f>'财务部 '!P62&amp;""</f>
        <v/>
      </c>
      <c r="Q62" s="5" t="str">
        <f>'财务部 '!Q62&amp;""</f>
        <v/>
      </c>
      <c r="R62" s="5" t="str">
        <f>设计!K62&amp;""</f>
        <v>张三</v>
      </c>
      <c r="S62" s="5" t="str">
        <f>设计!L62&amp;""</f>
        <v>优</v>
      </c>
      <c r="T62" s="5" t="str">
        <f>设计!M62&amp;""</f>
        <v>加急</v>
      </c>
      <c r="U62" s="5" t="str">
        <f>设计!N62&amp;""</f>
        <v>杨军</v>
      </c>
      <c r="V62" s="7">
        <f>设计!O62</f>
        <v>43378</v>
      </c>
      <c r="W62" s="5" t="str">
        <f>设计!P62&amp;""</f>
        <v>李跃</v>
      </c>
      <c r="X62" s="7">
        <f>设计!Q62</f>
        <v>43380</v>
      </c>
      <c r="Y62" s="5" t="str">
        <f>设计!R62&amp;""</f>
        <v>杨军</v>
      </c>
      <c r="Z62" s="5" t="str">
        <f>设计!S62&amp;""</f>
        <v>杨斌</v>
      </c>
      <c r="AA62" s="7">
        <f>设计!T62</f>
        <v>43384</v>
      </c>
      <c r="AB62" s="5" t="str">
        <f>设计!U62&amp;""</f>
        <v>6</v>
      </c>
      <c r="AC62" s="5"/>
      <c r="AD62" s="5" t="str">
        <f>设计!V62&amp;""</f>
        <v>F-0160</v>
      </c>
      <c r="AE62" s="5" t="str">
        <f>生产部!O62&amp;""</f>
        <v/>
      </c>
      <c r="AF62" s="7" t="str">
        <f>IF(生产部!P62&gt;4018,生产部!P62,"")</f>
        <v/>
      </c>
      <c r="AG62" s="5" t="str">
        <f>生产部!Q62&amp;""</f>
        <v/>
      </c>
      <c r="AH62" s="7" t="str">
        <f>IF(生产部!R62&gt;4018,生产部!R62,"")</f>
        <v/>
      </c>
      <c r="AI62" s="5" t="str">
        <f>生产部!S62&amp;""</f>
        <v/>
      </c>
      <c r="AJ62" s="7" t="str">
        <f>IF(生产部!T62&gt;4018,生产部!T62,"")</f>
        <v/>
      </c>
      <c r="AK62" s="5" t="str">
        <f>生产部!U62&amp;""</f>
        <v/>
      </c>
      <c r="AL62" s="7" t="str">
        <f>IF(生产部!V62&gt;4018,生产部!V62,"")</f>
        <v/>
      </c>
      <c r="AM62" s="5" t="str">
        <f>生产部!W62&amp;""</f>
        <v/>
      </c>
      <c r="AN62" s="7" t="str">
        <f>IF(生产部!X62&gt;4018,生产部!X62,"")</f>
        <v/>
      </c>
      <c r="AO62" s="5" t="str">
        <f>生产部!Y62&amp;""</f>
        <v/>
      </c>
      <c r="AP62" s="7">
        <f>IF(生产部!Z62&gt;4018,生产部!Z62,"")</f>
        <v>43409</v>
      </c>
      <c r="AQ62" s="5" t="str">
        <f>生产部!AA62&amp;""</f>
        <v/>
      </c>
      <c r="AR62" s="5" t="str">
        <f>设计!AJ62</f>
        <v>畔森</v>
      </c>
      <c r="AS62" s="7">
        <f>设计!AK62</f>
        <v>43384</v>
      </c>
      <c r="AT62" s="5" t="str">
        <f>设计!AL62</f>
        <v>加急</v>
      </c>
      <c r="AU62" s="7">
        <f>设计!AM62</f>
        <v>43409</v>
      </c>
      <c r="AV62" s="5">
        <f>设计!AN62</f>
        <v>0</v>
      </c>
      <c r="AW62" s="5" t="str">
        <f>设计!AO62</f>
        <v>完成</v>
      </c>
      <c r="AX62" s="5">
        <f>设计!AP62</f>
        <v>28</v>
      </c>
      <c r="AY62" s="5" t="str">
        <f>设计!AQ62</f>
        <v>完成</v>
      </c>
      <c r="AZ62" s="37"/>
      <c r="BA62" s="17"/>
      <c r="BB62" s="34"/>
      <c r="BC62" s="17"/>
      <c r="BD62" s="34"/>
      <c r="BE62" s="17"/>
      <c r="BF62" s="34"/>
      <c r="BG62" s="34"/>
      <c r="BH62" s="34"/>
      <c r="BI62" s="34"/>
      <c r="BJ62" s="34"/>
      <c r="BK62" s="36"/>
    </row>
    <row r="63" spans="1:63" ht="17.25" customHeight="1">
      <c r="A63" s="5" t="str">
        <f>设计!A63&amp;""</f>
        <v>I-61</v>
      </c>
      <c r="B63" s="5" t="str">
        <f>设计!B63&amp;""</f>
        <v>泰和美家</v>
      </c>
      <c r="C63" s="5" t="str">
        <f>设计!C63&amp;""</f>
        <v>香漫里8-2-11-66</v>
      </c>
      <c r="D63" s="5" t="str">
        <f>设计!D63&amp;""</f>
        <v>冯杰 139999999999</v>
      </c>
      <c r="E63" s="5" t="str">
        <f>设计!E63&amp;""</f>
        <v>84.5</v>
      </c>
      <c r="F63" s="7">
        <f>IF(设计!F63&gt;4019,设计!F63,"")</f>
        <v>43382</v>
      </c>
      <c r="G63" s="7">
        <f ca="1">设计!G63</f>
        <v>43559</v>
      </c>
      <c r="H63" s="5" t="str">
        <f ca="1">设计!H63&amp;""</f>
        <v>177</v>
      </c>
      <c r="I63" s="5" t="str">
        <f>设计!I63&amp;""</f>
        <v/>
      </c>
      <c r="J63" s="5" t="str">
        <f>设计!J63&amp;""</f>
        <v/>
      </c>
      <c r="K63" s="5" t="str">
        <f>'财务部 '!K63&amp;""</f>
        <v/>
      </c>
      <c r="L63" s="5" t="str">
        <f>'财务部 '!L63&amp;""</f>
        <v/>
      </c>
      <c r="M63" s="5" t="str">
        <f>'财务部 '!M63&amp;""</f>
        <v/>
      </c>
      <c r="N63" s="5" t="str">
        <f>'财务部 '!N63&amp;""</f>
        <v/>
      </c>
      <c r="O63" s="5" t="str">
        <f>'财务部 '!O63&amp;""</f>
        <v/>
      </c>
      <c r="P63" s="5" t="str">
        <f>'财务部 '!P63&amp;""</f>
        <v/>
      </c>
      <c r="Q63" s="5" t="str">
        <f>'财务部 '!Q63&amp;""</f>
        <v/>
      </c>
      <c r="R63" s="5" t="str">
        <f>设计!K63&amp;""</f>
        <v>张三</v>
      </c>
      <c r="S63" s="5" t="str">
        <f>设计!L63&amp;""</f>
        <v>优</v>
      </c>
      <c r="T63" s="5" t="str">
        <f>设计!M63&amp;""</f>
        <v>加急</v>
      </c>
      <c r="U63" s="5" t="str">
        <f>设计!N63&amp;""</f>
        <v>杨军</v>
      </c>
      <c r="V63" s="7">
        <f>设计!O63</f>
        <v>43379</v>
      </c>
      <c r="W63" s="5" t="str">
        <f>设计!P63&amp;""</f>
        <v>李跃</v>
      </c>
      <c r="X63" s="7">
        <f>设计!Q63</f>
        <v>43381</v>
      </c>
      <c r="Y63" s="5" t="str">
        <f>设计!R63&amp;""</f>
        <v>杨军</v>
      </c>
      <c r="Z63" s="5" t="str">
        <f>设计!S63&amp;""</f>
        <v>杨斌</v>
      </c>
      <c r="AA63" s="7">
        <f>设计!T63</f>
        <v>43385</v>
      </c>
      <c r="AB63" s="5" t="str">
        <f>设计!U63&amp;""</f>
        <v>6</v>
      </c>
      <c r="AC63" s="5"/>
      <c r="AD63" s="5" t="str">
        <f>设计!V63&amp;""</f>
        <v>F-0161</v>
      </c>
      <c r="AE63" s="5" t="str">
        <f>生产部!O63&amp;""</f>
        <v/>
      </c>
      <c r="AF63" s="7" t="str">
        <f>IF(生产部!P63&gt;4018,生产部!P63,"")</f>
        <v/>
      </c>
      <c r="AG63" s="5" t="str">
        <f>生产部!Q63&amp;""</f>
        <v/>
      </c>
      <c r="AH63" s="7" t="str">
        <f>IF(生产部!R63&gt;4018,生产部!R63,"")</f>
        <v/>
      </c>
      <c r="AI63" s="5" t="str">
        <f>生产部!S63&amp;""</f>
        <v/>
      </c>
      <c r="AJ63" s="7" t="str">
        <f>IF(生产部!T63&gt;4018,生产部!T63,"")</f>
        <v/>
      </c>
      <c r="AK63" s="5" t="str">
        <f>生产部!U63&amp;""</f>
        <v/>
      </c>
      <c r="AL63" s="7" t="str">
        <f>IF(生产部!V63&gt;4018,生产部!V63,"")</f>
        <v/>
      </c>
      <c r="AM63" s="5" t="str">
        <f>生产部!W63&amp;""</f>
        <v/>
      </c>
      <c r="AN63" s="7" t="str">
        <f>IF(生产部!X63&gt;4018,生产部!X63,"")</f>
        <v/>
      </c>
      <c r="AO63" s="5" t="str">
        <f>生产部!Y63&amp;""</f>
        <v/>
      </c>
      <c r="AP63" s="7">
        <f>IF(生产部!Z63&gt;4018,生产部!Z63,"")</f>
        <v>43410</v>
      </c>
      <c r="AQ63" s="5" t="str">
        <f>生产部!AA63&amp;""</f>
        <v/>
      </c>
      <c r="AR63" s="5" t="str">
        <f>设计!AJ63</f>
        <v>畔森</v>
      </c>
      <c r="AS63" s="7">
        <f>设计!AK63</f>
        <v>43385</v>
      </c>
      <c r="AT63" s="5" t="str">
        <f>设计!AL63</f>
        <v>加急</v>
      </c>
      <c r="AU63" s="7">
        <f>设计!AM63</f>
        <v>43410</v>
      </c>
      <c r="AV63" s="5">
        <f>设计!AN63</f>
        <v>0</v>
      </c>
      <c r="AW63" s="5" t="str">
        <f>设计!AO63</f>
        <v>完成</v>
      </c>
      <c r="AX63" s="5">
        <f>设计!AP63</f>
        <v>28</v>
      </c>
      <c r="AY63" s="5" t="str">
        <f>设计!AQ63</f>
        <v>完成</v>
      </c>
      <c r="AZ63" s="37"/>
      <c r="BA63" s="17"/>
      <c r="BB63" s="34"/>
      <c r="BC63" s="17"/>
      <c r="BD63" s="34"/>
      <c r="BE63" s="17"/>
      <c r="BF63" s="34"/>
      <c r="BG63" s="34"/>
      <c r="BH63" s="34"/>
      <c r="BI63" s="34"/>
      <c r="BJ63" s="34"/>
      <c r="BK63" s="36"/>
    </row>
    <row r="64" spans="1:63" ht="17.25" customHeight="1">
      <c r="A64" s="5" t="str">
        <f>设计!A64&amp;""</f>
        <v>I-62</v>
      </c>
      <c r="B64" s="5" t="str">
        <f>设计!B64&amp;""</f>
        <v>泰和美家</v>
      </c>
      <c r="C64" s="5" t="str">
        <f>设计!C64&amp;""</f>
        <v>香漫里8-2-11-67</v>
      </c>
      <c r="D64" s="5" t="str">
        <f>设计!D64&amp;""</f>
        <v>冯杰 139999999999</v>
      </c>
      <c r="E64" s="5" t="str">
        <f>设计!E64&amp;""</f>
        <v>85.5</v>
      </c>
      <c r="F64" s="7">
        <f>IF(设计!F64&gt;4019,设计!F64,"")</f>
        <v>43383</v>
      </c>
      <c r="G64" s="7">
        <f ca="1">设计!G64</f>
        <v>43559</v>
      </c>
      <c r="H64" s="5" t="str">
        <f ca="1">设计!H64&amp;""</f>
        <v>176</v>
      </c>
      <c r="I64" s="5" t="str">
        <f>设计!I64&amp;""</f>
        <v/>
      </c>
      <c r="J64" s="5" t="str">
        <f>设计!J64&amp;""</f>
        <v/>
      </c>
      <c r="K64" s="5" t="str">
        <f>'财务部 '!K64&amp;""</f>
        <v/>
      </c>
      <c r="L64" s="5" t="str">
        <f>'财务部 '!L64&amp;""</f>
        <v/>
      </c>
      <c r="M64" s="5" t="str">
        <f>'财务部 '!M64&amp;""</f>
        <v/>
      </c>
      <c r="N64" s="5" t="str">
        <f>'财务部 '!N64&amp;""</f>
        <v/>
      </c>
      <c r="O64" s="5" t="str">
        <f>'财务部 '!O64&amp;""</f>
        <v/>
      </c>
      <c r="P64" s="5" t="str">
        <f>'财务部 '!P64&amp;""</f>
        <v/>
      </c>
      <c r="Q64" s="5" t="str">
        <f>'财务部 '!Q64&amp;""</f>
        <v/>
      </c>
      <c r="R64" s="5" t="str">
        <f>设计!K64&amp;""</f>
        <v>张三</v>
      </c>
      <c r="S64" s="5" t="str">
        <f>设计!L64&amp;""</f>
        <v>优</v>
      </c>
      <c r="T64" s="5" t="str">
        <f>设计!M64&amp;""</f>
        <v>加急</v>
      </c>
      <c r="U64" s="5" t="str">
        <f>设计!N64&amp;""</f>
        <v>杨军</v>
      </c>
      <c r="V64" s="7">
        <f>设计!O64</f>
        <v>43380</v>
      </c>
      <c r="W64" s="5" t="str">
        <f>设计!P64&amp;""</f>
        <v>李跃</v>
      </c>
      <c r="X64" s="7">
        <f>设计!Q64</f>
        <v>43382</v>
      </c>
      <c r="Y64" s="5" t="str">
        <f>设计!R64&amp;""</f>
        <v>杨军</v>
      </c>
      <c r="Z64" s="5" t="str">
        <f>设计!S64&amp;""</f>
        <v>杨斌</v>
      </c>
      <c r="AA64" s="7">
        <f>设计!T64</f>
        <v>43386</v>
      </c>
      <c r="AB64" s="5" t="str">
        <f>设计!U64&amp;""</f>
        <v>6</v>
      </c>
      <c r="AC64" s="5"/>
      <c r="AD64" s="5" t="str">
        <f>设计!V64&amp;""</f>
        <v>F-0162</v>
      </c>
      <c r="AE64" s="5" t="str">
        <f>生产部!O64&amp;""</f>
        <v/>
      </c>
      <c r="AF64" s="7" t="str">
        <f>IF(生产部!P64&gt;4018,生产部!P64,"")</f>
        <v/>
      </c>
      <c r="AG64" s="5" t="str">
        <f>生产部!Q64&amp;""</f>
        <v/>
      </c>
      <c r="AH64" s="7" t="str">
        <f>IF(生产部!R64&gt;4018,生产部!R64,"")</f>
        <v/>
      </c>
      <c r="AI64" s="5" t="str">
        <f>生产部!S64&amp;""</f>
        <v/>
      </c>
      <c r="AJ64" s="7" t="str">
        <f>IF(生产部!T64&gt;4018,生产部!T64,"")</f>
        <v/>
      </c>
      <c r="AK64" s="5" t="str">
        <f>生产部!U64&amp;""</f>
        <v/>
      </c>
      <c r="AL64" s="7" t="str">
        <f>IF(生产部!V64&gt;4018,生产部!V64,"")</f>
        <v/>
      </c>
      <c r="AM64" s="5" t="str">
        <f>生产部!W64&amp;""</f>
        <v/>
      </c>
      <c r="AN64" s="7" t="str">
        <f>IF(生产部!X64&gt;4018,生产部!X64,"")</f>
        <v/>
      </c>
      <c r="AO64" s="5" t="str">
        <f>生产部!Y64&amp;""</f>
        <v/>
      </c>
      <c r="AP64" s="7">
        <f>IF(生产部!Z64&gt;4018,生产部!Z64,"")</f>
        <v>43411</v>
      </c>
      <c r="AQ64" s="5" t="str">
        <f>生产部!AA64&amp;""</f>
        <v/>
      </c>
      <c r="AR64" s="5" t="str">
        <f>设计!AJ64</f>
        <v>畔森</v>
      </c>
      <c r="AS64" s="7">
        <f>设计!AK64</f>
        <v>43386</v>
      </c>
      <c r="AT64" s="5" t="str">
        <f>设计!AL64</f>
        <v>加急</v>
      </c>
      <c r="AU64" s="7">
        <f>设计!AM64</f>
        <v>43411</v>
      </c>
      <c r="AV64" s="5">
        <f>设计!AN64</f>
        <v>0</v>
      </c>
      <c r="AW64" s="5" t="str">
        <f>设计!AO64</f>
        <v>完成</v>
      </c>
      <c r="AX64" s="5">
        <f>设计!AP64</f>
        <v>28</v>
      </c>
      <c r="AY64" s="5" t="str">
        <f>设计!AQ64</f>
        <v>完成</v>
      </c>
      <c r="AZ64" s="37"/>
      <c r="BA64" s="17"/>
      <c r="BB64" s="34"/>
      <c r="BC64" s="17"/>
      <c r="BD64" s="34"/>
      <c r="BE64" s="17"/>
      <c r="BF64" s="34"/>
      <c r="BG64" s="34"/>
      <c r="BH64" s="34"/>
      <c r="BI64" s="34"/>
      <c r="BJ64" s="34"/>
      <c r="BK64" s="36"/>
    </row>
    <row r="65" spans="1:63">
      <c r="A65" s="5" t="str">
        <f>设计!A65&amp;""</f>
        <v>I-63</v>
      </c>
      <c r="B65" s="5" t="str">
        <f>设计!B65&amp;""</f>
        <v>泰和美家</v>
      </c>
      <c r="C65" s="5" t="str">
        <f>设计!C65&amp;""</f>
        <v>香漫里8-2-11-68</v>
      </c>
      <c r="D65" s="5" t="str">
        <f>设计!D65&amp;""</f>
        <v>冯杰 139999999999</v>
      </c>
      <c r="E65" s="5" t="str">
        <f>设计!E65&amp;""</f>
        <v>86.5</v>
      </c>
      <c r="F65" s="7">
        <f>IF(设计!F65&gt;4019,设计!F65,"")</f>
        <v>43384</v>
      </c>
      <c r="G65" s="7">
        <f ca="1">设计!G65</f>
        <v>43559</v>
      </c>
      <c r="H65" s="5" t="str">
        <f ca="1">设计!H65&amp;""</f>
        <v>175</v>
      </c>
      <c r="I65" s="5" t="str">
        <f>设计!I65&amp;""</f>
        <v/>
      </c>
      <c r="J65" s="5" t="str">
        <f>设计!J65&amp;""</f>
        <v/>
      </c>
      <c r="K65" s="5" t="str">
        <f>'财务部 '!K65&amp;""</f>
        <v/>
      </c>
      <c r="L65" s="5" t="str">
        <f>'财务部 '!L65&amp;""</f>
        <v/>
      </c>
      <c r="M65" s="5" t="str">
        <f>'财务部 '!M65&amp;""</f>
        <v/>
      </c>
      <c r="N65" s="5" t="str">
        <f>'财务部 '!N65&amp;""</f>
        <v/>
      </c>
      <c r="O65" s="5" t="str">
        <f>'财务部 '!O65&amp;""</f>
        <v/>
      </c>
      <c r="P65" s="5" t="str">
        <f>'财务部 '!P65&amp;""</f>
        <v/>
      </c>
      <c r="Q65" s="5" t="str">
        <f>'财务部 '!Q65&amp;""</f>
        <v/>
      </c>
      <c r="R65" s="5" t="str">
        <f>设计!K65&amp;""</f>
        <v>张三</v>
      </c>
      <c r="S65" s="5" t="str">
        <f>设计!L65&amp;""</f>
        <v>优</v>
      </c>
      <c r="T65" s="5" t="str">
        <f>设计!M65&amp;""</f>
        <v>加急</v>
      </c>
      <c r="U65" s="5" t="str">
        <f>设计!N65&amp;""</f>
        <v>杨军</v>
      </c>
      <c r="V65" s="7">
        <f>设计!O65</f>
        <v>43381</v>
      </c>
      <c r="W65" s="5" t="str">
        <f>设计!P65&amp;""</f>
        <v>李跃</v>
      </c>
      <c r="X65" s="7">
        <f>设计!Q65</f>
        <v>43383</v>
      </c>
      <c r="Y65" s="5" t="str">
        <f>设计!R65&amp;""</f>
        <v>杨军</v>
      </c>
      <c r="Z65" s="5" t="str">
        <f>设计!S65&amp;""</f>
        <v>杨斌</v>
      </c>
      <c r="AA65" s="7">
        <f>设计!T65</f>
        <v>43387</v>
      </c>
      <c r="AB65" s="5" t="str">
        <f>设计!U65&amp;""</f>
        <v>6</v>
      </c>
      <c r="AC65" s="5"/>
      <c r="AD65" s="5" t="str">
        <f>设计!V65&amp;""</f>
        <v>F-0163</v>
      </c>
      <c r="AE65" s="5" t="str">
        <f>生产部!O65&amp;""</f>
        <v/>
      </c>
      <c r="AF65" s="7" t="str">
        <f>IF(生产部!P65&gt;4018,生产部!P65,"")</f>
        <v/>
      </c>
      <c r="AG65" s="5" t="str">
        <f>生产部!Q65&amp;""</f>
        <v/>
      </c>
      <c r="AH65" s="7" t="str">
        <f>IF(生产部!R65&gt;4018,生产部!R65,"")</f>
        <v/>
      </c>
      <c r="AI65" s="5" t="str">
        <f>生产部!S65&amp;""</f>
        <v/>
      </c>
      <c r="AJ65" s="7" t="str">
        <f>IF(生产部!T65&gt;4018,生产部!T65,"")</f>
        <v/>
      </c>
      <c r="AK65" s="5" t="str">
        <f>生产部!U65&amp;""</f>
        <v/>
      </c>
      <c r="AL65" s="7" t="str">
        <f>IF(生产部!V65&gt;4018,生产部!V65,"")</f>
        <v/>
      </c>
      <c r="AM65" s="5" t="str">
        <f>生产部!W65&amp;""</f>
        <v/>
      </c>
      <c r="AN65" s="7" t="str">
        <f>IF(生产部!X65&gt;4018,生产部!X65,"")</f>
        <v/>
      </c>
      <c r="AO65" s="5" t="str">
        <f>生产部!Y65&amp;""</f>
        <v/>
      </c>
      <c r="AP65" s="7">
        <f>IF(生产部!Z65&gt;4018,生产部!Z65,"")</f>
        <v>43412</v>
      </c>
      <c r="AQ65" s="5" t="str">
        <f>生产部!AA65&amp;""</f>
        <v/>
      </c>
      <c r="AR65" s="5" t="str">
        <f>设计!AJ65</f>
        <v>畔森</v>
      </c>
      <c r="AS65" s="7">
        <f>设计!AK65</f>
        <v>43387</v>
      </c>
      <c r="AT65" s="5" t="str">
        <f>设计!AL65</f>
        <v>加急</v>
      </c>
      <c r="AU65" s="7">
        <f>设计!AM65</f>
        <v>43412</v>
      </c>
      <c r="AV65" s="5">
        <f>设计!AN65</f>
        <v>0</v>
      </c>
      <c r="AW65" s="5" t="str">
        <f>设计!AO65</f>
        <v>完成</v>
      </c>
      <c r="AX65" s="5">
        <f>设计!AP65</f>
        <v>28</v>
      </c>
      <c r="AY65" s="5" t="str">
        <f>设计!AQ65</f>
        <v>完成</v>
      </c>
      <c r="AZ65" s="37"/>
      <c r="BA65" s="17"/>
      <c r="BB65" s="34"/>
      <c r="BC65" s="17"/>
      <c r="BD65" s="34"/>
      <c r="BE65" s="17"/>
      <c r="BF65" s="34"/>
      <c r="BG65" s="34"/>
      <c r="BH65" s="34"/>
      <c r="BI65" s="34"/>
      <c r="BJ65" s="34"/>
      <c r="BK65" s="36"/>
    </row>
    <row r="66" spans="1:63">
      <c r="A66" s="5" t="str">
        <f>设计!A66&amp;""</f>
        <v>I-64</v>
      </c>
      <c r="B66" s="5" t="str">
        <f>设计!B66&amp;""</f>
        <v>泰和美家</v>
      </c>
      <c r="C66" s="5" t="str">
        <f>设计!C66&amp;""</f>
        <v>香漫里8-2-11-69</v>
      </c>
      <c r="D66" s="5" t="str">
        <f>设计!D66&amp;""</f>
        <v>冯杰 139999999999</v>
      </c>
      <c r="E66" s="5" t="str">
        <f>设计!E66&amp;""</f>
        <v>87.5</v>
      </c>
      <c r="F66" s="7">
        <f>IF(设计!F66&gt;4019,设计!F66,"")</f>
        <v>43385</v>
      </c>
      <c r="G66" s="7">
        <f ca="1">设计!G66</f>
        <v>43559</v>
      </c>
      <c r="H66" s="5" t="str">
        <f ca="1">设计!H66&amp;""</f>
        <v>174</v>
      </c>
      <c r="I66" s="5" t="str">
        <f>设计!I66&amp;""</f>
        <v/>
      </c>
      <c r="J66" s="5" t="str">
        <f>设计!J66&amp;""</f>
        <v/>
      </c>
      <c r="K66" s="5" t="str">
        <f>'财务部 '!K66&amp;""</f>
        <v/>
      </c>
      <c r="L66" s="5" t="str">
        <f>'财务部 '!L66&amp;""</f>
        <v/>
      </c>
      <c r="M66" s="5" t="str">
        <f>'财务部 '!M66&amp;""</f>
        <v/>
      </c>
      <c r="N66" s="5" t="str">
        <f>'财务部 '!N66&amp;""</f>
        <v/>
      </c>
      <c r="O66" s="5" t="str">
        <f>'财务部 '!O66&amp;""</f>
        <v/>
      </c>
      <c r="P66" s="5" t="str">
        <f>'财务部 '!P66&amp;""</f>
        <v/>
      </c>
      <c r="Q66" s="5" t="str">
        <f>'财务部 '!Q66&amp;""</f>
        <v/>
      </c>
      <c r="R66" s="5" t="str">
        <f>设计!K66&amp;""</f>
        <v>张三</v>
      </c>
      <c r="S66" s="5" t="str">
        <f>设计!L66&amp;""</f>
        <v>优</v>
      </c>
      <c r="T66" s="5" t="str">
        <f>设计!M66&amp;""</f>
        <v>加急</v>
      </c>
      <c r="U66" s="5" t="str">
        <f>设计!N66&amp;""</f>
        <v>杨军</v>
      </c>
      <c r="V66" s="7">
        <f>设计!O66</f>
        <v>43382</v>
      </c>
      <c r="W66" s="5" t="str">
        <f>设计!P66&amp;""</f>
        <v>李跃</v>
      </c>
      <c r="X66" s="7">
        <f>设计!Q66</f>
        <v>43384</v>
      </c>
      <c r="Y66" s="5" t="str">
        <f>设计!R66&amp;""</f>
        <v>杨军</v>
      </c>
      <c r="Z66" s="5" t="str">
        <f>设计!S66&amp;""</f>
        <v>杨斌</v>
      </c>
      <c r="AA66" s="7">
        <f>设计!T66</f>
        <v>43388</v>
      </c>
      <c r="AB66" s="5" t="str">
        <f>设计!U66&amp;""</f>
        <v>6</v>
      </c>
      <c r="AC66" s="5"/>
      <c r="AD66" s="5" t="str">
        <f>设计!V66&amp;""</f>
        <v>F-0164</v>
      </c>
      <c r="AE66" s="5" t="str">
        <f>生产部!O66&amp;""</f>
        <v/>
      </c>
      <c r="AF66" s="7" t="str">
        <f>IF(生产部!P66&gt;4018,生产部!P66,"")</f>
        <v/>
      </c>
      <c r="AG66" s="5" t="str">
        <f>生产部!Q66&amp;""</f>
        <v/>
      </c>
      <c r="AH66" s="7" t="str">
        <f>IF(生产部!R66&gt;4018,生产部!R66,"")</f>
        <v/>
      </c>
      <c r="AI66" s="5" t="str">
        <f>生产部!S66&amp;""</f>
        <v/>
      </c>
      <c r="AJ66" s="7" t="str">
        <f>IF(生产部!T66&gt;4018,生产部!T66,"")</f>
        <v/>
      </c>
      <c r="AK66" s="5" t="str">
        <f>生产部!U66&amp;""</f>
        <v/>
      </c>
      <c r="AL66" s="7" t="str">
        <f>IF(生产部!V66&gt;4018,生产部!V66,"")</f>
        <v/>
      </c>
      <c r="AM66" s="5" t="str">
        <f>生产部!W66&amp;""</f>
        <v/>
      </c>
      <c r="AN66" s="7" t="str">
        <f>IF(生产部!X66&gt;4018,生产部!X66,"")</f>
        <v/>
      </c>
      <c r="AO66" s="5" t="str">
        <f>生产部!Y66&amp;""</f>
        <v/>
      </c>
      <c r="AP66" s="7">
        <f>IF(生产部!Z66&gt;4018,生产部!Z66,"")</f>
        <v>43413</v>
      </c>
      <c r="AQ66" s="5" t="str">
        <f>生产部!AA66&amp;""</f>
        <v/>
      </c>
      <c r="AR66" s="5" t="str">
        <f>设计!AJ66</f>
        <v>畔森</v>
      </c>
      <c r="AS66" s="7">
        <f>设计!AK66</f>
        <v>43388</v>
      </c>
      <c r="AT66" s="5" t="str">
        <f>设计!AL66</f>
        <v>加急</v>
      </c>
      <c r="AU66" s="7">
        <f>设计!AM66</f>
        <v>43413</v>
      </c>
      <c r="AV66" s="5">
        <f>设计!AN66</f>
        <v>0</v>
      </c>
      <c r="AW66" s="5" t="str">
        <f>设计!AO66</f>
        <v>完成</v>
      </c>
      <c r="AX66" s="5">
        <f>设计!AP66</f>
        <v>28</v>
      </c>
      <c r="AY66" s="5" t="str">
        <f>设计!AQ66</f>
        <v>完成</v>
      </c>
      <c r="AZ66" s="37"/>
      <c r="BA66" s="17"/>
      <c r="BB66" s="34"/>
      <c r="BC66" s="17"/>
      <c r="BD66" s="34"/>
      <c r="BE66" s="17"/>
      <c r="BF66" s="34"/>
      <c r="BG66" s="34"/>
      <c r="BH66" s="34"/>
      <c r="BI66" s="34"/>
      <c r="BJ66" s="34"/>
      <c r="BK66" s="36"/>
    </row>
    <row r="67" spans="1:63">
      <c r="A67" s="5" t="str">
        <f>设计!A67&amp;""</f>
        <v>I-65</v>
      </c>
      <c r="B67" s="5" t="str">
        <f>设计!B67&amp;""</f>
        <v>泰和美家</v>
      </c>
      <c r="C67" s="5" t="str">
        <f>设计!C67&amp;""</f>
        <v>香漫里8-2-11-70</v>
      </c>
      <c r="D67" s="5" t="str">
        <f>设计!D67&amp;""</f>
        <v>冯杰 139999999999</v>
      </c>
      <c r="E67" s="5" t="str">
        <f>设计!E67&amp;""</f>
        <v>88.5</v>
      </c>
      <c r="F67" s="7">
        <f>IF(设计!F67&gt;4019,设计!F67,"")</f>
        <v>43386</v>
      </c>
      <c r="G67" s="7">
        <f ca="1">设计!G67</f>
        <v>43559</v>
      </c>
      <c r="H67" s="5" t="str">
        <f ca="1">设计!H67&amp;""</f>
        <v>173</v>
      </c>
      <c r="I67" s="5" t="str">
        <f>设计!I67&amp;""</f>
        <v/>
      </c>
      <c r="J67" s="5" t="str">
        <f>设计!J67&amp;""</f>
        <v/>
      </c>
      <c r="K67" s="5" t="str">
        <f>'财务部 '!K67&amp;""</f>
        <v/>
      </c>
      <c r="L67" s="5" t="str">
        <f>'财务部 '!L67&amp;""</f>
        <v/>
      </c>
      <c r="M67" s="5" t="str">
        <f>'财务部 '!M67&amp;""</f>
        <v/>
      </c>
      <c r="N67" s="5" t="str">
        <f>'财务部 '!N67&amp;""</f>
        <v/>
      </c>
      <c r="O67" s="5" t="str">
        <f>'财务部 '!O67&amp;""</f>
        <v/>
      </c>
      <c r="P67" s="5" t="str">
        <f>'财务部 '!P67&amp;""</f>
        <v/>
      </c>
      <c r="Q67" s="5" t="str">
        <f>'财务部 '!Q67&amp;""</f>
        <v/>
      </c>
      <c r="R67" s="5" t="str">
        <f>设计!K67&amp;""</f>
        <v>张三</v>
      </c>
      <c r="S67" s="5" t="str">
        <f>设计!L67&amp;""</f>
        <v>优</v>
      </c>
      <c r="T67" s="5" t="str">
        <f>设计!M67&amp;""</f>
        <v>加急</v>
      </c>
      <c r="U67" s="5" t="str">
        <f>设计!N67&amp;""</f>
        <v>杨军</v>
      </c>
      <c r="V67" s="7">
        <f>设计!O67</f>
        <v>43383</v>
      </c>
      <c r="W67" s="5" t="str">
        <f>设计!P67&amp;""</f>
        <v>李跃</v>
      </c>
      <c r="X67" s="7">
        <f>设计!Q67</f>
        <v>43385</v>
      </c>
      <c r="Y67" s="5" t="str">
        <f>设计!R67&amp;""</f>
        <v>杨军</v>
      </c>
      <c r="Z67" s="5" t="str">
        <f>设计!S67&amp;""</f>
        <v>杨斌</v>
      </c>
      <c r="AA67" s="7">
        <f>设计!T67</f>
        <v>43389</v>
      </c>
      <c r="AB67" s="5" t="str">
        <f>设计!U67&amp;""</f>
        <v>6</v>
      </c>
      <c r="AC67" s="5"/>
      <c r="AD67" s="5" t="str">
        <f>设计!V67&amp;""</f>
        <v>F-0165</v>
      </c>
      <c r="AE67" s="5" t="str">
        <f>生产部!O67&amp;""</f>
        <v/>
      </c>
      <c r="AF67" s="7" t="str">
        <f>IF(生产部!P67&gt;4018,生产部!P67,"")</f>
        <v/>
      </c>
      <c r="AG67" s="5" t="str">
        <f>生产部!Q67&amp;""</f>
        <v/>
      </c>
      <c r="AH67" s="7" t="str">
        <f>IF(生产部!R67&gt;4018,生产部!R67,"")</f>
        <v/>
      </c>
      <c r="AI67" s="5" t="str">
        <f>生产部!S67&amp;""</f>
        <v/>
      </c>
      <c r="AJ67" s="7" t="str">
        <f>IF(生产部!T67&gt;4018,生产部!T67,"")</f>
        <v/>
      </c>
      <c r="AK67" s="5" t="str">
        <f>生产部!U67&amp;""</f>
        <v/>
      </c>
      <c r="AL67" s="7" t="str">
        <f>IF(生产部!V67&gt;4018,生产部!V67,"")</f>
        <v/>
      </c>
      <c r="AM67" s="5" t="str">
        <f>生产部!W67&amp;""</f>
        <v/>
      </c>
      <c r="AN67" s="7" t="str">
        <f>IF(生产部!X67&gt;4018,生产部!X67,"")</f>
        <v/>
      </c>
      <c r="AO67" s="5" t="str">
        <f>生产部!Y67&amp;""</f>
        <v/>
      </c>
      <c r="AP67" s="7">
        <f>IF(生产部!Z67&gt;4018,生产部!Z67,"")</f>
        <v>43414</v>
      </c>
      <c r="AQ67" s="5" t="str">
        <f>生产部!AA67&amp;""</f>
        <v/>
      </c>
      <c r="AR67" s="5" t="str">
        <f>设计!AJ67</f>
        <v>畔森</v>
      </c>
      <c r="AS67" s="7">
        <f>设计!AK67</f>
        <v>43389</v>
      </c>
      <c r="AT67" s="5" t="str">
        <f>设计!AL67</f>
        <v>加急</v>
      </c>
      <c r="AU67" s="7">
        <f>设计!AM67</f>
        <v>43414</v>
      </c>
      <c r="AV67" s="5">
        <f>设计!AN67</f>
        <v>0</v>
      </c>
      <c r="AW67" s="5" t="str">
        <f>设计!AO67</f>
        <v>完成</v>
      </c>
      <c r="AX67" s="5">
        <f>设计!AP67</f>
        <v>28</v>
      </c>
      <c r="AY67" s="5" t="str">
        <f>设计!AQ67</f>
        <v>完成</v>
      </c>
      <c r="AZ67" s="37"/>
      <c r="BA67" s="17"/>
      <c r="BB67" s="34"/>
      <c r="BC67" s="17"/>
      <c r="BD67" s="34"/>
      <c r="BE67" s="17"/>
      <c r="BF67" s="34"/>
      <c r="BG67" s="34"/>
      <c r="BH67" s="34"/>
      <c r="BI67" s="34"/>
      <c r="BJ67" s="34"/>
      <c r="BK67" s="36"/>
    </row>
    <row r="68" spans="1:63">
      <c r="A68" s="5" t="str">
        <f>设计!A68&amp;""</f>
        <v>I-66</v>
      </c>
      <c r="B68" s="5" t="str">
        <f>设计!B68&amp;""</f>
        <v>泰和美家</v>
      </c>
      <c r="C68" s="5" t="str">
        <f>设计!C68&amp;""</f>
        <v>香漫里8-2-11-71</v>
      </c>
      <c r="D68" s="5" t="str">
        <f>设计!D68&amp;""</f>
        <v>冯杰 139999999999</v>
      </c>
      <c r="E68" s="5" t="str">
        <f>设计!E68&amp;""</f>
        <v>89.5</v>
      </c>
      <c r="F68" s="7">
        <f>IF(设计!F68&gt;4019,设计!F68,"")</f>
        <v>43387</v>
      </c>
      <c r="G68" s="7">
        <f ca="1">设计!G68</f>
        <v>43559</v>
      </c>
      <c r="H68" s="5" t="str">
        <f ca="1">设计!H68&amp;""</f>
        <v>172</v>
      </c>
      <c r="I68" s="5" t="str">
        <f>设计!I68&amp;""</f>
        <v/>
      </c>
      <c r="J68" s="5" t="str">
        <f>设计!J68&amp;""</f>
        <v/>
      </c>
      <c r="K68" s="5" t="str">
        <f>'财务部 '!K68&amp;""</f>
        <v/>
      </c>
      <c r="L68" s="5" t="str">
        <f>'财务部 '!L68&amp;""</f>
        <v/>
      </c>
      <c r="M68" s="5" t="str">
        <f>'财务部 '!M68&amp;""</f>
        <v/>
      </c>
      <c r="N68" s="5" t="str">
        <f>'财务部 '!N68&amp;""</f>
        <v/>
      </c>
      <c r="O68" s="5" t="str">
        <f>'财务部 '!O68&amp;""</f>
        <v/>
      </c>
      <c r="P68" s="5" t="str">
        <f>'财务部 '!P68&amp;""</f>
        <v/>
      </c>
      <c r="Q68" s="5" t="str">
        <f>'财务部 '!Q68&amp;""</f>
        <v/>
      </c>
      <c r="R68" s="5" t="str">
        <f>设计!K68&amp;""</f>
        <v>张三</v>
      </c>
      <c r="S68" s="5" t="str">
        <f>设计!L68&amp;""</f>
        <v>优</v>
      </c>
      <c r="T68" s="5" t="str">
        <f>设计!M68&amp;""</f>
        <v>加急</v>
      </c>
      <c r="U68" s="5" t="str">
        <f>设计!N68&amp;""</f>
        <v>杨军</v>
      </c>
      <c r="V68" s="7">
        <f>设计!O68</f>
        <v>43384</v>
      </c>
      <c r="W68" s="5" t="str">
        <f>设计!P68&amp;""</f>
        <v>李跃</v>
      </c>
      <c r="X68" s="7">
        <f>设计!Q68</f>
        <v>43386</v>
      </c>
      <c r="Y68" s="5" t="str">
        <f>设计!R68&amp;""</f>
        <v>杨军</v>
      </c>
      <c r="Z68" s="5" t="str">
        <f>设计!S68&amp;""</f>
        <v>杨斌</v>
      </c>
      <c r="AA68" s="7">
        <f>设计!T68</f>
        <v>43390</v>
      </c>
      <c r="AB68" s="5" t="str">
        <f>设计!U68&amp;""</f>
        <v>6</v>
      </c>
      <c r="AC68" s="5"/>
      <c r="AD68" s="5" t="str">
        <f>设计!V68&amp;""</f>
        <v>F-0166</v>
      </c>
      <c r="AE68" s="5" t="str">
        <f>生产部!O68&amp;""</f>
        <v/>
      </c>
      <c r="AF68" s="7" t="str">
        <f>IF(生产部!P68&gt;4018,生产部!P68,"")</f>
        <v/>
      </c>
      <c r="AG68" s="5" t="str">
        <f>生产部!Q68&amp;""</f>
        <v/>
      </c>
      <c r="AH68" s="7" t="str">
        <f>IF(生产部!R68&gt;4018,生产部!R68,"")</f>
        <v/>
      </c>
      <c r="AI68" s="5" t="str">
        <f>生产部!S68&amp;""</f>
        <v/>
      </c>
      <c r="AJ68" s="7" t="str">
        <f>IF(生产部!T68&gt;4018,生产部!T68,"")</f>
        <v/>
      </c>
      <c r="AK68" s="5" t="str">
        <f>生产部!U68&amp;""</f>
        <v/>
      </c>
      <c r="AL68" s="7" t="str">
        <f>IF(生产部!V68&gt;4018,生产部!V68,"")</f>
        <v/>
      </c>
      <c r="AM68" s="5" t="str">
        <f>生产部!W68&amp;""</f>
        <v/>
      </c>
      <c r="AN68" s="7" t="str">
        <f>IF(生产部!X68&gt;4018,生产部!X68,"")</f>
        <v/>
      </c>
      <c r="AO68" s="5" t="str">
        <f>生产部!Y68&amp;""</f>
        <v/>
      </c>
      <c r="AP68" s="7">
        <f>IF(生产部!Z68&gt;4018,生产部!Z68,"")</f>
        <v>43415</v>
      </c>
      <c r="AQ68" s="5" t="str">
        <f>生产部!AA68&amp;""</f>
        <v/>
      </c>
      <c r="AR68" s="5" t="str">
        <f>设计!AJ68</f>
        <v>畔森</v>
      </c>
      <c r="AS68" s="7">
        <f>设计!AK68</f>
        <v>43390</v>
      </c>
      <c r="AT68" s="5" t="str">
        <f>设计!AL68</f>
        <v>加急</v>
      </c>
      <c r="AU68" s="7">
        <f>设计!AM68</f>
        <v>43415</v>
      </c>
      <c r="AV68" s="5">
        <f>设计!AN68</f>
        <v>0</v>
      </c>
      <c r="AW68" s="5" t="str">
        <f>设计!AO68</f>
        <v>完成</v>
      </c>
      <c r="AX68" s="5">
        <f>设计!AP68</f>
        <v>28</v>
      </c>
      <c r="AY68" s="5" t="str">
        <f>设计!AQ68</f>
        <v>完成</v>
      </c>
      <c r="AZ68" s="37"/>
      <c r="BA68" s="17"/>
      <c r="BB68" s="34"/>
      <c r="BC68" s="17"/>
      <c r="BD68" s="34"/>
      <c r="BE68" s="17"/>
      <c r="BF68" s="34"/>
      <c r="BG68" s="34"/>
      <c r="BH68" s="34"/>
      <c r="BI68" s="34"/>
      <c r="BJ68" s="34"/>
      <c r="BK68" s="36"/>
    </row>
    <row r="69" spans="1:63">
      <c r="A69" s="5" t="str">
        <f>设计!A69&amp;""</f>
        <v>I-67</v>
      </c>
      <c r="B69" s="5" t="str">
        <f>设计!B69&amp;""</f>
        <v>泰和美家</v>
      </c>
      <c r="C69" s="5" t="str">
        <f>设计!C69&amp;""</f>
        <v>香漫里8-2-11-72</v>
      </c>
      <c r="D69" s="5" t="str">
        <f>设计!D69&amp;""</f>
        <v>冯杰 139999999999</v>
      </c>
      <c r="E69" s="5" t="str">
        <f>设计!E69&amp;""</f>
        <v>90.5</v>
      </c>
      <c r="F69" s="7">
        <f>IF(设计!F69&gt;4019,设计!F69,"")</f>
        <v>43388</v>
      </c>
      <c r="G69" s="7">
        <f ca="1">设计!G69</f>
        <v>43559</v>
      </c>
      <c r="H69" s="5" t="str">
        <f ca="1">设计!H69&amp;""</f>
        <v>171</v>
      </c>
      <c r="I69" s="5" t="str">
        <f>设计!I69&amp;""</f>
        <v/>
      </c>
      <c r="J69" s="5" t="str">
        <f>设计!J69&amp;""</f>
        <v/>
      </c>
      <c r="K69" s="5" t="str">
        <f>'财务部 '!K69&amp;""</f>
        <v/>
      </c>
      <c r="L69" s="5" t="str">
        <f>'财务部 '!L69&amp;""</f>
        <v/>
      </c>
      <c r="M69" s="5" t="str">
        <f>'财务部 '!M69&amp;""</f>
        <v/>
      </c>
      <c r="N69" s="5" t="str">
        <f>'财务部 '!N69&amp;""</f>
        <v/>
      </c>
      <c r="O69" s="5" t="str">
        <f>'财务部 '!O69&amp;""</f>
        <v/>
      </c>
      <c r="P69" s="5" t="str">
        <f>'财务部 '!P69&amp;""</f>
        <v/>
      </c>
      <c r="Q69" s="5" t="str">
        <f>'财务部 '!Q69&amp;""</f>
        <v/>
      </c>
      <c r="R69" s="5" t="str">
        <f>设计!K69&amp;""</f>
        <v>张三</v>
      </c>
      <c r="S69" s="5" t="str">
        <f>设计!L69&amp;""</f>
        <v>优</v>
      </c>
      <c r="T69" s="5" t="str">
        <f>设计!M69&amp;""</f>
        <v>加急</v>
      </c>
      <c r="U69" s="5" t="str">
        <f>设计!N69&amp;""</f>
        <v>杨军</v>
      </c>
      <c r="V69" s="7">
        <f>设计!O69</f>
        <v>43385</v>
      </c>
      <c r="W69" s="5" t="str">
        <f>设计!P69&amp;""</f>
        <v>李跃</v>
      </c>
      <c r="X69" s="7">
        <f>设计!Q69</f>
        <v>43387</v>
      </c>
      <c r="Y69" s="5" t="str">
        <f>设计!R69&amp;""</f>
        <v>杨军</v>
      </c>
      <c r="Z69" s="5" t="str">
        <f>设计!S69&amp;""</f>
        <v>杨斌</v>
      </c>
      <c r="AA69" s="7">
        <f>设计!T69</f>
        <v>43391</v>
      </c>
      <c r="AB69" s="5" t="str">
        <f>设计!U69&amp;""</f>
        <v>6</v>
      </c>
      <c r="AC69" s="5"/>
      <c r="AD69" s="5" t="str">
        <f>设计!V69&amp;""</f>
        <v>F-0167</v>
      </c>
      <c r="AE69" s="5" t="str">
        <f>生产部!O69&amp;""</f>
        <v/>
      </c>
      <c r="AF69" s="7" t="str">
        <f>IF(生产部!P69&gt;4018,生产部!P69,"")</f>
        <v/>
      </c>
      <c r="AG69" s="5" t="str">
        <f>生产部!Q69&amp;""</f>
        <v/>
      </c>
      <c r="AH69" s="7" t="str">
        <f>IF(生产部!R69&gt;4018,生产部!R69,"")</f>
        <v/>
      </c>
      <c r="AI69" s="5" t="str">
        <f>生产部!S69&amp;""</f>
        <v/>
      </c>
      <c r="AJ69" s="7" t="str">
        <f>IF(生产部!T69&gt;4018,生产部!T69,"")</f>
        <v/>
      </c>
      <c r="AK69" s="5" t="str">
        <f>生产部!U69&amp;""</f>
        <v/>
      </c>
      <c r="AL69" s="7" t="str">
        <f>IF(生产部!V69&gt;4018,生产部!V69,"")</f>
        <v/>
      </c>
      <c r="AM69" s="5" t="str">
        <f>生产部!W69&amp;""</f>
        <v/>
      </c>
      <c r="AN69" s="7" t="str">
        <f>IF(生产部!X69&gt;4018,生产部!X69,"")</f>
        <v/>
      </c>
      <c r="AO69" s="5" t="str">
        <f>生产部!Y69&amp;""</f>
        <v/>
      </c>
      <c r="AP69" s="7">
        <f>IF(生产部!Z69&gt;4018,生产部!Z69,"")</f>
        <v>43416</v>
      </c>
      <c r="AQ69" s="5" t="str">
        <f>生产部!AA69&amp;""</f>
        <v/>
      </c>
      <c r="AR69" s="5" t="str">
        <f>设计!AJ69</f>
        <v>畔森</v>
      </c>
      <c r="AS69" s="7">
        <f>设计!AK69</f>
        <v>43391</v>
      </c>
      <c r="AT69" s="5" t="str">
        <f>设计!AL69</f>
        <v>加急</v>
      </c>
      <c r="AU69" s="7">
        <f>设计!AM69</f>
        <v>43416</v>
      </c>
      <c r="AV69" s="5">
        <f>设计!AN69</f>
        <v>0</v>
      </c>
      <c r="AW69" s="5" t="str">
        <f>设计!AO69</f>
        <v>完成</v>
      </c>
      <c r="AX69" s="5">
        <f>设计!AP69</f>
        <v>28</v>
      </c>
      <c r="AY69" s="5" t="str">
        <f>设计!AQ69</f>
        <v>完成</v>
      </c>
      <c r="AZ69" s="37"/>
      <c r="BA69" s="17"/>
      <c r="BB69" s="34"/>
      <c r="BC69" s="17"/>
      <c r="BD69" s="34"/>
      <c r="BE69" s="17"/>
      <c r="BF69" s="34"/>
      <c r="BG69" s="34"/>
      <c r="BH69" s="34"/>
      <c r="BI69" s="34"/>
      <c r="BJ69" s="34"/>
      <c r="BK69" s="36"/>
    </row>
    <row r="70" spans="1:63">
      <c r="A70" s="5" t="str">
        <f>设计!A70&amp;""</f>
        <v>I-68</v>
      </c>
      <c r="B70" s="5" t="str">
        <f>设计!B70&amp;""</f>
        <v>泰和美家</v>
      </c>
      <c r="C70" s="5" t="str">
        <f>设计!C70&amp;""</f>
        <v>香漫里8-2-11-73</v>
      </c>
      <c r="D70" s="5" t="str">
        <f>设计!D70&amp;""</f>
        <v>冯杰 139999999999</v>
      </c>
      <c r="E70" s="5" t="str">
        <f>设计!E70&amp;""</f>
        <v>91.5</v>
      </c>
      <c r="F70" s="7">
        <f>IF(设计!F70&gt;4019,设计!F70,"")</f>
        <v>43389</v>
      </c>
      <c r="G70" s="7">
        <f ca="1">设计!G70</f>
        <v>43559</v>
      </c>
      <c r="H70" s="5" t="str">
        <f ca="1">设计!H70&amp;""</f>
        <v>170</v>
      </c>
      <c r="I70" s="5" t="str">
        <f>设计!I70&amp;""</f>
        <v/>
      </c>
      <c r="J70" s="5" t="str">
        <f>设计!J70&amp;""</f>
        <v/>
      </c>
      <c r="K70" s="5" t="str">
        <f>'财务部 '!K70&amp;""</f>
        <v/>
      </c>
      <c r="L70" s="5" t="str">
        <f>'财务部 '!L70&amp;""</f>
        <v/>
      </c>
      <c r="M70" s="5" t="str">
        <f>'财务部 '!M70&amp;""</f>
        <v/>
      </c>
      <c r="N70" s="5" t="str">
        <f>'财务部 '!N70&amp;""</f>
        <v/>
      </c>
      <c r="O70" s="5" t="str">
        <f>'财务部 '!O70&amp;""</f>
        <v/>
      </c>
      <c r="P70" s="5" t="str">
        <f>'财务部 '!P70&amp;""</f>
        <v/>
      </c>
      <c r="Q70" s="5" t="str">
        <f>'财务部 '!Q70&amp;""</f>
        <v/>
      </c>
      <c r="R70" s="5" t="str">
        <f>设计!K70&amp;""</f>
        <v>张三</v>
      </c>
      <c r="S70" s="5" t="str">
        <f>设计!L70&amp;""</f>
        <v>优</v>
      </c>
      <c r="T70" s="5" t="str">
        <f>设计!M70&amp;""</f>
        <v>加急</v>
      </c>
      <c r="U70" s="5" t="str">
        <f>设计!N70&amp;""</f>
        <v>杨军</v>
      </c>
      <c r="V70" s="7">
        <f>设计!O70</f>
        <v>43386</v>
      </c>
      <c r="W70" s="5" t="str">
        <f>设计!P70&amp;""</f>
        <v>李跃</v>
      </c>
      <c r="X70" s="7">
        <f>设计!Q70</f>
        <v>43388</v>
      </c>
      <c r="Y70" s="5" t="str">
        <f>设计!R70&amp;""</f>
        <v>杨军</v>
      </c>
      <c r="Z70" s="5" t="str">
        <f>设计!S70&amp;""</f>
        <v>杨斌</v>
      </c>
      <c r="AA70" s="7">
        <f>设计!T70</f>
        <v>43392</v>
      </c>
      <c r="AB70" s="5" t="str">
        <f>设计!U70&amp;""</f>
        <v>6</v>
      </c>
      <c r="AC70" s="5"/>
      <c r="AD70" s="5" t="str">
        <f>设计!V70&amp;""</f>
        <v>F-0168</v>
      </c>
      <c r="AE70" s="5" t="str">
        <f>生产部!O70&amp;""</f>
        <v/>
      </c>
      <c r="AF70" s="7" t="str">
        <f>IF(生产部!P70&gt;4018,生产部!P70,"")</f>
        <v/>
      </c>
      <c r="AG70" s="5" t="str">
        <f>生产部!Q70&amp;""</f>
        <v/>
      </c>
      <c r="AH70" s="7" t="str">
        <f>IF(生产部!R70&gt;4018,生产部!R70,"")</f>
        <v/>
      </c>
      <c r="AI70" s="5" t="str">
        <f>生产部!S70&amp;""</f>
        <v/>
      </c>
      <c r="AJ70" s="7" t="str">
        <f>IF(生产部!T70&gt;4018,生产部!T70,"")</f>
        <v/>
      </c>
      <c r="AK70" s="5" t="str">
        <f>生产部!U70&amp;""</f>
        <v/>
      </c>
      <c r="AL70" s="7" t="str">
        <f>IF(生产部!V70&gt;4018,生产部!V70,"")</f>
        <v/>
      </c>
      <c r="AM70" s="5" t="str">
        <f>生产部!W70&amp;""</f>
        <v/>
      </c>
      <c r="AN70" s="7" t="str">
        <f>IF(生产部!X70&gt;4018,生产部!X70,"")</f>
        <v/>
      </c>
      <c r="AO70" s="5" t="str">
        <f>生产部!Y70&amp;""</f>
        <v/>
      </c>
      <c r="AP70" s="7">
        <f>IF(生产部!Z70&gt;4018,生产部!Z70,"")</f>
        <v>43417</v>
      </c>
      <c r="AQ70" s="5" t="str">
        <f>生产部!AA70&amp;""</f>
        <v/>
      </c>
      <c r="AR70" s="5" t="str">
        <f>设计!AJ70</f>
        <v>畔森</v>
      </c>
      <c r="AS70" s="7">
        <f>设计!AK70</f>
        <v>43392</v>
      </c>
      <c r="AT70" s="5" t="str">
        <f>设计!AL70</f>
        <v>加急</v>
      </c>
      <c r="AU70" s="7">
        <f>设计!AM70</f>
        <v>43417</v>
      </c>
      <c r="AV70" s="5">
        <f>设计!AN70</f>
        <v>0</v>
      </c>
      <c r="AW70" s="5" t="str">
        <f>设计!AO70</f>
        <v>完成</v>
      </c>
      <c r="AX70" s="5">
        <f>设计!AP70</f>
        <v>28</v>
      </c>
      <c r="AY70" s="5" t="str">
        <f>设计!AQ70</f>
        <v>完成</v>
      </c>
      <c r="AZ70" s="37"/>
      <c r="BA70" s="17"/>
      <c r="BB70" s="34"/>
      <c r="BC70" s="17"/>
      <c r="BD70" s="34"/>
      <c r="BE70" s="17"/>
      <c r="BF70" s="34"/>
      <c r="BG70" s="34"/>
      <c r="BH70" s="34"/>
      <c r="BI70" s="34"/>
      <c r="BJ70" s="34"/>
      <c r="BK70" s="36"/>
    </row>
    <row r="71" spans="1:63">
      <c r="A71" s="5" t="str">
        <f>设计!A71&amp;""</f>
        <v>I-69</v>
      </c>
      <c r="B71" s="5" t="str">
        <f>设计!B71&amp;""</f>
        <v>泰和美家</v>
      </c>
      <c r="C71" s="5" t="str">
        <f>设计!C71&amp;""</f>
        <v>香漫里8-2-11-74</v>
      </c>
      <c r="D71" s="5" t="str">
        <f>设计!D71&amp;""</f>
        <v>冯杰 139999999999</v>
      </c>
      <c r="E71" s="5" t="str">
        <f>设计!E71&amp;""</f>
        <v>92.5</v>
      </c>
      <c r="F71" s="7">
        <f>IF(设计!F71&gt;4019,设计!F71,"")</f>
        <v>43390</v>
      </c>
      <c r="G71" s="7">
        <f ca="1">设计!G71</f>
        <v>43559</v>
      </c>
      <c r="H71" s="5" t="str">
        <f ca="1">设计!H71&amp;""</f>
        <v>169</v>
      </c>
      <c r="I71" s="5" t="str">
        <f>设计!I71&amp;""</f>
        <v/>
      </c>
      <c r="J71" s="5" t="str">
        <f>设计!J71&amp;""</f>
        <v/>
      </c>
      <c r="K71" s="5" t="str">
        <f>'财务部 '!K71&amp;""</f>
        <v/>
      </c>
      <c r="L71" s="5" t="str">
        <f>'财务部 '!L71&amp;""</f>
        <v/>
      </c>
      <c r="M71" s="5" t="str">
        <f>'财务部 '!M71&amp;""</f>
        <v/>
      </c>
      <c r="N71" s="5" t="str">
        <f>'财务部 '!N71&amp;""</f>
        <v/>
      </c>
      <c r="O71" s="5" t="str">
        <f>'财务部 '!O71&amp;""</f>
        <v/>
      </c>
      <c r="P71" s="5" t="str">
        <f>'财务部 '!P71&amp;""</f>
        <v/>
      </c>
      <c r="Q71" s="5" t="str">
        <f>'财务部 '!Q71&amp;""</f>
        <v/>
      </c>
      <c r="R71" s="5" t="str">
        <f>设计!K71&amp;""</f>
        <v>张三</v>
      </c>
      <c r="S71" s="5" t="str">
        <f>设计!L71&amp;""</f>
        <v>优</v>
      </c>
      <c r="T71" s="5" t="str">
        <f>设计!M71&amp;""</f>
        <v>加急</v>
      </c>
      <c r="U71" s="5" t="str">
        <f>设计!N71&amp;""</f>
        <v>杨军</v>
      </c>
      <c r="V71" s="7">
        <f>设计!O71</f>
        <v>43387</v>
      </c>
      <c r="W71" s="5" t="str">
        <f>设计!P71&amp;""</f>
        <v>李跃</v>
      </c>
      <c r="X71" s="7">
        <f>设计!Q71</f>
        <v>43389</v>
      </c>
      <c r="Y71" s="5" t="str">
        <f>设计!R71&amp;""</f>
        <v>杨军</v>
      </c>
      <c r="Z71" s="5" t="str">
        <f>设计!S71&amp;""</f>
        <v>杨斌</v>
      </c>
      <c r="AA71" s="7">
        <f>设计!T71</f>
        <v>43393</v>
      </c>
      <c r="AB71" s="5" t="str">
        <f>设计!U71&amp;""</f>
        <v>6</v>
      </c>
      <c r="AC71" s="5"/>
      <c r="AD71" s="5" t="str">
        <f>设计!V71&amp;""</f>
        <v>F-0169</v>
      </c>
      <c r="AE71" s="5" t="str">
        <f>生产部!O71&amp;""</f>
        <v/>
      </c>
      <c r="AF71" s="7" t="str">
        <f>IF(生产部!P71&gt;4018,生产部!P71,"")</f>
        <v/>
      </c>
      <c r="AG71" s="5" t="str">
        <f>生产部!Q71&amp;""</f>
        <v/>
      </c>
      <c r="AH71" s="7" t="str">
        <f>IF(生产部!R71&gt;4018,生产部!R71,"")</f>
        <v/>
      </c>
      <c r="AI71" s="5" t="str">
        <f>生产部!S71&amp;""</f>
        <v/>
      </c>
      <c r="AJ71" s="7" t="str">
        <f>IF(生产部!T71&gt;4018,生产部!T71,"")</f>
        <v/>
      </c>
      <c r="AK71" s="5" t="str">
        <f>生产部!U71&amp;""</f>
        <v/>
      </c>
      <c r="AL71" s="7" t="str">
        <f>IF(生产部!V71&gt;4018,生产部!V71,"")</f>
        <v/>
      </c>
      <c r="AM71" s="5" t="str">
        <f>生产部!W71&amp;""</f>
        <v/>
      </c>
      <c r="AN71" s="7" t="str">
        <f>IF(生产部!X71&gt;4018,生产部!X71,"")</f>
        <v/>
      </c>
      <c r="AO71" s="5" t="str">
        <f>生产部!Y71&amp;""</f>
        <v/>
      </c>
      <c r="AP71" s="7">
        <f>IF(生产部!Z71&gt;4018,生产部!Z71,"")</f>
        <v>43418</v>
      </c>
      <c r="AQ71" s="5" t="str">
        <f>生产部!AA71&amp;""</f>
        <v/>
      </c>
      <c r="AR71" s="5" t="str">
        <f>设计!AJ71</f>
        <v>畔森</v>
      </c>
      <c r="AS71" s="7">
        <f>设计!AK71</f>
        <v>43393</v>
      </c>
      <c r="AT71" s="5" t="str">
        <f>设计!AL71</f>
        <v>加急</v>
      </c>
      <c r="AU71" s="7">
        <f>设计!AM71</f>
        <v>43418</v>
      </c>
      <c r="AV71" s="5">
        <f>设计!AN71</f>
        <v>0</v>
      </c>
      <c r="AW71" s="5" t="str">
        <f>设计!AO71</f>
        <v>完成</v>
      </c>
      <c r="AX71" s="5">
        <f>设计!AP71</f>
        <v>28</v>
      </c>
      <c r="AY71" s="5" t="str">
        <f>设计!AQ71</f>
        <v>完成</v>
      </c>
      <c r="AZ71" s="37"/>
      <c r="BA71" s="17"/>
      <c r="BB71" s="34"/>
      <c r="BC71" s="17"/>
      <c r="BD71" s="34"/>
      <c r="BE71" s="17"/>
      <c r="BF71" s="34"/>
      <c r="BG71" s="34"/>
      <c r="BH71" s="34"/>
      <c r="BI71" s="34"/>
      <c r="BJ71" s="34"/>
      <c r="BK71" s="36"/>
    </row>
    <row r="72" spans="1:63">
      <c r="A72" s="5" t="str">
        <f>设计!A72&amp;""</f>
        <v>I-70</v>
      </c>
      <c r="B72" s="5" t="str">
        <f>设计!B72&amp;""</f>
        <v>泰和美家</v>
      </c>
      <c r="C72" s="5" t="str">
        <f>设计!C72&amp;""</f>
        <v>香漫里8-2-11-75</v>
      </c>
      <c r="D72" s="5" t="str">
        <f>设计!D72&amp;""</f>
        <v>冯杰 139999999999</v>
      </c>
      <c r="E72" s="5" t="str">
        <f>设计!E72&amp;""</f>
        <v>93.5</v>
      </c>
      <c r="F72" s="7">
        <f>IF(设计!F72&gt;4019,设计!F72,"")</f>
        <v>43391</v>
      </c>
      <c r="G72" s="7">
        <f ca="1">设计!G72</f>
        <v>43559</v>
      </c>
      <c r="H72" s="5" t="str">
        <f ca="1">设计!H72&amp;""</f>
        <v>168</v>
      </c>
      <c r="I72" s="5" t="str">
        <f>设计!I72&amp;""</f>
        <v/>
      </c>
      <c r="J72" s="5" t="str">
        <f>设计!J72&amp;""</f>
        <v/>
      </c>
      <c r="K72" s="5" t="str">
        <f>'财务部 '!K72&amp;""</f>
        <v/>
      </c>
      <c r="L72" s="5" t="str">
        <f>'财务部 '!L72&amp;""</f>
        <v/>
      </c>
      <c r="M72" s="5" t="str">
        <f>'财务部 '!M72&amp;""</f>
        <v/>
      </c>
      <c r="N72" s="5" t="str">
        <f>'财务部 '!N72&amp;""</f>
        <v/>
      </c>
      <c r="O72" s="5" t="str">
        <f>'财务部 '!O72&amp;""</f>
        <v/>
      </c>
      <c r="P72" s="5" t="str">
        <f>'财务部 '!P72&amp;""</f>
        <v/>
      </c>
      <c r="Q72" s="5" t="str">
        <f>'财务部 '!Q72&amp;""</f>
        <v/>
      </c>
      <c r="R72" s="5" t="str">
        <f>设计!K72&amp;""</f>
        <v>张三</v>
      </c>
      <c r="S72" s="5" t="str">
        <f>设计!L72&amp;""</f>
        <v>优</v>
      </c>
      <c r="T72" s="5" t="str">
        <f>设计!M72&amp;""</f>
        <v>加急</v>
      </c>
      <c r="U72" s="5" t="str">
        <f>设计!N72&amp;""</f>
        <v>杨军</v>
      </c>
      <c r="V72" s="7">
        <f>设计!O72</f>
        <v>43388</v>
      </c>
      <c r="W72" s="5" t="str">
        <f>设计!P72&amp;""</f>
        <v>李跃</v>
      </c>
      <c r="X72" s="7">
        <f>设计!Q72</f>
        <v>43390</v>
      </c>
      <c r="Y72" s="5" t="str">
        <f>设计!R72&amp;""</f>
        <v>杨军</v>
      </c>
      <c r="Z72" s="5" t="str">
        <f>设计!S72&amp;""</f>
        <v>杨斌</v>
      </c>
      <c r="AA72" s="7">
        <f>设计!T72</f>
        <v>43394</v>
      </c>
      <c r="AB72" s="5" t="str">
        <f>设计!U72&amp;""</f>
        <v>6</v>
      </c>
      <c r="AC72" s="5"/>
      <c r="AD72" s="5" t="str">
        <f>设计!V72&amp;""</f>
        <v>F-0170</v>
      </c>
      <c r="AE72" s="5" t="str">
        <f>生产部!O72&amp;""</f>
        <v/>
      </c>
      <c r="AF72" s="7" t="str">
        <f>IF(生产部!P72&gt;4018,生产部!P72,"")</f>
        <v/>
      </c>
      <c r="AG72" s="5" t="str">
        <f>生产部!Q72&amp;""</f>
        <v/>
      </c>
      <c r="AH72" s="7" t="str">
        <f>IF(生产部!R72&gt;4018,生产部!R72,"")</f>
        <v/>
      </c>
      <c r="AI72" s="5" t="str">
        <f>生产部!S72&amp;""</f>
        <v/>
      </c>
      <c r="AJ72" s="7" t="str">
        <f>IF(生产部!T72&gt;4018,生产部!T72,"")</f>
        <v/>
      </c>
      <c r="AK72" s="5" t="str">
        <f>生产部!U72&amp;""</f>
        <v/>
      </c>
      <c r="AL72" s="7" t="str">
        <f>IF(生产部!V72&gt;4018,生产部!V72,"")</f>
        <v/>
      </c>
      <c r="AM72" s="5" t="str">
        <f>生产部!W72&amp;""</f>
        <v/>
      </c>
      <c r="AN72" s="7" t="str">
        <f>IF(生产部!X72&gt;4018,生产部!X72,"")</f>
        <v/>
      </c>
      <c r="AO72" s="5" t="str">
        <f>生产部!Y72&amp;""</f>
        <v/>
      </c>
      <c r="AP72" s="7">
        <f>IF(生产部!Z72&gt;4018,生产部!Z72,"")</f>
        <v>43419</v>
      </c>
      <c r="AQ72" s="5" t="str">
        <f>生产部!AA72&amp;""</f>
        <v/>
      </c>
      <c r="AR72" s="5" t="str">
        <f>设计!AJ72</f>
        <v>畔森</v>
      </c>
      <c r="AS72" s="7">
        <f>设计!AK72</f>
        <v>43394</v>
      </c>
      <c r="AT72" s="5" t="str">
        <f>设计!AL72</f>
        <v>加急</v>
      </c>
      <c r="AU72" s="7">
        <f>设计!AM72</f>
        <v>43419</v>
      </c>
      <c r="AV72" s="5">
        <f>设计!AN72</f>
        <v>0</v>
      </c>
      <c r="AW72" s="5" t="str">
        <f>设计!AO72</f>
        <v>完成</v>
      </c>
      <c r="AX72" s="5">
        <f>设计!AP72</f>
        <v>28</v>
      </c>
      <c r="AY72" s="5" t="str">
        <f>设计!AQ72</f>
        <v>完成</v>
      </c>
      <c r="AZ72" s="37"/>
      <c r="BA72" s="17"/>
      <c r="BB72" s="34"/>
      <c r="BC72" s="17"/>
      <c r="BD72" s="34"/>
      <c r="BE72" s="17"/>
      <c r="BF72" s="34"/>
      <c r="BG72" s="34"/>
      <c r="BH72" s="34"/>
      <c r="BI72" s="34"/>
      <c r="BJ72" s="34"/>
      <c r="BK72" s="36"/>
    </row>
    <row r="73" spans="1:63">
      <c r="A73" s="5" t="str">
        <f>设计!A73&amp;""</f>
        <v>I-71</v>
      </c>
      <c r="B73" s="5" t="str">
        <f>设计!B73&amp;""</f>
        <v>泰和美家</v>
      </c>
      <c r="C73" s="5" t="str">
        <f>设计!C73&amp;""</f>
        <v>香漫里8-2-11-76</v>
      </c>
      <c r="D73" s="5" t="str">
        <f>设计!D73&amp;""</f>
        <v>冯杰 139999999999</v>
      </c>
      <c r="E73" s="5" t="str">
        <f>设计!E73&amp;""</f>
        <v>94.5</v>
      </c>
      <c r="F73" s="7">
        <f>IF(设计!F73&gt;4019,设计!F73,"")</f>
        <v>43392</v>
      </c>
      <c r="G73" s="7">
        <f ca="1">设计!G73</f>
        <v>43559</v>
      </c>
      <c r="H73" s="5" t="str">
        <f ca="1">设计!H73&amp;""</f>
        <v>167</v>
      </c>
      <c r="I73" s="5" t="str">
        <f>设计!I73&amp;""</f>
        <v/>
      </c>
      <c r="J73" s="5" t="str">
        <f>设计!J73&amp;""</f>
        <v/>
      </c>
      <c r="K73" s="5" t="str">
        <f>'财务部 '!K73&amp;""</f>
        <v/>
      </c>
      <c r="L73" s="5" t="str">
        <f>'财务部 '!L73&amp;""</f>
        <v/>
      </c>
      <c r="M73" s="5" t="str">
        <f>'财务部 '!M73&amp;""</f>
        <v/>
      </c>
      <c r="N73" s="5" t="str">
        <f>'财务部 '!N73&amp;""</f>
        <v/>
      </c>
      <c r="O73" s="5" t="str">
        <f>'财务部 '!O73&amp;""</f>
        <v/>
      </c>
      <c r="P73" s="5" t="str">
        <f>'财务部 '!P73&amp;""</f>
        <v/>
      </c>
      <c r="Q73" s="5" t="str">
        <f>'财务部 '!Q73&amp;""</f>
        <v/>
      </c>
      <c r="R73" s="5" t="str">
        <f>设计!K73&amp;""</f>
        <v>张三</v>
      </c>
      <c r="S73" s="5" t="str">
        <f>设计!L73&amp;""</f>
        <v>优</v>
      </c>
      <c r="T73" s="5" t="str">
        <f>设计!M73&amp;""</f>
        <v>加急</v>
      </c>
      <c r="U73" s="5" t="str">
        <f>设计!N73&amp;""</f>
        <v>杨军</v>
      </c>
      <c r="V73" s="7">
        <f>设计!O73</f>
        <v>43389</v>
      </c>
      <c r="W73" s="5" t="str">
        <f>设计!P73&amp;""</f>
        <v>李跃</v>
      </c>
      <c r="X73" s="7">
        <f>设计!Q73</f>
        <v>43391</v>
      </c>
      <c r="Y73" s="5" t="str">
        <f>设计!R73&amp;""</f>
        <v>杨军</v>
      </c>
      <c r="Z73" s="5" t="str">
        <f>设计!S73&amp;""</f>
        <v>杨斌</v>
      </c>
      <c r="AA73" s="7">
        <f>设计!T73</f>
        <v>43395</v>
      </c>
      <c r="AB73" s="5" t="str">
        <f>设计!U73&amp;""</f>
        <v>6</v>
      </c>
      <c r="AC73" s="5"/>
      <c r="AD73" s="5" t="str">
        <f>设计!V73&amp;""</f>
        <v>F-0171</v>
      </c>
      <c r="AE73" s="5" t="str">
        <f>生产部!O73&amp;""</f>
        <v/>
      </c>
      <c r="AF73" s="7" t="str">
        <f>IF(生产部!P73&gt;4018,生产部!P73,"")</f>
        <v/>
      </c>
      <c r="AG73" s="5" t="str">
        <f>生产部!Q73&amp;""</f>
        <v/>
      </c>
      <c r="AH73" s="7" t="str">
        <f>IF(生产部!R73&gt;4018,生产部!R73,"")</f>
        <v/>
      </c>
      <c r="AI73" s="5" t="str">
        <f>生产部!S73&amp;""</f>
        <v/>
      </c>
      <c r="AJ73" s="7" t="str">
        <f>IF(生产部!T73&gt;4018,生产部!T73,"")</f>
        <v/>
      </c>
      <c r="AK73" s="5" t="str">
        <f>生产部!U73&amp;""</f>
        <v/>
      </c>
      <c r="AL73" s="7" t="str">
        <f>IF(生产部!V73&gt;4018,生产部!V73,"")</f>
        <v/>
      </c>
      <c r="AM73" s="5" t="str">
        <f>生产部!W73&amp;""</f>
        <v/>
      </c>
      <c r="AN73" s="7" t="str">
        <f>IF(生产部!X73&gt;4018,生产部!X73,"")</f>
        <v/>
      </c>
      <c r="AO73" s="5" t="str">
        <f>生产部!Y73&amp;""</f>
        <v/>
      </c>
      <c r="AP73" s="7">
        <f>IF(生产部!Z73&gt;4018,生产部!Z73,"")</f>
        <v>43420</v>
      </c>
      <c r="AQ73" s="5" t="str">
        <f>生产部!AA73&amp;""</f>
        <v/>
      </c>
      <c r="AR73" s="5" t="str">
        <f>设计!AJ73</f>
        <v>畔森</v>
      </c>
      <c r="AS73" s="7">
        <f>设计!AK73</f>
        <v>43395</v>
      </c>
      <c r="AT73" s="5" t="str">
        <f>设计!AL73</f>
        <v>加急</v>
      </c>
      <c r="AU73" s="7">
        <f>设计!AM73</f>
        <v>43420</v>
      </c>
      <c r="AV73" s="5">
        <f>设计!AN73</f>
        <v>0</v>
      </c>
      <c r="AW73" s="5" t="str">
        <f>设计!AO73</f>
        <v>完成</v>
      </c>
      <c r="AX73" s="5">
        <f>设计!AP73</f>
        <v>28</v>
      </c>
      <c r="AY73" s="5" t="str">
        <f>设计!AQ73</f>
        <v>完成</v>
      </c>
      <c r="AZ73" s="37"/>
      <c r="BA73" s="17"/>
      <c r="BB73" s="34"/>
      <c r="BC73" s="17"/>
      <c r="BD73" s="34"/>
      <c r="BE73" s="17"/>
      <c r="BF73" s="34"/>
      <c r="BG73" s="34"/>
      <c r="BH73" s="34"/>
      <c r="BI73" s="34"/>
      <c r="BJ73" s="34"/>
      <c r="BK73" s="36"/>
    </row>
    <row r="74" spans="1:63">
      <c r="A74" s="5" t="str">
        <f>设计!A74&amp;""</f>
        <v>I-72</v>
      </c>
      <c r="B74" s="5" t="str">
        <f>设计!B74&amp;""</f>
        <v>泰和美家</v>
      </c>
      <c r="C74" s="5" t="str">
        <f>设计!C74&amp;""</f>
        <v>香漫里8-2-11-77</v>
      </c>
      <c r="D74" s="5" t="str">
        <f>设计!D74&amp;""</f>
        <v>冯杰 139999999999</v>
      </c>
      <c r="E74" s="5" t="str">
        <f>设计!E74&amp;""</f>
        <v>95.5</v>
      </c>
      <c r="F74" s="7">
        <f>IF(设计!F74&gt;4019,设计!F74,"")</f>
        <v>43393</v>
      </c>
      <c r="G74" s="7">
        <f ca="1">设计!G74</f>
        <v>43559</v>
      </c>
      <c r="H74" s="5" t="str">
        <f ca="1">设计!H74&amp;""</f>
        <v>166</v>
      </c>
      <c r="I74" s="5" t="str">
        <f>设计!I74&amp;""</f>
        <v/>
      </c>
      <c r="J74" s="5" t="str">
        <f>设计!J74&amp;""</f>
        <v/>
      </c>
      <c r="K74" s="5" t="str">
        <f>'财务部 '!K74&amp;""</f>
        <v/>
      </c>
      <c r="L74" s="5" t="str">
        <f>'财务部 '!L74&amp;""</f>
        <v/>
      </c>
      <c r="M74" s="5" t="str">
        <f>'财务部 '!M74&amp;""</f>
        <v/>
      </c>
      <c r="N74" s="5" t="str">
        <f>'财务部 '!N74&amp;""</f>
        <v/>
      </c>
      <c r="O74" s="5" t="str">
        <f>'财务部 '!O74&amp;""</f>
        <v/>
      </c>
      <c r="P74" s="5" t="str">
        <f>'财务部 '!P74&amp;""</f>
        <v/>
      </c>
      <c r="Q74" s="5" t="str">
        <f>'财务部 '!Q74&amp;""</f>
        <v/>
      </c>
      <c r="R74" s="5" t="str">
        <f>设计!K74&amp;""</f>
        <v>张三</v>
      </c>
      <c r="S74" s="5" t="str">
        <f>设计!L74&amp;""</f>
        <v>优</v>
      </c>
      <c r="T74" s="5" t="str">
        <f>设计!M74&amp;""</f>
        <v>加急</v>
      </c>
      <c r="U74" s="5" t="str">
        <f>设计!N74&amp;""</f>
        <v>杨军</v>
      </c>
      <c r="V74" s="7">
        <f>设计!O74</f>
        <v>43390</v>
      </c>
      <c r="W74" s="5" t="str">
        <f>设计!P74&amp;""</f>
        <v>李跃</v>
      </c>
      <c r="X74" s="7">
        <f>设计!Q74</f>
        <v>43392</v>
      </c>
      <c r="Y74" s="5" t="str">
        <f>设计!R74&amp;""</f>
        <v>杨军</v>
      </c>
      <c r="Z74" s="5" t="str">
        <f>设计!S74&amp;""</f>
        <v>杨斌</v>
      </c>
      <c r="AA74" s="7">
        <f>设计!T74</f>
        <v>43396</v>
      </c>
      <c r="AB74" s="5" t="str">
        <f>设计!U74&amp;""</f>
        <v>6</v>
      </c>
      <c r="AC74" s="5"/>
      <c r="AD74" s="5" t="str">
        <f>设计!V74&amp;""</f>
        <v>F-0172</v>
      </c>
      <c r="AE74" s="5" t="str">
        <f>生产部!O74&amp;""</f>
        <v/>
      </c>
      <c r="AF74" s="7" t="str">
        <f>IF(生产部!P74&gt;4018,生产部!P74,"")</f>
        <v/>
      </c>
      <c r="AG74" s="5" t="str">
        <f>生产部!Q74&amp;""</f>
        <v/>
      </c>
      <c r="AH74" s="7" t="str">
        <f>IF(生产部!R74&gt;4018,生产部!R74,"")</f>
        <v/>
      </c>
      <c r="AI74" s="5" t="str">
        <f>生产部!S74&amp;""</f>
        <v/>
      </c>
      <c r="AJ74" s="7" t="str">
        <f>IF(生产部!T74&gt;4018,生产部!T74,"")</f>
        <v/>
      </c>
      <c r="AK74" s="5" t="str">
        <f>生产部!U74&amp;""</f>
        <v/>
      </c>
      <c r="AL74" s="7" t="str">
        <f>IF(生产部!V74&gt;4018,生产部!V74,"")</f>
        <v/>
      </c>
      <c r="AM74" s="5" t="str">
        <f>生产部!W74&amp;""</f>
        <v/>
      </c>
      <c r="AN74" s="7" t="str">
        <f>IF(生产部!X74&gt;4018,生产部!X74,"")</f>
        <v/>
      </c>
      <c r="AO74" s="5" t="str">
        <f>生产部!Y74&amp;""</f>
        <v/>
      </c>
      <c r="AP74" s="7">
        <f>IF(生产部!Z74&gt;4018,生产部!Z74,"")</f>
        <v>43421</v>
      </c>
      <c r="AQ74" s="5" t="str">
        <f>生产部!AA74&amp;""</f>
        <v/>
      </c>
      <c r="AR74" s="5" t="str">
        <f>设计!AJ74</f>
        <v>畔森</v>
      </c>
      <c r="AS74" s="7">
        <f>设计!AK74</f>
        <v>43396</v>
      </c>
      <c r="AT74" s="5" t="str">
        <f>设计!AL74</f>
        <v>加急</v>
      </c>
      <c r="AU74" s="7">
        <f>设计!AM74</f>
        <v>43421</v>
      </c>
      <c r="AV74" s="5">
        <f>设计!AN74</f>
        <v>0</v>
      </c>
      <c r="AW74" s="5" t="str">
        <f>设计!AO74</f>
        <v>完成</v>
      </c>
      <c r="AX74" s="5">
        <f>设计!AP74</f>
        <v>28</v>
      </c>
      <c r="AY74" s="5" t="str">
        <f>设计!AQ74</f>
        <v>完成</v>
      </c>
      <c r="AZ74" s="37"/>
      <c r="BA74" s="17"/>
      <c r="BB74" s="34"/>
      <c r="BC74" s="17"/>
      <c r="BD74" s="34"/>
      <c r="BE74" s="17"/>
      <c r="BF74" s="34"/>
      <c r="BG74" s="34"/>
      <c r="BH74" s="34"/>
      <c r="BI74" s="34"/>
      <c r="BJ74" s="34"/>
      <c r="BK74" s="36"/>
    </row>
    <row r="75" spans="1:63">
      <c r="A75" s="5" t="str">
        <f>设计!A75&amp;""</f>
        <v>I-73</v>
      </c>
      <c r="B75" s="5" t="str">
        <f>设计!B75&amp;""</f>
        <v>泰和美家</v>
      </c>
      <c r="C75" s="5" t="str">
        <f>设计!C75&amp;""</f>
        <v>香漫里8-2-11-78</v>
      </c>
      <c r="D75" s="5" t="str">
        <f>设计!D75&amp;""</f>
        <v>冯杰 139999999999</v>
      </c>
      <c r="E75" s="5" t="str">
        <f>设计!E75&amp;""</f>
        <v>96.5</v>
      </c>
      <c r="F75" s="7">
        <f>IF(设计!F75&gt;4019,设计!F75,"")</f>
        <v>43394</v>
      </c>
      <c r="G75" s="7">
        <f ca="1">设计!G75</f>
        <v>43559</v>
      </c>
      <c r="H75" s="5" t="str">
        <f ca="1">设计!H75&amp;""</f>
        <v>165</v>
      </c>
      <c r="I75" s="5" t="str">
        <f>设计!I75&amp;""</f>
        <v/>
      </c>
      <c r="J75" s="5" t="str">
        <f>设计!J75&amp;""</f>
        <v/>
      </c>
      <c r="K75" s="5" t="str">
        <f>'财务部 '!K75&amp;""</f>
        <v/>
      </c>
      <c r="L75" s="5" t="str">
        <f>'财务部 '!L75&amp;""</f>
        <v/>
      </c>
      <c r="M75" s="5" t="str">
        <f>'财务部 '!M75&amp;""</f>
        <v/>
      </c>
      <c r="N75" s="5" t="str">
        <f>'财务部 '!N75&amp;""</f>
        <v/>
      </c>
      <c r="O75" s="5" t="str">
        <f>'财务部 '!O75&amp;""</f>
        <v/>
      </c>
      <c r="P75" s="5" t="str">
        <f>'财务部 '!P75&amp;""</f>
        <v/>
      </c>
      <c r="Q75" s="5" t="str">
        <f>'财务部 '!Q75&amp;""</f>
        <v/>
      </c>
      <c r="R75" s="5" t="str">
        <f>设计!K75&amp;""</f>
        <v>张三</v>
      </c>
      <c r="S75" s="5" t="str">
        <f>设计!L75&amp;""</f>
        <v>优</v>
      </c>
      <c r="T75" s="5" t="str">
        <f>设计!M75&amp;""</f>
        <v>加急</v>
      </c>
      <c r="U75" s="5" t="str">
        <f>设计!N75&amp;""</f>
        <v>杨军</v>
      </c>
      <c r="V75" s="7">
        <f>设计!O75</f>
        <v>43391</v>
      </c>
      <c r="W75" s="5" t="str">
        <f>设计!P75&amp;""</f>
        <v>李跃</v>
      </c>
      <c r="X75" s="7">
        <f>设计!Q75</f>
        <v>43393</v>
      </c>
      <c r="Y75" s="5" t="str">
        <f>设计!R75&amp;""</f>
        <v>杨军</v>
      </c>
      <c r="Z75" s="5" t="str">
        <f>设计!S75&amp;""</f>
        <v>杨斌</v>
      </c>
      <c r="AA75" s="7">
        <f>设计!T75</f>
        <v>43397</v>
      </c>
      <c r="AB75" s="5" t="str">
        <f>设计!U75&amp;""</f>
        <v>6</v>
      </c>
      <c r="AC75" s="5"/>
      <c r="AD75" s="5" t="str">
        <f>设计!V75&amp;""</f>
        <v>F-0173</v>
      </c>
      <c r="AE75" s="5" t="str">
        <f>生产部!O75&amp;""</f>
        <v/>
      </c>
      <c r="AF75" s="7" t="str">
        <f>IF(生产部!P75&gt;4018,生产部!P75,"")</f>
        <v/>
      </c>
      <c r="AG75" s="5" t="str">
        <f>生产部!Q75&amp;""</f>
        <v/>
      </c>
      <c r="AH75" s="7" t="str">
        <f>IF(生产部!R75&gt;4018,生产部!R75,"")</f>
        <v/>
      </c>
      <c r="AI75" s="5" t="str">
        <f>生产部!S75&amp;""</f>
        <v/>
      </c>
      <c r="AJ75" s="7" t="str">
        <f>IF(生产部!T75&gt;4018,生产部!T75,"")</f>
        <v/>
      </c>
      <c r="AK75" s="5" t="str">
        <f>生产部!U75&amp;""</f>
        <v/>
      </c>
      <c r="AL75" s="7" t="str">
        <f>IF(生产部!V75&gt;4018,生产部!V75,"")</f>
        <v/>
      </c>
      <c r="AM75" s="5" t="str">
        <f>生产部!W75&amp;""</f>
        <v/>
      </c>
      <c r="AN75" s="7" t="str">
        <f>IF(生产部!X75&gt;4018,生产部!X75,"")</f>
        <v/>
      </c>
      <c r="AO75" s="5" t="str">
        <f>生产部!Y75&amp;""</f>
        <v/>
      </c>
      <c r="AP75" s="7">
        <f>IF(生产部!Z75&gt;4018,生产部!Z75,"")</f>
        <v>43422</v>
      </c>
      <c r="AQ75" s="5" t="str">
        <f>生产部!AA75&amp;""</f>
        <v/>
      </c>
      <c r="AR75" s="5" t="str">
        <f>设计!AJ75</f>
        <v>畔森</v>
      </c>
      <c r="AS75" s="7">
        <f>设计!AK75</f>
        <v>43397</v>
      </c>
      <c r="AT75" s="5" t="str">
        <f>设计!AL75</f>
        <v>加急</v>
      </c>
      <c r="AU75" s="7">
        <f>设计!AM75</f>
        <v>43422</v>
      </c>
      <c r="AV75" s="5">
        <f>设计!AN75</f>
        <v>0</v>
      </c>
      <c r="AW75" s="5" t="str">
        <f>设计!AO75</f>
        <v>完成</v>
      </c>
      <c r="AX75" s="5">
        <f>设计!AP75</f>
        <v>28</v>
      </c>
      <c r="AY75" s="5" t="str">
        <f>设计!AQ75</f>
        <v>完成</v>
      </c>
      <c r="AZ75" s="37"/>
      <c r="BA75" s="17"/>
      <c r="BB75" s="34"/>
      <c r="BC75" s="17"/>
      <c r="BD75" s="34"/>
      <c r="BE75" s="17"/>
      <c r="BF75" s="34"/>
      <c r="BG75" s="34"/>
      <c r="BH75" s="34"/>
      <c r="BI75" s="34"/>
      <c r="BJ75" s="34"/>
      <c r="BK75" s="36"/>
    </row>
    <row r="76" spans="1:63">
      <c r="A76" s="5" t="str">
        <f>设计!A76&amp;""</f>
        <v>I-74</v>
      </c>
      <c r="B76" s="5" t="str">
        <f>设计!B76&amp;""</f>
        <v>泰和美家</v>
      </c>
      <c r="C76" s="5" t="str">
        <f>设计!C76&amp;""</f>
        <v>香漫里8-2-11-79</v>
      </c>
      <c r="D76" s="5" t="str">
        <f>设计!D76&amp;""</f>
        <v>冯杰 139999999999</v>
      </c>
      <c r="E76" s="5" t="str">
        <f>设计!E76&amp;""</f>
        <v>97.5</v>
      </c>
      <c r="F76" s="7">
        <f>IF(设计!F76&gt;4019,设计!F76,"")</f>
        <v>43395</v>
      </c>
      <c r="G76" s="7">
        <f ca="1">设计!G76</f>
        <v>43559</v>
      </c>
      <c r="H76" s="5" t="str">
        <f ca="1">设计!H76&amp;""</f>
        <v>164</v>
      </c>
      <c r="I76" s="5" t="str">
        <f>设计!I76&amp;""</f>
        <v/>
      </c>
      <c r="J76" s="5" t="str">
        <f>设计!J76&amp;""</f>
        <v/>
      </c>
      <c r="K76" s="5" t="str">
        <f>'财务部 '!K76&amp;""</f>
        <v/>
      </c>
      <c r="L76" s="5" t="str">
        <f>'财务部 '!L76&amp;""</f>
        <v/>
      </c>
      <c r="M76" s="5" t="str">
        <f>'财务部 '!M76&amp;""</f>
        <v/>
      </c>
      <c r="N76" s="5" t="str">
        <f>'财务部 '!N76&amp;""</f>
        <v/>
      </c>
      <c r="O76" s="5" t="str">
        <f>'财务部 '!O76&amp;""</f>
        <v/>
      </c>
      <c r="P76" s="5" t="str">
        <f>'财务部 '!P76&amp;""</f>
        <v/>
      </c>
      <c r="Q76" s="5" t="str">
        <f>'财务部 '!Q76&amp;""</f>
        <v/>
      </c>
      <c r="R76" s="5" t="str">
        <f>设计!K76&amp;""</f>
        <v>张三</v>
      </c>
      <c r="S76" s="5" t="str">
        <f>设计!L76&amp;""</f>
        <v>优</v>
      </c>
      <c r="T76" s="5" t="str">
        <f>设计!M76&amp;""</f>
        <v>加急</v>
      </c>
      <c r="U76" s="5" t="str">
        <f>设计!N76&amp;""</f>
        <v>杨军</v>
      </c>
      <c r="V76" s="7">
        <f>设计!O76</f>
        <v>43392</v>
      </c>
      <c r="W76" s="5" t="str">
        <f>设计!P76&amp;""</f>
        <v>李跃</v>
      </c>
      <c r="X76" s="7">
        <f>设计!Q76</f>
        <v>43394</v>
      </c>
      <c r="Y76" s="5" t="str">
        <f>设计!R76&amp;""</f>
        <v>杨军</v>
      </c>
      <c r="Z76" s="5" t="str">
        <f>设计!S76&amp;""</f>
        <v>杨斌</v>
      </c>
      <c r="AA76" s="7">
        <f>设计!T76</f>
        <v>43398</v>
      </c>
      <c r="AB76" s="5" t="str">
        <f>设计!U76&amp;""</f>
        <v>6</v>
      </c>
      <c r="AC76" s="5"/>
      <c r="AD76" s="5" t="str">
        <f>设计!V76&amp;""</f>
        <v>F-0174</v>
      </c>
      <c r="AE76" s="5" t="str">
        <f>生产部!O76&amp;""</f>
        <v/>
      </c>
      <c r="AF76" s="7" t="str">
        <f>IF(生产部!P76&gt;4018,生产部!P76,"")</f>
        <v/>
      </c>
      <c r="AG76" s="5" t="str">
        <f>生产部!Q76&amp;""</f>
        <v/>
      </c>
      <c r="AH76" s="7" t="str">
        <f>IF(生产部!R76&gt;4018,生产部!R76,"")</f>
        <v/>
      </c>
      <c r="AI76" s="5" t="str">
        <f>生产部!S76&amp;""</f>
        <v/>
      </c>
      <c r="AJ76" s="7" t="str">
        <f>IF(生产部!T76&gt;4018,生产部!T76,"")</f>
        <v/>
      </c>
      <c r="AK76" s="5" t="str">
        <f>生产部!U76&amp;""</f>
        <v/>
      </c>
      <c r="AL76" s="7" t="str">
        <f>IF(生产部!V76&gt;4018,生产部!V76,"")</f>
        <v/>
      </c>
      <c r="AM76" s="5" t="str">
        <f>生产部!W76&amp;""</f>
        <v/>
      </c>
      <c r="AN76" s="7" t="str">
        <f>IF(生产部!X76&gt;4018,生产部!X76,"")</f>
        <v/>
      </c>
      <c r="AO76" s="5" t="str">
        <f>生产部!Y76&amp;""</f>
        <v/>
      </c>
      <c r="AP76" s="7">
        <f>IF(生产部!Z76&gt;4018,生产部!Z76,"")</f>
        <v>43423</v>
      </c>
      <c r="AQ76" s="5" t="str">
        <f>生产部!AA76&amp;""</f>
        <v/>
      </c>
      <c r="AR76" s="5" t="str">
        <f>设计!AJ76</f>
        <v>畔森</v>
      </c>
      <c r="AS76" s="7">
        <f>设计!AK76</f>
        <v>43398</v>
      </c>
      <c r="AT76" s="5" t="str">
        <f>设计!AL76</f>
        <v>加急</v>
      </c>
      <c r="AU76" s="7">
        <f>设计!AM76</f>
        <v>43423</v>
      </c>
      <c r="AV76" s="5">
        <f>设计!AN76</f>
        <v>0</v>
      </c>
      <c r="AW76" s="5" t="str">
        <f>设计!AO76</f>
        <v>完成</v>
      </c>
      <c r="AX76" s="5">
        <f>设计!AP76</f>
        <v>28</v>
      </c>
      <c r="AY76" s="5" t="str">
        <f>设计!AQ76</f>
        <v>完成</v>
      </c>
      <c r="AZ76" s="37"/>
      <c r="BA76" s="17"/>
      <c r="BB76" s="34"/>
      <c r="BC76" s="17"/>
      <c r="BD76" s="34"/>
      <c r="BE76" s="17"/>
      <c r="BF76" s="34"/>
      <c r="BG76" s="34"/>
      <c r="BH76" s="34"/>
      <c r="BI76" s="34"/>
      <c r="BJ76" s="34"/>
      <c r="BK76" s="36"/>
    </row>
    <row r="77" spans="1:63">
      <c r="A77" s="5" t="str">
        <f>设计!A77&amp;""</f>
        <v>I-75</v>
      </c>
      <c r="B77" s="5" t="str">
        <f>设计!B77&amp;""</f>
        <v>泰和美家</v>
      </c>
      <c r="C77" s="5" t="str">
        <f>设计!C77&amp;""</f>
        <v>香漫里8-2-11-80</v>
      </c>
      <c r="D77" s="5" t="str">
        <f>设计!D77&amp;""</f>
        <v>冯杰 139999999999</v>
      </c>
      <c r="E77" s="5" t="str">
        <f>设计!E77&amp;""</f>
        <v>98.5</v>
      </c>
      <c r="F77" s="7">
        <f>IF(设计!F77&gt;4019,设计!F77,"")</f>
        <v>43396</v>
      </c>
      <c r="G77" s="7">
        <f ca="1">设计!G77</f>
        <v>43559</v>
      </c>
      <c r="H77" s="5" t="str">
        <f ca="1">设计!H77&amp;""</f>
        <v>163</v>
      </c>
      <c r="I77" s="5" t="str">
        <f>设计!I77&amp;""</f>
        <v/>
      </c>
      <c r="J77" s="5" t="str">
        <f>设计!J77&amp;""</f>
        <v/>
      </c>
      <c r="K77" s="5" t="str">
        <f>'财务部 '!K77&amp;""</f>
        <v/>
      </c>
      <c r="L77" s="5" t="str">
        <f>'财务部 '!L77&amp;""</f>
        <v/>
      </c>
      <c r="M77" s="5" t="str">
        <f>'财务部 '!M77&amp;""</f>
        <v/>
      </c>
      <c r="N77" s="5" t="str">
        <f>'财务部 '!N77&amp;""</f>
        <v/>
      </c>
      <c r="O77" s="5" t="str">
        <f>'财务部 '!O77&amp;""</f>
        <v/>
      </c>
      <c r="P77" s="5" t="str">
        <f>'财务部 '!P77&amp;""</f>
        <v/>
      </c>
      <c r="Q77" s="5" t="str">
        <f>'财务部 '!Q77&amp;""</f>
        <v/>
      </c>
      <c r="R77" s="5" t="str">
        <f>设计!K77&amp;""</f>
        <v>张三</v>
      </c>
      <c r="S77" s="5" t="str">
        <f>设计!L77&amp;""</f>
        <v>优</v>
      </c>
      <c r="T77" s="5" t="str">
        <f>设计!M77&amp;""</f>
        <v>加急</v>
      </c>
      <c r="U77" s="5" t="str">
        <f>设计!N77&amp;""</f>
        <v>杨军</v>
      </c>
      <c r="V77" s="7">
        <f>设计!O77</f>
        <v>43393</v>
      </c>
      <c r="W77" s="5" t="str">
        <f>设计!P77&amp;""</f>
        <v>李跃</v>
      </c>
      <c r="X77" s="7">
        <f>设计!Q77</f>
        <v>43395</v>
      </c>
      <c r="Y77" s="5" t="str">
        <f>设计!R77&amp;""</f>
        <v>杨军</v>
      </c>
      <c r="Z77" s="5" t="str">
        <f>设计!S77&amp;""</f>
        <v>杨斌</v>
      </c>
      <c r="AA77" s="7">
        <f>设计!T77</f>
        <v>43399</v>
      </c>
      <c r="AB77" s="5" t="str">
        <f>设计!U77&amp;""</f>
        <v>6</v>
      </c>
      <c r="AC77" s="5"/>
      <c r="AD77" s="5" t="str">
        <f>设计!V77&amp;""</f>
        <v>F-0175</v>
      </c>
      <c r="AE77" s="5" t="str">
        <f>生产部!O77&amp;""</f>
        <v/>
      </c>
      <c r="AF77" s="7" t="str">
        <f>IF(生产部!P77&gt;4018,生产部!P77,"")</f>
        <v/>
      </c>
      <c r="AG77" s="5" t="str">
        <f>生产部!Q77&amp;""</f>
        <v/>
      </c>
      <c r="AH77" s="7" t="str">
        <f>IF(生产部!R77&gt;4018,生产部!R77,"")</f>
        <v/>
      </c>
      <c r="AI77" s="5" t="str">
        <f>生产部!S77&amp;""</f>
        <v/>
      </c>
      <c r="AJ77" s="7" t="str">
        <f>IF(生产部!T77&gt;4018,生产部!T77,"")</f>
        <v/>
      </c>
      <c r="AK77" s="5" t="str">
        <f>生产部!U77&amp;""</f>
        <v/>
      </c>
      <c r="AL77" s="7" t="str">
        <f>IF(生产部!V77&gt;4018,生产部!V77,"")</f>
        <v/>
      </c>
      <c r="AM77" s="5" t="str">
        <f>生产部!W77&amp;""</f>
        <v/>
      </c>
      <c r="AN77" s="7" t="str">
        <f>IF(生产部!X77&gt;4018,生产部!X77,"")</f>
        <v/>
      </c>
      <c r="AO77" s="5" t="str">
        <f>生产部!Y77&amp;""</f>
        <v/>
      </c>
      <c r="AP77" s="7">
        <f>IF(生产部!Z77&gt;4018,生产部!Z77,"")</f>
        <v>43424</v>
      </c>
      <c r="AQ77" s="5" t="str">
        <f>生产部!AA77&amp;""</f>
        <v/>
      </c>
      <c r="AR77" s="5" t="str">
        <f>设计!AJ77</f>
        <v>畔森</v>
      </c>
      <c r="AS77" s="7">
        <f>设计!AK77</f>
        <v>43399</v>
      </c>
      <c r="AT77" s="5" t="str">
        <f>设计!AL77</f>
        <v>加急</v>
      </c>
      <c r="AU77" s="7">
        <f>设计!AM77</f>
        <v>43424</v>
      </c>
      <c r="AV77" s="5">
        <f>设计!AN77</f>
        <v>0</v>
      </c>
      <c r="AW77" s="5" t="str">
        <f>设计!AO77</f>
        <v>完成</v>
      </c>
      <c r="AX77" s="5">
        <f>设计!AP77</f>
        <v>28</v>
      </c>
      <c r="AY77" s="5" t="str">
        <f>设计!AQ77</f>
        <v>完成</v>
      </c>
      <c r="AZ77" s="37"/>
      <c r="BA77" s="17"/>
      <c r="BB77" s="34"/>
      <c r="BC77" s="17"/>
      <c r="BD77" s="34"/>
      <c r="BE77" s="17"/>
      <c r="BF77" s="34"/>
      <c r="BG77" s="34"/>
      <c r="BH77" s="34"/>
      <c r="BI77" s="34"/>
      <c r="BJ77" s="34"/>
      <c r="BK77" s="36"/>
    </row>
    <row r="78" spans="1:63">
      <c r="A78" s="5" t="str">
        <f>设计!A78&amp;""</f>
        <v>I-76</v>
      </c>
      <c r="B78" s="5" t="str">
        <f>设计!B78&amp;""</f>
        <v>泰和美家</v>
      </c>
      <c r="C78" s="5" t="str">
        <f>设计!C78&amp;""</f>
        <v>香漫里8-2-11-81</v>
      </c>
      <c r="D78" s="5" t="str">
        <f>设计!D78&amp;""</f>
        <v>冯杰 139999999999</v>
      </c>
      <c r="E78" s="5" t="str">
        <f>设计!E78&amp;""</f>
        <v>99.5</v>
      </c>
      <c r="F78" s="7">
        <f>IF(设计!F78&gt;4019,设计!F78,"")</f>
        <v>43397</v>
      </c>
      <c r="G78" s="7">
        <f ca="1">设计!G78</f>
        <v>43559</v>
      </c>
      <c r="H78" s="5" t="str">
        <f ca="1">设计!H78&amp;""</f>
        <v>162</v>
      </c>
      <c r="I78" s="5" t="str">
        <f>设计!I78&amp;""</f>
        <v/>
      </c>
      <c r="J78" s="5" t="str">
        <f>设计!J78&amp;""</f>
        <v/>
      </c>
      <c r="K78" s="5" t="str">
        <f>'财务部 '!K78&amp;""</f>
        <v/>
      </c>
      <c r="L78" s="5" t="str">
        <f>'财务部 '!L78&amp;""</f>
        <v/>
      </c>
      <c r="M78" s="5" t="str">
        <f>'财务部 '!M78&amp;""</f>
        <v/>
      </c>
      <c r="N78" s="5" t="str">
        <f>'财务部 '!N78&amp;""</f>
        <v/>
      </c>
      <c r="O78" s="5" t="str">
        <f>'财务部 '!O78&amp;""</f>
        <v/>
      </c>
      <c r="P78" s="5" t="str">
        <f>'财务部 '!P78&amp;""</f>
        <v/>
      </c>
      <c r="Q78" s="5" t="str">
        <f>'财务部 '!Q78&amp;""</f>
        <v/>
      </c>
      <c r="R78" s="5" t="str">
        <f>设计!K78&amp;""</f>
        <v>张三</v>
      </c>
      <c r="S78" s="5" t="str">
        <f>设计!L78&amp;""</f>
        <v>优</v>
      </c>
      <c r="T78" s="5" t="str">
        <f>设计!M78&amp;""</f>
        <v>加急</v>
      </c>
      <c r="U78" s="5" t="str">
        <f>设计!N78&amp;""</f>
        <v>杨军</v>
      </c>
      <c r="V78" s="7">
        <f>设计!O78</f>
        <v>43394</v>
      </c>
      <c r="W78" s="5" t="str">
        <f>设计!P78&amp;""</f>
        <v>李跃</v>
      </c>
      <c r="X78" s="7">
        <f>设计!Q78</f>
        <v>43396</v>
      </c>
      <c r="Y78" s="5" t="str">
        <f>设计!R78&amp;""</f>
        <v>杨军</v>
      </c>
      <c r="Z78" s="5" t="str">
        <f>设计!S78&amp;""</f>
        <v>杨斌</v>
      </c>
      <c r="AA78" s="7">
        <f>设计!T78</f>
        <v>43400</v>
      </c>
      <c r="AB78" s="5" t="str">
        <f>设计!U78&amp;""</f>
        <v>6</v>
      </c>
      <c r="AC78" s="5"/>
      <c r="AD78" s="5" t="str">
        <f>设计!V78&amp;""</f>
        <v>F-0176</v>
      </c>
      <c r="AE78" s="5" t="str">
        <f>生产部!O78&amp;""</f>
        <v/>
      </c>
      <c r="AF78" s="7" t="str">
        <f>IF(生产部!P78&gt;4018,生产部!P78,"")</f>
        <v/>
      </c>
      <c r="AG78" s="5" t="str">
        <f>生产部!Q78&amp;""</f>
        <v/>
      </c>
      <c r="AH78" s="7" t="str">
        <f>IF(生产部!R78&gt;4018,生产部!R78,"")</f>
        <v/>
      </c>
      <c r="AI78" s="5" t="str">
        <f>生产部!S78&amp;""</f>
        <v/>
      </c>
      <c r="AJ78" s="7" t="str">
        <f>IF(生产部!T78&gt;4018,生产部!T78,"")</f>
        <v/>
      </c>
      <c r="AK78" s="5" t="str">
        <f>生产部!U78&amp;""</f>
        <v/>
      </c>
      <c r="AL78" s="7" t="str">
        <f>IF(生产部!V78&gt;4018,生产部!V78,"")</f>
        <v/>
      </c>
      <c r="AM78" s="5" t="str">
        <f>生产部!W78&amp;""</f>
        <v/>
      </c>
      <c r="AN78" s="7" t="str">
        <f>IF(生产部!X78&gt;4018,生产部!X78,"")</f>
        <v/>
      </c>
      <c r="AO78" s="5" t="str">
        <f>生产部!Y78&amp;""</f>
        <v/>
      </c>
      <c r="AP78" s="7">
        <f>IF(生产部!Z78&gt;4018,生产部!Z78,"")</f>
        <v>43425</v>
      </c>
      <c r="AQ78" s="5" t="str">
        <f>生产部!AA78&amp;""</f>
        <v/>
      </c>
      <c r="AR78" s="5" t="str">
        <f>设计!AJ78</f>
        <v>畔森</v>
      </c>
      <c r="AS78" s="7">
        <f>设计!AK78</f>
        <v>43400</v>
      </c>
      <c r="AT78" s="5" t="str">
        <f>设计!AL78</f>
        <v>加急</v>
      </c>
      <c r="AU78" s="7">
        <f>设计!AM78</f>
        <v>43425</v>
      </c>
      <c r="AV78" s="5">
        <f>设计!AN78</f>
        <v>0</v>
      </c>
      <c r="AW78" s="5" t="str">
        <f>设计!AO78</f>
        <v>完成</v>
      </c>
      <c r="AX78" s="5">
        <f>设计!AP78</f>
        <v>28</v>
      </c>
      <c r="AY78" s="5" t="str">
        <f>设计!AQ78</f>
        <v>完成</v>
      </c>
      <c r="AZ78" s="37"/>
      <c r="BA78" s="17"/>
      <c r="BB78" s="34"/>
      <c r="BC78" s="17"/>
      <c r="BD78" s="34"/>
      <c r="BE78" s="17"/>
      <c r="BF78" s="34"/>
      <c r="BG78" s="34"/>
      <c r="BH78" s="34"/>
      <c r="BI78" s="34"/>
      <c r="BJ78" s="34"/>
      <c r="BK78" s="36"/>
    </row>
    <row r="79" spans="1:63">
      <c r="A79" s="5" t="str">
        <f>设计!A79&amp;""</f>
        <v>I-77</v>
      </c>
      <c r="B79" s="5" t="str">
        <f>设计!B79&amp;""</f>
        <v>泰和美家</v>
      </c>
      <c r="C79" s="5" t="str">
        <f>设计!C79&amp;""</f>
        <v>香漫里8-2-11-82</v>
      </c>
      <c r="D79" s="5" t="str">
        <f>设计!D79&amp;""</f>
        <v>冯杰 139999999999</v>
      </c>
      <c r="E79" s="5" t="str">
        <f>设计!E79&amp;""</f>
        <v>100.5</v>
      </c>
      <c r="F79" s="7">
        <f>IF(设计!F79&gt;4019,设计!F79,"")</f>
        <v>43398</v>
      </c>
      <c r="G79" s="7">
        <f ca="1">设计!G79</f>
        <v>43559</v>
      </c>
      <c r="H79" s="5" t="str">
        <f ca="1">设计!H79&amp;""</f>
        <v>161</v>
      </c>
      <c r="I79" s="5" t="str">
        <f>设计!I79&amp;""</f>
        <v/>
      </c>
      <c r="J79" s="5" t="str">
        <f>设计!J79&amp;""</f>
        <v/>
      </c>
      <c r="K79" s="5" t="str">
        <f>'财务部 '!K79&amp;""</f>
        <v/>
      </c>
      <c r="L79" s="5" t="str">
        <f>'财务部 '!L79&amp;""</f>
        <v/>
      </c>
      <c r="M79" s="5" t="str">
        <f>'财务部 '!M79&amp;""</f>
        <v/>
      </c>
      <c r="N79" s="5" t="str">
        <f>'财务部 '!N79&amp;""</f>
        <v/>
      </c>
      <c r="O79" s="5" t="str">
        <f>'财务部 '!O79&amp;""</f>
        <v/>
      </c>
      <c r="P79" s="5" t="str">
        <f>'财务部 '!P79&amp;""</f>
        <v/>
      </c>
      <c r="Q79" s="5" t="str">
        <f>'财务部 '!Q79&amp;""</f>
        <v/>
      </c>
      <c r="R79" s="5" t="str">
        <f>设计!K79&amp;""</f>
        <v>张三</v>
      </c>
      <c r="S79" s="5" t="str">
        <f>设计!L79&amp;""</f>
        <v>优</v>
      </c>
      <c r="T79" s="5" t="str">
        <f>设计!M79&amp;""</f>
        <v>加急</v>
      </c>
      <c r="U79" s="5" t="str">
        <f>设计!N79&amp;""</f>
        <v>杨军</v>
      </c>
      <c r="V79" s="7">
        <f>设计!O79</f>
        <v>43395</v>
      </c>
      <c r="W79" s="5" t="str">
        <f>设计!P79&amp;""</f>
        <v>李跃</v>
      </c>
      <c r="X79" s="7">
        <f>设计!Q79</f>
        <v>43397</v>
      </c>
      <c r="Y79" s="5" t="str">
        <f>设计!R79&amp;""</f>
        <v>杨军</v>
      </c>
      <c r="Z79" s="5" t="str">
        <f>设计!S79&amp;""</f>
        <v>杨斌</v>
      </c>
      <c r="AA79" s="7">
        <f>设计!T79</f>
        <v>43401</v>
      </c>
      <c r="AB79" s="5" t="str">
        <f>设计!U79&amp;""</f>
        <v>6</v>
      </c>
      <c r="AC79" s="5"/>
      <c r="AD79" s="5" t="str">
        <f>设计!V79&amp;""</f>
        <v>F-0177</v>
      </c>
      <c r="AE79" s="5" t="str">
        <f>生产部!O79&amp;""</f>
        <v/>
      </c>
      <c r="AF79" s="7" t="str">
        <f>IF(生产部!P79&gt;4018,生产部!P79,"")</f>
        <v/>
      </c>
      <c r="AG79" s="5" t="str">
        <f>生产部!Q79&amp;""</f>
        <v/>
      </c>
      <c r="AH79" s="7" t="str">
        <f>IF(生产部!R79&gt;4018,生产部!R79,"")</f>
        <v/>
      </c>
      <c r="AI79" s="5" t="str">
        <f>生产部!S79&amp;""</f>
        <v/>
      </c>
      <c r="AJ79" s="7" t="str">
        <f>IF(生产部!T79&gt;4018,生产部!T79,"")</f>
        <v/>
      </c>
      <c r="AK79" s="5" t="str">
        <f>生产部!U79&amp;""</f>
        <v/>
      </c>
      <c r="AL79" s="7" t="str">
        <f>IF(生产部!V79&gt;4018,生产部!V79,"")</f>
        <v/>
      </c>
      <c r="AM79" s="5" t="str">
        <f>生产部!W79&amp;""</f>
        <v/>
      </c>
      <c r="AN79" s="7" t="str">
        <f>IF(生产部!X79&gt;4018,生产部!X79,"")</f>
        <v/>
      </c>
      <c r="AO79" s="5" t="str">
        <f>生产部!Y79&amp;""</f>
        <v/>
      </c>
      <c r="AP79" s="7">
        <f>IF(生产部!Z79&gt;4018,生产部!Z79,"")</f>
        <v>43426</v>
      </c>
      <c r="AQ79" s="5" t="str">
        <f>生产部!AA79&amp;""</f>
        <v/>
      </c>
      <c r="AR79" s="5" t="str">
        <f>设计!AJ79</f>
        <v>畔森</v>
      </c>
      <c r="AS79" s="7">
        <f>设计!AK79</f>
        <v>43401</v>
      </c>
      <c r="AT79" s="5" t="str">
        <f>设计!AL79</f>
        <v>加急</v>
      </c>
      <c r="AU79" s="7">
        <f>设计!AM79</f>
        <v>43426</v>
      </c>
      <c r="AV79" s="5">
        <f>设计!AN79</f>
        <v>0</v>
      </c>
      <c r="AW79" s="5" t="str">
        <f>设计!AO79</f>
        <v>完成</v>
      </c>
      <c r="AX79" s="5">
        <f>设计!AP79</f>
        <v>28</v>
      </c>
      <c r="AY79" s="5" t="str">
        <f>设计!AQ79</f>
        <v>完成</v>
      </c>
      <c r="AZ79" s="37"/>
      <c r="BA79" s="17"/>
      <c r="BB79" s="34"/>
      <c r="BC79" s="17"/>
      <c r="BD79" s="34"/>
      <c r="BE79" s="17"/>
      <c r="BF79" s="34"/>
      <c r="BG79" s="34"/>
      <c r="BH79" s="34"/>
      <c r="BI79" s="34"/>
      <c r="BJ79" s="34"/>
      <c r="BK79" s="36"/>
    </row>
    <row r="80" spans="1:63">
      <c r="A80" s="5" t="str">
        <f>设计!A80&amp;""</f>
        <v>I-78</v>
      </c>
      <c r="B80" s="5" t="str">
        <f>设计!B80&amp;""</f>
        <v>泰和美家</v>
      </c>
      <c r="C80" s="5" t="str">
        <f>设计!C80&amp;""</f>
        <v>香漫里8-2-11-83</v>
      </c>
      <c r="D80" s="5" t="str">
        <f>设计!D80&amp;""</f>
        <v>冯杰 139999999999</v>
      </c>
      <c r="E80" s="5" t="str">
        <f>设计!E80&amp;""</f>
        <v>101.5</v>
      </c>
      <c r="F80" s="7">
        <f>IF(设计!F80&gt;4019,设计!F80,"")</f>
        <v>43399</v>
      </c>
      <c r="G80" s="7">
        <f ca="1">设计!G80</f>
        <v>43559</v>
      </c>
      <c r="H80" s="5" t="str">
        <f ca="1">设计!H80&amp;""</f>
        <v>160</v>
      </c>
      <c r="I80" s="5" t="str">
        <f>设计!I80&amp;""</f>
        <v/>
      </c>
      <c r="J80" s="5" t="str">
        <f>设计!J80&amp;""</f>
        <v/>
      </c>
      <c r="K80" s="5" t="str">
        <f>'财务部 '!K80&amp;""</f>
        <v/>
      </c>
      <c r="L80" s="5" t="str">
        <f>'财务部 '!L80&amp;""</f>
        <v/>
      </c>
      <c r="M80" s="5" t="str">
        <f>'财务部 '!M80&amp;""</f>
        <v/>
      </c>
      <c r="N80" s="5" t="str">
        <f>'财务部 '!N80&amp;""</f>
        <v/>
      </c>
      <c r="O80" s="5" t="str">
        <f>'财务部 '!O80&amp;""</f>
        <v/>
      </c>
      <c r="P80" s="5" t="str">
        <f>'财务部 '!P80&amp;""</f>
        <v/>
      </c>
      <c r="Q80" s="5" t="str">
        <f>'财务部 '!Q80&amp;""</f>
        <v/>
      </c>
      <c r="R80" s="5" t="str">
        <f>设计!K80&amp;""</f>
        <v>张三</v>
      </c>
      <c r="S80" s="5" t="str">
        <f>设计!L80&amp;""</f>
        <v>优</v>
      </c>
      <c r="T80" s="5" t="str">
        <f>设计!M80&amp;""</f>
        <v>加急</v>
      </c>
      <c r="U80" s="5" t="str">
        <f>设计!N80&amp;""</f>
        <v>杨军</v>
      </c>
      <c r="V80" s="7">
        <f>设计!O80</f>
        <v>43396</v>
      </c>
      <c r="W80" s="5" t="str">
        <f>设计!P80&amp;""</f>
        <v>李跃</v>
      </c>
      <c r="X80" s="7">
        <f>设计!Q80</f>
        <v>43398</v>
      </c>
      <c r="Y80" s="5" t="str">
        <f>设计!R80&amp;""</f>
        <v>杨军</v>
      </c>
      <c r="Z80" s="5" t="str">
        <f>设计!S80&amp;""</f>
        <v>杨斌</v>
      </c>
      <c r="AA80" s="7">
        <f>设计!T80</f>
        <v>43402</v>
      </c>
      <c r="AB80" s="5" t="str">
        <f>设计!U80&amp;""</f>
        <v>6</v>
      </c>
      <c r="AC80" s="5"/>
      <c r="AD80" s="5" t="str">
        <f>设计!V80&amp;""</f>
        <v>F-0178</v>
      </c>
      <c r="AE80" s="5" t="str">
        <f>生产部!O80&amp;""</f>
        <v/>
      </c>
      <c r="AF80" s="7" t="str">
        <f>IF(生产部!P80&gt;4018,生产部!P80,"")</f>
        <v/>
      </c>
      <c r="AG80" s="5" t="str">
        <f>生产部!Q80&amp;""</f>
        <v/>
      </c>
      <c r="AH80" s="7" t="str">
        <f>IF(生产部!R80&gt;4018,生产部!R80,"")</f>
        <v/>
      </c>
      <c r="AI80" s="5" t="str">
        <f>生产部!S80&amp;""</f>
        <v/>
      </c>
      <c r="AJ80" s="7" t="str">
        <f>IF(生产部!T80&gt;4018,生产部!T80,"")</f>
        <v/>
      </c>
      <c r="AK80" s="5" t="str">
        <f>生产部!U80&amp;""</f>
        <v/>
      </c>
      <c r="AL80" s="7" t="str">
        <f>IF(生产部!V80&gt;4018,生产部!V80,"")</f>
        <v/>
      </c>
      <c r="AM80" s="5" t="str">
        <f>生产部!W80&amp;""</f>
        <v/>
      </c>
      <c r="AN80" s="7" t="str">
        <f>IF(生产部!X80&gt;4018,生产部!X80,"")</f>
        <v/>
      </c>
      <c r="AO80" s="5" t="str">
        <f>生产部!Y80&amp;""</f>
        <v/>
      </c>
      <c r="AP80" s="7">
        <f>IF(生产部!Z80&gt;4018,生产部!Z80,"")</f>
        <v>43427</v>
      </c>
      <c r="AQ80" s="5" t="str">
        <f>生产部!AA80&amp;""</f>
        <v/>
      </c>
      <c r="AR80" s="5" t="str">
        <f>设计!AJ80</f>
        <v>畔森</v>
      </c>
      <c r="AS80" s="7">
        <f>设计!AK80</f>
        <v>43402</v>
      </c>
      <c r="AT80" s="5" t="str">
        <f>设计!AL80</f>
        <v>加急</v>
      </c>
      <c r="AU80" s="7">
        <f>设计!AM80</f>
        <v>43427</v>
      </c>
      <c r="AV80" s="5">
        <f>设计!AN80</f>
        <v>0</v>
      </c>
      <c r="AW80" s="5" t="str">
        <f>设计!AO80</f>
        <v>完成</v>
      </c>
      <c r="AX80" s="5">
        <f>设计!AP80</f>
        <v>28</v>
      </c>
      <c r="AY80" s="5" t="str">
        <f>设计!AQ80</f>
        <v>完成</v>
      </c>
      <c r="AZ80" s="37"/>
      <c r="BA80" s="17"/>
      <c r="BB80" s="34"/>
      <c r="BC80" s="17"/>
      <c r="BD80" s="34"/>
      <c r="BE80" s="17"/>
      <c r="BF80" s="34"/>
      <c r="BG80" s="34"/>
      <c r="BH80" s="34"/>
      <c r="BI80" s="34"/>
      <c r="BJ80" s="34"/>
      <c r="BK80" s="36"/>
    </row>
    <row r="81" spans="1:63">
      <c r="A81" s="5" t="str">
        <f>设计!A81&amp;""</f>
        <v>I-79</v>
      </c>
      <c r="B81" s="5" t="str">
        <f>设计!B81&amp;""</f>
        <v>泰和美家</v>
      </c>
      <c r="C81" s="5" t="str">
        <f>设计!C81&amp;""</f>
        <v>香漫里8-2-11-84</v>
      </c>
      <c r="D81" s="5" t="str">
        <f>设计!D81&amp;""</f>
        <v>冯杰 139999999999</v>
      </c>
      <c r="E81" s="5" t="str">
        <f>设计!E81&amp;""</f>
        <v>102.5</v>
      </c>
      <c r="F81" s="7">
        <f>IF(设计!F81&gt;4019,设计!F81,"")</f>
        <v>43400</v>
      </c>
      <c r="G81" s="7">
        <f ca="1">设计!G81</f>
        <v>43559</v>
      </c>
      <c r="H81" s="5" t="str">
        <f ca="1">设计!H81&amp;""</f>
        <v>159</v>
      </c>
      <c r="I81" s="5" t="str">
        <f>设计!I81&amp;""</f>
        <v/>
      </c>
      <c r="J81" s="5" t="str">
        <f>设计!J81&amp;""</f>
        <v/>
      </c>
      <c r="K81" s="5" t="str">
        <f>'财务部 '!K81&amp;""</f>
        <v/>
      </c>
      <c r="L81" s="5" t="str">
        <f>'财务部 '!L81&amp;""</f>
        <v/>
      </c>
      <c r="M81" s="5" t="str">
        <f>'财务部 '!M81&amp;""</f>
        <v/>
      </c>
      <c r="N81" s="5" t="str">
        <f>'财务部 '!N81&amp;""</f>
        <v/>
      </c>
      <c r="O81" s="5" t="str">
        <f>'财务部 '!O81&amp;""</f>
        <v/>
      </c>
      <c r="P81" s="5" t="str">
        <f>'财务部 '!P81&amp;""</f>
        <v/>
      </c>
      <c r="Q81" s="5" t="str">
        <f>'财务部 '!Q81&amp;""</f>
        <v/>
      </c>
      <c r="R81" s="5" t="str">
        <f>设计!K81&amp;""</f>
        <v>张三</v>
      </c>
      <c r="S81" s="5" t="str">
        <f>设计!L81&amp;""</f>
        <v>优</v>
      </c>
      <c r="T81" s="5" t="str">
        <f>设计!M81&amp;""</f>
        <v>加急</v>
      </c>
      <c r="U81" s="5" t="str">
        <f>设计!N81&amp;""</f>
        <v>杨军</v>
      </c>
      <c r="V81" s="7">
        <f>设计!O81</f>
        <v>43397</v>
      </c>
      <c r="W81" s="5" t="str">
        <f>设计!P81&amp;""</f>
        <v>李跃</v>
      </c>
      <c r="X81" s="7">
        <f>设计!Q81</f>
        <v>43399</v>
      </c>
      <c r="Y81" s="5" t="str">
        <f>设计!R81&amp;""</f>
        <v>杨军</v>
      </c>
      <c r="Z81" s="5" t="str">
        <f>设计!S81&amp;""</f>
        <v>杨斌</v>
      </c>
      <c r="AA81" s="7">
        <f>设计!T81</f>
        <v>43403</v>
      </c>
      <c r="AB81" s="5" t="str">
        <f>设计!U81&amp;""</f>
        <v>6</v>
      </c>
      <c r="AC81" s="5"/>
      <c r="AD81" s="5" t="str">
        <f>设计!V81&amp;""</f>
        <v>F-0179</v>
      </c>
      <c r="AE81" s="5" t="str">
        <f>生产部!O81&amp;""</f>
        <v/>
      </c>
      <c r="AF81" s="7" t="str">
        <f>IF(生产部!P81&gt;4018,生产部!P81,"")</f>
        <v/>
      </c>
      <c r="AG81" s="5" t="str">
        <f>生产部!Q81&amp;""</f>
        <v/>
      </c>
      <c r="AH81" s="7" t="str">
        <f>IF(生产部!R81&gt;4018,生产部!R81,"")</f>
        <v/>
      </c>
      <c r="AI81" s="5" t="str">
        <f>生产部!S81&amp;""</f>
        <v/>
      </c>
      <c r="AJ81" s="7" t="str">
        <f>IF(生产部!T81&gt;4018,生产部!T81,"")</f>
        <v/>
      </c>
      <c r="AK81" s="5" t="str">
        <f>生产部!U81&amp;""</f>
        <v/>
      </c>
      <c r="AL81" s="7" t="str">
        <f>IF(生产部!V81&gt;4018,生产部!V81,"")</f>
        <v/>
      </c>
      <c r="AM81" s="5" t="str">
        <f>生产部!W81&amp;""</f>
        <v/>
      </c>
      <c r="AN81" s="7" t="str">
        <f>IF(生产部!X81&gt;4018,生产部!X81,"")</f>
        <v/>
      </c>
      <c r="AO81" s="5" t="str">
        <f>生产部!Y81&amp;""</f>
        <v/>
      </c>
      <c r="AP81" s="7">
        <f>IF(生产部!Z81&gt;4018,生产部!Z81,"")</f>
        <v>43428</v>
      </c>
      <c r="AQ81" s="5" t="str">
        <f>生产部!AA81&amp;""</f>
        <v/>
      </c>
      <c r="AR81" s="5" t="str">
        <f>设计!AJ81</f>
        <v>畔森</v>
      </c>
      <c r="AS81" s="7">
        <f>设计!AK81</f>
        <v>43403</v>
      </c>
      <c r="AT81" s="5" t="str">
        <f>设计!AL81</f>
        <v>加急</v>
      </c>
      <c r="AU81" s="7">
        <f>设计!AM81</f>
        <v>43428</v>
      </c>
      <c r="AV81" s="5">
        <f>设计!AN81</f>
        <v>0</v>
      </c>
      <c r="AW81" s="5" t="str">
        <f>设计!AO81</f>
        <v>完成</v>
      </c>
      <c r="AX81" s="5">
        <f>设计!AP81</f>
        <v>28</v>
      </c>
      <c r="AY81" s="5" t="str">
        <f>设计!AQ81</f>
        <v>完成</v>
      </c>
      <c r="AZ81" s="37"/>
      <c r="BA81" s="17"/>
      <c r="BB81" s="34"/>
      <c r="BC81" s="17"/>
      <c r="BD81" s="34"/>
      <c r="BE81" s="17"/>
      <c r="BF81" s="34"/>
      <c r="BG81" s="34"/>
      <c r="BH81" s="34"/>
      <c r="BI81" s="34"/>
      <c r="BJ81" s="34"/>
      <c r="BK81" s="36"/>
    </row>
    <row r="82" spans="1:63">
      <c r="A82" s="5" t="str">
        <f>设计!A82&amp;""</f>
        <v>I-80</v>
      </c>
      <c r="B82" s="5" t="str">
        <f>设计!B82&amp;""</f>
        <v>泰和美家</v>
      </c>
      <c r="C82" s="5" t="str">
        <f>设计!C82&amp;""</f>
        <v>香漫里8-2-11-85</v>
      </c>
      <c r="D82" s="5" t="str">
        <f>设计!D82&amp;""</f>
        <v>冯杰 139999999999</v>
      </c>
      <c r="E82" s="5" t="str">
        <f>设计!E82&amp;""</f>
        <v>103.5</v>
      </c>
      <c r="F82" s="7">
        <f>IF(设计!F82&gt;4019,设计!F82,"")</f>
        <v>43401</v>
      </c>
      <c r="G82" s="7">
        <f ca="1">设计!G82</f>
        <v>43559</v>
      </c>
      <c r="H82" s="5" t="str">
        <f ca="1">设计!H82&amp;""</f>
        <v>158</v>
      </c>
      <c r="I82" s="5" t="str">
        <f>设计!I82&amp;""</f>
        <v/>
      </c>
      <c r="J82" s="5" t="str">
        <f>设计!J82&amp;""</f>
        <v/>
      </c>
      <c r="K82" s="5" t="str">
        <f>'财务部 '!K82&amp;""</f>
        <v/>
      </c>
      <c r="L82" s="5" t="str">
        <f>'财务部 '!L82&amp;""</f>
        <v/>
      </c>
      <c r="M82" s="5" t="str">
        <f>'财务部 '!M82&amp;""</f>
        <v/>
      </c>
      <c r="N82" s="5" t="str">
        <f>'财务部 '!N82&amp;""</f>
        <v/>
      </c>
      <c r="O82" s="5" t="str">
        <f>'财务部 '!O82&amp;""</f>
        <v/>
      </c>
      <c r="P82" s="5" t="str">
        <f>'财务部 '!P82&amp;""</f>
        <v/>
      </c>
      <c r="Q82" s="5" t="str">
        <f>'财务部 '!Q82&amp;""</f>
        <v/>
      </c>
      <c r="R82" s="5" t="str">
        <f>设计!K82&amp;""</f>
        <v>张三</v>
      </c>
      <c r="S82" s="5" t="str">
        <f>设计!L82&amp;""</f>
        <v>优</v>
      </c>
      <c r="T82" s="5" t="str">
        <f>设计!M82&amp;""</f>
        <v>加急</v>
      </c>
      <c r="U82" s="5" t="str">
        <f>设计!N82&amp;""</f>
        <v>杨军</v>
      </c>
      <c r="V82" s="7">
        <f>设计!O82</f>
        <v>43398</v>
      </c>
      <c r="W82" s="5" t="str">
        <f>设计!P82&amp;""</f>
        <v>李跃</v>
      </c>
      <c r="X82" s="7">
        <f>设计!Q82</f>
        <v>43400</v>
      </c>
      <c r="Y82" s="5" t="str">
        <f>设计!R82&amp;""</f>
        <v>杨军</v>
      </c>
      <c r="Z82" s="5" t="str">
        <f>设计!S82&amp;""</f>
        <v>杨斌</v>
      </c>
      <c r="AA82" s="7">
        <f>设计!T82</f>
        <v>43404</v>
      </c>
      <c r="AB82" s="5" t="str">
        <f>设计!U82&amp;""</f>
        <v>6</v>
      </c>
      <c r="AC82" s="5"/>
      <c r="AD82" s="5" t="str">
        <f>设计!V82&amp;""</f>
        <v>F-0180</v>
      </c>
      <c r="AE82" s="5" t="str">
        <f>生产部!O82&amp;""</f>
        <v/>
      </c>
      <c r="AF82" s="7" t="str">
        <f>IF(生产部!P82&gt;4018,生产部!P82,"")</f>
        <v/>
      </c>
      <c r="AG82" s="5" t="str">
        <f>生产部!Q82&amp;""</f>
        <v/>
      </c>
      <c r="AH82" s="7" t="str">
        <f>IF(生产部!R82&gt;4018,生产部!R82,"")</f>
        <v/>
      </c>
      <c r="AI82" s="5" t="str">
        <f>生产部!S82&amp;""</f>
        <v/>
      </c>
      <c r="AJ82" s="7" t="str">
        <f>IF(生产部!T82&gt;4018,生产部!T82,"")</f>
        <v/>
      </c>
      <c r="AK82" s="5" t="str">
        <f>生产部!U82&amp;""</f>
        <v/>
      </c>
      <c r="AL82" s="7" t="str">
        <f>IF(生产部!V82&gt;4018,生产部!V82,"")</f>
        <v/>
      </c>
      <c r="AM82" s="5" t="str">
        <f>生产部!W82&amp;""</f>
        <v/>
      </c>
      <c r="AN82" s="7" t="str">
        <f>IF(生产部!X82&gt;4018,生产部!X82,"")</f>
        <v/>
      </c>
      <c r="AO82" s="5" t="str">
        <f>生产部!Y82&amp;""</f>
        <v/>
      </c>
      <c r="AP82" s="7">
        <f>IF(生产部!Z82&gt;4018,生产部!Z82,"")</f>
        <v>43429</v>
      </c>
      <c r="AQ82" s="5" t="str">
        <f>生产部!AA82&amp;""</f>
        <v/>
      </c>
      <c r="AR82" s="5" t="str">
        <f>设计!AJ82</f>
        <v>畔森</v>
      </c>
      <c r="AS82" s="7">
        <f>设计!AK82</f>
        <v>43404</v>
      </c>
      <c r="AT82" s="5" t="str">
        <f>设计!AL82</f>
        <v>加急</v>
      </c>
      <c r="AU82" s="7">
        <f>设计!AM82</f>
        <v>43429</v>
      </c>
      <c r="AV82" s="5">
        <f>设计!AN82</f>
        <v>0</v>
      </c>
      <c r="AW82" s="5" t="str">
        <f>设计!AO82</f>
        <v>完成</v>
      </c>
      <c r="AX82" s="5">
        <f>设计!AP82</f>
        <v>28</v>
      </c>
      <c r="AY82" s="5" t="str">
        <f>设计!AQ82</f>
        <v>完成</v>
      </c>
      <c r="AZ82" s="37"/>
      <c r="BA82" s="17"/>
      <c r="BB82" s="34"/>
      <c r="BC82" s="17"/>
      <c r="BD82" s="34"/>
      <c r="BE82" s="17"/>
      <c r="BF82" s="34"/>
      <c r="BG82" s="34"/>
      <c r="BH82" s="34"/>
      <c r="BI82" s="34"/>
      <c r="BJ82" s="34"/>
      <c r="BK82" s="36"/>
    </row>
    <row r="83" spans="1:63">
      <c r="A83" s="5" t="str">
        <f>设计!A83&amp;""</f>
        <v>I-81</v>
      </c>
      <c r="B83" s="5" t="str">
        <f>设计!B83&amp;""</f>
        <v>泰和美家</v>
      </c>
      <c r="C83" s="5" t="str">
        <f>设计!C83&amp;""</f>
        <v>香漫里8-2-11-86</v>
      </c>
      <c r="D83" s="5" t="str">
        <f>设计!D83&amp;""</f>
        <v>冯杰 139999999999</v>
      </c>
      <c r="E83" s="5" t="str">
        <f>设计!E83&amp;""</f>
        <v>104.5</v>
      </c>
      <c r="F83" s="7">
        <f>IF(设计!F83&gt;4019,设计!F83,"")</f>
        <v>43402</v>
      </c>
      <c r="G83" s="7">
        <f ca="1">设计!G83</f>
        <v>43559</v>
      </c>
      <c r="H83" s="5" t="str">
        <f ca="1">设计!H83&amp;""</f>
        <v>157</v>
      </c>
      <c r="I83" s="5" t="str">
        <f>设计!I83&amp;""</f>
        <v/>
      </c>
      <c r="J83" s="5" t="str">
        <f>设计!J83&amp;""</f>
        <v/>
      </c>
      <c r="K83" s="5" t="str">
        <f>'财务部 '!K83&amp;""</f>
        <v/>
      </c>
      <c r="L83" s="5" t="str">
        <f>'财务部 '!L83&amp;""</f>
        <v/>
      </c>
      <c r="M83" s="5" t="str">
        <f>'财务部 '!M83&amp;""</f>
        <v/>
      </c>
      <c r="N83" s="5" t="str">
        <f>'财务部 '!N83&amp;""</f>
        <v/>
      </c>
      <c r="O83" s="5" t="str">
        <f>'财务部 '!O83&amp;""</f>
        <v/>
      </c>
      <c r="P83" s="5" t="str">
        <f>'财务部 '!P83&amp;""</f>
        <v/>
      </c>
      <c r="Q83" s="5" t="str">
        <f>'财务部 '!Q83&amp;""</f>
        <v/>
      </c>
      <c r="R83" s="5" t="str">
        <f>设计!K83&amp;""</f>
        <v>张三</v>
      </c>
      <c r="S83" s="5" t="str">
        <f>设计!L83&amp;""</f>
        <v>优</v>
      </c>
      <c r="T83" s="5" t="str">
        <f>设计!M83&amp;""</f>
        <v>加急</v>
      </c>
      <c r="U83" s="5" t="str">
        <f>设计!N83&amp;""</f>
        <v>杨军</v>
      </c>
      <c r="V83" s="7">
        <f>设计!O83</f>
        <v>43399</v>
      </c>
      <c r="W83" s="5" t="str">
        <f>设计!P83&amp;""</f>
        <v>李跃</v>
      </c>
      <c r="X83" s="7">
        <f>设计!Q83</f>
        <v>43401</v>
      </c>
      <c r="Y83" s="5" t="str">
        <f>设计!R83&amp;""</f>
        <v>杨军</v>
      </c>
      <c r="Z83" s="5" t="str">
        <f>设计!S83&amp;""</f>
        <v>杨斌</v>
      </c>
      <c r="AA83" s="7">
        <f>设计!T83</f>
        <v>43405</v>
      </c>
      <c r="AB83" s="5" t="str">
        <f>设计!U83&amp;""</f>
        <v>6</v>
      </c>
      <c r="AC83" s="5"/>
      <c r="AD83" s="5" t="str">
        <f>设计!V83&amp;""</f>
        <v>F-0181</v>
      </c>
      <c r="AE83" s="5" t="str">
        <f>生产部!O83&amp;""</f>
        <v/>
      </c>
      <c r="AF83" s="7" t="str">
        <f>IF(生产部!P83&gt;4018,生产部!P83,"")</f>
        <v/>
      </c>
      <c r="AG83" s="5" t="str">
        <f>生产部!Q83&amp;""</f>
        <v/>
      </c>
      <c r="AH83" s="7" t="str">
        <f>IF(生产部!R83&gt;4018,生产部!R83,"")</f>
        <v/>
      </c>
      <c r="AI83" s="5" t="str">
        <f>生产部!S83&amp;""</f>
        <v/>
      </c>
      <c r="AJ83" s="7" t="str">
        <f>IF(生产部!T83&gt;4018,生产部!T83,"")</f>
        <v/>
      </c>
      <c r="AK83" s="5" t="str">
        <f>生产部!U83&amp;""</f>
        <v/>
      </c>
      <c r="AL83" s="7" t="str">
        <f>IF(生产部!V83&gt;4018,生产部!V83,"")</f>
        <v/>
      </c>
      <c r="AM83" s="5" t="str">
        <f>生产部!W83&amp;""</f>
        <v/>
      </c>
      <c r="AN83" s="7" t="str">
        <f>IF(生产部!X83&gt;4018,生产部!X83,"")</f>
        <v/>
      </c>
      <c r="AO83" s="5" t="str">
        <f>生产部!Y83&amp;""</f>
        <v/>
      </c>
      <c r="AP83" s="7">
        <f>IF(生产部!Z83&gt;4018,生产部!Z83,"")</f>
        <v>43430</v>
      </c>
      <c r="AQ83" s="5" t="str">
        <f>生产部!AA83&amp;""</f>
        <v/>
      </c>
      <c r="AR83" s="5" t="str">
        <f>设计!AJ83</f>
        <v>畔森</v>
      </c>
      <c r="AS83" s="7">
        <f>设计!AK83</f>
        <v>43405</v>
      </c>
      <c r="AT83" s="5" t="str">
        <f>设计!AL83</f>
        <v>加急</v>
      </c>
      <c r="AU83" s="7">
        <f>设计!AM83</f>
        <v>43430</v>
      </c>
      <c r="AV83" s="5">
        <f>设计!AN83</f>
        <v>0</v>
      </c>
      <c r="AW83" s="5" t="str">
        <f>设计!AO83</f>
        <v>完成</v>
      </c>
      <c r="AX83" s="5">
        <f>设计!AP83</f>
        <v>28</v>
      </c>
      <c r="AY83" s="5" t="str">
        <f>设计!AQ83</f>
        <v>完成</v>
      </c>
      <c r="AZ83" s="37"/>
      <c r="BA83" s="17"/>
      <c r="BB83" s="34"/>
      <c r="BC83" s="17"/>
      <c r="BD83" s="34"/>
      <c r="BE83" s="17"/>
      <c r="BF83" s="34"/>
      <c r="BG83" s="34"/>
      <c r="BH83" s="34"/>
      <c r="BI83" s="34"/>
      <c r="BJ83" s="34"/>
      <c r="BK83" s="36"/>
    </row>
    <row r="84" spans="1:63">
      <c r="A84" s="5" t="str">
        <f>设计!A84&amp;""</f>
        <v>I-82</v>
      </c>
      <c r="B84" s="5" t="str">
        <f>设计!B84&amp;""</f>
        <v>泰和美家</v>
      </c>
      <c r="C84" s="5" t="str">
        <f>设计!C84&amp;""</f>
        <v>香漫里8-2-11-87</v>
      </c>
      <c r="D84" s="5" t="str">
        <f>设计!D84&amp;""</f>
        <v>冯杰 139999999999</v>
      </c>
      <c r="E84" s="5" t="str">
        <f>设计!E84&amp;""</f>
        <v>105.5</v>
      </c>
      <c r="F84" s="7">
        <f>IF(设计!F84&gt;4019,设计!F84,"")</f>
        <v>43403</v>
      </c>
      <c r="G84" s="7">
        <f ca="1">设计!G84</f>
        <v>43559</v>
      </c>
      <c r="H84" s="5" t="str">
        <f ca="1">设计!H84&amp;""</f>
        <v>156</v>
      </c>
      <c r="I84" s="5" t="str">
        <f>设计!I84&amp;""</f>
        <v/>
      </c>
      <c r="J84" s="5" t="str">
        <f>设计!J84&amp;""</f>
        <v/>
      </c>
      <c r="K84" s="5" t="str">
        <f>'财务部 '!K84&amp;""</f>
        <v/>
      </c>
      <c r="L84" s="5" t="str">
        <f>'财务部 '!L84&amp;""</f>
        <v/>
      </c>
      <c r="M84" s="5" t="str">
        <f>'财务部 '!M84&amp;""</f>
        <v/>
      </c>
      <c r="N84" s="5" t="str">
        <f>'财务部 '!N84&amp;""</f>
        <v/>
      </c>
      <c r="O84" s="5" t="str">
        <f>'财务部 '!O84&amp;""</f>
        <v/>
      </c>
      <c r="P84" s="5" t="str">
        <f>'财务部 '!P84&amp;""</f>
        <v/>
      </c>
      <c r="Q84" s="5" t="str">
        <f>'财务部 '!Q84&amp;""</f>
        <v/>
      </c>
      <c r="R84" s="5" t="str">
        <f>设计!K84&amp;""</f>
        <v>张三</v>
      </c>
      <c r="S84" s="5" t="str">
        <f>设计!L84&amp;""</f>
        <v>优</v>
      </c>
      <c r="T84" s="5" t="str">
        <f>设计!M84&amp;""</f>
        <v>加急</v>
      </c>
      <c r="U84" s="5" t="str">
        <f>设计!N84&amp;""</f>
        <v>杨军</v>
      </c>
      <c r="V84" s="7">
        <f>设计!O84</f>
        <v>43400</v>
      </c>
      <c r="W84" s="5" t="str">
        <f>设计!P84&amp;""</f>
        <v>李跃</v>
      </c>
      <c r="X84" s="7">
        <f>设计!Q84</f>
        <v>43402</v>
      </c>
      <c r="Y84" s="5" t="str">
        <f>设计!R84&amp;""</f>
        <v>杨军</v>
      </c>
      <c r="Z84" s="5" t="str">
        <f>设计!S84&amp;""</f>
        <v>杨斌</v>
      </c>
      <c r="AA84" s="7">
        <f>设计!T84</f>
        <v>43406</v>
      </c>
      <c r="AB84" s="5" t="str">
        <f>设计!U84&amp;""</f>
        <v>6</v>
      </c>
      <c r="AC84" s="5"/>
      <c r="AD84" s="5" t="str">
        <f>设计!V84&amp;""</f>
        <v>F-0182</v>
      </c>
      <c r="AE84" s="5" t="str">
        <f>生产部!O84&amp;""</f>
        <v/>
      </c>
      <c r="AF84" s="7" t="str">
        <f>IF(生产部!P84&gt;4018,生产部!P84,"")</f>
        <v/>
      </c>
      <c r="AG84" s="5" t="str">
        <f>生产部!Q84&amp;""</f>
        <v/>
      </c>
      <c r="AH84" s="7" t="str">
        <f>IF(生产部!R84&gt;4018,生产部!R84,"")</f>
        <v/>
      </c>
      <c r="AI84" s="5" t="str">
        <f>生产部!S84&amp;""</f>
        <v/>
      </c>
      <c r="AJ84" s="7" t="str">
        <f>IF(生产部!T84&gt;4018,生产部!T84,"")</f>
        <v/>
      </c>
      <c r="AK84" s="5" t="str">
        <f>生产部!U84&amp;""</f>
        <v/>
      </c>
      <c r="AL84" s="7" t="str">
        <f>IF(生产部!V84&gt;4018,生产部!V84,"")</f>
        <v/>
      </c>
      <c r="AM84" s="5" t="str">
        <f>生产部!W84&amp;""</f>
        <v/>
      </c>
      <c r="AN84" s="7" t="str">
        <f>IF(生产部!X84&gt;4018,生产部!X84,"")</f>
        <v/>
      </c>
      <c r="AO84" s="5" t="str">
        <f>生产部!Y84&amp;""</f>
        <v/>
      </c>
      <c r="AP84" s="7">
        <f>IF(生产部!Z84&gt;4018,生产部!Z84,"")</f>
        <v>43431</v>
      </c>
      <c r="AQ84" s="5" t="str">
        <f>生产部!AA84&amp;""</f>
        <v/>
      </c>
      <c r="AR84" s="5" t="str">
        <f>设计!AJ84</f>
        <v>畔森</v>
      </c>
      <c r="AS84" s="7">
        <f>设计!AK84</f>
        <v>43406</v>
      </c>
      <c r="AT84" s="5" t="str">
        <f>设计!AL84</f>
        <v>加急</v>
      </c>
      <c r="AU84" s="7">
        <f>设计!AM84</f>
        <v>43431</v>
      </c>
      <c r="AV84" s="5">
        <f>设计!AN84</f>
        <v>0</v>
      </c>
      <c r="AW84" s="5" t="str">
        <f>设计!AO84</f>
        <v>完成</v>
      </c>
      <c r="AX84" s="5">
        <f>设计!AP84</f>
        <v>28</v>
      </c>
      <c r="AY84" s="5" t="str">
        <f>设计!AQ84</f>
        <v>完成</v>
      </c>
      <c r="AZ84" s="37"/>
      <c r="BA84" s="17"/>
      <c r="BB84" s="34"/>
      <c r="BC84" s="17"/>
      <c r="BD84" s="34"/>
      <c r="BE84" s="17"/>
      <c r="BF84" s="34"/>
      <c r="BG84" s="34"/>
      <c r="BH84" s="34"/>
      <c r="BI84" s="34"/>
      <c r="BJ84" s="34"/>
      <c r="BK84" s="36"/>
    </row>
    <row r="85" spans="1:63">
      <c r="A85" s="5" t="str">
        <f>设计!A85&amp;""</f>
        <v>I-83</v>
      </c>
      <c r="B85" s="5" t="str">
        <f>设计!B85&amp;""</f>
        <v>泰和美家</v>
      </c>
      <c r="C85" s="5" t="str">
        <f>设计!C85&amp;""</f>
        <v>香漫里8-2-11-88</v>
      </c>
      <c r="D85" s="5" t="str">
        <f>设计!D85&amp;""</f>
        <v>冯杰 139999999999</v>
      </c>
      <c r="E85" s="5" t="str">
        <f>设计!E85&amp;""</f>
        <v>106.5</v>
      </c>
      <c r="F85" s="7">
        <f>IF(设计!F85&gt;4019,设计!F85,"")</f>
        <v>43404</v>
      </c>
      <c r="G85" s="7">
        <f ca="1">设计!G85</f>
        <v>43559</v>
      </c>
      <c r="H85" s="5" t="str">
        <f ca="1">设计!H85&amp;""</f>
        <v>155</v>
      </c>
      <c r="I85" s="5" t="str">
        <f>设计!I85&amp;""</f>
        <v/>
      </c>
      <c r="J85" s="5" t="str">
        <f>设计!J85&amp;""</f>
        <v/>
      </c>
      <c r="K85" s="5" t="str">
        <f>'财务部 '!K85&amp;""</f>
        <v/>
      </c>
      <c r="L85" s="5" t="str">
        <f>'财务部 '!L85&amp;""</f>
        <v/>
      </c>
      <c r="M85" s="5" t="str">
        <f>'财务部 '!M85&amp;""</f>
        <v/>
      </c>
      <c r="N85" s="5" t="str">
        <f>'财务部 '!N85&amp;""</f>
        <v/>
      </c>
      <c r="O85" s="5" t="str">
        <f>'财务部 '!O85&amp;""</f>
        <v/>
      </c>
      <c r="P85" s="5" t="str">
        <f>'财务部 '!P85&amp;""</f>
        <v/>
      </c>
      <c r="Q85" s="5" t="str">
        <f>'财务部 '!Q85&amp;""</f>
        <v/>
      </c>
      <c r="R85" s="5" t="str">
        <f>设计!K85&amp;""</f>
        <v>张三</v>
      </c>
      <c r="S85" s="5" t="str">
        <f>设计!L85&amp;""</f>
        <v>优</v>
      </c>
      <c r="T85" s="5" t="str">
        <f>设计!M85&amp;""</f>
        <v>加急</v>
      </c>
      <c r="U85" s="5" t="str">
        <f>设计!N85&amp;""</f>
        <v>杨军</v>
      </c>
      <c r="V85" s="7">
        <f>设计!O85</f>
        <v>43401</v>
      </c>
      <c r="W85" s="5" t="str">
        <f>设计!P85&amp;""</f>
        <v>李跃</v>
      </c>
      <c r="X85" s="7">
        <f>设计!Q85</f>
        <v>43403</v>
      </c>
      <c r="Y85" s="5" t="str">
        <f>设计!R85&amp;""</f>
        <v>杨军</v>
      </c>
      <c r="Z85" s="5" t="str">
        <f>设计!S85&amp;""</f>
        <v>杨斌</v>
      </c>
      <c r="AA85" s="7">
        <f>设计!T85</f>
        <v>43407</v>
      </c>
      <c r="AB85" s="5" t="str">
        <f>设计!U85&amp;""</f>
        <v>6</v>
      </c>
      <c r="AC85" s="5"/>
      <c r="AD85" s="5" t="str">
        <f>设计!V85&amp;""</f>
        <v>F-0183</v>
      </c>
      <c r="AE85" s="5" t="str">
        <f>生产部!O85&amp;""</f>
        <v/>
      </c>
      <c r="AF85" s="7" t="str">
        <f>IF(生产部!P85&gt;4018,生产部!P85,"")</f>
        <v/>
      </c>
      <c r="AG85" s="5" t="str">
        <f>生产部!Q85&amp;""</f>
        <v/>
      </c>
      <c r="AH85" s="7" t="str">
        <f>IF(生产部!R85&gt;4018,生产部!R85,"")</f>
        <v/>
      </c>
      <c r="AI85" s="5" t="str">
        <f>生产部!S85&amp;""</f>
        <v/>
      </c>
      <c r="AJ85" s="7" t="str">
        <f>IF(生产部!T85&gt;4018,生产部!T85,"")</f>
        <v/>
      </c>
      <c r="AK85" s="5" t="str">
        <f>生产部!U85&amp;""</f>
        <v/>
      </c>
      <c r="AL85" s="7" t="str">
        <f>IF(生产部!V85&gt;4018,生产部!V85,"")</f>
        <v/>
      </c>
      <c r="AM85" s="5" t="str">
        <f>生产部!W85&amp;""</f>
        <v/>
      </c>
      <c r="AN85" s="7" t="str">
        <f>IF(生产部!X85&gt;4018,生产部!X85,"")</f>
        <v/>
      </c>
      <c r="AO85" s="5" t="str">
        <f>生产部!Y85&amp;""</f>
        <v/>
      </c>
      <c r="AP85" s="7">
        <f>IF(生产部!Z85&gt;4018,生产部!Z85,"")</f>
        <v>43432</v>
      </c>
      <c r="AQ85" s="5" t="str">
        <f>生产部!AA85&amp;""</f>
        <v/>
      </c>
      <c r="AR85" s="5" t="str">
        <f>设计!AJ85</f>
        <v>畔森</v>
      </c>
      <c r="AS85" s="7">
        <f>设计!AK85</f>
        <v>43407</v>
      </c>
      <c r="AT85" s="5" t="str">
        <f>设计!AL85</f>
        <v>加急</v>
      </c>
      <c r="AU85" s="7">
        <f>设计!AM85</f>
        <v>43432</v>
      </c>
      <c r="AV85" s="5">
        <f>设计!AN85</f>
        <v>0</v>
      </c>
      <c r="AW85" s="5" t="str">
        <f>设计!AO85</f>
        <v>完成</v>
      </c>
      <c r="AX85" s="5">
        <f>设计!AP85</f>
        <v>28</v>
      </c>
      <c r="AY85" s="5" t="str">
        <f>设计!AQ85</f>
        <v>完成</v>
      </c>
      <c r="AZ85" s="37"/>
      <c r="BA85" s="17"/>
      <c r="BB85" s="34"/>
      <c r="BC85" s="17"/>
      <c r="BD85" s="34"/>
      <c r="BE85" s="17"/>
      <c r="BF85" s="34"/>
      <c r="BG85" s="34"/>
      <c r="BH85" s="34"/>
      <c r="BI85" s="34"/>
      <c r="BJ85" s="34"/>
      <c r="BK85" s="36"/>
    </row>
    <row r="86" spans="1:63">
      <c r="A86" s="5" t="str">
        <f>设计!A86&amp;""</f>
        <v>I-84</v>
      </c>
      <c r="B86" s="5" t="str">
        <f>设计!B86&amp;""</f>
        <v>泰和美家</v>
      </c>
      <c r="C86" s="5" t="str">
        <f>设计!C86&amp;""</f>
        <v>香漫里8-2-11-89</v>
      </c>
      <c r="D86" s="5" t="str">
        <f>设计!D86&amp;""</f>
        <v>冯杰 139999999999</v>
      </c>
      <c r="E86" s="5" t="str">
        <f>设计!E86&amp;""</f>
        <v>107.5</v>
      </c>
      <c r="F86" s="7">
        <f>IF(设计!F86&gt;4019,设计!F86,"")</f>
        <v>43405</v>
      </c>
      <c r="G86" s="7">
        <f ca="1">设计!G86</f>
        <v>43559</v>
      </c>
      <c r="H86" s="5" t="str">
        <f ca="1">设计!H86&amp;""</f>
        <v>154</v>
      </c>
      <c r="I86" s="5" t="str">
        <f>设计!I86&amp;""</f>
        <v/>
      </c>
      <c r="J86" s="5" t="str">
        <f>设计!J86&amp;""</f>
        <v/>
      </c>
      <c r="K86" s="5" t="str">
        <f>'财务部 '!K86&amp;""</f>
        <v/>
      </c>
      <c r="L86" s="5" t="str">
        <f>'财务部 '!L86&amp;""</f>
        <v/>
      </c>
      <c r="M86" s="5" t="str">
        <f>'财务部 '!M86&amp;""</f>
        <v/>
      </c>
      <c r="N86" s="5" t="str">
        <f>'财务部 '!N86&amp;""</f>
        <v/>
      </c>
      <c r="O86" s="5" t="str">
        <f>'财务部 '!O86&amp;""</f>
        <v/>
      </c>
      <c r="P86" s="5" t="str">
        <f>'财务部 '!P86&amp;""</f>
        <v/>
      </c>
      <c r="Q86" s="5" t="str">
        <f>'财务部 '!Q86&amp;""</f>
        <v/>
      </c>
      <c r="R86" s="5" t="str">
        <f>设计!K86&amp;""</f>
        <v>张三</v>
      </c>
      <c r="S86" s="5" t="str">
        <f>设计!L86&amp;""</f>
        <v>优</v>
      </c>
      <c r="T86" s="5" t="str">
        <f>设计!M86&amp;""</f>
        <v>加急</v>
      </c>
      <c r="U86" s="5" t="str">
        <f>设计!N86&amp;""</f>
        <v>杨军</v>
      </c>
      <c r="V86" s="7">
        <f>设计!O86</f>
        <v>43402</v>
      </c>
      <c r="W86" s="5" t="str">
        <f>设计!P86&amp;""</f>
        <v>李跃</v>
      </c>
      <c r="X86" s="7">
        <f>设计!Q86</f>
        <v>43404</v>
      </c>
      <c r="Y86" s="5" t="str">
        <f>设计!R86&amp;""</f>
        <v>杨军</v>
      </c>
      <c r="Z86" s="5" t="str">
        <f>设计!S86&amp;""</f>
        <v>杨斌</v>
      </c>
      <c r="AA86" s="7">
        <f>设计!T86</f>
        <v>43408</v>
      </c>
      <c r="AB86" s="5" t="str">
        <f>设计!U86&amp;""</f>
        <v>6</v>
      </c>
      <c r="AC86" s="5"/>
      <c r="AD86" s="5" t="str">
        <f>设计!V86&amp;""</f>
        <v>F-0184</v>
      </c>
      <c r="AE86" s="5" t="str">
        <f>生产部!O86&amp;""</f>
        <v/>
      </c>
      <c r="AF86" s="7" t="str">
        <f>IF(生产部!P86&gt;4018,生产部!P86,"")</f>
        <v/>
      </c>
      <c r="AG86" s="5" t="str">
        <f>生产部!Q86&amp;""</f>
        <v/>
      </c>
      <c r="AH86" s="7" t="str">
        <f>IF(生产部!R86&gt;4018,生产部!R86,"")</f>
        <v/>
      </c>
      <c r="AI86" s="5" t="str">
        <f>生产部!S86&amp;""</f>
        <v/>
      </c>
      <c r="AJ86" s="7" t="str">
        <f>IF(生产部!T86&gt;4018,生产部!T86,"")</f>
        <v/>
      </c>
      <c r="AK86" s="5" t="str">
        <f>生产部!U86&amp;""</f>
        <v/>
      </c>
      <c r="AL86" s="7" t="str">
        <f>IF(生产部!V86&gt;4018,生产部!V86,"")</f>
        <v/>
      </c>
      <c r="AM86" s="5" t="str">
        <f>生产部!W86&amp;""</f>
        <v/>
      </c>
      <c r="AN86" s="7" t="str">
        <f>IF(生产部!X86&gt;4018,生产部!X86,"")</f>
        <v/>
      </c>
      <c r="AO86" s="5" t="str">
        <f>生产部!Y86&amp;""</f>
        <v/>
      </c>
      <c r="AP86" s="7">
        <f>IF(生产部!Z86&gt;4018,生产部!Z86,"")</f>
        <v>43433</v>
      </c>
      <c r="AQ86" s="5" t="str">
        <f>生产部!AA86&amp;""</f>
        <v/>
      </c>
      <c r="AR86" s="5" t="str">
        <f>设计!AJ86</f>
        <v>畔森</v>
      </c>
      <c r="AS86" s="7">
        <f>设计!AK86</f>
        <v>43408</v>
      </c>
      <c r="AT86" s="5" t="str">
        <f>设计!AL86</f>
        <v>加急</v>
      </c>
      <c r="AU86" s="7">
        <f>设计!AM86</f>
        <v>43433</v>
      </c>
      <c r="AV86" s="5">
        <f>设计!AN86</f>
        <v>0</v>
      </c>
      <c r="AW86" s="5" t="str">
        <f>设计!AO86</f>
        <v>完成</v>
      </c>
      <c r="AX86" s="5">
        <f>设计!AP86</f>
        <v>28</v>
      </c>
      <c r="AY86" s="5" t="str">
        <f>设计!AQ86</f>
        <v>完成</v>
      </c>
      <c r="AZ86" s="37"/>
      <c r="BA86" s="17"/>
      <c r="BB86" s="34"/>
      <c r="BC86" s="17"/>
      <c r="BD86" s="34"/>
      <c r="BE86" s="17"/>
      <c r="BF86" s="34"/>
      <c r="BG86" s="34"/>
      <c r="BH86" s="34"/>
      <c r="BI86" s="34"/>
      <c r="BJ86" s="34"/>
      <c r="BK86" s="36"/>
    </row>
    <row r="87" spans="1:63">
      <c r="A87" s="5" t="str">
        <f>设计!A87&amp;""</f>
        <v>I-85</v>
      </c>
      <c r="B87" s="5" t="str">
        <f>设计!B87&amp;""</f>
        <v>泰和美家</v>
      </c>
      <c r="C87" s="5" t="str">
        <f>设计!C87&amp;""</f>
        <v>香漫里8-2-11-90</v>
      </c>
      <c r="D87" s="5" t="str">
        <f>设计!D87&amp;""</f>
        <v>冯杰 139999999999</v>
      </c>
      <c r="E87" s="5" t="str">
        <f>设计!E87&amp;""</f>
        <v>108.5</v>
      </c>
      <c r="F87" s="7">
        <f>IF(设计!F87&gt;4019,设计!F87,"")</f>
        <v>43406</v>
      </c>
      <c r="G87" s="7">
        <f ca="1">设计!G87</f>
        <v>43559</v>
      </c>
      <c r="H87" s="5" t="str">
        <f ca="1">设计!H87&amp;""</f>
        <v>153</v>
      </c>
      <c r="I87" s="5" t="str">
        <f>设计!I87&amp;""</f>
        <v/>
      </c>
      <c r="J87" s="5" t="str">
        <f>设计!J87&amp;""</f>
        <v/>
      </c>
      <c r="K87" s="5" t="str">
        <f>'财务部 '!K87&amp;""</f>
        <v/>
      </c>
      <c r="L87" s="5" t="str">
        <f>'财务部 '!L87&amp;""</f>
        <v/>
      </c>
      <c r="M87" s="5" t="str">
        <f>'财务部 '!M87&amp;""</f>
        <v/>
      </c>
      <c r="N87" s="5" t="str">
        <f>'财务部 '!N87&amp;""</f>
        <v/>
      </c>
      <c r="O87" s="5" t="str">
        <f>'财务部 '!O87&amp;""</f>
        <v/>
      </c>
      <c r="P87" s="5" t="str">
        <f>'财务部 '!P87&amp;""</f>
        <v/>
      </c>
      <c r="Q87" s="5" t="str">
        <f>'财务部 '!Q87&amp;""</f>
        <v/>
      </c>
      <c r="R87" s="5" t="str">
        <f>设计!K87&amp;""</f>
        <v>张三</v>
      </c>
      <c r="S87" s="5" t="str">
        <f>设计!L87&amp;""</f>
        <v>优</v>
      </c>
      <c r="T87" s="5" t="str">
        <f>设计!M87&amp;""</f>
        <v>加急</v>
      </c>
      <c r="U87" s="5" t="str">
        <f>设计!N87&amp;""</f>
        <v>杨军</v>
      </c>
      <c r="V87" s="7">
        <f>设计!O87</f>
        <v>43403</v>
      </c>
      <c r="W87" s="5" t="str">
        <f>设计!P87&amp;""</f>
        <v>李跃</v>
      </c>
      <c r="X87" s="7">
        <f>设计!Q87</f>
        <v>43405</v>
      </c>
      <c r="Y87" s="5" t="str">
        <f>设计!R87&amp;""</f>
        <v>杨军</v>
      </c>
      <c r="Z87" s="5" t="str">
        <f>设计!S87&amp;""</f>
        <v>杨斌</v>
      </c>
      <c r="AA87" s="7">
        <f>设计!T87</f>
        <v>43409</v>
      </c>
      <c r="AB87" s="5" t="str">
        <f>设计!U87&amp;""</f>
        <v>6</v>
      </c>
      <c r="AC87" s="5"/>
      <c r="AD87" s="5" t="str">
        <f>设计!V87&amp;""</f>
        <v>F-0185</v>
      </c>
      <c r="AE87" s="5" t="str">
        <f>生产部!O87&amp;""</f>
        <v/>
      </c>
      <c r="AF87" s="7" t="str">
        <f>IF(生产部!P87&gt;4018,生产部!P87,"")</f>
        <v/>
      </c>
      <c r="AG87" s="5" t="str">
        <f>生产部!Q87&amp;""</f>
        <v/>
      </c>
      <c r="AH87" s="7" t="str">
        <f>IF(生产部!R87&gt;4018,生产部!R87,"")</f>
        <v/>
      </c>
      <c r="AI87" s="5" t="str">
        <f>生产部!S87&amp;""</f>
        <v/>
      </c>
      <c r="AJ87" s="7" t="str">
        <f>IF(生产部!T87&gt;4018,生产部!T87,"")</f>
        <v/>
      </c>
      <c r="AK87" s="5" t="str">
        <f>生产部!U87&amp;""</f>
        <v/>
      </c>
      <c r="AL87" s="7" t="str">
        <f>IF(生产部!V87&gt;4018,生产部!V87,"")</f>
        <v/>
      </c>
      <c r="AM87" s="5" t="str">
        <f>生产部!W87&amp;""</f>
        <v/>
      </c>
      <c r="AN87" s="7" t="str">
        <f>IF(生产部!X87&gt;4018,生产部!X87,"")</f>
        <v/>
      </c>
      <c r="AO87" s="5" t="str">
        <f>生产部!Y87&amp;""</f>
        <v/>
      </c>
      <c r="AP87" s="7">
        <f>IF(生产部!Z87&gt;4018,生产部!Z87,"")</f>
        <v>43434</v>
      </c>
      <c r="AQ87" s="5" t="str">
        <f>生产部!AA87&amp;""</f>
        <v/>
      </c>
      <c r="AR87" s="5" t="str">
        <f>设计!AJ87</f>
        <v>畔森</v>
      </c>
      <c r="AS87" s="7">
        <f>设计!AK87</f>
        <v>43409</v>
      </c>
      <c r="AT87" s="5" t="str">
        <f>设计!AL87</f>
        <v>加急</v>
      </c>
      <c r="AU87" s="7">
        <f>设计!AM87</f>
        <v>43434</v>
      </c>
      <c r="AV87" s="5">
        <f>设计!AN87</f>
        <v>0</v>
      </c>
      <c r="AW87" s="5" t="str">
        <f>设计!AO87</f>
        <v>完成</v>
      </c>
      <c r="AX87" s="5">
        <f>设计!AP87</f>
        <v>28</v>
      </c>
      <c r="AY87" s="5" t="str">
        <f>设计!AQ87</f>
        <v>完成</v>
      </c>
      <c r="AZ87" s="37"/>
      <c r="BA87" s="17"/>
      <c r="BB87" s="34"/>
      <c r="BC87" s="17"/>
      <c r="BD87" s="34"/>
      <c r="BE87" s="17"/>
      <c r="BF87" s="34"/>
      <c r="BG87" s="34"/>
      <c r="BH87" s="34"/>
      <c r="BI87" s="34"/>
      <c r="BJ87" s="34"/>
      <c r="BK87" s="36"/>
    </row>
    <row r="88" spans="1:63">
      <c r="A88" s="5" t="str">
        <f>设计!A88&amp;""</f>
        <v>I-86</v>
      </c>
      <c r="B88" s="5" t="str">
        <f>设计!B88&amp;""</f>
        <v>泰和美家</v>
      </c>
      <c r="C88" s="5" t="str">
        <f>设计!C88&amp;""</f>
        <v>香漫里8-2-11-91</v>
      </c>
      <c r="D88" s="5" t="str">
        <f>设计!D88&amp;""</f>
        <v>冯杰 139999999999</v>
      </c>
      <c r="E88" s="5" t="str">
        <f>设计!E88&amp;""</f>
        <v>109.5</v>
      </c>
      <c r="F88" s="7">
        <f>IF(设计!F88&gt;4019,设计!F88,"")</f>
        <v>43407</v>
      </c>
      <c r="G88" s="7">
        <f ca="1">设计!G88</f>
        <v>43559</v>
      </c>
      <c r="H88" s="5" t="str">
        <f ca="1">设计!H88&amp;""</f>
        <v>152</v>
      </c>
      <c r="I88" s="5" t="str">
        <f>设计!I88&amp;""</f>
        <v/>
      </c>
      <c r="J88" s="5" t="str">
        <f>设计!J88&amp;""</f>
        <v/>
      </c>
      <c r="K88" s="5" t="str">
        <f>'财务部 '!K88&amp;""</f>
        <v/>
      </c>
      <c r="L88" s="5" t="str">
        <f>'财务部 '!L88&amp;""</f>
        <v/>
      </c>
      <c r="M88" s="5" t="str">
        <f>'财务部 '!M88&amp;""</f>
        <v/>
      </c>
      <c r="N88" s="5" t="str">
        <f>'财务部 '!N88&amp;""</f>
        <v/>
      </c>
      <c r="O88" s="5" t="str">
        <f>'财务部 '!O88&amp;""</f>
        <v/>
      </c>
      <c r="P88" s="5" t="str">
        <f>'财务部 '!P88&amp;""</f>
        <v/>
      </c>
      <c r="Q88" s="5" t="str">
        <f>'财务部 '!Q88&amp;""</f>
        <v/>
      </c>
      <c r="R88" s="5" t="str">
        <f>设计!K88&amp;""</f>
        <v>张三</v>
      </c>
      <c r="S88" s="5" t="str">
        <f>设计!L88&amp;""</f>
        <v>优</v>
      </c>
      <c r="T88" s="5" t="str">
        <f>设计!M88&amp;""</f>
        <v>加急</v>
      </c>
      <c r="U88" s="5" t="str">
        <f>设计!N88&amp;""</f>
        <v>杨军</v>
      </c>
      <c r="V88" s="7">
        <f>设计!O88</f>
        <v>43404</v>
      </c>
      <c r="W88" s="5" t="str">
        <f>设计!P88&amp;""</f>
        <v>李跃</v>
      </c>
      <c r="X88" s="7">
        <f>设计!Q88</f>
        <v>43406</v>
      </c>
      <c r="Y88" s="5" t="str">
        <f>设计!R88&amp;""</f>
        <v>杨军</v>
      </c>
      <c r="Z88" s="5" t="str">
        <f>设计!S88&amp;""</f>
        <v>杨斌</v>
      </c>
      <c r="AA88" s="7">
        <f>设计!T88</f>
        <v>43410</v>
      </c>
      <c r="AB88" s="5" t="str">
        <f>设计!U88&amp;""</f>
        <v>6</v>
      </c>
      <c r="AC88" s="5"/>
      <c r="AD88" s="5" t="str">
        <f>设计!V88&amp;""</f>
        <v>F-0186</v>
      </c>
      <c r="AE88" s="5" t="str">
        <f>生产部!O88&amp;""</f>
        <v/>
      </c>
      <c r="AF88" s="7" t="str">
        <f>IF(生产部!P88&gt;4018,生产部!P88,"")</f>
        <v/>
      </c>
      <c r="AG88" s="5" t="str">
        <f>生产部!Q88&amp;""</f>
        <v/>
      </c>
      <c r="AH88" s="7" t="str">
        <f>IF(生产部!R88&gt;4018,生产部!R88,"")</f>
        <v/>
      </c>
      <c r="AI88" s="5" t="str">
        <f>生产部!S88&amp;""</f>
        <v/>
      </c>
      <c r="AJ88" s="7" t="str">
        <f>IF(生产部!T88&gt;4018,生产部!T88,"")</f>
        <v/>
      </c>
      <c r="AK88" s="5" t="str">
        <f>生产部!U88&amp;""</f>
        <v/>
      </c>
      <c r="AL88" s="7" t="str">
        <f>IF(生产部!V88&gt;4018,生产部!V88,"")</f>
        <v/>
      </c>
      <c r="AM88" s="5" t="str">
        <f>生产部!W88&amp;""</f>
        <v/>
      </c>
      <c r="AN88" s="7" t="str">
        <f>IF(生产部!X88&gt;4018,生产部!X88,"")</f>
        <v/>
      </c>
      <c r="AO88" s="5" t="str">
        <f>生产部!Y88&amp;""</f>
        <v/>
      </c>
      <c r="AP88" s="7">
        <f>IF(生产部!Z88&gt;4018,生产部!Z88,"")</f>
        <v>43435</v>
      </c>
      <c r="AQ88" s="5" t="str">
        <f>生产部!AA88&amp;""</f>
        <v/>
      </c>
      <c r="AR88" s="5" t="str">
        <f>设计!AJ88</f>
        <v>畔森</v>
      </c>
      <c r="AS88" s="7">
        <f>设计!AK88</f>
        <v>43410</v>
      </c>
      <c r="AT88" s="5" t="str">
        <f>设计!AL88</f>
        <v>加急</v>
      </c>
      <c r="AU88" s="7">
        <f>设计!AM88</f>
        <v>43435</v>
      </c>
      <c r="AV88" s="5">
        <f>设计!AN88</f>
        <v>0</v>
      </c>
      <c r="AW88" s="5" t="str">
        <f>设计!AO88</f>
        <v>完成</v>
      </c>
      <c r="AX88" s="5">
        <f>设计!AP88</f>
        <v>28</v>
      </c>
      <c r="AY88" s="5" t="str">
        <f>设计!AQ88</f>
        <v>完成</v>
      </c>
      <c r="AZ88" s="37"/>
      <c r="BA88" s="17"/>
      <c r="BB88" s="34"/>
      <c r="BC88" s="17"/>
      <c r="BD88" s="34"/>
      <c r="BE88" s="17"/>
      <c r="BF88" s="34"/>
      <c r="BG88" s="34"/>
      <c r="BH88" s="34"/>
      <c r="BI88" s="34"/>
      <c r="BJ88" s="34"/>
      <c r="BK88" s="36"/>
    </row>
    <row r="89" spans="1:63">
      <c r="A89" s="5" t="str">
        <f>设计!A89&amp;""</f>
        <v>I-87</v>
      </c>
      <c r="B89" s="5" t="str">
        <f>设计!B89&amp;""</f>
        <v>泰和美家</v>
      </c>
      <c r="C89" s="5" t="str">
        <f>设计!C89&amp;""</f>
        <v>香漫里8-2-11-92</v>
      </c>
      <c r="D89" s="5" t="str">
        <f>设计!D89&amp;""</f>
        <v>冯杰 139999999999</v>
      </c>
      <c r="E89" s="5" t="str">
        <f>设计!E89&amp;""</f>
        <v>110.5</v>
      </c>
      <c r="F89" s="7">
        <f>IF(设计!F89&gt;4019,设计!F89,"")</f>
        <v>43408</v>
      </c>
      <c r="G89" s="7">
        <f ca="1">设计!G89</f>
        <v>43559</v>
      </c>
      <c r="H89" s="5" t="str">
        <f ca="1">设计!H89&amp;""</f>
        <v>151</v>
      </c>
      <c r="I89" s="5" t="str">
        <f>设计!I89&amp;""</f>
        <v/>
      </c>
      <c r="J89" s="5" t="str">
        <f>设计!J89&amp;""</f>
        <v/>
      </c>
      <c r="K89" s="5" t="str">
        <f>'财务部 '!K89&amp;""</f>
        <v/>
      </c>
      <c r="L89" s="5" t="str">
        <f>'财务部 '!L89&amp;""</f>
        <v/>
      </c>
      <c r="M89" s="5" t="str">
        <f>'财务部 '!M89&amp;""</f>
        <v/>
      </c>
      <c r="N89" s="5" t="str">
        <f>'财务部 '!N89&amp;""</f>
        <v/>
      </c>
      <c r="O89" s="5" t="str">
        <f>'财务部 '!O89&amp;""</f>
        <v/>
      </c>
      <c r="P89" s="5" t="str">
        <f>'财务部 '!P89&amp;""</f>
        <v/>
      </c>
      <c r="Q89" s="5" t="str">
        <f>'财务部 '!Q89&amp;""</f>
        <v/>
      </c>
      <c r="R89" s="5" t="str">
        <f>设计!K89&amp;""</f>
        <v>张三</v>
      </c>
      <c r="S89" s="5" t="str">
        <f>设计!L89&amp;""</f>
        <v>优</v>
      </c>
      <c r="T89" s="5" t="str">
        <f>设计!M89&amp;""</f>
        <v>加急</v>
      </c>
      <c r="U89" s="5" t="str">
        <f>设计!N89&amp;""</f>
        <v>杨军</v>
      </c>
      <c r="V89" s="7">
        <f>设计!O89</f>
        <v>43405</v>
      </c>
      <c r="W89" s="5" t="str">
        <f>设计!P89&amp;""</f>
        <v>李跃</v>
      </c>
      <c r="X89" s="7">
        <f>设计!Q89</f>
        <v>43407</v>
      </c>
      <c r="Y89" s="5" t="str">
        <f>设计!R89&amp;""</f>
        <v>杨军</v>
      </c>
      <c r="Z89" s="5" t="str">
        <f>设计!S89&amp;""</f>
        <v>杨斌</v>
      </c>
      <c r="AA89" s="7">
        <f>设计!T89</f>
        <v>43411</v>
      </c>
      <c r="AB89" s="5" t="str">
        <f>设计!U89&amp;""</f>
        <v>6</v>
      </c>
      <c r="AC89" s="5"/>
      <c r="AD89" s="5" t="str">
        <f>设计!V89&amp;""</f>
        <v>F-0187</v>
      </c>
      <c r="AE89" s="5" t="str">
        <f>生产部!O89&amp;""</f>
        <v/>
      </c>
      <c r="AF89" s="7" t="str">
        <f>IF(生产部!P89&gt;4018,生产部!P89,"")</f>
        <v/>
      </c>
      <c r="AG89" s="5" t="str">
        <f>生产部!Q89&amp;""</f>
        <v/>
      </c>
      <c r="AH89" s="7" t="str">
        <f>IF(生产部!R89&gt;4018,生产部!R89,"")</f>
        <v/>
      </c>
      <c r="AI89" s="5" t="str">
        <f>生产部!S89&amp;""</f>
        <v/>
      </c>
      <c r="AJ89" s="7" t="str">
        <f>IF(生产部!T89&gt;4018,生产部!T89,"")</f>
        <v/>
      </c>
      <c r="AK89" s="5" t="str">
        <f>生产部!U89&amp;""</f>
        <v/>
      </c>
      <c r="AL89" s="7" t="str">
        <f>IF(生产部!V89&gt;4018,生产部!V89,"")</f>
        <v/>
      </c>
      <c r="AM89" s="5" t="str">
        <f>生产部!W89&amp;""</f>
        <v/>
      </c>
      <c r="AN89" s="7" t="str">
        <f>IF(生产部!X89&gt;4018,生产部!X89,"")</f>
        <v/>
      </c>
      <c r="AO89" s="5" t="str">
        <f>生产部!Y89&amp;""</f>
        <v/>
      </c>
      <c r="AP89" s="7">
        <f>IF(生产部!Z89&gt;4018,生产部!Z89,"")</f>
        <v>43436</v>
      </c>
      <c r="AQ89" s="5" t="str">
        <f>生产部!AA89&amp;""</f>
        <v/>
      </c>
      <c r="AR89" s="5" t="str">
        <f>设计!AJ89</f>
        <v>畔森</v>
      </c>
      <c r="AS89" s="7">
        <f>设计!AK89</f>
        <v>43411</v>
      </c>
      <c r="AT89" s="5" t="str">
        <f>设计!AL89</f>
        <v>加急</v>
      </c>
      <c r="AU89" s="7">
        <f>设计!AM89</f>
        <v>43436</v>
      </c>
      <c r="AV89" s="5">
        <f>设计!AN89</f>
        <v>0</v>
      </c>
      <c r="AW89" s="5" t="str">
        <f>设计!AO89</f>
        <v>完成</v>
      </c>
      <c r="AX89" s="5">
        <f>设计!AP89</f>
        <v>28</v>
      </c>
      <c r="AY89" s="5" t="str">
        <f>设计!AQ89</f>
        <v>完成</v>
      </c>
      <c r="AZ89" s="37"/>
      <c r="BA89" s="17"/>
      <c r="BB89" s="34"/>
      <c r="BC89" s="17"/>
      <c r="BD89" s="34"/>
      <c r="BE89" s="17"/>
      <c r="BF89" s="34"/>
      <c r="BG89" s="34"/>
      <c r="BH89" s="34"/>
      <c r="BI89" s="34"/>
      <c r="BJ89" s="34"/>
      <c r="BK89" s="36"/>
    </row>
    <row r="90" spans="1:63">
      <c r="A90" s="5" t="str">
        <f>设计!A90&amp;""</f>
        <v>I-88</v>
      </c>
      <c r="B90" s="5" t="str">
        <f>设计!B90&amp;""</f>
        <v>泰和美家</v>
      </c>
      <c r="C90" s="5" t="str">
        <f>设计!C90&amp;""</f>
        <v>香漫里8-2-11-93</v>
      </c>
      <c r="D90" s="5" t="str">
        <f>设计!D90&amp;""</f>
        <v>冯杰 139999999999</v>
      </c>
      <c r="E90" s="5" t="str">
        <f>设计!E90&amp;""</f>
        <v>111.5</v>
      </c>
      <c r="F90" s="7">
        <f>IF(设计!F90&gt;4019,设计!F90,"")</f>
        <v>43409</v>
      </c>
      <c r="G90" s="7">
        <f ca="1">设计!G90</f>
        <v>43559</v>
      </c>
      <c r="H90" s="5" t="str">
        <f ca="1">设计!H90&amp;""</f>
        <v>150</v>
      </c>
      <c r="I90" s="5" t="str">
        <f>设计!I90&amp;""</f>
        <v/>
      </c>
      <c r="J90" s="5" t="str">
        <f>设计!J90&amp;""</f>
        <v/>
      </c>
      <c r="K90" s="5" t="str">
        <f>'财务部 '!K90&amp;""</f>
        <v/>
      </c>
      <c r="L90" s="5" t="str">
        <f>'财务部 '!L90&amp;""</f>
        <v/>
      </c>
      <c r="M90" s="5" t="str">
        <f>'财务部 '!M90&amp;""</f>
        <v/>
      </c>
      <c r="N90" s="5" t="str">
        <f>'财务部 '!N90&amp;""</f>
        <v/>
      </c>
      <c r="O90" s="5" t="str">
        <f>'财务部 '!O90&amp;""</f>
        <v/>
      </c>
      <c r="P90" s="5" t="str">
        <f>'财务部 '!P90&amp;""</f>
        <v/>
      </c>
      <c r="Q90" s="5" t="str">
        <f>'财务部 '!Q90&amp;""</f>
        <v/>
      </c>
      <c r="R90" s="5" t="str">
        <f>设计!K90&amp;""</f>
        <v>张三</v>
      </c>
      <c r="S90" s="5" t="str">
        <f>设计!L90&amp;""</f>
        <v>优</v>
      </c>
      <c r="T90" s="5" t="str">
        <f>设计!M90&amp;""</f>
        <v>加急</v>
      </c>
      <c r="U90" s="5" t="str">
        <f>设计!N90&amp;""</f>
        <v>杨军</v>
      </c>
      <c r="V90" s="7">
        <f>设计!O90</f>
        <v>43406</v>
      </c>
      <c r="W90" s="5" t="str">
        <f>设计!P90&amp;""</f>
        <v>李跃</v>
      </c>
      <c r="X90" s="7">
        <f>设计!Q90</f>
        <v>43408</v>
      </c>
      <c r="Y90" s="5" t="str">
        <f>设计!R90&amp;""</f>
        <v>杨军</v>
      </c>
      <c r="Z90" s="5" t="str">
        <f>设计!S90&amp;""</f>
        <v>杨斌</v>
      </c>
      <c r="AA90" s="7">
        <f>设计!T90</f>
        <v>43412</v>
      </c>
      <c r="AB90" s="5" t="str">
        <f>设计!U90&amp;""</f>
        <v>6</v>
      </c>
      <c r="AC90" s="5"/>
      <c r="AD90" s="5" t="str">
        <f>设计!V90&amp;""</f>
        <v>F-0188</v>
      </c>
      <c r="AE90" s="5" t="str">
        <f>生产部!O90&amp;""</f>
        <v/>
      </c>
      <c r="AF90" s="7" t="str">
        <f>IF(生产部!P90&gt;4018,生产部!P90,"")</f>
        <v/>
      </c>
      <c r="AG90" s="5" t="str">
        <f>生产部!Q90&amp;""</f>
        <v/>
      </c>
      <c r="AH90" s="7" t="str">
        <f>IF(生产部!R90&gt;4018,生产部!R90,"")</f>
        <v/>
      </c>
      <c r="AI90" s="5" t="str">
        <f>生产部!S90&amp;""</f>
        <v/>
      </c>
      <c r="AJ90" s="7" t="str">
        <f>IF(生产部!T90&gt;4018,生产部!T90,"")</f>
        <v/>
      </c>
      <c r="AK90" s="5" t="str">
        <f>生产部!U90&amp;""</f>
        <v/>
      </c>
      <c r="AL90" s="7" t="str">
        <f>IF(生产部!V90&gt;4018,生产部!V90,"")</f>
        <v/>
      </c>
      <c r="AM90" s="5" t="str">
        <f>生产部!W90&amp;""</f>
        <v/>
      </c>
      <c r="AN90" s="7" t="str">
        <f>IF(生产部!X90&gt;4018,生产部!X90,"")</f>
        <v/>
      </c>
      <c r="AO90" s="5" t="str">
        <f>生产部!Y90&amp;""</f>
        <v/>
      </c>
      <c r="AP90" s="7">
        <f>IF(生产部!Z90&gt;4018,生产部!Z90,"")</f>
        <v>43437</v>
      </c>
      <c r="AQ90" s="5" t="str">
        <f>生产部!AA90&amp;""</f>
        <v/>
      </c>
      <c r="AR90" s="5" t="str">
        <f>设计!AJ90</f>
        <v>畔森</v>
      </c>
      <c r="AS90" s="7">
        <f>设计!AK90</f>
        <v>43412</v>
      </c>
      <c r="AT90" s="5" t="str">
        <f>设计!AL90</f>
        <v>加急</v>
      </c>
      <c r="AU90" s="7">
        <f>设计!AM90</f>
        <v>43437</v>
      </c>
      <c r="AV90" s="5">
        <f>设计!AN90</f>
        <v>0</v>
      </c>
      <c r="AW90" s="5" t="str">
        <f>设计!AO90</f>
        <v>完成</v>
      </c>
      <c r="AX90" s="5">
        <f>设计!AP90</f>
        <v>28</v>
      </c>
      <c r="AY90" s="5" t="str">
        <f>设计!AQ90</f>
        <v>完成</v>
      </c>
      <c r="AZ90" s="37"/>
      <c r="BA90" s="17"/>
      <c r="BB90" s="34"/>
      <c r="BC90" s="17"/>
      <c r="BD90" s="34"/>
      <c r="BE90" s="17"/>
      <c r="BF90" s="34"/>
      <c r="BG90" s="34"/>
      <c r="BH90" s="34"/>
      <c r="BI90" s="34"/>
      <c r="BJ90" s="34"/>
      <c r="BK90" s="36"/>
    </row>
    <row r="91" spans="1:63">
      <c r="A91" s="5" t="str">
        <f>设计!A91&amp;""</f>
        <v>I-89</v>
      </c>
      <c r="B91" s="5" t="str">
        <f>设计!B91&amp;""</f>
        <v>泰和美家</v>
      </c>
      <c r="C91" s="5" t="str">
        <f>设计!C91&amp;""</f>
        <v>香漫里8-2-11-94</v>
      </c>
      <c r="D91" s="5" t="str">
        <f>设计!D91&amp;""</f>
        <v>冯杰 139999999999</v>
      </c>
      <c r="E91" s="5" t="str">
        <f>设计!E91&amp;""</f>
        <v>112.5</v>
      </c>
      <c r="F91" s="7">
        <f>IF(设计!F91&gt;4019,设计!F91,"")</f>
        <v>43410</v>
      </c>
      <c r="G91" s="7">
        <f ca="1">设计!G91</f>
        <v>43559</v>
      </c>
      <c r="H91" s="5" t="str">
        <f ca="1">设计!H91&amp;""</f>
        <v>149</v>
      </c>
      <c r="I91" s="5" t="str">
        <f>设计!I91&amp;""</f>
        <v/>
      </c>
      <c r="J91" s="5" t="str">
        <f>设计!J91&amp;""</f>
        <v/>
      </c>
      <c r="K91" s="5" t="str">
        <f>'财务部 '!K91&amp;""</f>
        <v/>
      </c>
      <c r="L91" s="5" t="str">
        <f>'财务部 '!L91&amp;""</f>
        <v/>
      </c>
      <c r="M91" s="5" t="str">
        <f>'财务部 '!M91&amp;""</f>
        <v/>
      </c>
      <c r="N91" s="5" t="str">
        <f>'财务部 '!N91&amp;""</f>
        <v/>
      </c>
      <c r="O91" s="5" t="str">
        <f>'财务部 '!O91&amp;""</f>
        <v/>
      </c>
      <c r="P91" s="5" t="str">
        <f>'财务部 '!P91&amp;""</f>
        <v/>
      </c>
      <c r="Q91" s="5" t="str">
        <f>'财务部 '!Q91&amp;""</f>
        <v/>
      </c>
      <c r="R91" s="5" t="str">
        <f>设计!K91&amp;""</f>
        <v>张三</v>
      </c>
      <c r="S91" s="5" t="str">
        <f>设计!L91&amp;""</f>
        <v>优</v>
      </c>
      <c r="T91" s="5" t="str">
        <f>设计!M91&amp;""</f>
        <v>加急</v>
      </c>
      <c r="U91" s="5" t="str">
        <f>设计!N91&amp;""</f>
        <v>杨军</v>
      </c>
      <c r="V91" s="7">
        <f>设计!O91</f>
        <v>43407</v>
      </c>
      <c r="W91" s="5" t="str">
        <f>设计!P91&amp;""</f>
        <v>李跃</v>
      </c>
      <c r="X91" s="7">
        <f>设计!Q91</f>
        <v>43409</v>
      </c>
      <c r="Y91" s="5" t="str">
        <f>设计!R91&amp;""</f>
        <v>杨军</v>
      </c>
      <c r="Z91" s="5" t="str">
        <f>设计!S91&amp;""</f>
        <v>杨斌</v>
      </c>
      <c r="AA91" s="7">
        <f>设计!T91</f>
        <v>43413</v>
      </c>
      <c r="AB91" s="5" t="str">
        <f>设计!U91&amp;""</f>
        <v>6</v>
      </c>
      <c r="AC91" s="5"/>
      <c r="AD91" s="5" t="str">
        <f>设计!V91&amp;""</f>
        <v>F-0189</v>
      </c>
      <c r="AE91" s="5" t="str">
        <f>生产部!O91&amp;""</f>
        <v/>
      </c>
      <c r="AF91" s="7" t="str">
        <f>IF(生产部!P91&gt;4018,生产部!P91,"")</f>
        <v/>
      </c>
      <c r="AG91" s="5" t="str">
        <f>生产部!Q91&amp;""</f>
        <v/>
      </c>
      <c r="AH91" s="7" t="str">
        <f>IF(生产部!R91&gt;4018,生产部!R91,"")</f>
        <v/>
      </c>
      <c r="AI91" s="5" t="str">
        <f>生产部!S91&amp;""</f>
        <v/>
      </c>
      <c r="AJ91" s="7" t="str">
        <f>IF(生产部!T91&gt;4018,生产部!T91,"")</f>
        <v/>
      </c>
      <c r="AK91" s="5" t="str">
        <f>生产部!U91&amp;""</f>
        <v/>
      </c>
      <c r="AL91" s="7" t="str">
        <f>IF(生产部!V91&gt;4018,生产部!V91,"")</f>
        <v/>
      </c>
      <c r="AM91" s="5" t="str">
        <f>生产部!W91&amp;""</f>
        <v/>
      </c>
      <c r="AN91" s="7" t="str">
        <f>IF(生产部!X91&gt;4018,生产部!X91,"")</f>
        <v/>
      </c>
      <c r="AO91" s="5" t="str">
        <f>生产部!Y91&amp;""</f>
        <v/>
      </c>
      <c r="AP91" s="7">
        <f>IF(生产部!Z91&gt;4018,生产部!Z91,"")</f>
        <v>43438</v>
      </c>
      <c r="AQ91" s="5" t="str">
        <f>生产部!AA91&amp;""</f>
        <v/>
      </c>
      <c r="AR91" s="5" t="str">
        <f>设计!AJ91</f>
        <v>畔森</v>
      </c>
      <c r="AS91" s="7">
        <f>设计!AK91</f>
        <v>43413</v>
      </c>
      <c r="AT91" s="5" t="str">
        <f>设计!AL91</f>
        <v>加急</v>
      </c>
      <c r="AU91" s="7">
        <f>设计!AM91</f>
        <v>43438</v>
      </c>
      <c r="AV91" s="5">
        <f>设计!AN91</f>
        <v>0</v>
      </c>
      <c r="AW91" s="5" t="str">
        <f>设计!AO91</f>
        <v>完成</v>
      </c>
      <c r="AX91" s="5">
        <f>设计!AP91</f>
        <v>28</v>
      </c>
      <c r="AY91" s="5" t="str">
        <f>设计!AQ91</f>
        <v>完成</v>
      </c>
      <c r="AZ91" s="37"/>
      <c r="BA91" s="17"/>
      <c r="BB91" s="34"/>
      <c r="BC91" s="17"/>
      <c r="BD91" s="34"/>
      <c r="BE91" s="17"/>
      <c r="BF91" s="34"/>
      <c r="BG91" s="34"/>
      <c r="BH91" s="34"/>
      <c r="BI91" s="34"/>
      <c r="BJ91" s="34"/>
      <c r="BK91" s="36"/>
    </row>
    <row r="92" spans="1:63">
      <c r="A92" s="5" t="str">
        <f>设计!A92&amp;""</f>
        <v>I-90</v>
      </c>
      <c r="B92" s="5" t="str">
        <f>设计!B92&amp;""</f>
        <v>泰和美家</v>
      </c>
      <c r="C92" s="5" t="str">
        <f>设计!C92&amp;""</f>
        <v>香漫里8-2-11-95</v>
      </c>
      <c r="D92" s="5" t="str">
        <f>设计!D92&amp;""</f>
        <v>冯杰 139999999999</v>
      </c>
      <c r="E92" s="5" t="str">
        <f>设计!E92&amp;""</f>
        <v>113.5</v>
      </c>
      <c r="F92" s="7">
        <f>IF(设计!F92&gt;4019,设计!F92,"")</f>
        <v>43411</v>
      </c>
      <c r="G92" s="7">
        <f ca="1">设计!G92</f>
        <v>43559</v>
      </c>
      <c r="H92" s="5" t="str">
        <f ca="1">设计!H92&amp;""</f>
        <v>148</v>
      </c>
      <c r="I92" s="5" t="str">
        <f>设计!I92&amp;""</f>
        <v/>
      </c>
      <c r="J92" s="5" t="str">
        <f>设计!J92&amp;""</f>
        <v/>
      </c>
      <c r="K92" s="5" t="str">
        <f>'财务部 '!K92&amp;""</f>
        <v/>
      </c>
      <c r="L92" s="5" t="str">
        <f>'财务部 '!L92&amp;""</f>
        <v/>
      </c>
      <c r="M92" s="5" t="str">
        <f>'财务部 '!M92&amp;""</f>
        <v/>
      </c>
      <c r="N92" s="5" t="str">
        <f>'财务部 '!N92&amp;""</f>
        <v/>
      </c>
      <c r="O92" s="5" t="str">
        <f>'财务部 '!O92&amp;""</f>
        <v/>
      </c>
      <c r="P92" s="5" t="str">
        <f>'财务部 '!P92&amp;""</f>
        <v/>
      </c>
      <c r="Q92" s="5" t="str">
        <f>'财务部 '!Q92&amp;""</f>
        <v/>
      </c>
      <c r="R92" s="5" t="str">
        <f>设计!K92&amp;""</f>
        <v>张三</v>
      </c>
      <c r="S92" s="5" t="str">
        <f>设计!L92&amp;""</f>
        <v>优</v>
      </c>
      <c r="T92" s="5" t="str">
        <f>设计!M92&amp;""</f>
        <v>加急</v>
      </c>
      <c r="U92" s="5" t="str">
        <f>设计!N92&amp;""</f>
        <v>杨军</v>
      </c>
      <c r="V92" s="7">
        <f>设计!O92</f>
        <v>43408</v>
      </c>
      <c r="W92" s="5" t="str">
        <f>设计!P92&amp;""</f>
        <v>李跃</v>
      </c>
      <c r="X92" s="7">
        <f>设计!Q92</f>
        <v>43410</v>
      </c>
      <c r="Y92" s="5" t="str">
        <f>设计!R92&amp;""</f>
        <v>杨军</v>
      </c>
      <c r="Z92" s="5" t="str">
        <f>设计!S92&amp;""</f>
        <v>杨斌</v>
      </c>
      <c r="AA92" s="7">
        <f>设计!T92</f>
        <v>43414</v>
      </c>
      <c r="AB92" s="5" t="str">
        <f>设计!U92&amp;""</f>
        <v>6</v>
      </c>
      <c r="AC92" s="5"/>
      <c r="AD92" s="5" t="str">
        <f>设计!V92&amp;""</f>
        <v>F-0190</v>
      </c>
      <c r="AE92" s="5" t="str">
        <f>生产部!O92&amp;""</f>
        <v/>
      </c>
      <c r="AF92" s="7" t="str">
        <f>IF(生产部!P92&gt;4018,生产部!P92,"")</f>
        <v/>
      </c>
      <c r="AG92" s="5" t="str">
        <f>生产部!Q92&amp;""</f>
        <v/>
      </c>
      <c r="AH92" s="7" t="str">
        <f>IF(生产部!R92&gt;4018,生产部!R92,"")</f>
        <v/>
      </c>
      <c r="AI92" s="5" t="str">
        <f>生产部!S92&amp;""</f>
        <v/>
      </c>
      <c r="AJ92" s="7" t="str">
        <f>IF(生产部!T92&gt;4018,生产部!T92,"")</f>
        <v/>
      </c>
      <c r="AK92" s="5" t="str">
        <f>生产部!U92&amp;""</f>
        <v/>
      </c>
      <c r="AL92" s="7" t="str">
        <f>IF(生产部!V92&gt;4018,生产部!V92,"")</f>
        <v/>
      </c>
      <c r="AM92" s="5" t="str">
        <f>生产部!W92&amp;""</f>
        <v/>
      </c>
      <c r="AN92" s="7" t="str">
        <f>IF(生产部!X92&gt;4018,生产部!X92,"")</f>
        <v/>
      </c>
      <c r="AO92" s="5" t="str">
        <f>生产部!Y92&amp;""</f>
        <v/>
      </c>
      <c r="AP92" s="7">
        <f>IF(生产部!Z92&gt;4018,生产部!Z92,"")</f>
        <v>43439</v>
      </c>
      <c r="AQ92" s="5" t="str">
        <f>生产部!AA92&amp;""</f>
        <v/>
      </c>
      <c r="AR92" s="5" t="str">
        <f>设计!AJ92</f>
        <v>畔森</v>
      </c>
      <c r="AS92" s="7">
        <f>设计!AK92</f>
        <v>43414</v>
      </c>
      <c r="AT92" s="5" t="str">
        <f>设计!AL92</f>
        <v>加急</v>
      </c>
      <c r="AU92" s="7">
        <f>设计!AM92</f>
        <v>43439</v>
      </c>
      <c r="AV92" s="5">
        <f>设计!AN92</f>
        <v>0</v>
      </c>
      <c r="AW92" s="5" t="str">
        <f>设计!AO92</f>
        <v>完成</v>
      </c>
      <c r="AX92" s="5">
        <f>设计!AP92</f>
        <v>28</v>
      </c>
      <c r="AY92" s="5" t="str">
        <f>设计!AQ92</f>
        <v>完成</v>
      </c>
      <c r="AZ92" s="37"/>
      <c r="BA92" s="17"/>
      <c r="BB92" s="34"/>
      <c r="BC92" s="17"/>
      <c r="BD92" s="34"/>
      <c r="BE92" s="17"/>
      <c r="BF92" s="34"/>
      <c r="BG92" s="34"/>
      <c r="BH92" s="34"/>
      <c r="BI92" s="34"/>
      <c r="BJ92" s="34"/>
      <c r="BK92" s="36"/>
    </row>
    <row r="93" spans="1:63">
      <c r="A93" s="5" t="str">
        <f>设计!A93&amp;""</f>
        <v>I-91</v>
      </c>
      <c r="B93" s="5" t="str">
        <f>设计!B93&amp;""</f>
        <v>泰和美家</v>
      </c>
      <c r="C93" s="5" t="str">
        <f>设计!C93&amp;""</f>
        <v>香漫里8-2-11-96</v>
      </c>
      <c r="D93" s="5" t="str">
        <f>设计!D93&amp;""</f>
        <v>冯杰 139999999999</v>
      </c>
      <c r="E93" s="5" t="str">
        <f>设计!E93&amp;""</f>
        <v>114.5</v>
      </c>
      <c r="F93" s="7">
        <f>IF(设计!F93&gt;4019,设计!F93,"")</f>
        <v>43412</v>
      </c>
      <c r="G93" s="7">
        <f ca="1">设计!G93</f>
        <v>43559</v>
      </c>
      <c r="H93" s="5" t="str">
        <f ca="1">设计!H93&amp;""</f>
        <v>147</v>
      </c>
      <c r="I93" s="5" t="str">
        <f>设计!I93&amp;""</f>
        <v/>
      </c>
      <c r="J93" s="5" t="str">
        <f>设计!J93&amp;""</f>
        <v/>
      </c>
      <c r="K93" s="5" t="str">
        <f>'财务部 '!K93&amp;""</f>
        <v/>
      </c>
      <c r="L93" s="5" t="str">
        <f>'财务部 '!L93&amp;""</f>
        <v/>
      </c>
      <c r="M93" s="5" t="str">
        <f>'财务部 '!M93&amp;""</f>
        <v/>
      </c>
      <c r="N93" s="5" t="str">
        <f>'财务部 '!N93&amp;""</f>
        <v/>
      </c>
      <c r="O93" s="5" t="str">
        <f>'财务部 '!O93&amp;""</f>
        <v/>
      </c>
      <c r="P93" s="5" t="str">
        <f>'财务部 '!P93&amp;""</f>
        <v/>
      </c>
      <c r="Q93" s="5" t="str">
        <f>'财务部 '!Q93&amp;""</f>
        <v/>
      </c>
      <c r="R93" s="5" t="str">
        <f>设计!K93&amp;""</f>
        <v>张三</v>
      </c>
      <c r="S93" s="5" t="str">
        <f>设计!L93&amp;""</f>
        <v>优</v>
      </c>
      <c r="T93" s="5" t="str">
        <f>设计!M93&amp;""</f>
        <v>加急</v>
      </c>
      <c r="U93" s="5" t="str">
        <f>设计!N93&amp;""</f>
        <v>杨军</v>
      </c>
      <c r="V93" s="7">
        <f>设计!O93</f>
        <v>43409</v>
      </c>
      <c r="W93" s="5" t="str">
        <f>设计!P93&amp;""</f>
        <v>李跃</v>
      </c>
      <c r="X93" s="7">
        <f>设计!Q93</f>
        <v>43411</v>
      </c>
      <c r="Y93" s="5" t="str">
        <f>设计!R93&amp;""</f>
        <v>杨军</v>
      </c>
      <c r="Z93" s="5" t="str">
        <f>设计!S93&amp;""</f>
        <v>杨斌</v>
      </c>
      <c r="AA93" s="7">
        <f>设计!T93</f>
        <v>43415</v>
      </c>
      <c r="AB93" s="5" t="str">
        <f>设计!U93&amp;""</f>
        <v>6</v>
      </c>
      <c r="AC93" s="5"/>
      <c r="AD93" s="5" t="str">
        <f>设计!V93&amp;""</f>
        <v>F-0191</v>
      </c>
      <c r="AE93" s="5" t="str">
        <f>生产部!O93&amp;""</f>
        <v/>
      </c>
      <c r="AF93" s="7" t="str">
        <f>IF(生产部!P93&gt;4018,生产部!P93,"")</f>
        <v/>
      </c>
      <c r="AG93" s="5" t="str">
        <f>生产部!Q93&amp;""</f>
        <v/>
      </c>
      <c r="AH93" s="7" t="str">
        <f>IF(生产部!R93&gt;4018,生产部!R93,"")</f>
        <v/>
      </c>
      <c r="AI93" s="5" t="str">
        <f>生产部!S93&amp;""</f>
        <v/>
      </c>
      <c r="AJ93" s="7" t="str">
        <f>IF(生产部!T93&gt;4018,生产部!T93,"")</f>
        <v/>
      </c>
      <c r="AK93" s="5" t="str">
        <f>生产部!U93&amp;""</f>
        <v/>
      </c>
      <c r="AL93" s="7" t="str">
        <f>IF(生产部!V93&gt;4018,生产部!V93,"")</f>
        <v/>
      </c>
      <c r="AM93" s="5" t="str">
        <f>生产部!W93&amp;""</f>
        <v/>
      </c>
      <c r="AN93" s="7" t="str">
        <f>IF(生产部!X93&gt;4018,生产部!X93,"")</f>
        <v/>
      </c>
      <c r="AO93" s="5" t="str">
        <f>生产部!Y93&amp;""</f>
        <v/>
      </c>
      <c r="AP93" s="7">
        <f>IF(生产部!Z93&gt;4018,生产部!Z93,"")</f>
        <v>43440</v>
      </c>
      <c r="AQ93" s="5" t="str">
        <f>生产部!AA93&amp;""</f>
        <v/>
      </c>
      <c r="AR93" s="5" t="str">
        <f>设计!AJ93</f>
        <v>畔森</v>
      </c>
      <c r="AS93" s="7">
        <f>设计!AK93</f>
        <v>43415</v>
      </c>
      <c r="AT93" s="5" t="str">
        <f>设计!AL93</f>
        <v>加急</v>
      </c>
      <c r="AU93" s="7">
        <f>设计!AM93</f>
        <v>43440</v>
      </c>
      <c r="AV93" s="5">
        <f>设计!AN93</f>
        <v>0</v>
      </c>
      <c r="AW93" s="5" t="str">
        <f>设计!AO93</f>
        <v>完成</v>
      </c>
      <c r="AX93" s="5">
        <f>设计!AP93</f>
        <v>28</v>
      </c>
      <c r="AY93" s="5" t="str">
        <f>设计!AQ93</f>
        <v>完成</v>
      </c>
      <c r="AZ93" s="37"/>
      <c r="BA93" s="17"/>
      <c r="BB93" s="34"/>
      <c r="BC93" s="17"/>
      <c r="BD93" s="34"/>
      <c r="BE93" s="17"/>
      <c r="BF93" s="34"/>
      <c r="BG93" s="34"/>
      <c r="BH93" s="34"/>
      <c r="BI93" s="34"/>
      <c r="BJ93" s="34"/>
      <c r="BK93" s="36"/>
    </row>
    <row r="94" spans="1:63">
      <c r="A94" s="5" t="str">
        <f>设计!A94&amp;""</f>
        <v>I-92</v>
      </c>
      <c r="B94" s="5" t="str">
        <f>设计!B94&amp;""</f>
        <v>泰和美家</v>
      </c>
      <c r="C94" s="5" t="str">
        <f>设计!C94&amp;""</f>
        <v>香漫里8-2-11-97</v>
      </c>
      <c r="D94" s="5" t="str">
        <f>设计!D94&amp;""</f>
        <v>冯杰 139999999999</v>
      </c>
      <c r="E94" s="5" t="str">
        <f>设计!E94&amp;""</f>
        <v>115.5</v>
      </c>
      <c r="F94" s="7">
        <f>IF(设计!F94&gt;4019,设计!F94,"")</f>
        <v>43413</v>
      </c>
      <c r="G94" s="7">
        <f ca="1">设计!G94</f>
        <v>43559</v>
      </c>
      <c r="H94" s="5" t="str">
        <f ca="1">设计!H94&amp;""</f>
        <v>146</v>
      </c>
      <c r="I94" s="5" t="str">
        <f>设计!I94&amp;""</f>
        <v/>
      </c>
      <c r="J94" s="5" t="str">
        <f>设计!J94&amp;""</f>
        <v/>
      </c>
      <c r="K94" s="5" t="str">
        <f>'财务部 '!K94&amp;""</f>
        <v/>
      </c>
      <c r="L94" s="5" t="str">
        <f>'财务部 '!L94&amp;""</f>
        <v/>
      </c>
      <c r="M94" s="5" t="str">
        <f>'财务部 '!M94&amp;""</f>
        <v/>
      </c>
      <c r="N94" s="5" t="str">
        <f>'财务部 '!N94&amp;""</f>
        <v/>
      </c>
      <c r="O94" s="5" t="str">
        <f>'财务部 '!O94&amp;""</f>
        <v/>
      </c>
      <c r="P94" s="5" t="str">
        <f>'财务部 '!P94&amp;""</f>
        <v/>
      </c>
      <c r="Q94" s="5" t="str">
        <f>'财务部 '!Q94&amp;""</f>
        <v/>
      </c>
      <c r="R94" s="5" t="str">
        <f>设计!K94&amp;""</f>
        <v>张三</v>
      </c>
      <c r="S94" s="5" t="str">
        <f>设计!L94&amp;""</f>
        <v>优</v>
      </c>
      <c r="T94" s="5" t="str">
        <f>设计!M94&amp;""</f>
        <v>加急</v>
      </c>
      <c r="U94" s="5" t="str">
        <f>设计!N94&amp;""</f>
        <v>杨军</v>
      </c>
      <c r="V94" s="7">
        <f>设计!O94</f>
        <v>43410</v>
      </c>
      <c r="W94" s="5" t="str">
        <f>设计!P94&amp;""</f>
        <v>李跃</v>
      </c>
      <c r="X94" s="7">
        <f>设计!Q94</f>
        <v>43412</v>
      </c>
      <c r="Y94" s="5" t="str">
        <f>设计!R94&amp;""</f>
        <v>杨军</v>
      </c>
      <c r="Z94" s="5" t="str">
        <f>设计!S94&amp;""</f>
        <v>杨斌</v>
      </c>
      <c r="AA94" s="7">
        <f>设计!T94</f>
        <v>43416</v>
      </c>
      <c r="AB94" s="5" t="str">
        <f>设计!U94&amp;""</f>
        <v>6</v>
      </c>
      <c r="AC94" s="5"/>
      <c r="AD94" s="5" t="str">
        <f>设计!V94&amp;""</f>
        <v>F-0192</v>
      </c>
      <c r="AE94" s="5" t="str">
        <f>生产部!O94&amp;""</f>
        <v/>
      </c>
      <c r="AF94" s="7" t="str">
        <f>IF(生产部!P94&gt;4018,生产部!P94,"")</f>
        <v/>
      </c>
      <c r="AG94" s="5" t="str">
        <f>生产部!Q94&amp;""</f>
        <v/>
      </c>
      <c r="AH94" s="7" t="str">
        <f>IF(生产部!R94&gt;4018,生产部!R94,"")</f>
        <v/>
      </c>
      <c r="AI94" s="5" t="str">
        <f>生产部!S94&amp;""</f>
        <v/>
      </c>
      <c r="AJ94" s="7" t="str">
        <f>IF(生产部!T94&gt;4018,生产部!T94,"")</f>
        <v/>
      </c>
      <c r="AK94" s="5" t="str">
        <f>生产部!U94&amp;""</f>
        <v/>
      </c>
      <c r="AL94" s="7" t="str">
        <f>IF(生产部!V94&gt;4018,生产部!V94,"")</f>
        <v/>
      </c>
      <c r="AM94" s="5" t="str">
        <f>生产部!W94&amp;""</f>
        <v/>
      </c>
      <c r="AN94" s="7" t="str">
        <f>IF(生产部!X94&gt;4018,生产部!X94,"")</f>
        <v/>
      </c>
      <c r="AO94" s="5" t="str">
        <f>生产部!Y94&amp;""</f>
        <v/>
      </c>
      <c r="AP94" s="7">
        <f>IF(生产部!Z94&gt;4018,生产部!Z94,"")</f>
        <v>43441</v>
      </c>
      <c r="AQ94" s="5" t="str">
        <f>生产部!AA94&amp;""</f>
        <v/>
      </c>
      <c r="AR94" s="5" t="str">
        <f>设计!AJ94</f>
        <v>畔森</v>
      </c>
      <c r="AS94" s="7">
        <f>设计!AK94</f>
        <v>43416</v>
      </c>
      <c r="AT94" s="5" t="str">
        <f>设计!AL94</f>
        <v>加急</v>
      </c>
      <c r="AU94" s="7">
        <f>设计!AM94</f>
        <v>43441</v>
      </c>
      <c r="AV94" s="5">
        <f>设计!AN94</f>
        <v>0</v>
      </c>
      <c r="AW94" s="5" t="str">
        <f>设计!AO94</f>
        <v>完成</v>
      </c>
      <c r="AX94" s="5">
        <f>设计!AP94</f>
        <v>28</v>
      </c>
      <c r="AY94" s="5" t="str">
        <f>设计!AQ94</f>
        <v>完成</v>
      </c>
      <c r="AZ94" s="37"/>
      <c r="BA94" s="17"/>
      <c r="BB94" s="34"/>
      <c r="BC94" s="17"/>
      <c r="BD94" s="34"/>
      <c r="BE94" s="17"/>
      <c r="BF94" s="34"/>
      <c r="BG94" s="34"/>
      <c r="BH94" s="34"/>
      <c r="BI94" s="34"/>
      <c r="BJ94" s="34"/>
      <c r="BK94" s="36"/>
    </row>
    <row r="95" spans="1:63">
      <c r="A95" s="5" t="str">
        <f>设计!A95&amp;""</f>
        <v>I-93</v>
      </c>
      <c r="B95" s="5" t="str">
        <f>设计!B95&amp;""</f>
        <v>泰和美家</v>
      </c>
      <c r="C95" s="5" t="str">
        <f>设计!C95&amp;""</f>
        <v>香漫里8-2-11-98</v>
      </c>
      <c r="D95" s="5" t="str">
        <f>设计!D95&amp;""</f>
        <v>冯杰 139999999999</v>
      </c>
      <c r="E95" s="5" t="str">
        <f>设计!E95&amp;""</f>
        <v>116.5</v>
      </c>
      <c r="F95" s="7">
        <f>IF(设计!F95&gt;4019,设计!F95,"")</f>
        <v>43414</v>
      </c>
      <c r="G95" s="7">
        <f ca="1">设计!G95</f>
        <v>43559</v>
      </c>
      <c r="H95" s="5" t="str">
        <f ca="1">设计!H95&amp;""</f>
        <v>145</v>
      </c>
      <c r="I95" s="5" t="str">
        <f>设计!I95&amp;""</f>
        <v/>
      </c>
      <c r="J95" s="5" t="str">
        <f>设计!J95&amp;""</f>
        <v/>
      </c>
      <c r="K95" s="5" t="str">
        <f>'财务部 '!K95&amp;""</f>
        <v/>
      </c>
      <c r="L95" s="5" t="str">
        <f>'财务部 '!L95&amp;""</f>
        <v/>
      </c>
      <c r="M95" s="5" t="str">
        <f>'财务部 '!M95&amp;""</f>
        <v/>
      </c>
      <c r="N95" s="5" t="str">
        <f>'财务部 '!N95&amp;""</f>
        <v/>
      </c>
      <c r="O95" s="5" t="str">
        <f>'财务部 '!O95&amp;""</f>
        <v/>
      </c>
      <c r="P95" s="5" t="str">
        <f>'财务部 '!P95&amp;""</f>
        <v/>
      </c>
      <c r="Q95" s="5" t="str">
        <f>'财务部 '!Q95&amp;""</f>
        <v/>
      </c>
      <c r="R95" s="5" t="str">
        <f>设计!K95&amp;""</f>
        <v>张三</v>
      </c>
      <c r="S95" s="5" t="str">
        <f>设计!L95&amp;""</f>
        <v>优</v>
      </c>
      <c r="T95" s="5" t="str">
        <f>设计!M95&amp;""</f>
        <v>加急</v>
      </c>
      <c r="U95" s="5" t="str">
        <f>设计!N95&amp;""</f>
        <v>杨军</v>
      </c>
      <c r="V95" s="7">
        <f>设计!O95</f>
        <v>43411</v>
      </c>
      <c r="W95" s="5" t="str">
        <f>设计!P95&amp;""</f>
        <v>李跃</v>
      </c>
      <c r="X95" s="7">
        <f>设计!Q95</f>
        <v>43413</v>
      </c>
      <c r="Y95" s="5" t="str">
        <f>设计!R95&amp;""</f>
        <v>杨军</v>
      </c>
      <c r="Z95" s="5" t="str">
        <f>设计!S95&amp;""</f>
        <v>杨斌</v>
      </c>
      <c r="AA95" s="7">
        <f>设计!T95</f>
        <v>43417</v>
      </c>
      <c r="AB95" s="5" t="str">
        <f>设计!U95&amp;""</f>
        <v>6</v>
      </c>
      <c r="AC95" s="5"/>
      <c r="AD95" s="5" t="str">
        <f>设计!V95&amp;""</f>
        <v>F-0193</v>
      </c>
      <c r="AE95" s="5" t="str">
        <f>生产部!O95&amp;""</f>
        <v/>
      </c>
      <c r="AF95" s="7" t="str">
        <f>IF(生产部!P95&gt;4018,生产部!P95,"")</f>
        <v/>
      </c>
      <c r="AG95" s="5" t="str">
        <f>生产部!Q95&amp;""</f>
        <v/>
      </c>
      <c r="AH95" s="7" t="str">
        <f>IF(生产部!R95&gt;4018,生产部!R95,"")</f>
        <v/>
      </c>
      <c r="AI95" s="5" t="str">
        <f>生产部!S95&amp;""</f>
        <v/>
      </c>
      <c r="AJ95" s="7" t="str">
        <f>IF(生产部!T95&gt;4018,生产部!T95,"")</f>
        <v/>
      </c>
      <c r="AK95" s="5" t="str">
        <f>生产部!U95&amp;""</f>
        <v/>
      </c>
      <c r="AL95" s="7" t="str">
        <f>IF(生产部!V95&gt;4018,生产部!V95,"")</f>
        <v/>
      </c>
      <c r="AM95" s="5" t="str">
        <f>生产部!W95&amp;""</f>
        <v/>
      </c>
      <c r="AN95" s="7" t="str">
        <f>IF(生产部!X95&gt;4018,生产部!X95,"")</f>
        <v/>
      </c>
      <c r="AO95" s="5" t="str">
        <f>生产部!Y95&amp;""</f>
        <v/>
      </c>
      <c r="AP95" s="7">
        <f>IF(生产部!Z95&gt;4018,生产部!Z95,"")</f>
        <v>43442</v>
      </c>
      <c r="AQ95" s="5" t="str">
        <f>生产部!AA95&amp;""</f>
        <v/>
      </c>
      <c r="AR95" s="5" t="str">
        <f>设计!AJ95</f>
        <v>畔森</v>
      </c>
      <c r="AS95" s="7">
        <f>设计!AK95</f>
        <v>43417</v>
      </c>
      <c r="AT95" s="5" t="str">
        <f>设计!AL95</f>
        <v>加急</v>
      </c>
      <c r="AU95" s="7">
        <f>设计!AM95</f>
        <v>43442</v>
      </c>
      <c r="AV95" s="5">
        <f>设计!AN95</f>
        <v>0</v>
      </c>
      <c r="AW95" s="5" t="str">
        <f>设计!AO95</f>
        <v>完成</v>
      </c>
      <c r="AX95" s="5">
        <f>设计!AP95</f>
        <v>28</v>
      </c>
      <c r="AY95" s="5" t="str">
        <f>设计!AQ95</f>
        <v>完成</v>
      </c>
      <c r="AZ95" s="37"/>
      <c r="BA95" s="17"/>
      <c r="BB95" s="34"/>
      <c r="BC95" s="17"/>
      <c r="BD95" s="34"/>
      <c r="BE95" s="17"/>
      <c r="BF95" s="34"/>
      <c r="BG95" s="34"/>
      <c r="BH95" s="34"/>
      <c r="BI95" s="34"/>
      <c r="BJ95" s="34"/>
      <c r="BK95" s="36"/>
    </row>
    <row r="96" spans="1:63">
      <c r="A96" s="5" t="str">
        <f>设计!A96&amp;""</f>
        <v>I-94</v>
      </c>
      <c r="B96" s="5" t="str">
        <f>设计!B96&amp;""</f>
        <v>泰和美家</v>
      </c>
      <c r="C96" s="5" t="str">
        <f>设计!C96&amp;""</f>
        <v>香漫里8-2-11-99</v>
      </c>
      <c r="D96" s="5" t="str">
        <f>设计!D96&amp;""</f>
        <v>冯杰 139999999999</v>
      </c>
      <c r="E96" s="5" t="str">
        <f>设计!E96&amp;""</f>
        <v>117.5</v>
      </c>
      <c r="F96" s="7">
        <f>IF(设计!F96&gt;4019,设计!F96,"")</f>
        <v>43415</v>
      </c>
      <c r="G96" s="7">
        <f ca="1">设计!G96</f>
        <v>43559</v>
      </c>
      <c r="H96" s="5" t="str">
        <f ca="1">设计!H96&amp;""</f>
        <v>144</v>
      </c>
      <c r="I96" s="5" t="str">
        <f>设计!I96&amp;""</f>
        <v/>
      </c>
      <c r="J96" s="5" t="str">
        <f>设计!J96&amp;""</f>
        <v/>
      </c>
      <c r="K96" s="5" t="str">
        <f>'财务部 '!K96&amp;""</f>
        <v/>
      </c>
      <c r="L96" s="5" t="str">
        <f>'财务部 '!L96&amp;""</f>
        <v/>
      </c>
      <c r="M96" s="5" t="str">
        <f>'财务部 '!M96&amp;""</f>
        <v/>
      </c>
      <c r="N96" s="5" t="str">
        <f>'财务部 '!N96&amp;""</f>
        <v/>
      </c>
      <c r="O96" s="5" t="str">
        <f>'财务部 '!O96&amp;""</f>
        <v/>
      </c>
      <c r="P96" s="5" t="str">
        <f>'财务部 '!P96&amp;""</f>
        <v/>
      </c>
      <c r="Q96" s="5" t="str">
        <f>'财务部 '!Q96&amp;""</f>
        <v/>
      </c>
      <c r="R96" s="5" t="str">
        <f>设计!K96&amp;""</f>
        <v>张三</v>
      </c>
      <c r="S96" s="5" t="str">
        <f>设计!L96&amp;""</f>
        <v>优</v>
      </c>
      <c r="T96" s="5" t="str">
        <f>设计!M96&amp;""</f>
        <v>加急</v>
      </c>
      <c r="U96" s="5" t="str">
        <f>设计!N96&amp;""</f>
        <v>杨军</v>
      </c>
      <c r="V96" s="7">
        <f>设计!O96</f>
        <v>43412</v>
      </c>
      <c r="W96" s="5" t="str">
        <f>设计!P96&amp;""</f>
        <v>李跃</v>
      </c>
      <c r="X96" s="7">
        <f>设计!Q96</f>
        <v>43414</v>
      </c>
      <c r="Y96" s="5" t="str">
        <f>设计!R96&amp;""</f>
        <v>杨军</v>
      </c>
      <c r="Z96" s="5" t="str">
        <f>设计!S96&amp;""</f>
        <v>杨斌</v>
      </c>
      <c r="AA96" s="7">
        <f>设计!T96</f>
        <v>43418</v>
      </c>
      <c r="AB96" s="5" t="str">
        <f>设计!U96&amp;""</f>
        <v>6</v>
      </c>
      <c r="AC96" s="5"/>
      <c r="AD96" s="5" t="str">
        <f>设计!V96&amp;""</f>
        <v>F-0194</v>
      </c>
      <c r="AE96" s="5" t="str">
        <f>生产部!O96&amp;""</f>
        <v/>
      </c>
      <c r="AF96" s="7" t="str">
        <f>IF(生产部!P96&gt;4018,生产部!P96,"")</f>
        <v/>
      </c>
      <c r="AG96" s="5" t="str">
        <f>生产部!Q96&amp;""</f>
        <v/>
      </c>
      <c r="AH96" s="7" t="str">
        <f>IF(生产部!R96&gt;4018,生产部!R96,"")</f>
        <v/>
      </c>
      <c r="AI96" s="5" t="str">
        <f>生产部!S96&amp;""</f>
        <v/>
      </c>
      <c r="AJ96" s="7" t="str">
        <f>IF(生产部!T96&gt;4018,生产部!T96,"")</f>
        <v/>
      </c>
      <c r="AK96" s="5" t="str">
        <f>生产部!U96&amp;""</f>
        <v/>
      </c>
      <c r="AL96" s="7" t="str">
        <f>IF(生产部!V96&gt;4018,生产部!V96,"")</f>
        <v/>
      </c>
      <c r="AM96" s="5" t="str">
        <f>生产部!W96&amp;""</f>
        <v/>
      </c>
      <c r="AN96" s="7" t="str">
        <f>IF(生产部!X96&gt;4018,生产部!X96,"")</f>
        <v/>
      </c>
      <c r="AO96" s="5" t="str">
        <f>生产部!Y96&amp;""</f>
        <v/>
      </c>
      <c r="AP96" s="7">
        <f>IF(生产部!Z96&gt;4018,生产部!Z96,"")</f>
        <v>43443</v>
      </c>
      <c r="AQ96" s="5" t="str">
        <f>生产部!AA96&amp;""</f>
        <v/>
      </c>
      <c r="AR96" s="5" t="str">
        <f>设计!AJ96</f>
        <v>畔森</v>
      </c>
      <c r="AS96" s="7">
        <f>设计!AK96</f>
        <v>43418</v>
      </c>
      <c r="AT96" s="5" t="str">
        <f>设计!AL96</f>
        <v>加急</v>
      </c>
      <c r="AU96" s="7">
        <f>设计!AM96</f>
        <v>43443</v>
      </c>
      <c r="AV96" s="5">
        <f>设计!AN96</f>
        <v>0</v>
      </c>
      <c r="AW96" s="5" t="str">
        <f>设计!AO96</f>
        <v>完成</v>
      </c>
      <c r="AX96" s="5">
        <f>设计!AP96</f>
        <v>28</v>
      </c>
      <c r="AY96" s="5" t="str">
        <f>设计!AQ96</f>
        <v>完成</v>
      </c>
      <c r="AZ96" s="37"/>
      <c r="BA96" s="17"/>
      <c r="BB96" s="34"/>
      <c r="BC96" s="17"/>
      <c r="BD96" s="34"/>
      <c r="BE96" s="17"/>
      <c r="BF96" s="34"/>
      <c r="BG96" s="34"/>
      <c r="BH96" s="34"/>
      <c r="BI96" s="34"/>
      <c r="BJ96" s="34"/>
      <c r="BK96" s="36"/>
    </row>
    <row r="97" spans="1:63">
      <c r="A97" s="5" t="str">
        <f>设计!A97&amp;""</f>
        <v>I-95</v>
      </c>
      <c r="B97" s="5" t="str">
        <f>设计!B97&amp;""</f>
        <v>泰和美家</v>
      </c>
      <c r="C97" s="5" t="str">
        <f>设计!C97&amp;""</f>
        <v>香漫里8-2-11-100</v>
      </c>
      <c r="D97" s="5" t="str">
        <f>设计!D97&amp;""</f>
        <v>冯杰 139999999999</v>
      </c>
      <c r="E97" s="5" t="str">
        <f>设计!E97&amp;""</f>
        <v>118.5</v>
      </c>
      <c r="F97" s="7">
        <f>IF(设计!F97&gt;4019,设计!F97,"")</f>
        <v>43416</v>
      </c>
      <c r="G97" s="7">
        <f ca="1">设计!G97</f>
        <v>43559</v>
      </c>
      <c r="H97" s="5" t="str">
        <f ca="1">设计!H97&amp;""</f>
        <v>143</v>
      </c>
      <c r="I97" s="5" t="str">
        <f>设计!I97&amp;""</f>
        <v/>
      </c>
      <c r="J97" s="5" t="str">
        <f>设计!J97&amp;""</f>
        <v/>
      </c>
      <c r="K97" s="5" t="str">
        <f>'财务部 '!K97&amp;""</f>
        <v/>
      </c>
      <c r="L97" s="5" t="str">
        <f>'财务部 '!L97&amp;""</f>
        <v/>
      </c>
      <c r="M97" s="5" t="str">
        <f>'财务部 '!M97&amp;""</f>
        <v/>
      </c>
      <c r="N97" s="5" t="str">
        <f>'财务部 '!N97&amp;""</f>
        <v/>
      </c>
      <c r="O97" s="5" t="str">
        <f>'财务部 '!O97&amp;""</f>
        <v/>
      </c>
      <c r="P97" s="5" t="str">
        <f>'财务部 '!P97&amp;""</f>
        <v/>
      </c>
      <c r="Q97" s="5" t="str">
        <f>'财务部 '!Q97&amp;""</f>
        <v/>
      </c>
      <c r="R97" s="5" t="str">
        <f>设计!K97&amp;""</f>
        <v>张三</v>
      </c>
      <c r="S97" s="5" t="str">
        <f>设计!L97&amp;""</f>
        <v>优</v>
      </c>
      <c r="T97" s="5" t="str">
        <f>设计!M97&amp;""</f>
        <v>加急</v>
      </c>
      <c r="U97" s="5" t="str">
        <f>设计!N97&amp;""</f>
        <v>杨军</v>
      </c>
      <c r="V97" s="7">
        <f>设计!O97</f>
        <v>43413</v>
      </c>
      <c r="W97" s="5" t="str">
        <f>设计!P97&amp;""</f>
        <v>李跃</v>
      </c>
      <c r="X97" s="7">
        <f>设计!Q97</f>
        <v>43415</v>
      </c>
      <c r="Y97" s="5" t="str">
        <f>设计!R97&amp;""</f>
        <v>杨军</v>
      </c>
      <c r="Z97" s="5" t="str">
        <f>设计!S97&amp;""</f>
        <v>杨斌</v>
      </c>
      <c r="AA97" s="7">
        <f>设计!T97</f>
        <v>43419</v>
      </c>
      <c r="AB97" s="5" t="str">
        <f>设计!U97&amp;""</f>
        <v>6</v>
      </c>
      <c r="AC97" s="5"/>
      <c r="AD97" s="5" t="str">
        <f>设计!V97&amp;""</f>
        <v>F-0195</v>
      </c>
      <c r="AE97" s="5" t="str">
        <f>生产部!O97&amp;""</f>
        <v/>
      </c>
      <c r="AF97" s="7" t="str">
        <f>IF(生产部!P97&gt;4018,生产部!P97,"")</f>
        <v/>
      </c>
      <c r="AG97" s="5" t="str">
        <f>生产部!Q97&amp;""</f>
        <v/>
      </c>
      <c r="AH97" s="7" t="str">
        <f>IF(生产部!R97&gt;4018,生产部!R97,"")</f>
        <v/>
      </c>
      <c r="AI97" s="5" t="str">
        <f>生产部!S97&amp;""</f>
        <v/>
      </c>
      <c r="AJ97" s="7" t="str">
        <f>IF(生产部!T97&gt;4018,生产部!T97,"")</f>
        <v/>
      </c>
      <c r="AK97" s="5" t="str">
        <f>生产部!U97&amp;""</f>
        <v/>
      </c>
      <c r="AL97" s="7" t="str">
        <f>IF(生产部!V97&gt;4018,生产部!V97,"")</f>
        <v/>
      </c>
      <c r="AM97" s="5" t="str">
        <f>生产部!W97&amp;""</f>
        <v/>
      </c>
      <c r="AN97" s="7" t="str">
        <f>IF(生产部!X97&gt;4018,生产部!X97,"")</f>
        <v/>
      </c>
      <c r="AO97" s="5" t="str">
        <f>生产部!Y97&amp;""</f>
        <v/>
      </c>
      <c r="AP97" s="7">
        <f>IF(生产部!Z97&gt;4018,生产部!Z97,"")</f>
        <v>43444</v>
      </c>
      <c r="AQ97" s="5" t="str">
        <f>生产部!AA97&amp;""</f>
        <v/>
      </c>
      <c r="AR97" s="5" t="str">
        <f>设计!AJ97</f>
        <v>畔森</v>
      </c>
      <c r="AS97" s="7">
        <f>设计!AK97</f>
        <v>43419</v>
      </c>
      <c r="AT97" s="5" t="str">
        <f>设计!AL97</f>
        <v>加急</v>
      </c>
      <c r="AU97" s="7">
        <f>设计!AM97</f>
        <v>43444</v>
      </c>
      <c r="AV97" s="5">
        <f>设计!AN97</f>
        <v>0</v>
      </c>
      <c r="AW97" s="5" t="str">
        <f>设计!AO97</f>
        <v>完成</v>
      </c>
      <c r="AX97" s="5">
        <f>设计!AP97</f>
        <v>28</v>
      </c>
      <c r="AY97" s="5" t="str">
        <f>设计!AQ97</f>
        <v>完成</v>
      </c>
      <c r="AZ97" s="37"/>
      <c r="BA97" s="17"/>
      <c r="BB97" s="34"/>
      <c r="BC97" s="17"/>
      <c r="BD97" s="34"/>
      <c r="BE97" s="17"/>
      <c r="BF97" s="34"/>
      <c r="BG97" s="34"/>
      <c r="BH97" s="34"/>
      <c r="BI97" s="34"/>
      <c r="BJ97" s="34"/>
      <c r="BK97" s="36"/>
    </row>
    <row r="98" spans="1:63">
      <c r="A98" s="5" t="str">
        <f>设计!A98&amp;""</f>
        <v>I-96</v>
      </c>
      <c r="B98" s="5" t="str">
        <f>设计!B98&amp;""</f>
        <v>泰和美家</v>
      </c>
      <c r="C98" s="5" t="str">
        <f>设计!C98&amp;""</f>
        <v>香漫里8-2-11-101</v>
      </c>
      <c r="D98" s="5" t="str">
        <f>设计!D98&amp;""</f>
        <v>冯杰 139999999999</v>
      </c>
      <c r="E98" s="5" t="str">
        <f>设计!E98&amp;""</f>
        <v>119.5</v>
      </c>
      <c r="F98" s="7">
        <f>IF(设计!F98&gt;4019,设计!F98,"")</f>
        <v>43417</v>
      </c>
      <c r="G98" s="7">
        <f ca="1">设计!G98</f>
        <v>43559</v>
      </c>
      <c r="H98" s="5" t="str">
        <f ca="1">设计!H98&amp;""</f>
        <v>142</v>
      </c>
      <c r="I98" s="5" t="str">
        <f>设计!I98&amp;""</f>
        <v/>
      </c>
      <c r="J98" s="5" t="str">
        <f>设计!J98&amp;""</f>
        <v/>
      </c>
      <c r="K98" s="5" t="str">
        <f>'财务部 '!K98&amp;""</f>
        <v/>
      </c>
      <c r="L98" s="5" t="str">
        <f>'财务部 '!L98&amp;""</f>
        <v/>
      </c>
      <c r="M98" s="5" t="str">
        <f>'财务部 '!M98&amp;""</f>
        <v/>
      </c>
      <c r="N98" s="5" t="str">
        <f>'财务部 '!N98&amp;""</f>
        <v/>
      </c>
      <c r="O98" s="5" t="str">
        <f>'财务部 '!O98&amp;""</f>
        <v/>
      </c>
      <c r="P98" s="5" t="str">
        <f>'财务部 '!P98&amp;""</f>
        <v/>
      </c>
      <c r="Q98" s="5" t="str">
        <f>'财务部 '!Q98&amp;""</f>
        <v/>
      </c>
      <c r="R98" s="5" t="str">
        <f>设计!K98&amp;""</f>
        <v>张三</v>
      </c>
      <c r="S98" s="5" t="str">
        <f>设计!L98&amp;""</f>
        <v>优</v>
      </c>
      <c r="T98" s="5" t="str">
        <f>设计!M98&amp;""</f>
        <v>加急</v>
      </c>
      <c r="U98" s="5" t="str">
        <f>设计!N98&amp;""</f>
        <v>杨军</v>
      </c>
      <c r="V98" s="7">
        <f>设计!O98</f>
        <v>43414</v>
      </c>
      <c r="W98" s="5" t="str">
        <f>设计!P98&amp;""</f>
        <v>李跃</v>
      </c>
      <c r="X98" s="7">
        <f>设计!Q98</f>
        <v>43416</v>
      </c>
      <c r="Y98" s="5" t="str">
        <f>设计!R98&amp;""</f>
        <v>杨军</v>
      </c>
      <c r="Z98" s="5" t="str">
        <f>设计!S98&amp;""</f>
        <v>杨斌</v>
      </c>
      <c r="AA98" s="7">
        <f>设计!T98</f>
        <v>43420</v>
      </c>
      <c r="AB98" s="5" t="str">
        <f>设计!U98&amp;""</f>
        <v>6</v>
      </c>
      <c r="AC98" s="5"/>
      <c r="AD98" s="5" t="str">
        <f>设计!V98&amp;""</f>
        <v>F-0196</v>
      </c>
      <c r="AE98" s="5" t="str">
        <f>生产部!O98&amp;""</f>
        <v/>
      </c>
      <c r="AF98" s="7" t="str">
        <f>IF(生产部!P98&gt;4018,生产部!P98,"")</f>
        <v/>
      </c>
      <c r="AG98" s="5" t="str">
        <f>生产部!Q98&amp;""</f>
        <v/>
      </c>
      <c r="AH98" s="7" t="str">
        <f>IF(生产部!R98&gt;4018,生产部!R98,"")</f>
        <v/>
      </c>
      <c r="AI98" s="5" t="str">
        <f>生产部!S98&amp;""</f>
        <v/>
      </c>
      <c r="AJ98" s="7" t="str">
        <f>IF(生产部!T98&gt;4018,生产部!T98,"")</f>
        <v/>
      </c>
      <c r="AK98" s="5" t="str">
        <f>生产部!U98&amp;""</f>
        <v/>
      </c>
      <c r="AL98" s="7" t="str">
        <f>IF(生产部!V98&gt;4018,生产部!V98,"")</f>
        <v/>
      </c>
      <c r="AM98" s="5" t="str">
        <f>生产部!W98&amp;""</f>
        <v/>
      </c>
      <c r="AN98" s="7" t="str">
        <f>IF(生产部!X98&gt;4018,生产部!X98,"")</f>
        <v/>
      </c>
      <c r="AO98" s="5" t="str">
        <f>生产部!Y98&amp;""</f>
        <v/>
      </c>
      <c r="AP98" s="7">
        <f>IF(生产部!Z98&gt;4018,生产部!Z98,"")</f>
        <v>43445</v>
      </c>
      <c r="AQ98" s="5" t="str">
        <f>生产部!AA98&amp;""</f>
        <v/>
      </c>
      <c r="AR98" s="5" t="str">
        <f>设计!AJ98</f>
        <v>畔森</v>
      </c>
      <c r="AS98" s="7">
        <f>设计!AK98</f>
        <v>43420</v>
      </c>
      <c r="AT98" s="5" t="str">
        <f>设计!AL98</f>
        <v>加急</v>
      </c>
      <c r="AU98" s="7">
        <f>设计!AM98</f>
        <v>43445</v>
      </c>
      <c r="AV98" s="5">
        <f>设计!AN98</f>
        <v>0</v>
      </c>
      <c r="AW98" s="5" t="str">
        <f>设计!AO98</f>
        <v>完成</v>
      </c>
      <c r="AX98" s="5">
        <f>设计!AP98</f>
        <v>28</v>
      </c>
      <c r="AY98" s="5" t="str">
        <f>设计!AQ98</f>
        <v>完成</v>
      </c>
      <c r="AZ98" s="37"/>
      <c r="BA98" s="17"/>
      <c r="BB98" s="34"/>
      <c r="BC98" s="17"/>
      <c r="BD98" s="34"/>
      <c r="BE98" s="17"/>
      <c r="BF98" s="34"/>
      <c r="BG98" s="34"/>
      <c r="BH98" s="34"/>
      <c r="BI98" s="34"/>
      <c r="BJ98" s="34"/>
      <c r="BK98" s="36"/>
    </row>
    <row r="99" spans="1:63">
      <c r="A99" s="5" t="str">
        <f>设计!A99&amp;""</f>
        <v>I-97</v>
      </c>
      <c r="B99" s="5" t="str">
        <f>设计!B99&amp;""</f>
        <v>泰和美家</v>
      </c>
      <c r="C99" s="5" t="str">
        <f>设计!C99&amp;""</f>
        <v>香漫里8-2-11-102</v>
      </c>
      <c r="D99" s="5" t="str">
        <f>设计!D99&amp;""</f>
        <v>冯杰 139999999999</v>
      </c>
      <c r="E99" s="5" t="str">
        <f>设计!E99&amp;""</f>
        <v>120.5</v>
      </c>
      <c r="F99" s="7">
        <f>IF(设计!F99&gt;4019,设计!F99,"")</f>
        <v>43418</v>
      </c>
      <c r="G99" s="7">
        <f ca="1">设计!G99</f>
        <v>43559</v>
      </c>
      <c r="H99" s="5" t="str">
        <f ca="1">设计!H99&amp;""</f>
        <v>141</v>
      </c>
      <c r="I99" s="5" t="str">
        <f>设计!I99&amp;""</f>
        <v/>
      </c>
      <c r="J99" s="5" t="str">
        <f>设计!J99&amp;""</f>
        <v/>
      </c>
      <c r="K99" s="5" t="str">
        <f>'财务部 '!K99&amp;""</f>
        <v/>
      </c>
      <c r="L99" s="5" t="str">
        <f>'财务部 '!L99&amp;""</f>
        <v/>
      </c>
      <c r="M99" s="5" t="str">
        <f>'财务部 '!M99&amp;""</f>
        <v/>
      </c>
      <c r="N99" s="5" t="str">
        <f>'财务部 '!N99&amp;""</f>
        <v/>
      </c>
      <c r="O99" s="5" t="str">
        <f>'财务部 '!O99&amp;""</f>
        <v/>
      </c>
      <c r="P99" s="5" t="str">
        <f>'财务部 '!P99&amp;""</f>
        <v/>
      </c>
      <c r="Q99" s="5" t="str">
        <f>'财务部 '!Q99&amp;""</f>
        <v/>
      </c>
      <c r="R99" s="5" t="str">
        <f>设计!K99&amp;""</f>
        <v>张三</v>
      </c>
      <c r="S99" s="5" t="str">
        <f>设计!L99&amp;""</f>
        <v>优</v>
      </c>
      <c r="T99" s="5" t="str">
        <f>设计!M99&amp;""</f>
        <v>加急</v>
      </c>
      <c r="U99" s="5" t="str">
        <f>设计!N99&amp;""</f>
        <v>杨军</v>
      </c>
      <c r="V99" s="7">
        <f>设计!O99</f>
        <v>43415</v>
      </c>
      <c r="W99" s="5" t="str">
        <f>设计!P99&amp;""</f>
        <v>李跃</v>
      </c>
      <c r="X99" s="7">
        <f>设计!Q99</f>
        <v>43417</v>
      </c>
      <c r="Y99" s="5" t="str">
        <f>设计!R99&amp;""</f>
        <v>杨军</v>
      </c>
      <c r="Z99" s="5" t="str">
        <f>设计!S99&amp;""</f>
        <v>杨斌</v>
      </c>
      <c r="AA99" s="7">
        <f>设计!T99</f>
        <v>43421</v>
      </c>
      <c r="AB99" s="5" t="str">
        <f>设计!U99&amp;""</f>
        <v>6</v>
      </c>
      <c r="AC99" s="5"/>
      <c r="AD99" s="5" t="str">
        <f>设计!V99&amp;""</f>
        <v>F-0197</v>
      </c>
      <c r="AE99" s="5" t="str">
        <f>生产部!O99&amp;""</f>
        <v/>
      </c>
      <c r="AF99" s="7" t="str">
        <f>IF(生产部!P99&gt;4018,生产部!P99,"")</f>
        <v/>
      </c>
      <c r="AG99" s="5" t="str">
        <f>生产部!Q99&amp;""</f>
        <v/>
      </c>
      <c r="AH99" s="7" t="str">
        <f>IF(生产部!R99&gt;4018,生产部!R99,"")</f>
        <v/>
      </c>
      <c r="AI99" s="5" t="str">
        <f>生产部!S99&amp;""</f>
        <v/>
      </c>
      <c r="AJ99" s="7" t="str">
        <f>IF(生产部!T99&gt;4018,生产部!T99,"")</f>
        <v/>
      </c>
      <c r="AK99" s="5" t="str">
        <f>生产部!U99&amp;""</f>
        <v/>
      </c>
      <c r="AL99" s="7" t="str">
        <f>IF(生产部!V99&gt;4018,生产部!V99,"")</f>
        <v/>
      </c>
      <c r="AM99" s="5" t="str">
        <f>生产部!W99&amp;""</f>
        <v/>
      </c>
      <c r="AN99" s="7" t="str">
        <f>IF(生产部!X99&gt;4018,生产部!X99,"")</f>
        <v/>
      </c>
      <c r="AO99" s="5" t="str">
        <f>生产部!Y99&amp;""</f>
        <v/>
      </c>
      <c r="AP99" s="7">
        <f>IF(生产部!Z99&gt;4018,生产部!Z99,"")</f>
        <v>43446</v>
      </c>
      <c r="AQ99" s="5" t="str">
        <f>生产部!AA99&amp;""</f>
        <v/>
      </c>
      <c r="AR99" s="5" t="str">
        <f>设计!AJ99</f>
        <v>畔森</v>
      </c>
      <c r="AS99" s="7">
        <f>设计!AK99</f>
        <v>43421</v>
      </c>
      <c r="AT99" s="5" t="str">
        <f>设计!AL99</f>
        <v>加急</v>
      </c>
      <c r="AU99" s="7">
        <f>设计!AM99</f>
        <v>43446</v>
      </c>
      <c r="AV99" s="5">
        <f>设计!AN99</f>
        <v>0</v>
      </c>
      <c r="AW99" s="5" t="str">
        <f>设计!AO99</f>
        <v>完成</v>
      </c>
      <c r="AX99" s="5">
        <f>设计!AP99</f>
        <v>28</v>
      </c>
      <c r="AY99" s="5" t="str">
        <f>设计!AQ99</f>
        <v>完成</v>
      </c>
      <c r="AZ99" s="37"/>
      <c r="BA99" s="17"/>
      <c r="BB99" s="34"/>
      <c r="BC99" s="17"/>
      <c r="BD99" s="34"/>
      <c r="BE99" s="17"/>
      <c r="BF99" s="34"/>
      <c r="BG99" s="34"/>
      <c r="BH99" s="34"/>
      <c r="BI99" s="34"/>
      <c r="BJ99" s="34"/>
      <c r="BK99" s="36"/>
    </row>
    <row r="100" spans="1:63">
      <c r="A100" s="5" t="str">
        <f>设计!A100&amp;""</f>
        <v>I-98</v>
      </c>
      <c r="B100" s="5" t="str">
        <f>设计!B100&amp;""</f>
        <v>泰和美家</v>
      </c>
      <c r="C100" s="5" t="str">
        <f>设计!C100&amp;""</f>
        <v>香漫里8-2-11-103</v>
      </c>
      <c r="D100" s="5" t="str">
        <f>设计!D100&amp;""</f>
        <v>冯杰 139999999999</v>
      </c>
      <c r="E100" s="5" t="str">
        <f>设计!E100&amp;""</f>
        <v>121.5</v>
      </c>
      <c r="F100" s="7">
        <f>IF(设计!F100&gt;4019,设计!F100,"")</f>
        <v>43419</v>
      </c>
      <c r="G100" s="7">
        <f ca="1">设计!G100</f>
        <v>43559</v>
      </c>
      <c r="H100" s="5" t="str">
        <f ca="1">设计!H100&amp;""</f>
        <v>140</v>
      </c>
      <c r="I100" s="5" t="str">
        <f>设计!I100&amp;""</f>
        <v/>
      </c>
      <c r="J100" s="5" t="str">
        <f>设计!J100&amp;""</f>
        <v/>
      </c>
      <c r="K100" s="5" t="str">
        <f>'财务部 '!K100&amp;""</f>
        <v/>
      </c>
      <c r="L100" s="5" t="str">
        <f>'财务部 '!L100&amp;""</f>
        <v/>
      </c>
      <c r="M100" s="5" t="str">
        <f>'财务部 '!M100&amp;""</f>
        <v/>
      </c>
      <c r="N100" s="5" t="str">
        <f>'财务部 '!N100&amp;""</f>
        <v/>
      </c>
      <c r="O100" s="5" t="str">
        <f>'财务部 '!O100&amp;""</f>
        <v/>
      </c>
      <c r="P100" s="5" t="str">
        <f>'财务部 '!P100&amp;""</f>
        <v/>
      </c>
      <c r="Q100" s="5" t="str">
        <f>'财务部 '!Q100&amp;""</f>
        <v/>
      </c>
      <c r="R100" s="5" t="str">
        <f>设计!K100&amp;""</f>
        <v>张三</v>
      </c>
      <c r="S100" s="5" t="str">
        <f>设计!L100&amp;""</f>
        <v>优</v>
      </c>
      <c r="T100" s="5" t="str">
        <f>设计!M100&amp;""</f>
        <v>加急</v>
      </c>
      <c r="U100" s="5" t="str">
        <f>设计!N100&amp;""</f>
        <v>杨军</v>
      </c>
      <c r="V100" s="7">
        <f>设计!O100</f>
        <v>43416</v>
      </c>
      <c r="W100" s="5" t="str">
        <f>设计!P100&amp;""</f>
        <v>李跃</v>
      </c>
      <c r="X100" s="7">
        <f>设计!Q100</f>
        <v>43418</v>
      </c>
      <c r="Y100" s="5" t="str">
        <f>设计!R100&amp;""</f>
        <v>杨军</v>
      </c>
      <c r="Z100" s="5" t="str">
        <f>设计!S100&amp;""</f>
        <v>杨斌</v>
      </c>
      <c r="AA100" s="7">
        <f>设计!T100</f>
        <v>43422</v>
      </c>
      <c r="AB100" s="5" t="str">
        <f>设计!U100&amp;""</f>
        <v>6</v>
      </c>
      <c r="AC100" s="5"/>
      <c r="AD100" s="5" t="str">
        <f>设计!V100&amp;""</f>
        <v>F-0198</v>
      </c>
      <c r="AE100" s="5" t="str">
        <f>生产部!O100&amp;""</f>
        <v/>
      </c>
      <c r="AF100" s="7" t="str">
        <f>IF(生产部!P100&gt;4018,生产部!P100,"")</f>
        <v/>
      </c>
      <c r="AG100" s="5" t="str">
        <f>生产部!Q100&amp;""</f>
        <v/>
      </c>
      <c r="AH100" s="7" t="str">
        <f>IF(生产部!R100&gt;4018,生产部!R100,"")</f>
        <v/>
      </c>
      <c r="AI100" s="5" t="str">
        <f>生产部!S100&amp;""</f>
        <v/>
      </c>
      <c r="AJ100" s="7" t="str">
        <f>IF(生产部!T100&gt;4018,生产部!T100,"")</f>
        <v/>
      </c>
      <c r="AK100" s="5" t="str">
        <f>生产部!U100&amp;""</f>
        <v/>
      </c>
      <c r="AL100" s="7" t="str">
        <f>IF(生产部!V100&gt;4018,生产部!V100,"")</f>
        <v/>
      </c>
      <c r="AM100" s="5" t="str">
        <f>生产部!W100&amp;""</f>
        <v/>
      </c>
      <c r="AN100" s="7" t="str">
        <f>IF(生产部!X100&gt;4018,生产部!X100,"")</f>
        <v/>
      </c>
      <c r="AO100" s="5" t="str">
        <f>生产部!Y100&amp;""</f>
        <v/>
      </c>
      <c r="AP100" s="7">
        <f>IF(生产部!Z100&gt;4018,生产部!Z100,"")</f>
        <v>43447</v>
      </c>
      <c r="AQ100" s="5" t="str">
        <f>生产部!AA100&amp;""</f>
        <v/>
      </c>
      <c r="AR100" s="5" t="str">
        <f>设计!AJ100</f>
        <v>畔森</v>
      </c>
      <c r="AS100" s="7">
        <f>设计!AK100</f>
        <v>43422</v>
      </c>
      <c r="AT100" s="5" t="str">
        <f>设计!AL100</f>
        <v>加急</v>
      </c>
      <c r="AU100" s="7">
        <f>设计!AM100</f>
        <v>43447</v>
      </c>
      <c r="AV100" s="5">
        <f>设计!AN100</f>
        <v>0</v>
      </c>
      <c r="AW100" s="5" t="str">
        <f>设计!AO100</f>
        <v>完成</v>
      </c>
      <c r="AX100" s="5">
        <f>设计!AP100</f>
        <v>28</v>
      </c>
      <c r="AY100" s="5" t="str">
        <f>设计!AQ100</f>
        <v>完成</v>
      </c>
      <c r="AZ100" s="37"/>
      <c r="BA100" s="17"/>
      <c r="BB100" s="34"/>
      <c r="BC100" s="17"/>
      <c r="BD100" s="34"/>
      <c r="BE100" s="17"/>
      <c r="BF100" s="34"/>
      <c r="BG100" s="34"/>
      <c r="BH100" s="34"/>
      <c r="BI100" s="34"/>
      <c r="BJ100" s="34"/>
      <c r="BK100" s="36"/>
    </row>
    <row r="101" spans="1:63">
      <c r="A101" s="5" t="str">
        <f>设计!A101&amp;""</f>
        <v>I-99</v>
      </c>
      <c r="B101" s="5" t="str">
        <f>设计!B101&amp;""</f>
        <v>泰和美家</v>
      </c>
      <c r="C101" s="5" t="str">
        <f>设计!C101&amp;""</f>
        <v>香漫里8-2-11-104</v>
      </c>
      <c r="D101" s="5" t="str">
        <f>设计!D101&amp;""</f>
        <v>冯杰 139999999999</v>
      </c>
      <c r="E101" s="5" t="str">
        <f>设计!E101&amp;""</f>
        <v>122.5</v>
      </c>
      <c r="F101" s="7">
        <f>IF(设计!F101&gt;4019,设计!F101,"")</f>
        <v>43420</v>
      </c>
      <c r="G101" s="7">
        <f ca="1">设计!G101</f>
        <v>43559</v>
      </c>
      <c r="H101" s="5" t="str">
        <f ca="1">设计!H101&amp;""</f>
        <v>139</v>
      </c>
      <c r="I101" s="5" t="str">
        <f>设计!I101&amp;""</f>
        <v/>
      </c>
      <c r="J101" s="5" t="str">
        <f>设计!J101&amp;""</f>
        <v/>
      </c>
      <c r="K101" s="5" t="str">
        <f>'财务部 '!K101&amp;""</f>
        <v/>
      </c>
      <c r="L101" s="5" t="str">
        <f>'财务部 '!L101&amp;""</f>
        <v/>
      </c>
      <c r="M101" s="5" t="str">
        <f>'财务部 '!M101&amp;""</f>
        <v/>
      </c>
      <c r="N101" s="5" t="str">
        <f>'财务部 '!N101&amp;""</f>
        <v/>
      </c>
      <c r="O101" s="5" t="str">
        <f>'财务部 '!O101&amp;""</f>
        <v/>
      </c>
      <c r="P101" s="5" t="str">
        <f>'财务部 '!P101&amp;""</f>
        <v/>
      </c>
      <c r="Q101" s="5" t="str">
        <f>'财务部 '!Q101&amp;""</f>
        <v/>
      </c>
      <c r="R101" s="5" t="str">
        <f>设计!K101&amp;""</f>
        <v>张三</v>
      </c>
      <c r="S101" s="5" t="str">
        <f>设计!L101&amp;""</f>
        <v>优</v>
      </c>
      <c r="T101" s="5" t="str">
        <f>设计!M101&amp;""</f>
        <v>加急</v>
      </c>
      <c r="U101" s="5" t="str">
        <f>设计!N101&amp;""</f>
        <v>杨军</v>
      </c>
      <c r="V101" s="7">
        <f>设计!O101</f>
        <v>43417</v>
      </c>
      <c r="W101" s="5" t="str">
        <f>设计!P101&amp;""</f>
        <v>李跃</v>
      </c>
      <c r="X101" s="7">
        <f>设计!Q101</f>
        <v>43419</v>
      </c>
      <c r="Y101" s="5" t="str">
        <f>设计!R101&amp;""</f>
        <v>杨军</v>
      </c>
      <c r="Z101" s="5" t="str">
        <f>设计!S101&amp;""</f>
        <v>杨斌</v>
      </c>
      <c r="AA101" s="7">
        <f>设计!T101</f>
        <v>43423</v>
      </c>
      <c r="AB101" s="5" t="str">
        <f>设计!U101&amp;""</f>
        <v>6</v>
      </c>
      <c r="AC101" s="5"/>
      <c r="AD101" s="5" t="str">
        <f>设计!V101&amp;""</f>
        <v>F-0199</v>
      </c>
      <c r="AE101" s="5" t="str">
        <f>生产部!O101&amp;""</f>
        <v/>
      </c>
      <c r="AF101" s="7" t="str">
        <f>IF(生产部!P101&gt;4018,生产部!P101,"")</f>
        <v/>
      </c>
      <c r="AG101" s="5" t="str">
        <f>生产部!Q101&amp;""</f>
        <v/>
      </c>
      <c r="AH101" s="7" t="str">
        <f>IF(生产部!R101&gt;4018,生产部!R101,"")</f>
        <v/>
      </c>
      <c r="AI101" s="5" t="str">
        <f>生产部!S101&amp;""</f>
        <v/>
      </c>
      <c r="AJ101" s="7" t="str">
        <f>IF(生产部!T101&gt;4018,生产部!T101,"")</f>
        <v/>
      </c>
      <c r="AK101" s="5" t="str">
        <f>生产部!U101&amp;""</f>
        <v/>
      </c>
      <c r="AL101" s="7" t="str">
        <f>IF(生产部!V101&gt;4018,生产部!V101,"")</f>
        <v/>
      </c>
      <c r="AM101" s="5" t="str">
        <f>生产部!W101&amp;""</f>
        <v/>
      </c>
      <c r="AN101" s="7" t="str">
        <f>IF(生产部!X101&gt;4018,生产部!X101,"")</f>
        <v/>
      </c>
      <c r="AO101" s="5" t="str">
        <f>生产部!Y101&amp;""</f>
        <v/>
      </c>
      <c r="AP101" s="7">
        <f>IF(生产部!Z101&gt;4018,生产部!Z101,"")</f>
        <v>43448</v>
      </c>
      <c r="AQ101" s="5" t="str">
        <f>生产部!AA101&amp;""</f>
        <v/>
      </c>
      <c r="AR101" s="5" t="str">
        <f>设计!AJ101</f>
        <v>畔森</v>
      </c>
      <c r="AS101" s="7">
        <f>设计!AK101</f>
        <v>43423</v>
      </c>
      <c r="AT101" s="5" t="str">
        <f>设计!AL101</f>
        <v>加急</v>
      </c>
      <c r="AU101" s="7">
        <f>设计!AM101</f>
        <v>43448</v>
      </c>
      <c r="AV101" s="5">
        <f>设计!AN101</f>
        <v>0</v>
      </c>
      <c r="AW101" s="5" t="str">
        <f>设计!AO101</f>
        <v>完成</v>
      </c>
      <c r="AX101" s="5">
        <f>设计!AP101</f>
        <v>28</v>
      </c>
      <c r="AY101" s="5" t="str">
        <f>设计!AQ101</f>
        <v>完成</v>
      </c>
      <c r="AZ101" s="37"/>
      <c r="BA101" s="17"/>
      <c r="BB101" s="34"/>
      <c r="BC101" s="17"/>
      <c r="BD101" s="34"/>
      <c r="BE101" s="17"/>
      <c r="BF101" s="34"/>
      <c r="BG101" s="34"/>
      <c r="BH101" s="34"/>
      <c r="BI101" s="34"/>
      <c r="BJ101" s="34"/>
      <c r="BK101" s="36"/>
    </row>
    <row r="102" spans="1:63">
      <c r="A102" s="5" t="str">
        <f>设计!A102&amp;""</f>
        <v>I-100</v>
      </c>
      <c r="B102" s="5" t="str">
        <f>设计!B102&amp;""</f>
        <v>泰和美家</v>
      </c>
      <c r="C102" s="5" t="str">
        <f>设计!C102&amp;""</f>
        <v>香漫里8-2-11-105</v>
      </c>
      <c r="D102" s="5" t="str">
        <f>设计!D102&amp;""</f>
        <v>冯杰 139999999999</v>
      </c>
      <c r="E102" s="5" t="str">
        <f>设计!E102&amp;""</f>
        <v>123.5</v>
      </c>
      <c r="F102" s="7">
        <f>IF(设计!F102&gt;4019,设计!F102,"")</f>
        <v>43421</v>
      </c>
      <c r="G102" s="7">
        <f ca="1">设计!G102</f>
        <v>43559</v>
      </c>
      <c r="H102" s="5" t="str">
        <f ca="1">设计!H102&amp;""</f>
        <v>138</v>
      </c>
      <c r="I102" s="5" t="str">
        <f>设计!I102&amp;""</f>
        <v/>
      </c>
      <c r="J102" s="5" t="str">
        <f>设计!J102&amp;""</f>
        <v/>
      </c>
      <c r="K102" s="5" t="str">
        <f>'财务部 '!K102&amp;""</f>
        <v/>
      </c>
      <c r="L102" s="5" t="str">
        <f>'财务部 '!L102&amp;""</f>
        <v/>
      </c>
      <c r="M102" s="5" t="str">
        <f>'财务部 '!M102&amp;""</f>
        <v/>
      </c>
      <c r="N102" s="5" t="str">
        <f>'财务部 '!N102&amp;""</f>
        <v/>
      </c>
      <c r="O102" s="5" t="str">
        <f>'财务部 '!O102&amp;""</f>
        <v/>
      </c>
      <c r="P102" s="5" t="str">
        <f>'财务部 '!P102&amp;""</f>
        <v/>
      </c>
      <c r="Q102" s="5" t="str">
        <f>'财务部 '!Q102&amp;""</f>
        <v/>
      </c>
      <c r="R102" s="5" t="str">
        <f>设计!K102&amp;""</f>
        <v>张三</v>
      </c>
      <c r="S102" s="5" t="str">
        <f>设计!L102&amp;""</f>
        <v>优</v>
      </c>
      <c r="T102" s="5" t="str">
        <f>设计!M102&amp;""</f>
        <v>加急</v>
      </c>
      <c r="U102" s="5" t="str">
        <f>设计!N102&amp;""</f>
        <v>杨军</v>
      </c>
      <c r="V102" s="7">
        <f>设计!O102</f>
        <v>43418</v>
      </c>
      <c r="W102" s="5" t="str">
        <f>设计!P102&amp;""</f>
        <v>李跃</v>
      </c>
      <c r="X102" s="7">
        <f>设计!Q102</f>
        <v>43420</v>
      </c>
      <c r="Y102" s="5" t="str">
        <f>设计!R102&amp;""</f>
        <v>杨军</v>
      </c>
      <c r="Z102" s="5" t="str">
        <f>设计!S102&amp;""</f>
        <v>杨斌</v>
      </c>
      <c r="AA102" s="7">
        <f>设计!T102</f>
        <v>43424</v>
      </c>
      <c r="AB102" s="5" t="str">
        <f>设计!U102&amp;""</f>
        <v>6</v>
      </c>
      <c r="AC102" s="5"/>
      <c r="AD102" s="5" t="str">
        <f>设计!V102&amp;""</f>
        <v>F-0200</v>
      </c>
      <c r="AE102" s="5" t="str">
        <f>生产部!O102&amp;""</f>
        <v/>
      </c>
      <c r="AF102" s="7" t="str">
        <f>IF(生产部!P102&gt;4018,生产部!P102,"")</f>
        <v/>
      </c>
      <c r="AG102" s="5" t="str">
        <f>生产部!Q102&amp;""</f>
        <v/>
      </c>
      <c r="AH102" s="7" t="str">
        <f>IF(生产部!R102&gt;4018,生产部!R102,"")</f>
        <v/>
      </c>
      <c r="AI102" s="5" t="str">
        <f>生产部!S102&amp;""</f>
        <v/>
      </c>
      <c r="AJ102" s="7" t="str">
        <f>IF(生产部!T102&gt;4018,生产部!T102,"")</f>
        <v/>
      </c>
      <c r="AK102" s="5" t="str">
        <f>生产部!U102&amp;""</f>
        <v/>
      </c>
      <c r="AL102" s="7" t="str">
        <f>IF(生产部!V102&gt;4018,生产部!V102,"")</f>
        <v/>
      </c>
      <c r="AM102" s="5" t="str">
        <f>生产部!W102&amp;""</f>
        <v/>
      </c>
      <c r="AN102" s="7" t="str">
        <f>IF(生产部!X102&gt;4018,生产部!X102,"")</f>
        <v/>
      </c>
      <c r="AO102" s="5" t="str">
        <f>生产部!Y102&amp;""</f>
        <v/>
      </c>
      <c r="AP102" s="7">
        <f>IF(生产部!Z102&gt;4018,生产部!Z102,"")</f>
        <v>43449</v>
      </c>
      <c r="AQ102" s="5" t="str">
        <f>生产部!AA102&amp;""</f>
        <v/>
      </c>
      <c r="AR102" s="5" t="str">
        <f>设计!AJ102</f>
        <v>畔森</v>
      </c>
      <c r="AS102" s="7">
        <f>设计!AK102</f>
        <v>43424</v>
      </c>
      <c r="AT102" s="5" t="str">
        <f>设计!AL102</f>
        <v>加急</v>
      </c>
      <c r="AU102" s="7">
        <f>设计!AM102</f>
        <v>43449</v>
      </c>
      <c r="AV102" s="5">
        <f>设计!AN102</f>
        <v>0</v>
      </c>
      <c r="AW102" s="5" t="str">
        <f>设计!AO102</f>
        <v>完成</v>
      </c>
      <c r="AX102" s="5">
        <f>设计!AP102</f>
        <v>28</v>
      </c>
      <c r="AY102" s="5" t="str">
        <f>设计!AQ102</f>
        <v>完成</v>
      </c>
      <c r="AZ102" s="37"/>
      <c r="BA102" s="17"/>
      <c r="BB102" s="34"/>
      <c r="BC102" s="17"/>
      <c r="BD102" s="34"/>
      <c r="BE102" s="17"/>
      <c r="BF102" s="34"/>
      <c r="BG102" s="34"/>
      <c r="BH102" s="34"/>
      <c r="BI102" s="34"/>
      <c r="BJ102" s="34"/>
      <c r="BK102" s="36"/>
    </row>
    <row r="103" spans="1:63">
      <c r="A103" s="5" t="str">
        <f>设计!A103&amp;""</f>
        <v>I-101</v>
      </c>
      <c r="B103" s="5" t="str">
        <f>设计!B103&amp;""</f>
        <v>泰和美家</v>
      </c>
      <c r="C103" s="5" t="str">
        <f>设计!C103&amp;""</f>
        <v>香漫里8-2-11-106</v>
      </c>
      <c r="D103" s="5" t="str">
        <f>设计!D103&amp;""</f>
        <v>冯杰 139999999999</v>
      </c>
      <c r="E103" s="5" t="str">
        <f>设计!E103&amp;""</f>
        <v>124.5</v>
      </c>
      <c r="F103" s="7">
        <f>IF(设计!F103&gt;4019,设计!F103,"")</f>
        <v>43422</v>
      </c>
      <c r="G103" s="7">
        <f ca="1">设计!G103</f>
        <v>43559</v>
      </c>
      <c r="H103" s="5" t="str">
        <f ca="1">设计!H103&amp;""</f>
        <v>137</v>
      </c>
      <c r="I103" s="5" t="str">
        <f>设计!I103&amp;""</f>
        <v/>
      </c>
      <c r="J103" s="5" t="str">
        <f>设计!J103&amp;""</f>
        <v/>
      </c>
      <c r="K103" s="5" t="str">
        <f>'财务部 '!K103&amp;""</f>
        <v/>
      </c>
      <c r="L103" s="5" t="str">
        <f>'财务部 '!L103&amp;""</f>
        <v/>
      </c>
      <c r="M103" s="5" t="str">
        <f>'财务部 '!M103&amp;""</f>
        <v/>
      </c>
      <c r="N103" s="5" t="str">
        <f>'财务部 '!N103&amp;""</f>
        <v/>
      </c>
      <c r="O103" s="5" t="str">
        <f>'财务部 '!O103&amp;""</f>
        <v/>
      </c>
      <c r="P103" s="5" t="str">
        <f>'财务部 '!P103&amp;""</f>
        <v/>
      </c>
      <c r="Q103" s="5" t="str">
        <f>'财务部 '!Q103&amp;""</f>
        <v/>
      </c>
      <c r="R103" s="5" t="str">
        <f>设计!K103&amp;""</f>
        <v>张三</v>
      </c>
      <c r="S103" s="5" t="str">
        <f>设计!L103&amp;""</f>
        <v>优</v>
      </c>
      <c r="T103" s="5" t="str">
        <f>设计!M103&amp;""</f>
        <v>加急</v>
      </c>
      <c r="U103" s="5" t="str">
        <f>设计!N103&amp;""</f>
        <v>杨军</v>
      </c>
      <c r="V103" s="7">
        <f>设计!O103</f>
        <v>43419</v>
      </c>
      <c r="W103" s="5" t="str">
        <f>设计!P103&amp;""</f>
        <v>李跃</v>
      </c>
      <c r="X103" s="7">
        <f>设计!Q103</f>
        <v>43421</v>
      </c>
      <c r="Y103" s="5" t="str">
        <f>设计!R103&amp;""</f>
        <v>杨军</v>
      </c>
      <c r="Z103" s="5" t="str">
        <f>设计!S103&amp;""</f>
        <v>杨斌</v>
      </c>
      <c r="AA103" s="7">
        <f>设计!T103</f>
        <v>43425</v>
      </c>
      <c r="AB103" s="5" t="str">
        <f>设计!U103&amp;""</f>
        <v>6</v>
      </c>
      <c r="AC103" s="5"/>
      <c r="AD103" s="5" t="str">
        <f>设计!V103&amp;""</f>
        <v>F-0201</v>
      </c>
      <c r="AE103" s="5" t="str">
        <f>生产部!O103&amp;""</f>
        <v/>
      </c>
      <c r="AF103" s="7" t="str">
        <f>IF(生产部!P103&gt;4018,生产部!P103,"")</f>
        <v/>
      </c>
      <c r="AG103" s="5" t="str">
        <f>生产部!Q103&amp;""</f>
        <v/>
      </c>
      <c r="AH103" s="7" t="str">
        <f>IF(生产部!R103&gt;4018,生产部!R103,"")</f>
        <v/>
      </c>
      <c r="AI103" s="5" t="str">
        <f>生产部!S103&amp;""</f>
        <v/>
      </c>
      <c r="AJ103" s="7" t="str">
        <f>IF(生产部!T103&gt;4018,生产部!T103,"")</f>
        <v/>
      </c>
      <c r="AK103" s="5" t="str">
        <f>生产部!U103&amp;""</f>
        <v/>
      </c>
      <c r="AL103" s="7" t="str">
        <f>IF(生产部!V103&gt;4018,生产部!V103,"")</f>
        <v/>
      </c>
      <c r="AM103" s="5" t="str">
        <f>生产部!W103&amp;""</f>
        <v/>
      </c>
      <c r="AN103" s="7" t="str">
        <f>IF(生产部!X103&gt;4018,生产部!X103,"")</f>
        <v/>
      </c>
      <c r="AO103" s="5" t="str">
        <f>生产部!Y103&amp;""</f>
        <v/>
      </c>
      <c r="AP103" s="7">
        <f>IF(生产部!Z103&gt;4018,生产部!Z103,"")</f>
        <v>43450</v>
      </c>
      <c r="AQ103" s="5" t="str">
        <f>生产部!AA103&amp;""</f>
        <v/>
      </c>
      <c r="AR103" s="5" t="str">
        <f>设计!AJ103</f>
        <v>畔森</v>
      </c>
      <c r="AS103" s="7">
        <f>设计!AK103</f>
        <v>43425</v>
      </c>
      <c r="AT103" s="5" t="str">
        <f>设计!AL103</f>
        <v>加急</v>
      </c>
      <c r="AU103" s="7">
        <f>设计!AM103</f>
        <v>43450</v>
      </c>
      <c r="AV103" s="5">
        <f>设计!AN103</f>
        <v>0</v>
      </c>
      <c r="AW103" s="5" t="str">
        <f>设计!AO103</f>
        <v>完成</v>
      </c>
      <c r="AX103" s="5">
        <f>设计!AP103</f>
        <v>28</v>
      </c>
      <c r="AY103" s="5" t="str">
        <f>设计!AQ103</f>
        <v>完成</v>
      </c>
      <c r="AZ103" s="37"/>
      <c r="BA103" s="17"/>
      <c r="BB103" s="34"/>
      <c r="BC103" s="17"/>
      <c r="BD103" s="34"/>
      <c r="BE103" s="17"/>
      <c r="BF103" s="34"/>
      <c r="BG103" s="34"/>
      <c r="BH103" s="34"/>
      <c r="BI103" s="34"/>
      <c r="BJ103" s="34"/>
      <c r="BK103" s="36"/>
    </row>
    <row r="104" spans="1:63">
      <c r="A104" s="5" t="str">
        <f>设计!A104&amp;""</f>
        <v>I-102</v>
      </c>
      <c r="B104" s="5" t="str">
        <f>设计!B104&amp;""</f>
        <v>泰和美家</v>
      </c>
      <c r="C104" s="5" t="str">
        <f>设计!C104&amp;""</f>
        <v>香漫里8-2-11-107</v>
      </c>
      <c r="D104" s="5" t="str">
        <f>设计!D104&amp;""</f>
        <v>冯杰 139999999999</v>
      </c>
      <c r="E104" s="5" t="str">
        <f>设计!E104&amp;""</f>
        <v>125.5</v>
      </c>
      <c r="F104" s="7">
        <f>IF(设计!F104&gt;4019,设计!F104,"")</f>
        <v>43423</v>
      </c>
      <c r="G104" s="7">
        <f ca="1">设计!G104</f>
        <v>43559</v>
      </c>
      <c r="H104" s="5" t="str">
        <f ca="1">设计!H104&amp;""</f>
        <v>136</v>
      </c>
      <c r="I104" s="5" t="str">
        <f>设计!I104&amp;""</f>
        <v/>
      </c>
      <c r="J104" s="5" t="str">
        <f>设计!J104&amp;""</f>
        <v/>
      </c>
      <c r="K104" s="5" t="str">
        <f>'财务部 '!K104&amp;""</f>
        <v/>
      </c>
      <c r="L104" s="5" t="str">
        <f>'财务部 '!L104&amp;""</f>
        <v/>
      </c>
      <c r="M104" s="5" t="str">
        <f>'财务部 '!M104&amp;""</f>
        <v/>
      </c>
      <c r="N104" s="5" t="str">
        <f>'财务部 '!N104&amp;""</f>
        <v/>
      </c>
      <c r="O104" s="5" t="str">
        <f>'财务部 '!O104&amp;""</f>
        <v/>
      </c>
      <c r="P104" s="5" t="str">
        <f>'财务部 '!P104&amp;""</f>
        <v/>
      </c>
      <c r="Q104" s="5" t="str">
        <f>'财务部 '!Q104&amp;""</f>
        <v/>
      </c>
      <c r="R104" s="5" t="str">
        <f>设计!K104&amp;""</f>
        <v>张三</v>
      </c>
      <c r="S104" s="5" t="str">
        <f>设计!L104&amp;""</f>
        <v>优</v>
      </c>
      <c r="T104" s="5" t="str">
        <f>设计!M104&amp;""</f>
        <v>加急</v>
      </c>
      <c r="U104" s="5" t="str">
        <f>设计!N104&amp;""</f>
        <v>杨军</v>
      </c>
      <c r="V104" s="7">
        <f>设计!O104</f>
        <v>43420</v>
      </c>
      <c r="W104" s="5" t="str">
        <f>设计!P104&amp;""</f>
        <v>李跃</v>
      </c>
      <c r="X104" s="7">
        <f>设计!Q104</f>
        <v>43422</v>
      </c>
      <c r="Y104" s="5" t="str">
        <f>设计!R104&amp;""</f>
        <v>杨军</v>
      </c>
      <c r="Z104" s="5" t="str">
        <f>设计!S104&amp;""</f>
        <v>杨斌</v>
      </c>
      <c r="AA104" s="7">
        <f>设计!T104</f>
        <v>43426</v>
      </c>
      <c r="AB104" s="5" t="str">
        <f>设计!U104&amp;""</f>
        <v>6</v>
      </c>
      <c r="AC104" s="5"/>
      <c r="AD104" s="5" t="str">
        <f>设计!V104&amp;""</f>
        <v>F-0202</v>
      </c>
      <c r="AE104" s="5" t="str">
        <f>生产部!O104&amp;""</f>
        <v/>
      </c>
      <c r="AF104" s="7" t="str">
        <f>IF(生产部!P104&gt;4018,生产部!P104,"")</f>
        <v/>
      </c>
      <c r="AG104" s="5" t="str">
        <f>生产部!Q104&amp;""</f>
        <v/>
      </c>
      <c r="AH104" s="7" t="str">
        <f>IF(生产部!R104&gt;4018,生产部!R104,"")</f>
        <v/>
      </c>
      <c r="AI104" s="5" t="str">
        <f>生产部!S104&amp;""</f>
        <v/>
      </c>
      <c r="AJ104" s="7" t="str">
        <f>IF(生产部!T104&gt;4018,生产部!T104,"")</f>
        <v/>
      </c>
      <c r="AK104" s="5" t="str">
        <f>生产部!U104&amp;""</f>
        <v/>
      </c>
      <c r="AL104" s="7" t="str">
        <f>IF(生产部!V104&gt;4018,生产部!V104,"")</f>
        <v/>
      </c>
      <c r="AM104" s="5" t="str">
        <f>生产部!W104&amp;""</f>
        <v/>
      </c>
      <c r="AN104" s="7" t="str">
        <f>IF(生产部!X104&gt;4018,生产部!X104,"")</f>
        <v/>
      </c>
      <c r="AO104" s="5" t="str">
        <f>生产部!Y104&amp;""</f>
        <v/>
      </c>
      <c r="AP104" s="7">
        <f>IF(生产部!Z104&gt;4018,生产部!Z104,"")</f>
        <v>43451</v>
      </c>
      <c r="AQ104" s="5" t="str">
        <f>生产部!AA104&amp;""</f>
        <v/>
      </c>
      <c r="AR104" s="5" t="str">
        <f>设计!AJ104</f>
        <v>畔森</v>
      </c>
      <c r="AS104" s="7">
        <f>设计!AK104</f>
        <v>43426</v>
      </c>
      <c r="AT104" s="5" t="str">
        <f>设计!AL104</f>
        <v>加急</v>
      </c>
      <c r="AU104" s="7">
        <f>设计!AM104</f>
        <v>43451</v>
      </c>
      <c r="AV104" s="5">
        <f>设计!AN104</f>
        <v>0</v>
      </c>
      <c r="AW104" s="5" t="str">
        <f>设计!AO104</f>
        <v>完成</v>
      </c>
      <c r="AX104" s="5">
        <f>设计!AP104</f>
        <v>28</v>
      </c>
      <c r="AY104" s="5" t="str">
        <f>设计!AQ104</f>
        <v>完成</v>
      </c>
      <c r="AZ104" s="37"/>
      <c r="BA104" s="17"/>
      <c r="BB104" s="34"/>
      <c r="BC104" s="17"/>
      <c r="BD104" s="34"/>
      <c r="BE104" s="17"/>
      <c r="BF104" s="34"/>
      <c r="BG104" s="34"/>
      <c r="BH104" s="34"/>
      <c r="BI104" s="34"/>
      <c r="BJ104" s="34"/>
      <c r="BK104" s="36"/>
    </row>
    <row r="105" spans="1:63">
      <c r="A105" s="5" t="str">
        <f>设计!A105&amp;""</f>
        <v>I-103</v>
      </c>
      <c r="B105" s="5" t="str">
        <f>设计!B105&amp;""</f>
        <v>泰和美家</v>
      </c>
      <c r="C105" s="5" t="str">
        <f>设计!C105&amp;""</f>
        <v>香漫里8-2-11-108</v>
      </c>
      <c r="D105" s="5" t="str">
        <f>设计!D105&amp;""</f>
        <v>冯杰 139999999999</v>
      </c>
      <c r="E105" s="5" t="str">
        <f>设计!E105&amp;""</f>
        <v>126.5</v>
      </c>
      <c r="F105" s="7">
        <f>IF(设计!F105&gt;4019,设计!F105,"")</f>
        <v>43424</v>
      </c>
      <c r="G105" s="7">
        <f ca="1">设计!G105</f>
        <v>43559</v>
      </c>
      <c r="H105" s="5" t="str">
        <f ca="1">设计!H105&amp;""</f>
        <v>135</v>
      </c>
      <c r="I105" s="5" t="str">
        <f>设计!I105&amp;""</f>
        <v/>
      </c>
      <c r="J105" s="5" t="str">
        <f>设计!J105&amp;""</f>
        <v/>
      </c>
      <c r="K105" s="5" t="str">
        <f>'财务部 '!K105&amp;""</f>
        <v/>
      </c>
      <c r="L105" s="5" t="str">
        <f>'财务部 '!L105&amp;""</f>
        <v/>
      </c>
      <c r="M105" s="5" t="str">
        <f>'财务部 '!M105&amp;""</f>
        <v/>
      </c>
      <c r="N105" s="5" t="str">
        <f>'财务部 '!N105&amp;""</f>
        <v/>
      </c>
      <c r="O105" s="5" t="str">
        <f>'财务部 '!O105&amp;""</f>
        <v/>
      </c>
      <c r="P105" s="5" t="str">
        <f>'财务部 '!P105&amp;""</f>
        <v/>
      </c>
      <c r="Q105" s="5" t="str">
        <f>'财务部 '!Q105&amp;""</f>
        <v/>
      </c>
      <c r="R105" s="5" t="str">
        <f>设计!K105&amp;""</f>
        <v>张三</v>
      </c>
      <c r="S105" s="5" t="str">
        <f>设计!L105&amp;""</f>
        <v>优</v>
      </c>
      <c r="T105" s="5" t="str">
        <f>设计!M105&amp;""</f>
        <v>加急</v>
      </c>
      <c r="U105" s="5" t="str">
        <f>设计!N105&amp;""</f>
        <v>杨军</v>
      </c>
      <c r="V105" s="7">
        <f>设计!O105</f>
        <v>43421</v>
      </c>
      <c r="W105" s="5" t="str">
        <f>设计!P105&amp;""</f>
        <v>李跃</v>
      </c>
      <c r="X105" s="7">
        <f>设计!Q105</f>
        <v>43423</v>
      </c>
      <c r="Y105" s="5" t="str">
        <f>设计!R105&amp;""</f>
        <v>杨军</v>
      </c>
      <c r="Z105" s="5" t="str">
        <f>设计!S105&amp;""</f>
        <v>杨斌</v>
      </c>
      <c r="AA105" s="7">
        <f>设计!T105</f>
        <v>43427</v>
      </c>
      <c r="AB105" s="5" t="str">
        <f>设计!U105&amp;""</f>
        <v>6</v>
      </c>
      <c r="AC105" s="5"/>
      <c r="AD105" s="5" t="str">
        <f>设计!V105&amp;""</f>
        <v>F-0203</v>
      </c>
      <c r="AE105" s="5" t="str">
        <f>生产部!O105&amp;""</f>
        <v/>
      </c>
      <c r="AF105" s="7" t="str">
        <f>IF(生产部!P105&gt;4018,生产部!P105,"")</f>
        <v/>
      </c>
      <c r="AG105" s="5" t="str">
        <f>生产部!Q105&amp;""</f>
        <v/>
      </c>
      <c r="AH105" s="7" t="str">
        <f>IF(生产部!R105&gt;4018,生产部!R105,"")</f>
        <v/>
      </c>
      <c r="AI105" s="5" t="str">
        <f>生产部!S105&amp;""</f>
        <v/>
      </c>
      <c r="AJ105" s="7" t="str">
        <f>IF(生产部!T105&gt;4018,生产部!T105,"")</f>
        <v/>
      </c>
      <c r="AK105" s="5" t="str">
        <f>生产部!U105&amp;""</f>
        <v/>
      </c>
      <c r="AL105" s="7" t="str">
        <f>IF(生产部!V105&gt;4018,生产部!V105,"")</f>
        <v/>
      </c>
      <c r="AM105" s="5" t="str">
        <f>生产部!W105&amp;""</f>
        <v/>
      </c>
      <c r="AN105" s="7" t="str">
        <f>IF(生产部!X105&gt;4018,生产部!X105,"")</f>
        <v/>
      </c>
      <c r="AO105" s="5" t="str">
        <f>生产部!Y105&amp;""</f>
        <v/>
      </c>
      <c r="AP105" s="7">
        <f>IF(生产部!Z105&gt;4018,生产部!Z105,"")</f>
        <v>43452</v>
      </c>
      <c r="AQ105" s="5" t="str">
        <f>生产部!AA105&amp;""</f>
        <v/>
      </c>
      <c r="AR105" s="5" t="str">
        <f>设计!AJ105</f>
        <v>畔森</v>
      </c>
      <c r="AS105" s="7">
        <f>设计!AK105</f>
        <v>43427</v>
      </c>
      <c r="AT105" s="5" t="str">
        <f>设计!AL105</f>
        <v>加急</v>
      </c>
      <c r="AU105" s="7">
        <f>设计!AM105</f>
        <v>43452</v>
      </c>
      <c r="AV105" s="5">
        <f>设计!AN105</f>
        <v>0</v>
      </c>
      <c r="AW105" s="5" t="str">
        <f>设计!AO105</f>
        <v>完成</v>
      </c>
      <c r="AX105" s="5">
        <f>设计!AP105</f>
        <v>28</v>
      </c>
      <c r="AY105" s="5" t="str">
        <f>设计!AQ105</f>
        <v>完成</v>
      </c>
      <c r="AZ105" s="37"/>
      <c r="BA105" s="17"/>
      <c r="BB105" s="34"/>
      <c r="BC105" s="17"/>
      <c r="BD105" s="34"/>
      <c r="BE105" s="17"/>
      <c r="BF105" s="34"/>
      <c r="BG105" s="34"/>
      <c r="BH105" s="34"/>
      <c r="BI105" s="34"/>
      <c r="BJ105" s="34"/>
      <c r="BK105" s="36"/>
    </row>
    <row r="106" spans="1:63">
      <c r="A106" s="5" t="str">
        <f>设计!A106&amp;""</f>
        <v>I-104</v>
      </c>
      <c r="B106" s="5" t="str">
        <f>设计!B106&amp;""</f>
        <v>泰和美家</v>
      </c>
      <c r="C106" s="5" t="str">
        <f>设计!C106&amp;""</f>
        <v>香漫里8-2-11-109</v>
      </c>
      <c r="D106" s="5" t="str">
        <f>设计!D106&amp;""</f>
        <v>冯杰 139999999999</v>
      </c>
      <c r="E106" s="5" t="str">
        <f>设计!E106&amp;""</f>
        <v>127.5</v>
      </c>
      <c r="F106" s="7">
        <f>IF(设计!F106&gt;4019,设计!F106,"")</f>
        <v>43425</v>
      </c>
      <c r="G106" s="7">
        <f ca="1">设计!G106</f>
        <v>43559</v>
      </c>
      <c r="H106" s="5" t="str">
        <f ca="1">设计!H106&amp;""</f>
        <v>134</v>
      </c>
      <c r="I106" s="5" t="str">
        <f>设计!I106&amp;""</f>
        <v/>
      </c>
      <c r="J106" s="5" t="str">
        <f>设计!J106&amp;""</f>
        <v/>
      </c>
      <c r="K106" s="5" t="str">
        <f>'财务部 '!K106&amp;""</f>
        <v/>
      </c>
      <c r="L106" s="5" t="str">
        <f>'财务部 '!L106&amp;""</f>
        <v/>
      </c>
      <c r="M106" s="5" t="str">
        <f>'财务部 '!M106&amp;""</f>
        <v/>
      </c>
      <c r="N106" s="5" t="str">
        <f>'财务部 '!N106&amp;""</f>
        <v/>
      </c>
      <c r="O106" s="5" t="str">
        <f>'财务部 '!O106&amp;""</f>
        <v/>
      </c>
      <c r="P106" s="5" t="str">
        <f>'财务部 '!P106&amp;""</f>
        <v/>
      </c>
      <c r="Q106" s="5" t="str">
        <f>'财务部 '!Q106&amp;""</f>
        <v/>
      </c>
      <c r="R106" s="5" t="str">
        <f>设计!K106&amp;""</f>
        <v>张三</v>
      </c>
      <c r="S106" s="5" t="str">
        <f>设计!L106&amp;""</f>
        <v>优</v>
      </c>
      <c r="T106" s="5" t="str">
        <f>设计!M106&amp;""</f>
        <v>加急</v>
      </c>
      <c r="U106" s="5" t="str">
        <f>设计!N106&amp;""</f>
        <v>杨军</v>
      </c>
      <c r="V106" s="7">
        <f>设计!O106</f>
        <v>43422</v>
      </c>
      <c r="W106" s="5" t="str">
        <f>设计!P106&amp;""</f>
        <v>李跃</v>
      </c>
      <c r="X106" s="7">
        <f>设计!Q106</f>
        <v>43424</v>
      </c>
      <c r="Y106" s="5" t="str">
        <f>设计!R106&amp;""</f>
        <v>杨军</v>
      </c>
      <c r="Z106" s="5" t="str">
        <f>设计!S106&amp;""</f>
        <v>杨斌</v>
      </c>
      <c r="AA106" s="7">
        <f>设计!T106</f>
        <v>43428</v>
      </c>
      <c r="AB106" s="5" t="str">
        <f>设计!U106&amp;""</f>
        <v>6</v>
      </c>
      <c r="AC106" s="5"/>
      <c r="AD106" s="5" t="str">
        <f>设计!V106&amp;""</f>
        <v>F-0204</v>
      </c>
      <c r="AE106" s="5" t="str">
        <f>生产部!O106&amp;""</f>
        <v/>
      </c>
      <c r="AF106" s="7" t="str">
        <f>IF(生产部!P106&gt;4018,生产部!P106,"")</f>
        <v/>
      </c>
      <c r="AG106" s="5" t="str">
        <f>生产部!Q106&amp;""</f>
        <v/>
      </c>
      <c r="AH106" s="7" t="str">
        <f>IF(生产部!R106&gt;4018,生产部!R106,"")</f>
        <v/>
      </c>
      <c r="AI106" s="5" t="str">
        <f>生产部!S106&amp;""</f>
        <v/>
      </c>
      <c r="AJ106" s="7" t="str">
        <f>IF(生产部!T106&gt;4018,生产部!T106,"")</f>
        <v/>
      </c>
      <c r="AK106" s="5" t="str">
        <f>生产部!U106&amp;""</f>
        <v/>
      </c>
      <c r="AL106" s="7" t="str">
        <f>IF(生产部!V106&gt;4018,生产部!V106,"")</f>
        <v/>
      </c>
      <c r="AM106" s="5" t="str">
        <f>生产部!W106&amp;""</f>
        <v/>
      </c>
      <c r="AN106" s="7" t="str">
        <f>IF(生产部!X106&gt;4018,生产部!X106,"")</f>
        <v/>
      </c>
      <c r="AO106" s="5" t="str">
        <f>生产部!Y106&amp;""</f>
        <v/>
      </c>
      <c r="AP106" s="7">
        <f>IF(生产部!Z106&gt;4018,生产部!Z106,"")</f>
        <v>43453</v>
      </c>
      <c r="AQ106" s="5" t="str">
        <f>生产部!AA106&amp;""</f>
        <v/>
      </c>
      <c r="AR106" s="5" t="str">
        <f>设计!AJ106</f>
        <v>畔森</v>
      </c>
      <c r="AS106" s="7">
        <f>设计!AK106</f>
        <v>43428</v>
      </c>
      <c r="AT106" s="5" t="str">
        <f>设计!AL106</f>
        <v>加急</v>
      </c>
      <c r="AU106" s="7">
        <f>设计!AM106</f>
        <v>43453</v>
      </c>
      <c r="AV106" s="5">
        <f>设计!AN106</f>
        <v>0</v>
      </c>
      <c r="AW106" s="5" t="str">
        <f>设计!AO106</f>
        <v>完成</v>
      </c>
      <c r="AX106" s="5">
        <f>设计!AP106</f>
        <v>28</v>
      </c>
      <c r="AY106" s="5" t="str">
        <f>设计!AQ106</f>
        <v>完成</v>
      </c>
      <c r="AZ106" s="37"/>
      <c r="BA106" s="17"/>
      <c r="BB106" s="34"/>
      <c r="BC106" s="17"/>
      <c r="BD106" s="34"/>
      <c r="BE106" s="17"/>
      <c r="BF106" s="34"/>
      <c r="BG106" s="34"/>
      <c r="BH106" s="34"/>
      <c r="BI106" s="34"/>
      <c r="BJ106" s="34"/>
      <c r="BK106" s="36"/>
    </row>
    <row r="107" spans="1:63">
      <c r="A107" s="5" t="str">
        <f>设计!A107&amp;""</f>
        <v>I-105</v>
      </c>
      <c r="B107" s="5" t="str">
        <f>设计!B107&amp;""</f>
        <v>泰和美家</v>
      </c>
      <c r="C107" s="5" t="str">
        <f>设计!C107&amp;""</f>
        <v>香漫里8-2-11-110</v>
      </c>
      <c r="D107" s="5" t="str">
        <f>设计!D107&amp;""</f>
        <v>冯杰 139999999999</v>
      </c>
      <c r="E107" s="5" t="str">
        <f>设计!E107&amp;""</f>
        <v>128.5</v>
      </c>
      <c r="F107" s="7">
        <f>IF(设计!F107&gt;4019,设计!F107,"")</f>
        <v>43426</v>
      </c>
      <c r="G107" s="7">
        <f ca="1">设计!G107</f>
        <v>43559</v>
      </c>
      <c r="H107" s="5" t="str">
        <f ca="1">设计!H107&amp;""</f>
        <v>133</v>
      </c>
      <c r="I107" s="5" t="str">
        <f>设计!I107&amp;""</f>
        <v/>
      </c>
      <c r="J107" s="5" t="str">
        <f>设计!J107&amp;""</f>
        <v/>
      </c>
      <c r="K107" s="5" t="str">
        <f>'财务部 '!K107&amp;""</f>
        <v/>
      </c>
      <c r="L107" s="5" t="str">
        <f>'财务部 '!L107&amp;""</f>
        <v/>
      </c>
      <c r="M107" s="5" t="str">
        <f>'财务部 '!M107&amp;""</f>
        <v/>
      </c>
      <c r="N107" s="5" t="str">
        <f>'财务部 '!N107&amp;""</f>
        <v/>
      </c>
      <c r="O107" s="5" t="str">
        <f>'财务部 '!O107&amp;""</f>
        <v/>
      </c>
      <c r="P107" s="5" t="str">
        <f>'财务部 '!P107&amp;""</f>
        <v/>
      </c>
      <c r="Q107" s="5" t="str">
        <f>'财务部 '!Q107&amp;""</f>
        <v/>
      </c>
      <c r="R107" s="5" t="str">
        <f>设计!K107&amp;""</f>
        <v>张三</v>
      </c>
      <c r="S107" s="5" t="str">
        <f>设计!L107&amp;""</f>
        <v>优</v>
      </c>
      <c r="T107" s="5" t="str">
        <f>设计!M107&amp;""</f>
        <v>加急</v>
      </c>
      <c r="U107" s="5" t="str">
        <f>设计!N107&amp;""</f>
        <v>杨军</v>
      </c>
      <c r="V107" s="7">
        <f>设计!O107</f>
        <v>43423</v>
      </c>
      <c r="W107" s="5" t="str">
        <f>设计!P107&amp;""</f>
        <v>李跃</v>
      </c>
      <c r="X107" s="7">
        <f>设计!Q107</f>
        <v>43425</v>
      </c>
      <c r="Y107" s="5" t="str">
        <f>设计!R107&amp;""</f>
        <v>杨军</v>
      </c>
      <c r="Z107" s="5" t="str">
        <f>设计!S107&amp;""</f>
        <v>杨斌</v>
      </c>
      <c r="AA107" s="7">
        <f>设计!T107</f>
        <v>43429</v>
      </c>
      <c r="AB107" s="5" t="str">
        <f>设计!U107&amp;""</f>
        <v>6</v>
      </c>
      <c r="AC107" s="5"/>
      <c r="AD107" s="5" t="str">
        <f>设计!V107&amp;""</f>
        <v>F-0205</v>
      </c>
      <c r="AE107" s="5" t="str">
        <f>生产部!O107&amp;""</f>
        <v/>
      </c>
      <c r="AF107" s="7" t="str">
        <f>IF(生产部!P107&gt;4018,生产部!P107,"")</f>
        <v/>
      </c>
      <c r="AG107" s="5" t="str">
        <f>生产部!Q107&amp;""</f>
        <v/>
      </c>
      <c r="AH107" s="7" t="str">
        <f>IF(生产部!R107&gt;4018,生产部!R107,"")</f>
        <v/>
      </c>
      <c r="AI107" s="5" t="str">
        <f>生产部!S107&amp;""</f>
        <v/>
      </c>
      <c r="AJ107" s="7" t="str">
        <f>IF(生产部!T107&gt;4018,生产部!T107,"")</f>
        <v/>
      </c>
      <c r="AK107" s="5" t="str">
        <f>生产部!U107&amp;""</f>
        <v/>
      </c>
      <c r="AL107" s="7" t="str">
        <f>IF(生产部!V107&gt;4018,生产部!V107,"")</f>
        <v/>
      </c>
      <c r="AM107" s="5" t="str">
        <f>生产部!W107&amp;""</f>
        <v/>
      </c>
      <c r="AN107" s="7" t="str">
        <f>IF(生产部!X107&gt;4018,生产部!X107,"")</f>
        <v/>
      </c>
      <c r="AO107" s="5" t="str">
        <f>生产部!Y107&amp;""</f>
        <v/>
      </c>
      <c r="AP107" s="7">
        <f>IF(生产部!Z107&gt;4018,生产部!Z107,"")</f>
        <v>43454</v>
      </c>
      <c r="AQ107" s="5" t="str">
        <f>生产部!AA107&amp;""</f>
        <v/>
      </c>
      <c r="AR107" s="5" t="str">
        <f>设计!AJ107</f>
        <v>畔森</v>
      </c>
      <c r="AS107" s="7">
        <f>设计!AK107</f>
        <v>43429</v>
      </c>
      <c r="AT107" s="5" t="str">
        <f>设计!AL107</f>
        <v>加急</v>
      </c>
      <c r="AU107" s="7">
        <f>设计!AM107</f>
        <v>43454</v>
      </c>
      <c r="AV107" s="5">
        <f>设计!AN107</f>
        <v>0</v>
      </c>
      <c r="AW107" s="5" t="str">
        <f>设计!AO107</f>
        <v>完成</v>
      </c>
      <c r="AX107" s="5">
        <f>设计!AP107</f>
        <v>28</v>
      </c>
      <c r="AY107" s="5" t="str">
        <f>设计!AQ107</f>
        <v>完成</v>
      </c>
      <c r="AZ107" s="37"/>
      <c r="BA107" s="17"/>
      <c r="BB107" s="34"/>
      <c r="BC107" s="17"/>
      <c r="BD107" s="34"/>
      <c r="BE107" s="17"/>
      <c r="BF107" s="34"/>
      <c r="BG107" s="34"/>
      <c r="BH107" s="34"/>
      <c r="BI107" s="34"/>
      <c r="BJ107" s="34"/>
      <c r="BK107" s="36"/>
    </row>
    <row r="108" spans="1:63">
      <c r="A108" s="5" t="str">
        <f>设计!A108&amp;""</f>
        <v>I-106</v>
      </c>
      <c r="B108" s="5" t="str">
        <f>设计!B108&amp;""</f>
        <v>泰和美家</v>
      </c>
      <c r="C108" s="5" t="str">
        <f>设计!C108&amp;""</f>
        <v>香漫里8-2-11-111</v>
      </c>
      <c r="D108" s="5" t="str">
        <f>设计!D108&amp;""</f>
        <v>冯杰 139999999999</v>
      </c>
      <c r="E108" s="5" t="str">
        <f>设计!E108&amp;""</f>
        <v>129.5</v>
      </c>
      <c r="F108" s="7">
        <f>IF(设计!F108&gt;4019,设计!F108,"")</f>
        <v>43427</v>
      </c>
      <c r="G108" s="7">
        <f ca="1">设计!G108</f>
        <v>43559</v>
      </c>
      <c r="H108" s="5" t="str">
        <f ca="1">设计!H108&amp;""</f>
        <v>132</v>
      </c>
      <c r="I108" s="5" t="str">
        <f>设计!I108&amp;""</f>
        <v/>
      </c>
      <c r="J108" s="5" t="str">
        <f>设计!J108&amp;""</f>
        <v/>
      </c>
      <c r="K108" s="5" t="str">
        <f>'财务部 '!K108&amp;""</f>
        <v/>
      </c>
      <c r="L108" s="5" t="str">
        <f>'财务部 '!L108&amp;""</f>
        <v/>
      </c>
      <c r="M108" s="5" t="str">
        <f>'财务部 '!M108&amp;""</f>
        <v/>
      </c>
      <c r="N108" s="5" t="str">
        <f>'财务部 '!N108&amp;""</f>
        <v/>
      </c>
      <c r="O108" s="5" t="str">
        <f>'财务部 '!O108&amp;""</f>
        <v/>
      </c>
      <c r="P108" s="5" t="str">
        <f>'财务部 '!P108&amp;""</f>
        <v/>
      </c>
      <c r="Q108" s="5" t="str">
        <f>'财务部 '!Q108&amp;""</f>
        <v/>
      </c>
      <c r="R108" s="5" t="str">
        <f>设计!K108&amp;""</f>
        <v>张三</v>
      </c>
      <c r="S108" s="5" t="str">
        <f>设计!L108&amp;""</f>
        <v>优</v>
      </c>
      <c r="T108" s="5" t="str">
        <f>设计!M108&amp;""</f>
        <v>加急</v>
      </c>
      <c r="U108" s="5" t="str">
        <f>设计!N108&amp;""</f>
        <v>杨军</v>
      </c>
      <c r="V108" s="7">
        <f>设计!O108</f>
        <v>43424</v>
      </c>
      <c r="W108" s="5" t="str">
        <f>设计!P108&amp;""</f>
        <v>李跃</v>
      </c>
      <c r="X108" s="7">
        <f>设计!Q108</f>
        <v>43426</v>
      </c>
      <c r="Y108" s="5" t="str">
        <f>设计!R108&amp;""</f>
        <v>杨军</v>
      </c>
      <c r="Z108" s="5" t="str">
        <f>设计!S108&amp;""</f>
        <v>杨斌</v>
      </c>
      <c r="AA108" s="7">
        <f>设计!T108</f>
        <v>43430</v>
      </c>
      <c r="AB108" s="5" t="str">
        <f>设计!U108&amp;""</f>
        <v>6</v>
      </c>
      <c r="AC108" s="5"/>
      <c r="AD108" s="5" t="str">
        <f>设计!V108&amp;""</f>
        <v>F-0206</v>
      </c>
      <c r="AE108" s="5" t="str">
        <f>生产部!O108&amp;""</f>
        <v/>
      </c>
      <c r="AF108" s="7" t="str">
        <f>IF(生产部!P108&gt;4018,生产部!P108,"")</f>
        <v/>
      </c>
      <c r="AG108" s="5" t="str">
        <f>生产部!Q108&amp;""</f>
        <v/>
      </c>
      <c r="AH108" s="7" t="str">
        <f>IF(生产部!R108&gt;4018,生产部!R108,"")</f>
        <v/>
      </c>
      <c r="AI108" s="5" t="str">
        <f>生产部!S108&amp;""</f>
        <v/>
      </c>
      <c r="AJ108" s="7" t="str">
        <f>IF(生产部!T108&gt;4018,生产部!T108,"")</f>
        <v/>
      </c>
      <c r="AK108" s="5" t="str">
        <f>生产部!U108&amp;""</f>
        <v/>
      </c>
      <c r="AL108" s="7" t="str">
        <f>IF(生产部!V108&gt;4018,生产部!V108,"")</f>
        <v/>
      </c>
      <c r="AM108" s="5" t="str">
        <f>生产部!W108&amp;""</f>
        <v/>
      </c>
      <c r="AN108" s="7" t="str">
        <f>IF(生产部!X108&gt;4018,生产部!X108,"")</f>
        <v/>
      </c>
      <c r="AO108" s="5" t="str">
        <f>生产部!Y108&amp;""</f>
        <v/>
      </c>
      <c r="AP108" s="7">
        <f>IF(生产部!Z108&gt;4018,生产部!Z108,"")</f>
        <v>43455</v>
      </c>
      <c r="AQ108" s="5" t="str">
        <f>生产部!AA108&amp;""</f>
        <v/>
      </c>
      <c r="AR108" s="5" t="str">
        <f>设计!AJ108</f>
        <v>畔森</v>
      </c>
      <c r="AS108" s="7">
        <f>设计!AK108</f>
        <v>43430</v>
      </c>
      <c r="AT108" s="5" t="str">
        <f>设计!AL108</f>
        <v>加急</v>
      </c>
      <c r="AU108" s="7">
        <f>设计!AM108</f>
        <v>43455</v>
      </c>
      <c r="AV108" s="5">
        <f>设计!AN108</f>
        <v>0</v>
      </c>
      <c r="AW108" s="5" t="str">
        <f>设计!AO108</f>
        <v>完成</v>
      </c>
      <c r="AX108" s="5">
        <f>设计!AP108</f>
        <v>28</v>
      </c>
      <c r="AY108" s="5" t="str">
        <f>设计!AQ108</f>
        <v>完成</v>
      </c>
      <c r="AZ108" s="37"/>
      <c r="BA108" s="17"/>
      <c r="BB108" s="34"/>
      <c r="BC108" s="17"/>
      <c r="BD108" s="34"/>
      <c r="BE108" s="17"/>
      <c r="BF108" s="34"/>
      <c r="BG108" s="34"/>
      <c r="BH108" s="34"/>
      <c r="BI108" s="34"/>
      <c r="BJ108" s="34"/>
      <c r="BK108" s="36"/>
    </row>
    <row r="109" spans="1:63">
      <c r="A109" s="5" t="str">
        <f>设计!A109&amp;""</f>
        <v>I-107</v>
      </c>
      <c r="B109" s="5" t="str">
        <f>设计!B109&amp;""</f>
        <v>泰和美家</v>
      </c>
      <c r="C109" s="5" t="str">
        <f>设计!C109&amp;""</f>
        <v>香漫里8-2-11-112</v>
      </c>
      <c r="D109" s="5" t="str">
        <f>设计!D109&amp;""</f>
        <v>冯杰 139999999999</v>
      </c>
      <c r="E109" s="5" t="str">
        <f>设计!E109&amp;""</f>
        <v>130.5</v>
      </c>
      <c r="F109" s="7">
        <f>IF(设计!F109&gt;4019,设计!F109,"")</f>
        <v>43428</v>
      </c>
      <c r="G109" s="7">
        <f ca="1">设计!G109</f>
        <v>43559</v>
      </c>
      <c r="H109" s="5" t="str">
        <f ca="1">设计!H109&amp;""</f>
        <v>131</v>
      </c>
      <c r="I109" s="5" t="str">
        <f>设计!I109&amp;""</f>
        <v/>
      </c>
      <c r="J109" s="5" t="str">
        <f>设计!J109&amp;""</f>
        <v/>
      </c>
      <c r="K109" s="5" t="str">
        <f>'财务部 '!K109&amp;""</f>
        <v/>
      </c>
      <c r="L109" s="5" t="str">
        <f>'财务部 '!L109&amp;""</f>
        <v/>
      </c>
      <c r="M109" s="5" t="str">
        <f>'财务部 '!M109&amp;""</f>
        <v/>
      </c>
      <c r="N109" s="5" t="str">
        <f>'财务部 '!N109&amp;""</f>
        <v/>
      </c>
      <c r="O109" s="5" t="str">
        <f>'财务部 '!O109&amp;""</f>
        <v/>
      </c>
      <c r="P109" s="5" t="str">
        <f>'财务部 '!P109&amp;""</f>
        <v/>
      </c>
      <c r="Q109" s="5" t="str">
        <f>'财务部 '!Q109&amp;""</f>
        <v/>
      </c>
      <c r="R109" s="5" t="str">
        <f>设计!K109&amp;""</f>
        <v>张三</v>
      </c>
      <c r="S109" s="5" t="str">
        <f>设计!L109&amp;""</f>
        <v>优</v>
      </c>
      <c r="T109" s="5" t="str">
        <f>设计!M109&amp;""</f>
        <v>加急</v>
      </c>
      <c r="U109" s="5" t="str">
        <f>设计!N109&amp;""</f>
        <v>杨军</v>
      </c>
      <c r="V109" s="7">
        <f>设计!O109</f>
        <v>43425</v>
      </c>
      <c r="W109" s="5" t="str">
        <f>设计!P109&amp;""</f>
        <v>李跃</v>
      </c>
      <c r="X109" s="7">
        <f>设计!Q109</f>
        <v>43427</v>
      </c>
      <c r="Y109" s="5" t="str">
        <f>设计!R109&amp;""</f>
        <v>杨军</v>
      </c>
      <c r="Z109" s="5" t="str">
        <f>设计!S109&amp;""</f>
        <v>杨斌</v>
      </c>
      <c r="AA109" s="7">
        <f>设计!T109</f>
        <v>43431</v>
      </c>
      <c r="AB109" s="5" t="str">
        <f>设计!U109&amp;""</f>
        <v>6</v>
      </c>
      <c r="AC109" s="5"/>
      <c r="AD109" s="5" t="str">
        <f>设计!V109&amp;""</f>
        <v>F-0207</v>
      </c>
      <c r="AE109" s="5" t="str">
        <f>生产部!O109&amp;""</f>
        <v/>
      </c>
      <c r="AF109" s="7" t="str">
        <f>IF(生产部!P109&gt;4018,生产部!P109,"")</f>
        <v/>
      </c>
      <c r="AG109" s="5" t="str">
        <f>生产部!Q109&amp;""</f>
        <v/>
      </c>
      <c r="AH109" s="7" t="str">
        <f>IF(生产部!R109&gt;4018,生产部!R109,"")</f>
        <v/>
      </c>
      <c r="AI109" s="5" t="str">
        <f>生产部!S109&amp;""</f>
        <v/>
      </c>
      <c r="AJ109" s="7" t="str">
        <f>IF(生产部!T109&gt;4018,生产部!T109,"")</f>
        <v/>
      </c>
      <c r="AK109" s="5" t="str">
        <f>生产部!U109&amp;""</f>
        <v/>
      </c>
      <c r="AL109" s="7" t="str">
        <f>IF(生产部!V109&gt;4018,生产部!V109,"")</f>
        <v/>
      </c>
      <c r="AM109" s="5" t="str">
        <f>生产部!W109&amp;""</f>
        <v/>
      </c>
      <c r="AN109" s="7" t="str">
        <f>IF(生产部!X109&gt;4018,生产部!X109,"")</f>
        <v/>
      </c>
      <c r="AO109" s="5" t="str">
        <f>生产部!Y109&amp;""</f>
        <v/>
      </c>
      <c r="AP109" s="7">
        <f>IF(生产部!Z109&gt;4018,生产部!Z109,"")</f>
        <v>43456</v>
      </c>
      <c r="AQ109" s="5" t="str">
        <f>生产部!AA109&amp;""</f>
        <v/>
      </c>
      <c r="AR109" s="5" t="str">
        <f>设计!AJ109</f>
        <v>畔森</v>
      </c>
      <c r="AS109" s="7">
        <f>设计!AK109</f>
        <v>43431</v>
      </c>
      <c r="AT109" s="5" t="str">
        <f>设计!AL109</f>
        <v>加急</v>
      </c>
      <c r="AU109" s="7">
        <f>设计!AM109</f>
        <v>43456</v>
      </c>
      <c r="AV109" s="5">
        <f>设计!AN109</f>
        <v>0</v>
      </c>
      <c r="AW109" s="5" t="str">
        <f>设计!AO109</f>
        <v>完成</v>
      </c>
      <c r="AX109" s="5">
        <f>设计!AP109</f>
        <v>28</v>
      </c>
      <c r="AY109" s="5" t="str">
        <f>设计!AQ109</f>
        <v>完成</v>
      </c>
      <c r="AZ109" s="37"/>
      <c r="BA109" s="17"/>
      <c r="BB109" s="34"/>
      <c r="BC109" s="17"/>
      <c r="BD109" s="34"/>
      <c r="BE109" s="17"/>
      <c r="BF109" s="34"/>
      <c r="BG109" s="34"/>
      <c r="BH109" s="34"/>
      <c r="BI109" s="34"/>
      <c r="BJ109" s="34"/>
      <c r="BK109" s="36"/>
    </row>
    <row r="110" spans="1:63">
      <c r="A110" s="5" t="str">
        <f>设计!A110&amp;""</f>
        <v>I-108</v>
      </c>
      <c r="B110" s="5" t="str">
        <f>设计!B110&amp;""</f>
        <v>泰和美家</v>
      </c>
      <c r="C110" s="5" t="str">
        <f>设计!C110&amp;""</f>
        <v>香漫里8-2-11-113</v>
      </c>
      <c r="D110" s="5" t="str">
        <f>设计!D110&amp;""</f>
        <v>冯杰 139999999999</v>
      </c>
      <c r="E110" s="5" t="str">
        <f>设计!E110&amp;""</f>
        <v>131.5</v>
      </c>
      <c r="F110" s="7">
        <f>IF(设计!F110&gt;4019,设计!F110,"")</f>
        <v>43429</v>
      </c>
      <c r="G110" s="7">
        <f ca="1">设计!G110</f>
        <v>43559</v>
      </c>
      <c r="H110" s="5" t="str">
        <f ca="1">设计!H110&amp;""</f>
        <v>130</v>
      </c>
      <c r="I110" s="5" t="str">
        <f>设计!I110&amp;""</f>
        <v/>
      </c>
      <c r="J110" s="5" t="str">
        <f>设计!J110&amp;""</f>
        <v/>
      </c>
      <c r="K110" s="5" t="str">
        <f>'财务部 '!K110&amp;""</f>
        <v/>
      </c>
      <c r="L110" s="5" t="str">
        <f>'财务部 '!L110&amp;""</f>
        <v/>
      </c>
      <c r="M110" s="5" t="str">
        <f>'财务部 '!M110&amp;""</f>
        <v/>
      </c>
      <c r="N110" s="5" t="str">
        <f>'财务部 '!N110&amp;""</f>
        <v/>
      </c>
      <c r="O110" s="5" t="str">
        <f>'财务部 '!O110&amp;""</f>
        <v/>
      </c>
      <c r="P110" s="5" t="str">
        <f>'财务部 '!P110&amp;""</f>
        <v/>
      </c>
      <c r="Q110" s="5" t="str">
        <f>'财务部 '!Q110&amp;""</f>
        <v/>
      </c>
      <c r="R110" s="5" t="str">
        <f>设计!K110&amp;""</f>
        <v>张三</v>
      </c>
      <c r="S110" s="5" t="str">
        <f>设计!L110&amp;""</f>
        <v>优</v>
      </c>
      <c r="T110" s="5" t="str">
        <f>设计!M110&amp;""</f>
        <v>加急</v>
      </c>
      <c r="U110" s="5" t="str">
        <f>设计!N110&amp;""</f>
        <v>杨军</v>
      </c>
      <c r="V110" s="7">
        <f>设计!O110</f>
        <v>43426</v>
      </c>
      <c r="W110" s="5" t="str">
        <f>设计!P110&amp;""</f>
        <v>李跃</v>
      </c>
      <c r="X110" s="7">
        <f>设计!Q110</f>
        <v>43428</v>
      </c>
      <c r="Y110" s="5" t="str">
        <f>设计!R110&amp;""</f>
        <v>杨军</v>
      </c>
      <c r="Z110" s="5" t="str">
        <f>设计!S110&amp;""</f>
        <v>杨斌</v>
      </c>
      <c r="AA110" s="7">
        <f>设计!T110</f>
        <v>43432</v>
      </c>
      <c r="AB110" s="5" t="str">
        <f>设计!U110&amp;""</f>
        <v>6</v>
      </c>
      <c r="AC110" s="5"/>
      <c r="AD110" s="5" t="str">
        <f>设计!V110&amp;""</f>
        <v>F-0208</v>
      </c>
      <c r="AE110" s="5" t="str">
        <f>生产部!O110&amp;""</f>
        <v/>
      </c>
      <c r="AF110" s="7" t="str">
        <f>IF(生产部!P110&gt;4018,生产部!P110,"")</f>
        <v/>
      </c>
      <c r="AG110" s="5" t="str">
        <f>生产部!Q110&amp;""</f>
        <v/>
      </c>
      <c r="AH110" s="7" t="str">
        <f>IF(生产部!R110&gt;4018,生产部!R110,"")</f>
        <v/>
      </c>
      <c r="AI110" s="5" t="str">
        <f>生产部!S110&amp;""</f>
        <v/>
      </c>
      <c r="AJ110" s="7" t="str">
        <f>IF(生产部!T110&gt;4018,生产部!T110,"")</f>
        <v/>
      </c>
      <c r="AK110" s="5" t="str">
        <f>生产部!U110&amp;""</f>
        <v/>
      </c>
      <c r="AL110" s="7" t="str">
        <f>IF(生产部!V110&gt;4018,生产部!V110,"")</f>
        <v/>
      </c>
      <c r="AM110" s="5" t="str">
        <f>生产部!W110&amp;""</f>
        <v/>
      </c>
      <c r="AN110" s="7" t="str">
        <f>IF(生产部!X110&gt;4018,生产部!X110,"")</f>
        <v/>
      </c>
      <c r="AO110" s="5" t="str">
        <f>生产部!Y110&amp;""</f>
        <v/>
      </c>
      <c r="AP110" s="7">
        <f>IF(生产部!Z110&gt;4018,生产部!Z110,"")</f>
        <v>43457</v>
      </c>
      <c r="AQ110" s="5" t="str">
        <f>生产部!AA110&amp;""</f>
        <v/>
      </c>
      <c r="AR110" s="5" t="str">
        <f>设计!AJ110</f>
        <v>畔森</v>
      </c>
      <c r="AS110" s="7">
        <f>设计!AK110</f>
        <v>43432</v>
      </c>
      <c r="AT110" s="5" t="str">
        <f>设计!AL110</f>
        <v>加急</v>
      </c>
      <c r="AU110" s="7">
        <f>设计!AM110</f>
        <v>43457</v>
      </c>
      <c r="AV110" s="5">
        <f>设计!AN110</f>
        <v>0</v>
      </c>
      <c r="AW110" s="5" t="str">
        <f>设计!AO110</f>
        <v>完成</v>
      </c>
      <c r="AX110" s="5">
        <f>设计!AP110</f>
        <v>28</v>
      </c>
      <c r="AY110" s="5" t="str">
        <f>设计!AQ110</f>
        <v>完成</v>
      </c>
      <c r="AZ110" s="37"/>
      <c r="BA110" s="17"/>
      <c r="BB110" s="34"/>
      <c r="BC110" s="17"/>
      <c r="BD110" s="34"/>
      <c r="BE110" s="17"/>
      <c r="BF110" s="34"/>
      <c r="BG110" s="34"/>
      <c r="BH110" s="34"/>
      <c r="BI110" s="34"/>
      <c r="BJ110" s="34"/>
      <c r="BK110" s="36"/>
    </row>
    <row r="111" spans="1:63">
      <c r="A111" s="5" t="str">
        <f>设计!A111&amp;""</f>
        <v>I-109</v>
      </c>
      <c r="B111" s="5" t="str">
        <f>设计!B111&amp;""</f>
        <v>泰和美家</v>
      </c>
      <c r="C111" s="5" t="str">
        <f>设计!C111&amp;""</f>
        <v>香漫里8-2-11-114</v>
      </c>
      <c r="D111" s="5" t="str">
        <f>设计!D111&amp;""</f>
        <v>冯杰 139999999999</v>
      </c>
      <c r="E111" s="5" t="str">
        <f>设计!E111&amp;""</f>
        <v>132.5</v>
      </c>
      <c r="F111" s="7">
        <f>IF(设计!F111&gt;4019,设计!F111,"")</f>
        <v>43430</v>
      </c>
      <c r="G111" s="7">
        <f ca="1">设计!G111</f>
        <v>43559</v>
      </c>
      <c r="H111" s="5" t="str">
        <f ca="1">设计!H111&amp;""</f>
        <v>129</v>
      </c>
      <c r="I111" s="5" t="str">
        <f>设计!I111&amp;""</f>
        <v/>
      </c>
      <c r="J111" s="5" t="str">
        <f>设计!J111&amp;""</f>
        <v/>
      </c>
      <c r="K111" s="5" t="str">
        <f>'财务部 '!K111&amp;""</f>
        <v/>
      </c>
      <c r="L111" s="5" t="str">
        <f>'财务部 '!L111&amp;""</f>
        <v/>
      </c>
      <c r="M111" s="5" t="str">
        <f>'财务部 '!M111&amp;""</f>
        <v/>
      </c>
      <c r="N111" s="5" t="str">
        <f>'财务部 '!N111&amp;""</f>
        <v/>
      </c>
      <c r="O111" s="5" t="str">
        <f>'财务部 '!O111&amp;""</f>
        <v/>
      </c>
      <c r="P111" s="5" t="str">
        <f>'财务部 '!P111&amp;""</f>
        <v/>
      </c>
      <c r="Q111" s="5" t="str">
        <f>'财务部 '!Q111&amp;""</f>
        <v/>
      </c>
      <c r="R111" s="5" t="str">
        <f>设计!K111&amp;""</f>
        <v>张三</v>
      </c>
      <c r="S111" s="5" t="str">
        <f>设计!L111&amp;""</f>
        <v>优</v>
      </c>
      <c r="T111" s="5" t="str">
        <f>设计!M111&amp;""</f>
        <v>加急</v>
      </c>
      <c r="U111" s="5" t="str">
        <f>设计!N111&amp;""</f>
        <v>杨军</v>
      </c>
      <c r="V111" s="7">
        <f>设计!O111</f>
        <v>43427</v>
      </c>
      <c r="W111" s="5" t="str">
        <f>设计!P111&amp;""</f>
        <v>李跃</v>
      </c>
      <c r="X111" s="7">
        <f>设计!Q111</f>
        <v>43429</v>
      </c>
      <c r="Y111" s="5" t="str">
        <f>设计!R111&amp;""</f>
        <v>杨军</v>
      </c>
      <c r="Z111" s="5" t="str">
        <f>设计!S111&amp;""</f>
        <v>杨斌</v>
      </c>
      <c r="AA111" s="7">
        <f>设计!T111</f>
        <v>43433</v>
      </c>
      <c r="AB111" s="5" t="str">
        <f>设计!U111&amp;""</f>
        <v>6</v>
      </c>
      <c r="AC111" s="5"/>
      <c r="AD111" s="5" t="str">
        <f>设计!V111&amp;""</f>
        <v>F-0209</v>
      </c>
      <c r="AE111" s="5" t="str">
        <f>生产部!O111&amp;""</f>
        <v/>
      </c>
      <c r="AF111" s="7" t="str">
        <f>IF(生产部!P111&gt;4018,生产部!P111,"")</f>
        <v/>
      </c>
      <c r="AG111" s="5" t="str">
        <f>生产部!Q111&amp;""</f>
        <v/>
      </c>
      <c r="AH111" s="7" t="str">
        <f>IF(生产部!R111&gt;4018,生产部!R111,"")</f>
        <v/>
      </c>
      <c r="AI111" s="5" t="str">
        <f>生产部!S111&amp;""</f>
        <v/>
      </c>
      <c r="AJ111" s="7" t="str">
        <f>IF(生产部!T111&gt;4018,生产部!T111,"")</f>
        <v/>
      </c>
      <c r="AK111" s="5" t="str">
        <f>生产部!U111&amp;""</f>
        <v/>
      </c>
      <c r="AL111" s="7" t="str">
        <f>IF(生产部!V111&gt;4018,生产部!V111,"")</f>
        <v/>
      </c>
      <c r="AM111" s="5" t="str">
        <f>生产部!W111&amp;""</f>
        <v/>
      </c>
      <c r="AN111" s="7" t="str">
        <f>IF(生产部!X111&gt;4018,生产部!X111,"")</f>
        <v/>
      </c>
      <c r="AO111" s="5" t="str">
        <f>生产部!Y111&amp;""</f>
        <v/>
      </c>
      <c r="AP111" s="7">
        <f>IF(生产部!Z111&gt;4018,生产部!Z111,"")</f>
        <v>43458</v>
      </c>
      <c r="AQ111" s="5" t="str">
        <f>生产部!AA111&amp;""</f>
        <v/>
      </c>
      <c r="AR111" s="5" t="str">
        <f>设计!AJ111</f>
        <v>畔森</v>
      </c>
      <c r="AS111" s="7">
        <f>设计!AK111</f>
        <v>43433</v>
      </c>
      <c r="AT111" s="5" t="str">
        <f>设计!AL111</f>
        <v>加急</v>
      </c>
      <c r="AU111" s="7">
        <f>设计!AM111</f>
        <v>43458</v>
      </c>
      <c r="AV111" s="5">
        <f>设计!AN111</f>
        <v>0</v>
      </c>
      <c r="AW111" s="5" t="str">
        <f>设计!AO111</f>
        <v>完成</v>
      </c>
      <c r="AX111" s="5">
        <f>设计!AP111</f>
        <v>28</v>
      </c>
      <c r="AY111" s="5" t="str">
        <f>设计!AQ111</f>
        <v>完成</v>
      </c>
      <c r="AZ111" s="37"/>
      <c r="BA111" s="17"/>
      <c r="BB111" s="34"/>
      <c r="BC111" s="17"/>
      <c r="BD111" s="34"/>
      <c r="BE111" s="17"/>
      <c r="BF111" s="34"/>
      <c r="BG111" s="34"/>
      <c r="BH111" s="34"/>
      <c r="BI111" s="34"/>
      <c r="BJ111" s="34"/>
      <c r="BK111" s="36"/>
    </row>
    <row r="112" spans="1:63">
      <c r="A112" s="5" t="str">
        <f>设计!A112&amp;""</f>
        <v>I-110</v>
      </c>
      <c r="B112" s="5" t="str">
        <f>设计!B112&amp;""</f>
        <v>泰和美家</v>
      </c>
      <c r="C112" s="5" t="str">
        <f>设计!C112&amp;""</f>
        <v>香漫里8-2-11-115</v>
      </c>
      <c r="D112" s="5" t="str">
        <f>设计!D112&amp;""</f>
        <v>冯杰 139999999999</v>
      </c>
      <c r="E112" s="5" t="str">
        <f>设计!E112&amp;""</f>
        <v>133.5</v>
      </c>
      <c r="F112" s="7">
        <f>IF(设计!F112&gt;4019,设计!F112,"")</f>
        <v>43431</v>
      </c>
      <c r="G112" s="7">
        <f ca="1">设计!G112</f>
        <v>43559</v>
      </c>
      <c r="H112" s="5" t="str">
        <f ca="1">设计!H112&amp;""</f>
        <v>128</v>
      </c>
      <c r="I112" s="5" t="str">
        <f>设计!I112&amp;""</f>
        <v/>
      </c>
      <c r="J112" s="5" t="str">
        <f>设计!J112&amp;""</f>
        <v/>
      </c>
      <c r="K112" s="5" t="str">
        <f>'财务部 '!K112&amp;""</f>
        <v/>
      </c>
      <c r="L112" s="5" t="str">
        <f>'财务部 '!L112&amp;""</f>
        <v/>
      </c>
      <c r="M112" s="5" t="str">
        <f>'财务部 '!M112&amp;""</f>
        <v/>
      </c>
      <c r="N112" s="5" t="str">
        <f>'财务部 '!N112&amp;""</f>
        <v/>
      </c>
      <c r="O112" s="5" t="str">
        <f>'财务部 '!O112&amp;""</f>
        <v/>
      </c>
      <c r="P112" s="5" t="str">
        <f>'财务部 '!P112&amp;""</f>
        <v/>
      </c>
      <c r="Q112" s="5" t="str">
        <f>'财务部 '!Q112&amp;""</f>
        <v/>
      </c>
      <c r="R112" s="5" t="str">
        <f>设计!K112&amp;""</f>
        <v>张三</v>
      </c>
      <c r="S112" s="5" t="str">
        <f>设计!L112&amp;""</f>
        <v>优</v>
      </c>
      <c r="T112" s="5" t="str">
        <f>设计!M112&amp;""</f>
        <v>加急</v>
      </c>
      <c r="U112" s="5" t="str">
        <f>设计!N112&amp;""</f>
        <v>杨军</v>
      </c>
      <c r="V112" s="7">
        <f>设计!O112</f>
        <v>43428</v>
      </c>
      <c r="W112" s="5" t="str">
        <f>设计!P112&amp;""</f>
        <v>李跃</v>
      </c>
      <c r="X112" s="7">
        <f>设计!Q112</f>
        <v>43430</v>
      </c>
      <c r="Y112" s="5" t="str">
        <f>设计!R112&amp;""</f>
        <v>杨军</v>
      </c>
      <c r="Z112" s="5" t="str">
        <f>设计!S112&amp;""</f>
        <v>杨斌</v>
      </c>
      <c r="AA112" s="7">
        <f>设计!T112</f>
        <v>43434</v>
      </c>
      <c r="AB112" s="5" t="str">
        <f>设计!U112&amp;""</f>
        <v>6</v>
      </c>
      <c r="AC112" s="5"/>
      <c r="AD112" s="5" t="str">
        <f>设计!V112&amp;""</f>
        <v>F-0210</v>
      </c>
      <c r="AE112" s="5" t="str">
        <f>生产部!O112&amp;""</f>
        <v/>
      </c>
      <c r="AF112" s="7" t="str">
        <f>IF(生产部!P112&gt;4018,生产部!P112,"")</f>
        <v/>
      </c>
      <c r="AG112" s="5" t="str">
        <f>生产部!Q112&amp;""</f>
        <v/>
      </c>
      <c r="AH112" s="7" t="str">
        <f>IF(生产部!R112&gt;4018,生产部!R112,"")</f>
        <v/>
      </c>
      <c r="AI112" s="5" t="str">
        <f>生产部!S112&amp;""</f>
        <v/>
      </c>
      <c r="AJ112" s="7" t="str">
        <f>IF(生产部!T112&gt;4018,生产部!T112,"")</f>
        <v/>
      </c>
      <c r="AK112" s="5" t="str">
        <f>生产部!U112&amp;""</f>
        <v/>
      </c>
      <c r="AL112" s="7" t="str">
        <f>IF(生产部!V112&gt;4018,生产部!V112,"")</f>
        <v/>
      </c>
      <c r="AM112" s="5" t="str">
        <f>生产部!W112&amp;""</f>
        <v/>
      </c>
      <c r="AN112" s="7" t="str">
        <f>IF(生产部!X112&gt;4018,生产部!X112,"")</f>
        <v/>
      </c>
      <c r="AO112" s="5" t="str">
        <f>生产部!Y112&amp;""</f>
        <v/>
      </c>
      <c r="AP112" s="7">
        <f>IF(生产部!Z112&gt;4018,生产部!Z112,"")</f>
        <v>43459</v>
      </c>
      <c r="AQ112" s="5" t="str">
        <f>生产部!AA112&amp;""</f>
        <v/>
      </c>
      <c r="AR112" s="5" t="str">
        <f>设计!AJ112</f>
        <v>畔森</v>
      </c>
      <c r="AS112" s="7">
        <f>设计!AK112</f>
        <v>43434</v>
      </c>
      <c r="AT112" s="5" t="str">
        <f>设计!AL112</f>
        <v>加急</v>
      </c>
      <c r="AU112" s="7">
        <f>设计!AM112</f>
        <v>43459</v>
      </c>
      <c r="AV112" s="5">
        <f>设计!AN112</f>
        <v>0</v>
      </c>
      <c r="AW112" s="5" t="str">
        <f>设计!AO112</f>
        <v>完成</v>
      </c>
      <c r="AX112" s="5">
        <f>设计!AP112</f>
        <v>28</v>
      </c>
      <c r="AY112" s="5" t="str">
        <f>设计!AQ112</f>
        <v>完成</v>
      </c>
      <c r="AZ112" s="37"/>
      <c r="BA112" s="17"/>
      <c r="BB112" s="34"/>
      <c r="BC112" s="17"/>
      <c r="BD112" s="34"/>
      <c r="BE112" s="17"/>
      <c r="BF112" s="34"/>
      <c r="BG112" s="34"/>
      <c r="BH112" s="34"/>
      <c r="BI112" s="34"/>
      <c r="BJ112" s="34"/>
      <c r="BK112" s="36"/>
    </row>
    <row r="113" spans="1:63">
      <c r="A113" s="5" t="str">
        <f>设计!A113&amp;""</f>
        <v>I-111</v>
      </c>
      <c r="B113" s="5" t="str">
        <f>设计!B113&amp;""</f>
        <v>泰和美家</v>
      </c>
      <c r="C113" s="5" t="str">
        <f>设计!C113&amp;""</f>
        <v>香漫里8-2-11-116</v>
      </c>
      <c r="D113" s="5" t="str">
        <f>设计!D113&amp;""</f>
        <v>冯杰 139999999999</v>
      </c>
      <c r="E113" s="5" t="str">
        <f>设计!E113&amp;""</f>
        <v>134.5</v>
      </c>
      <c r="F113" s="7">
        <f>IF(设计!F113&gt;4019,设计!F113,"")</f>
        <v>43432</v>
      </c>
      <c r="G113" s="7">
        <f ca="1">设计!G113</f>
        <v>43559</v>
      </c>
      <c r="H113" s="5" t="str">
        <f ca="1">设计!H113&amp;""</f>
        <v>127</v>
      </c>
      <c r="I113" s="5" t="str">
        <f>设计!I113&amp;""</f>
        <v/>
      </c>
      <c r="J113" s="5" t="str">
        <f>设计!J113&amp;""</f>
        <v/>
      </c>
      <c r="K113" s="5" t="str">
        <f>'财务部 '!K113&amp;""</f>
        <v/>
      </c>
      <c r="L113" s="5" t="str">
        <f>'财务部 '!L113&amp;""</f>
        <v/>
      </c>
      <c r="M113" s="5" t="str">
        <f>'财务部 '!M113&amp;""</f>
        <v/>
      </c>
      <c r="N113" s="5" t="str">
        <f>'财务部 '!N113&amp;""</f>
        <v/>
      </c>
      <c r="O113" s="5" t="str">
        <f>'财务部 '!O113&amp;""</f>
        <v/>
      </c>
      <c r="P113" s="5" t="str">
        <f>'财务部 '!P113&amp;""</f>
        <v/>
      </c>
      <c r="Q113" s="5" t="str">
        <f>'财务部 '!Q113&amp;""</f>
        <v/>
      </c>
      <c r="R113" s="5" t="str">
        <f>设计!K113&amp;""</f>
        <v>张三</v>
      </c>
      <c r="S113" s="5" t="str">
        <f>设计!L113&amp;""</f>
        <v>优</v>
      </c>
      <c r="T113" s="5" t="str">
        <f>设计!M113&amp;""</f>
        <v>加急</v>
      </c>
      <c r="U113" s="5" t="str">
        <f>设计!N113&amp;""</f>
        <v>杨军</v>
      </c>
      <c r="V113" s="7">
        <f>设计!O113</f>
        <v>43429</v>
      </c>
      <c r="W113" s="5" t="str">
        <f>设计!P113&amp;""</f>
        <v>李跃</v>
      </c>
      <c r="X113" s="7">
        <f>设计!Q113</f>
        <v>43431</v>
      </c>
      <c r="Y113" s="5" t="str">
        <f>设计!R113&amp;""</f>
        <v>杨军</v>
      </c>
      <c r="Z113" s="5" t="str">
        <f>设计!S113&amp;""</f>
        <v>杨斌</v>
      </c>
      <c r="AA113" s="7">
        <f>设计!T113</f>
        <v>43435</v>
      </c>
      <c r="AB113" s="5" t="str">
        <f>设计!U113&amp;""</f>
        <v>6</v>
      </c>
      <c r="AC113" s="5"/>
      <c r="AD113" s="5" t="str">
        <f>设计!V113&amp;""</f>
        <v>F-0211</v>
      </c>
      <c r="AE113" s="5" t="str">
        <f>生产部!O113&amp;""</f>
        <v/>
      </c>
      <c r="AF113" s="7" t="str">
        <f>IF(生产部!P113&gt;4018,生产部!P113,"")</f>
        <v/>
      </c>
      <c r="AG113" s="5" t="str">
        <f>生产部!Q113&amp;""</f>
        <v/>
      </c>
      <c r="AH113" s="7" t="str">
        <f>IF(生产部!R113&gt;4018,生产部!R113,"")</f>
        <v/>
      </c>
      <c r="AI113" s="5" t="str">
        <f>生产部!S113&amp;""</f>
        <v/>
      </c>
      <c r="AJ113" s="7" t="str">
        <f>IF(生产部!T113&gt;4018,生产部!T113,"")</f>
        <v/>
      </c>
      <c r="AK113" s="5" t="str">
        <f>生产部!U113&amp;""</f>
        <v/>
      </c>
      <c r="AL113" s="7" t="str">
        <f>IF(生产部!V113&gt;4018,生产部!V113,"")</f>
        <v/>
      </c>
      <c r="AM113" s="5" t="str">
        <f>生产部!W113&amp;""</f>
        <v/>
      </c>
      <c r="AN113" s="7" t="str">
        <f>IF(生产部!X113&gt;4018,生产部!X113,"")</f>
        <v/>
      </c>
      <c r="AO113" s="5" t="str">
        <f>生产部!Y113&amp;""</f>
        <v/>
      </c>
      <c r="AP113" s="7">
        <f>IF(生产部!Z113&gt;4018,生产部!Z113,"")</f>
        <v>43460</v>
      </c>
      <c r="AQ113" s="5" t="str">
        <f>生产部!AA113&amp;""</f>
        <v/>
      </c>
      <c r="AR113" s="5" t="str">
        <f>设计!AJ113</f>
        <v>畔森</v>
      </c>
      <c r="AS113" s="7">
        <f>设计!AK113</f>
        <v>43435</v>
      </c>
      <c r="AT113" s="5" t="str">
        <f>设计!AL113</f>
        <v>加急</v>
      </c>
      <c r="AU113" s="7">
        <f>设计!AM113</f>
        <v>43460</v>
      </c>
      <c r="AV113" s="5">
        <f>设计!AN113</f>
        <v>0</v>
      </c>
      <c r="AW113" s="5" t="str">
        <f>设计!AO113</f>
        <v>完成</v>
      </c>
      <c r="AX113" s="5">
        <f>设计!AP113</f>
        <v>28</v>
      </c>
      <c r="AY113" s="5" t="str">
        <f>设计!AQ113</f>
        <v>完成</v>
      </c>
      <c r="AZ113" s="37"/>
      <c r="BA113" s="17"/>
      <c r="BB113" s="34"/>
      <c r="BC113" s="17"/>
      <c r="BD113" s="34"/>
      <c r="BE113" s="17"/>
      <c r="BF113" s="34"/>
      <c r="BG113" s="34"/>
      <c r="BH113" s="34"/>
      <c r="BI113" s="34"/>
      <c r="BJ113" s="34"/>
      <c r="BK113" s="36"/>
    </row>
    <row r="114" spans="1:63">
      <c r="A114" s="5" t="str">
        <f>设计!A114&amp;""</f>
        <v>I-112</v>
      </c>
      <c r="B114" s="5" t="str">
        <f>设计!B114&amp;""</f>
        <v>泰和美家</v>
      </c>
      <c r="C114" s="5" t="str">
        <f>设计!C114&amp;""</f>
        <v>香漫里8-2-11-117</v>
      </c>
      <c r="D114" s="5" t="str">
        <f>设计!D114&amp;""</f>
        <v>冯杰 139999999999</v>
      </c>
      <c r="E114" s="5" t="str">
        <f>设计!E114&amp;""</f>
        <v>135.5</v>
      </c>
      <c r="F114" s="7">
        <f>IF(设计!F114&gt;4019,设计!F114,"")</f>
        <v>43433</v>
      </c>
      <c r="G114" s="7">
        <f ca="1">设计!G114</f>
        <v>43559</v>
      </c>
      <c r="H114" s="5" t="str">
        <f ca="1">设计!H114&amp;""</f>
        <v>126</v>
      </c>
      <c r="I114" s="5" t="str">
        <f>设计!I114&amp;""</f>
        <v/>
      </c>
      <c r="J114" s="5" t="str">
        <f>设计!J114&amp;""</f>
        <v/>
      </c>
      <c r="K114" s="5" t="str">
        <f>'财务部 '!K114&amp;""</f>
        <v/>
      </c>
      <c r="L114" s="5" t="str">
        <f>'财务部 '!L114&amp;""</f>
        <v/>
      </c>
      <c r="M114" s="5" t="str">
        <f>'财务部 '!M114&amp;""</f>
        <v/>
      </c>
      <c r="N114" s="5" t="str">
        <f>'财务部 '!N114&amp;""</f>
        <v/>
      </c>
      <c r="O114" s="5" t="str">
        <f>'财务部 '!O114&amp;""</f>
        <v/>
      </c>
      <c r="P114" s="5" t="str">
        <f>'财务部 '!P114&amp;""</f>
        <v/>
      </c>
      <c r="Q114" s="5" t="str">
        <f>'财务部 '!Q114&amp;""</f>
        <v/>
      </c>
      <c r="R114" s="5" t="str">
        <f>设计!K114&amp;""</f>
        <v>张三</v>
      </c>
      <c r="S114" s="5" t="str">
        <f>设计!L114&amp;""</f>
        <v>优</v>
      </c>
      <c r="T114" s="5" t="str">
        <f>设计!M114&amp;""</f>
        <v>加急</v>
      </c>
      <c r="U114" s="5" t="str">
        <f>设计!N114&amp;""</f>
        <v>杨军</v>
      </c>
      <c r="V114" s="7">
        <f>设计!O114</f>
        <v>43430</v>
      </c>
      <c r="W114" s="5" t="str">
        <f>设计!P114&amp;""</f>
        <v>李跃</v>
      </c>
      <c r="X114" s="7">
        <f>设计!Q114</f>
        <v>43432</v>
      </c>
      <c r="Y114" s="5" t="str">
        <f>设计!R114&amp;""</f>
        <v>杨军</v>
      </c>
      <c r="Z114" s="5" t="str">
        <f>设计!S114&amp;""</f>
        <v>杨斌</v>
      </c>
      <c r="AA114" s="7">
        <f>设计!T114</f>
        <v>43436</v>
      </c>
      <c r="AB114" s="5" t="str">
        <f>设计!U114&amp;""</f>
        <v>6</v>
      </c>
      <c r="AC114" s="5"/>
      <c r="AD114" s="5" t="str">
        <f>设计!V114&amp;""</f>
        <v>F-0212</v>
      </c>
      <c r="AE114" s="5" t="str">
        <f>生产部!O114&amp;""</f>
        <v/>
      </c>
      <c r="AF114" s="7" t="str">
        <f>IF(生产部!P114&gt;4018,生产部!P114,"")</f>
        <v/>
      </c>
      <c r="AG114" s="5" t="str">
        <f>生产部!Q114&amp;""</f>
        <v/>
      </c>
      <c r="AH114" s="7" t="str">
        <f>IF(生产部!R114&gt;4018,生产部!R114,"")</f>
        <v/>
      </c>
      <c r="AI114" s="5" t="str">
        <f>生产部!S114&amp;""</f>
        <v/>
      </c>
      <c r="AJ114" s="7" t="str">
        <f>IF(生产部!T114&gt;4018,生产部!T114,"")</f>
        <v/>
      </c>
      <c r="AK114" s="5" t="str">
        <f>生产部!U114&amp;""</f>
        <v/>
      </c>
      <c r="AL114" s="7" t="str">
        <f>IF(生产部!V114&gt;4018,生产部!V114,"")</f>
        <v/>
      </c>
      <c r="AM114" s="5" t="str">
        <f>生产部!W114&amp;""</f>
        <v/>
      </c>
      <c r="AN114" s="7" t="str">
        <f>IF(生产部!X114&gt;4018,生产部!X114,"")</f>
        <v/>
      </c>
      <c r="AO114" s="5" t="str">
        <f>生产部!Y114&amp;""</f>
        <v/>
      </c>
      <c r="AP114" s="7">
        <f>IF(生产部!Z114&gt;4018,生产部!Z114,"")</f>
        <v>43461</v>
      </c>
      <c r="AQ114" s="5" t="str">
        <f>生产部!AA114&amp;""</f>
        <v/>
      </c>
      <c r="AR114" s="5" t="str">
        <f>设计!AJ114</f>
        <v>畔森</v>
      </c>
      <c r="AS114" s="7">
        <f>设计!AK114</f>
        <v>43436</v>
      </c>
      <c r="AT114" s="5" t="str">
        <f>设计!AL114</f>
        <v>加急</v>
      </c>
      <c r="AU114" s="7">
        <f>设计!AM114</f>
        <v>43461</v>
      </c>
      <c r="AV114" s="5">
        <f>设计!AN114</f>
        <v>0</v>
      </c>
      <c r="AW114" s="5" t="str">
        <f>设计!AO114</f>
        <v>完成</v>
      </c>
      <c r="AX114" s="5">
        <f>设计!AP114</f>
        <v>28</v>
      </c>
      <c r="AY114" s="5" t="str">
        <f>设计!AQ114</f>
        <v>完成</v>
      </c>
      <c r="AZ114" s="37"/>
      <c r="BA114" s="17"/>
      <c r="BB114" s="34"/>
      <c r="BC114" s="17"/>
      <c r="BD114" s="34"/>
      <c r="BE114" s="17"/>
      <c r="BF114" s="34"/>
      <c r="BG114" s="34"/>
      <c r="BH114" s="34"/>
      <c r="BI114" s="34"/>
      <c r="BJ114" s="34"/>
      <c r="BK114" s="36"/>
    </row>
    <row r="115" spans="1:63">
      <c r="A115" s="5" t="str">
        <f>设计!A115&amp;""</f>
        <v>I-113</v>
      </c>
      <c r="B115" s="5" t="str">
        <f>设计!B115&amp;""</f>
        <v>泰和美家</v>
      </c>
      <c r="C115" s="5" t="str">
        <f>设计!C115&amp;""</f>
        <v>香漫里8-2-11-118</v>
      </c>
      <c r="D115" s="5" t="str">
        <f>设计!D115&amp;""</f>
        <v>冯杰 139999999999</v>
      </c>
      <c r="E115" s="5" t="str">
        <f>设计!E115&amp;""</f>
        <v>136.5</v>
      </c>
      <c r="F115" s="7">
        <f>IF(设计!F115&gt;4019,设计!F115,"")</f>
        <v>43434</v>
      </c>
      <c r="G115" s="7">
        <f ca="1">设计!G115</f>
        <v>43559</v>
      </c>
      <c r="H115" s="5" t="str">
        <f ca="1">设计!H115&amp;""</f>
        <v>125</v>
      </c>
      <c r="I115" s="5" t="str">
        <f>设计!I115&amp;""</f>
        <v/>
      </c>
      <c r="J115" s="5" t="str">
        <f>设计!J115&amp;""</f>
        <v/>
      </c>
      <c r="K115" s="5" t="str">
        <f>'财务部 '!K115&amp;""</f>
        <v/>
      </c>
      <c r="L115" s="5" t="str">
        <f>'财务部 '!L115&amp;""</f>
        <v/>
      </c>
      <c r="M115" s="5" t="str">
        <f>'财务部 '!M115&amp;""</f>
        <v/>
      </c>
      <c r="N115" s="5" t="str">
        <f>'财务部 '!N115&amp;""</f>
        <v/>
      </c>
      <c r="O115" s="5" t="str">
        <f>'财务部 '!O115&amp;""</f>
        <v/>
      </c>
      <c r="P115" s="5" t="str">
        <f>'财务部 '!P115&amp;""</f>
        <v/>
      </c>
      <c r="Q115" s="5" t="str">
        <f>'财务部 '!Q115&amp;""</f>
        <v/>
      </c>
      <c r="R115" s="5" t="str">
        <f>设计!K115&amp;""</f>
        <v>张三</v>
      </c>
      <c r="S115" s="5" t="str">
        <f>设计!L115&amp;""</f>
        <v>优</v>
      </c>
      <c r="T115" s="5" t="str">
        <f>设计!M115&amp;""</f>
        <v>加急</v>
      </c>
      <c r="U115" s="5" t="str">
        <f>设计!N115&amp;""</f>
        <v>杨军</v>
      </c>
      <c r="V115" s="7">
        <f>设计!O115</f>
        <v>43431</v>
      </c>
      <c r="W115" s="5" t="str">
        <f>设计!P115&amp;""</f>
        <v>李跃</v>
      </c>
      <c r="X115" s="7">
        <f>设计!Q115</f>
        <v>43433</v>
      </c>
      <c r="Y115" s="5" t="str">
        <f>设计!R115&amp;""</f>
        <v>杨军</v>
      </c>
      <c r="Z115" s="5" t="str">
        <f>设计!S115&amp;""</f>
        <v>杨斌</v>
      </c>
      <c r="AA115" s="7">
        <f>设计!T115</f>
        <v>43437</v>
      </c>
      <c r="AB115" s="5" t="str">
        <f>设计!U115&amp;""</f>
        <v>6</v>
      </c>
      <c r="AC115" s="5"/>
      <c r="AD115" s="5" t="str">
        <f>设计!V115&amp;""</f>
        <v>F-0213</v>
      </c>
      <c r="AE115" s="5" t="str">
        <f>生产部!O115&amp;""</f>
        <v/>
      </c>
      <c r="AF115" s="7" t="str">
        <f>IF(生产部!P115&gt;4018,生产部!P115,"")</f>
        <v/>
      </c>
      <c r="AG115" s="5" t="str">
        <f>生产部!Q115&amp;""</f>
        <v/>
      </c>
      <c r="AH115" s="7" t="str">
        <f>IF(生产部!R115&gt;4018,生产部!R115,"")</f>
        <v/>
      </c>
      <c r="AI115" s="5" t="str">
        <f>生产部!S115&amp;""</f>
        <v/>
      </c>
      <c r="AJ115" s="7" t="str">
        <f>IF(生产部!T115&gt;4018,生产部!T115,"")</f>
        <v/>
      </c>
      <c r="AK115" s="5" t="str">
        <f>生产部!U115&amp;""</f>
        <v/>
      </c>
      <c r="AL115" s="7" t="str">
        <f>IF(生产部!V115&gt;4018,生产部!V115,"")</f>
        <v/>
      </c>
      <c r="AM115" s="5" t="str">
        <f>生产部!W115&amp;""</f>
        <v/>
      </c>
      <c r="AN115" s="7" t="str">
        <f>IF(生产部!X115&gt;4018,生产部!X115,"")</f>
        <v/>
      </c>
      <c r="AO115" s="5" t="str">
        <f>生产部!Y115&amp;""</f>
        <v/>
      </c>
      <c r="AP115" s="7">
        <f>IF(生产部!Z115&gt;4018,生产部!Z115,"")</f>
        <v>43462</v>
      </c>
      <c r="AQ115" s="5" t="str">
        <f>生产部!AA115&amp;""</f>
        <v/>
      </c>
      <c r="AR115" s="5" t="str">
        <f>设计!AJ115</f>
        <v>畔森</v>
      </c>
      <c r="AS115" s="7">
        <f>设计!AK115</f>
        <v>43437</v>
      </c>
      <c r="AT115" s="5" t="str">
        <f>设计!AL115</f>
        <v>加急</v>
      </c>
      <c r="AU115" s="7">
        <f>设计!AM115</f>
        <v>43462</v>
      </c>
      <c r="AV115" s="5">
        <f>设计!AN115</f>
        <v>0</v>
      </c>
      <c r="AW115" s="5" t="str">
        <f>设计!AO115</f>
        <v>完成</v>
      </c>
      <c r="AX115" s="5">
        <f>设计!AP115</f>
        <v>28</v>
      </c>
      <c r="AY115" s="5" t="str">
        <f>设计!AQ115</f>
        <v>完成</v>
      </c>
      <c r="AZ115" s="37"/>
      <c r="BA115" s="17"/>
      <c r="BB115" s="34"/>
      <c r="BC115" s="17"/>
      <c r="BD115" s="34"/>
      <c r="BE115" s="17"/>
      <c r="BF115" s="34"/>
      <c r="BG115" s="34"/>
      <c r="BH115" s="34"/>
      <c r="BI115" s="34"/>
      <c r="BJ115" s="34"/>
      <c r="BK115" s="36"/>
    </row>
    <row r="116" spans="1:63">
      <c r="A116" s="5" t="str">
        <f>设计!A116&amp;""</f>
        <v>I-114</v>
      </c>
      <c r="B116" s="5" t="str">
        <f>设计!B116&amp;""</f>
        <v>泰和美家</v>
      </c>
      <c r="C116" s="5" t="str">
        <f>设计!C116&amp;""</f>
        <v>香漫里8-2-11-119</v>
      </c>
      <c r="D116" s="5" t="str">
        <f>设计!D116&amp;""</f>
        <v>冯杰 139999999999</v>
      </c>
      <c r="E116" s="5" t="str">
        <f>设计!E116&amp;""</f>
        <v>137.5</v>
      </c>
      <c r="F116" s="7">
        <f>IF(设计!F116&gt;4019,设计!F116,"")</f>
        <v>43435</v>
      </c>
      <c r="G116" s="7">
        <f ca="1">设计!G116</f>
        <v>43559</v>
      </c>
      <c r="H116" s="5" t="str">
        <f ca="1">设计!H116&amp;""</f>
        <v>124</v>
      </c>
      <c r="I116" s="5" t="str">
        <f>设计!I116&amp;""</f>
        <v/>
      </c>
      <c r="J116" s="5" t="str">
        <f>设计!J116&amp;""</f>
        <v/>
      </c>
      <c r="K116" s="5" t="str">
        <f>'财务部 '!K116&amp;""</f>
        <v/>
      </c>
      <c r="L116" s="5" t="str">
        <f>'财务部 '!L116&amp;""</f>
        <v/>
      </c>
      <c r="M116" s="5" t="str">
        <f>'财务部 '!M116&amp;""</f>
        <v/>
      </c>
      <c r="N116" s="5" t="str">
        <f>'财务部 '!N116&amp;""</f>
        <v/>
      </c>
      <c r="O116" s="5" t="str">
        <f>'财务部 '!O116&amp;""</f>
        <v/>
      </c>
      <c r="P116" s="5" t="str">
        <f>'财务部 '!P116&amp;""</f>
        <v/>
      </c>
      <c r="Q116" s="5" t="str">
        <f>'财务部 '!Q116&amp;""</f>
        <v/>
      </c>
      <c r="R116" s="5" t="str">
        <f>设计!K116&amp;""</f>
        <v>张三</v>
      </c>
      <c r="S116" s="5" t="str">
        <f>设计!L116&amp;""</f>
        <v>优</v>
      </c>
      <c r="T116" s="5" t="str">
        <f>设计!M116&amp;""</f>
        <v>加急</v>
      </c>
      <c r="U116" s="5" t="str">
        <f>设计!N116&amp;""</f>
        <v>杨军</v>
      </c>
      <c r="V116" s="7">
        <f>设计!O116</f>
        <v>43432</v>
      </c>
      <c r="W116" s="5" t="str">
        <f>设计!P116&amp;""</f>
        <v>李跃</v>
      </c>
      <c r="X116" s="7">
        <f>设计!Q116</f>
        <v>43434</v>
      </c>
      <c r="Y116" s="5" t="str">
        <f>设计!R116&amp;""</f>
        <v>杨军</v>
      </c>
      <c r="Z116" s="5" t="str">
        <f>设计!S116&amp;""</f>
        <v>杨斌</v>
      </c>
      <c r="AA116" s="7">
        <f>设计!T116</f>
        <v>43438</v>
      </c>
      <c r="AB116" s="5" t="str">
        <f>设计!U116&amp;""</f>
        <v>6</v>
      </c>
      <c r="AC116" s="5"/>
      <c r="AD116" s="5" t="str">
        <f>设计!V116&amp;""</f>
        <v>F-0214</v>
      </c>
      <c r="AE116" s="5" t="str">
        <f>生产部!O116&amp;""</f>
        <v/>
      </c>
      <c r="AF116" s="7" t="str">
        <f>IF(生产部!P116&gt;4018,生产部!P116,"")</f>
        <v/>
      </c>
      <c r="AG116" s="5" t="str">
        <f>生产部!Q116&amp;""</f>
        <v/>
      </c>
      <c r="AH116" s="7" t="str">
        <f>IF(生产部!R116&gt;4018,生产部!R116,"")</f>
        <v/>
      </c>
      <c r="AI116" s="5" t="str">
        <f>生产部!S116&amp;""</f>
        <v/>
      </c>
      <c r="AJ116" s="7" t="str">
        <f>IF(生产部!T116&gt;4018,生产部!T116,"")</f>
        <v/>
      </c>
      <c r="AK116" s="5" t="str">
        <f>生产部!U116&amp;""</f>
        <v/>
      </c>
      <c r="AL116" s="7" t="str">
        <f>IF(生产部!V116&gt;4018,生产部!V116,"")</f>
        <v/>
      </c>
      <c r="AM116" s="5" t="str">
        <f>生产部!W116&amp;""</f>
        <v/>
      </c>
      <c r="AN116" s="7" t="str">
        <f>IF(生产部!X116&gt;4018,生产部!X116,"")</f>
        <v/>
      </c>
      <c r="AO116" s="5" t="str">
        <f>生产部!Y116&amp;""</f>
        <v/>
      </c>
      <c r="AP116" s="7">
        <f>IF(生产部!Z116&gt;4018,生产部!Z116,"")</f>
        <v>43463</v>
      </c>
      <c r="AQ116" s="5" t="str">
        <f>生产部!AA116&amp;""</f>
        <v/>
      </c>
      <c r="AR116" s="5" t="str">
        <f>设计!AJ116</f>
        <v>畔森</v>
      </c>
      <c r="AS116" s="7">
        <f>设计!AK116</f>
        <v>43438</v>
      </c>
      <c r="AT116" s="5" t="str">
        <f>设计!AL116</f>
        <v>加急</v>
      </c>
      <c r="AU116" s="7">
        <f>设计!AM116</f>
        <v>43463</v>
      </c>
      <c r="AV116" s="5">
        <f>设计!AN116</f>
        <v>0</v>
      </c>
      <c r="AW116" s="5" t="str">
        <f>设计!AO116</f>
        <v>完成</v>
      </c>
      <c r="AX116" s="5">
        <f>设计!AP116</f>
        <v>28</v>
      </c>
      <c r="AY116" s="5" t="str">
        <f>设计!AQ116</f>
        <v>完成</v>
      </c>
      <c r="AZ116" s="37"/>
      <c r="BA116" s="17"/>
      <c r="BB116" s="34"/>
      <c r="BC116" s="17"/>
      <c r="BD116" s="34"/>
      <c r="BE116" s="17"/>
      <c r="BF116" s="34"/>
      <c r="BG116" s="34"/>
      <c r="BH116" s="34"/>
      <c r="BI116" s="34"/>
      <c r="BJ116" s="34"/>
      <c r="BK116" s="36"/>
    </row>
    <row r="117" spans="1:63">
      <c r="A117" s="5" t="str">
        <f>设计!A117&amp;""</f>
        <v>I-115</v>
      </c>
      <c r="B117" s="5" t="str">
        <f>设计!B117&amp;""</f>
        <v>泰和美家</v>
      </c>
      <c r="C117" s="5" t="str">
        <f>设计!C117&amp;""</f>
        <v>香漫里8-2-11-120</v>
      </c>
      <c r="D117" s="5" t="str">
        <f>设计!D117&amp;""</f>
        <v>冯杰 139999999999</v>
      </c>
      <c r="E117" s="5" t="str">
        <f>设计!E117&amp;""</f>
        <v>138.5</v>
      </c>
      <c r="F117" s="7">
        <f>IF(设计!F117&gt;4019,设计!F117,"")</f>
        <v>43436</v>
      </c>
      <c r="G117" s="7">
        <f ca="1">设计!G117</f>
        <v>43559</v>
      </c>
      <c r="H117" s="5" t="str">
        <f ca="1">设计!H117&amp;""</f>
        <v>123</v>
      </c>
      <c r="I117" s="5" t="str">
        <f>设计!I117&amp;""</f>
        <v/>
      </c>
      <c r="J117" s="5" t="str">
        <f>设计!J117&amp;""</f>
        <v/>
      </c>
      <c r="K117" s="5" t="str">
        <f>'财务部 '!K117&amp;""</f>
        <v/>
      </c>
      <c r="L117" s="5" t="str">
        <f>'财务部 '!L117&amp;""</f>
        <v/>
      </c>
      <c r="M117" s="5" t="str">
        <f>'财务部 '!M117&amp;""</f>
        <v/>
      </c>
      <c r="N117" s="5" t="str">
        <f>'财务部 '!N117&amp;""</f>
        <v/>
      </c>
      <c r="O117" s="5" t="str">
        <f>'财务部 '!O117&amp;""</f>
        <v/>
      </c>
      <c r="P117" s="5" t="str">
        <f>'财务部 '!P117&amp;""</f>
        <v/>
      </c>
      <c r="Q117" s="5" t="str">
        <f>'财务部 '!Q117&amp;""</f>
        <v/>
      </c>
      <c r="R117" s="5" t="str">
        <f>设计!K117&amp;""</f>
        <v>张三</v>
      </c>
      <c r="S117" s="5" t="str">
        <f>设计!L117&amp;""</f>
        <v>优</v>
      </c>
      <c r="T117" s="5" t="str">
        <f>设计!M117&amp;""</f>
        <v>加急</v>
      </c>
      <c r="U117" s="5" t="str">
        <f>设计!N117&amp;""</f>
        <v>杨军</v>
      </c>
      <c r="V117" s="7">
        <f>设计!O117</f>
        <v>43433</v>
      </c>
      <c r="W117" s="5" t="str">
        <f>设计!P117&amp;""</f>
        <v>李跃</v>
      </c>
      <c r="X117" s="7">
        <f>设计!Q117</f>
        <v>43435</v>
      </c>
      <c r="Y117" s="5" t="str">
        <f>设计!R117&amp;""</f>
        <v>杨军</v>
      </c>
      <c r="Z117" s="5" t="str">
        <f>设计!S117&amp;""</f>
        <v>杨斌</v>
      </c>
      <c r="AA117" s="7">
        <f>设计!T117</f>
        <v>43439</v>
      </c>
      <c r="AB117" s="5" t="str">
        <f>设计!U117&amp;""</f>
        <v>6</v>
      </c>
      <c r="AC117" s="5"/>
      <c r="AD117" s="5" t="str">
        <f>设计!V117&amp;""</f>
        <v>F-0215</v>
      </c>
      <c r="AE117" s="5" t="str">
        <f>生产部!O117&amp;""</f>
        <v/>
      </c>
      <c r="AF117" s="7" t="str">
        <f>IF(生产部!P117&gt;4018,生产部!P117,"")</f>
        <v/>
      </c>
      <c r="AG117" s="5" t="str">
        <f>生产部!Q117&amp;""</f>
        <v/>
      </c>
      <c r="AH117" s="7" t="str">
        <f>IF(生产部!R117&gt;4018,生产部!R117,"")</f>
        <v/>
      </c>
      <c r="AI117" s="5" t="str">
        <f>生产部!S117&amp;""</f>
        <v/>
      </c>
      <c r="AJ117" s="7" t="str">
        <f>IF(生产部!T117&gt;4018,生产部!T117,"")</f>
        <v/>
      </c>
      <c r="AK117" s="5" t="str">
        <f>生产部!U117&amp;""</f>
        <v/>
      </c>
      <c r="AL117" s="7" t="str">
        <f>IF(生产部!V117&gt;4018,生产部!V117,"")</f>
        <v/>
      </c>
      <c r="AM117" s="5" t="str">
        <f>生产部!W117&amp;""</f>
        <v/>
      </c>
      <c r="AN117" s="7" t="str">
        <f>IF(生产部!X117&gt;4018,生产部!X117,"")</f>
        <v/>
      </c>
      <c r="AO117" s="5" t="str">
        <f>生产部!Y117&amp;""</f>
        <v/>
      </c>
      <c r="AP117" s="7">
        <f>IF(生产部!Z117&gt;4018,生产部!Z117,"")</f>
        <v>43464</v>
      </c>
      <c r="AQ117" s="5" t="str">
        <f>生产部!AA117&amp;""</f>
        <v/>
      </c>
      <c r="AR117" s="5" t="str">
        <f>设计!AJ117</f>
        <v>畔森</v>
      </c>
      <c r="AS117" s="7">
        <f>设计!AK117</f>
        <v>43439</v>
      </c>
      <c r="AT117" s="5" t="str">
        <f>设计!AL117</f>
        <v>加急</v>
      </c>
      <c r="AU117" s="7">
        <f>设计!AM117</f>
        <v>43464</v>
      </c>
      <c r="AV117" s="5">
        <f>设计!AN117</f>
        <v>0</v>
      </c>
      <c r="AW117" s="5" t="str">
        <f>设计!AO117</f>
        <v>完成</v>
      </c>
      <c r="AX117" s="5">
        <f>设计!AP117</f>
        <v>28</v>
      </c>
      <c r="AY117" s="5" t="str">
        <f>设计!AQ117</f>
        <v>完成</v>
      </c>
      <c r="AZ117" s="37"/>
      <c r="BA117" s="17"/>
      <c r="BB117" s="34"/>
      <c r="BC117" s="17"/>
      <c r="BD117" s="34"/>
      <c r="BE117" s="17"/>
      <c r="BF117" s="34"/>
      <c r="BG117" s="34"/>
      <c r="BH117" s="34"/>
      <c r="BI117" s="34"/>
      <c r="BJ117" s="34"/>
      <c r="BK117" s="36"/>
    </row>
    <row r="118" spans="1:63">
      <c r="A118" s="5" t="str">
        <f>设计!A118&amp;""</f>
        <v>I-116</v>
      </c>
      <c r="B118" s="5" t="str">
        <f>设计!B118&amp;""</f>
        <v>泰和美家</v>
      </c>
      <c r="C118" s="5" t="str">
        <f>设计!C118&amp;""</f>
        <v>香漫里8-2-11-121</v>
      </c>
      <c r="D118" s="5" t="str">
        <f>设计!D118&amp;""</f>
        <v>冯杰 139999999999</v>
      </c>
      <c r="E118" s="5" t="str">
        <f>设计!E118&amp;""</f>
        <v>139.5</v>
      </c>
      <c r="F118" s="7">
        <f>IF(设计!F118&gt;4019,设计!F118,"")</f>
        <v>43437</v>
      </c>
      <c r="G118" s="7">
        <f ca="1">设计!G118</f>
        <v>43559</v>
      </c>
      <c r="H118" s="5" t="str">
        <f ca="1">设计!H118&amp;""</f>
        <v>122</v>
      </c>
      <c r="I118" s="5" t="str">
        <f>设计!I118&amp;""</f>
        <v/>
      </c>
      <c r="J118" s="5" t="str">
        <f>设计!J118&amp;""</f>
        <v/>
      </c>
      <c r="K118" s="5" t="str">
        <f>'财务部 '!K118&amp;""</f>
        <v/>
      </c>
      <c r="L118" s="5" t="str">
        <f>'财务部 '!L118&amp;""</f>
        <v/>
      </c>
      <c r="M118" s="5" t="str">
        <f>'财务部 '!M118&amp;""</f>
        <v/>
      </c>
      <c r="N118" s="5" t="str">
        <f>'财务部 '!N118&amp;""</f>
        <v/>
      </c>
      <c r="O118" s="5" t="str">
        <f>'财务部 '!O118&amp;""</f>
        <v/>
      </c>
      <c r="P118" s="5" t="str">
        <f>'财务部 '!P118&amp;""</f>
        <v/>
      </c>
      <c r="Q118" s="5" t="str">
        <f>'财务部 '!Q118&amp;""</f>
        <v/>
      </c>
      <c r="R118" s="5" t="str">
        <f>设计!K118&amp;""</f>
        <v>张三</v>
      </c>
      <c r="S118" s="5" t="str">
        <f>设计!L118&amp;""</f>
        <v>优</v>
      </c>
      <c r="T118" s="5" t="str">
        <f>设计!M118&amp;""</f>
        <v>加急</v>
      </c>
      <c r="U118" s="5" t="str">
        <f>设计!N118&amp;""</f>
        <v>杨军</v>
      </c>
      <c r="V118" s="7">
        <f>设计!O118</f>
        <v>43434</v>
      </c>
      <c r="W118" s="5" t="str">
        <f>设计!P118&amp;""</f>
        <v>李跃</v>
      </c>
      <c r="X118" s="7">
        <f>设计!Q118</f>
        <v>43436</v>
      </c>
      <c r="Y118" s="5" t="str">
        <f>设计!R118&amp;""</f>
        <v>杨军</v>
      </c>
      <c r="Z118" s="5" t="str">
        <f>设计!S118&amp;""</f>
        <v>杨斌</v>
      </c>
      <c r="AA118" s="7">
        <f>设计!T118</f>
        <v>43440</v>
      </c>
      <c r="AB118" s="5" t="str">
        <f>设计!U118&amp;""</f>
        <v>6</v>
      </c>
      <c r="AC118" s="5"/>
      <c r="AD118" s="5" t="str">
        <f>设计!V118&amp;""</f>
        <v>F-0216</v>
      </c>
      <c r="AE118" s="5" t="str">
        <f>生产部!O118&amp;""</f>
        <v/>
      </c>
      <c r="AF118" s="7" t="str">
        <f>IF(生产部!P118&gt;4018,生产部!P118,"")</f>
        <v/>
      </c>
      <c r="AG118" s="5" t="str">
        <f>生产部!Q118&amp;""</f>
        <v/>
      </c>
      <c r="AH118" s="7" t="str">
        <f>IF(生产部!R118&gt;4018,生产部!R118,"")</f>
        <v/>
      </c>
      <c r="AI118" s="5" t="str">
        <f>生产部!S118&amp;""</f>
        <v/>
      </c>
      <c r="AJ118" s="7" t="str">
        <f>IF(生产部!T118&gt;4018,生产部!T118,"")</f>
        <v/>
      </c>
      <c r="AK118" s="5" t="str">
        <f>生产部!U118&amp;""</f>
        <v/>
      </c>
      <c r="AL118" s="7" t="str">
        <f>IF(生产部!V118&gt;4018,生产部!V118,"")</f>
        <v/>
      </c>
      <c r="AM118" s="5" t="str">
        <f>生产部!W118&amp;""</f>
        <v/>
      </c>
      <c r="AN118" s="7" t="str">
        <f>IF(生产部!X118&gt;4018,生产部!X118,"")</f>
        <v/>
      </c>
      <c r="AO118" s="5" t="str">
        <f>生产部!Y118&amp;""</f>
        <v/>
      </c>
      <c r="AP118" s="7">
        <f>IF(生产部!Z118&gt;4018,生产部!Z118,"")</f>
        <v>43465</v>
      </c>
      <c r="AQ118" s="5" t="str">
        <f>生产部!AA118&amp;""</f>
        <v/>
      </c>
      <c r="AR118" s="5" t="str">
        <f>设计!AJ118</f>
        <v>畔森</v>
      </c>
      <c r="AS118" s="7">
        <f>设计!AK118</f>
        <v>43440</v>
      </c>
      <c r="AT118" s="5" t="str">
        <f>设计!AL118</f>
        <v>加急</v>
      </c>
      <c r="AU118" s="7">
        <f>设计!AM118</f>
        <v>43465</v>
      </c>
      <c r="AV118" s="5">
        <f>设计!AN118</f>
        <v>0</v>
      </c>
      <c r="AW118" s="5" t="str">
        <f>设计!AO118</f>
        <v>完成</v>
      </c>
      <c r="AX118" s="5">
        <f>设计!AP118</f>
        <v>28</v>
      </c>
      <c r="AY118" s="5" t="str">
        <f>设计!AQ118</f>
        <v>完成</v>
      </c>
      <c r="AZ118" s="37"/>
      <c r="BA118" s="17"/>
      <c r="BB118" s="34"/>
      <c r="BC118" s="17"/>
      <c r="BD118" s="34"/>
      <c r="BE118" s="17"/>
      <c r="BF118" s="34"/>
      <c r="BG118" s="34"/>
      <c r="BH118" s="34"/>
      <c r="BI118" s="34"/>
      <c r="BJ118" s="34"/>
      <c r="BK118" s="36"/>
    </row>
    <row r="119" spans="1:63">
      <c r="A119" s="5" t="str">
        <f>设计!A119&amp;""</f>
        <v>I-117</v>
      </c>
      <c r="B119" s="5" t="str">
        <f>设计!B119&amp;""</f>
        <v>泰和美家</v>
      </c>
      <c r="C119" s="5" t="str">
        <f>设计!C119&amp;""</f>
        <v>香漫里8-2-11-122</v>
      </c>
      <c r="D119" s="5" t="str">
        <f>设计!D119&amp;""</f>
        <v>冯杰 139999999999</v>
      </c>
      <c r="E119" s="5" t="str">
        <f>设计!E119&amp;""</f>
        <v>140.5</v>
      </c>
      <c r="F119" s="7">
        <f>IF(设计!F119&gt;4019,设计!F119,"")</f>
        <v>43438</v>
      </c>
      <c r="G119" s="7">
        <f ca="1">设计!G119</f>
        <v>43559</v>
      </c>
      <c r="H119" s="5" t="str">
        <f ca="1">设计!H119&amp;""</f>
        <v>121</v>
      </c>
      <c r="I119" s="5" t="str">
        <f>设计!I119&amp;""</f>
        <v/>
      </c>
      <c r="J119" s="5" t="str">
        <f>设计!J119&amp;""</f>
        <v/>
      </c>
      <c r="K119" s="5" t="str">
        <f>'财务部 '!K119&amp;""</f>
        <v/>
      </c>
      <c r="L119" s="5" t="str">
        <f>'财务部 '!L119&amp;""</f>
        <v/>
      </c>
      <c r="M119" s="5" t="str">
        <f>'财务部 '!M119&amp;""</f>
        <v/>
      </c>
      <c r="N119" s="5" t="str">
        <f>'财务部 '!N119&amp;""</f>
        <v/>
      </c>
      <c r="O119" s="5" t="str">
        <f>'财务部 '!O119&amp;""</f>
        <v/>
      </c>
      <c r="P119" s="5" t="str">
        <f>'财务部 '!P119&amp;""</f>
        <v/>
      </c>
      <c r="Q119" s="5" t="str">
        <f>'财务部 '!Q119&amp;""</f>
        <v/>
      </c>
      <c r="R119" s="5" t="str">
        <f>设计!K119&amp;""</f>
        <v>张三</v>
      </c>
      <c r="S119" s="5" t="str">
        <f>设计!L119&amp;""</f>
        <v>优</v>
      </c>
      <c r="T119" s="5" t="str">
        <f>设计!M119&amp;""</f>
        <v>加急</v>
      </c>
      <c r="U119" s="5" t="str">
        <f>设计!N119&amp;""</f>
        <v>杨军</v>
      </c>
      <c r="V119" s="7">
        <f>设计!O119</f>
        <v>43435</v>
      </c>
      <c r="W119" s="5" t="str">
        <f>设计!P119&amp;""</f>
        <v>李跃</v>
      </c>
      <c r="X119" s="7">
        <f>设计!Q119</f>
        <v>43437</v>
      </c>
      <c r="Y119" s="5" t="str">
        <f>设计!R119&amp;""</f>
        <v>杨军</v>
      </c>
      <c r="Z119" s="5" t="str">
        <f>设计!S119&amp;""</f>
        <v>杨斌</v>
      </c>
      <c r="AA119" s="7">
        <f>设计!T119</f>
        <v>43441</v>
      </c>
      <c r="AB119" s="5" t="str">
        <f>设计!U119&amp;""</f>
        <v>6</v>
      </c>
      <c r="AC119" s="5"/>
      <c r="AD119" s="5" t="str">
        <f>设计!V119&amp;""</f>
        <v>F-0217</v>
      </c>
      <c r="AE119" s="5" t="str">
        <f>生产部!O119&amp;""</f>
        <v/>
      </c>
      <c r="AF119" s="7" t="str">
        <f>IF(生产部!P119&gt;4018,生产部!P119,"")</f>
        <v/>
      </c>
      <c r="AG119" s="5" t="str">
        <f>生产部!Q119&amp;""</f>
        <v/>
      </c>
      <c r="AH119" s="7" t="str">
        <f>IF(生产部!R119&gt;4018,生产部!R119,"")</f>
        <v/>
      </c>
      <c r="AI119" s="5" t="str">
        <f>生产部!S119&amp;""</f>
        <v/>
      </c>
      <c r="AJ119" s="7" t="str">
        <f>IF(生产部!T119&gt;4018,生产部!T119,"")</f>
        <v/>
      </c>
      <c r="AK119" s="5" t="str">
        <f>生产部!U119&amp;""</f>
        <v/>
      </c>
      <c r="AL119" s="7" t="str">
        <f>IF(生产部!V119&gt;4018,生产部!V119,"")</f>
        <v/>
      </c>
      <c r="AM119" s="5" t="str">
        <f>生产部!W119&amp;""</f>
        <v/>
      </c>
      <c r="AN119" s="7" t="str">
        <f>IF(生产部!X119&gt;4018,生产部!X119,"")</f>
        <v/>
      </c>
      <c r="AO119" s="5" t="str">
        <f>生产部!Y119&amp;""</f>
        <v/>
      </c>
      <c r="AP119" s="7">
        <f>IF(生产部!Z119&gt;4018,生产部!Z119,"")</f>
        <v>43466</v>
      </c>
      <c r="AQ119" s="5" t="str">
        <f>生产部!AA119&amp;""</f>
        <v/>
      </c>
      <c r="AR119" s="5" t="str">
        <f>设计!AJ119</f>
        <v>畔森</v>
      </c>
      <c r="AS119" s="7">
        <f>设计!AK119</f>
        <v>43441</v>
      </c>
      <c r="AT119" s="5" t="str">
        <f>设计!AL119</f>
        <v>加急</v>
      </c>
      <c r="AU119" s="7">
        <f>设计!AM119</f>
        <v>43466</v>
      </c>
      <c r="AV119" s="5">
        <f>设计!AN119</f>
        <v>0</v>
      </c>
      <c r="AW119" s="5" t="str">
        <f>设计!AO119</f>
        <v>完成</v>
      </c>
      <c r="AX119" s="5">
        <f>设计!AP119</f>
        <v>28</v>
      </c>
      <c r="AY119" s="5" t="str">
        <f>设计!AQ119</f>
        <v>完成</v>
      </c>
      <c r="AZ119" s="37"/>
      <c r="BA119" s="17"/>
      <c r="BB119" s="34"/>
      <c r="BC119" s="17"/>
      <c r="BD119" s="34"/>
      <c r="BE119" s="17"/>
      <c r="BF119" s="34"/>
      <c r="BG119" s="34"/>
      <c r="BH119" s="34"/>
      <c r="BI119" s="34"/>
      <c r="BJ119" s="34"/>
      <c r="BK119" s="36"/>
    </row>
    <row r="120" spans="1:63">
      <c r="A120" s="5" t="str">
        <f>设计!A120&amp;""</f>
        <v>I-118</v>
      </c>
      <c r="B120" s="5" t="str">
        <f>设计!B120&amp;""</f>
        <v>泰和美家</v>
      </c>
      <c r="C120" s="5" t="str">
        <f>设计!C120&amp;""</f>
        <v>香漫里8-2-11-123</v>
      </c>
      <c r="D120" s="5" t="str">
        <f>设计!D120&amp;""</f>
        <v>冯杰 139999999999</v>
      </c>
      <c r="E120" s="5" t="str">
        <f>设计!E120&amp;""</f>
        <v>141.5</v>
      </c>
      <c r="F120" s="7">
        <f>IF(设计!F120&gt;4019,设计!F120,"")</f>
        <v>43439</v>
      </c>
      <c r="G120" s="7">
        <f ca="1">设计!G120</f>
        <v>43559</v>
      </c>
      <c r="H120" s="5" t="str">
        <f ca="1">设计!H120&amp;""</f>
        <v>120</v>
      </c>
      <c r="I120" s="5" t="str">
        <f>设计!I120&amp;""</f>
        <v/>
      </c>
      <c r="J120" s="5" t="str">
        <f>设计!J120&amp;""</f>
        <v/>
      </c>
      <c r="K120" s="5" t="str">
        <f>'财务部 '!K120&amp;""</f>
        <v/>
      </c>
      <c r="L120" s="5" t="str">
        <f>'财务部 '!L120&amp;""</f>
        <v/>
      </c>
      <c r="M120" s="5" t="str">
        <f>'财务部 '!M120&amp;""</f>
        <v/>
      </c>
      <c r="N120" s="5" t="str">
        <f>'财务部 '!N120&amp;""</f>
        <v/>
      </c>
      <c r="O120" s="5" t="str">
        <f>'财务部 '!O120&amp;""</f>
        <v/>
      </c>
      <c r="P120" s="5" t="str">
        <f>'财务部 '!P120&amp;""</f>
        <v/>
      </c>
      <c r="Q120" s="5" t="str">
        <f>'财务部 '!Q120&amp;""</f>
        <v/>
      </c>
      <c r="R120" s="5" t="str">
        <f>设计!K120&amp;""</f>
        <v>张三</v>
      </c>
      <c r="S120" s="5" t="str">
        <f>设计!L120&amp;""</f>
        <v>优</v>
      </c>
      <c r="T120" s="5" t="str">
        <f>设计!M120&amp;""</f>
        <v>加急</v>
      </c>
      <c r="U120" s="5" t="str">
        <f>设计!N120&amp;""</f>
        <v>杨军</v>
      </c>
      <c r="V120" s="7">
        <f>设计!O120</f>
        <v>43436</v>
      </c>
      <c r="W120" s="5" t="str">
        <f>设计!P120&amp;""</f>
        <v>李跃</v>
      </c>
      <c r="X120" s="7">
        <f>设计!Q120</f>
        <v>43438</v>
      </c>
      <c r="Y120" s="5" t="str">
        <f>设计!R120&amp;""</f>
        <v>杨军</v>
      </c>
      <c r="Z120" s="5" t="str">
        <f>设计!S120&amp;""</f>
        <v>杨斌</v>
      </c>
      <c r="AA120" s="7">
        <f>设计!T120</f>
        <v>43442</v>
      </c>
      <c r="AB120" s="5" t="str">
        <f>设计!U120&amp;""</f>
        <v>6</v>
      </c>
      <c r="AC120" s="5"/>
      <c r="AD120" s="5" t="str">
        <f>设计!V120&amp;""</f>
        <v>F-0218</v>
      </c>
      <c r="AE120" s="5" t="str">
        <f>生产部!O120&amp;""</f>
        <v/>
      </c>
      <c r="AF120" s="7" t="str">
        <f>IF(生产部!P120&gt;4018,生产部!P120,"")</f>
        <v/>
      </c>
      <c r="AG120" s="5" t="str">
        <f>生产部!Q120&amp;""</f>
        <v/>
      </c>
      <c r="AH120" s="7" t="str">
        <f>IF(生产部!R120&gt;4018,生产部!R120,"")</f>
        <v/>
      </c>
      <c r="AI120" s="5" t="str">
        <f>生产部!S120&amp;""</f>
        <v/>
      </c>
      <c r="AJ120" s="7" t="str">
        <f>IF(生产部!T120&gt;4018,生产部!T120,"")</f>
        <v/>
      </c>
      <c r="AK120" s="5" t="str">
        <f>生产部!U120&amp;""</f>
        <v/>
      </c>
      <c r="AL120" s="7" t="str">
        <f>IF(生产部!V120&gt;4018,生产部!V120,"")</f>
        <v/>
      </c>
      <c r="AM120" s="5" t="str">
        <f>生产部!W120&amp;""</f>
        <v/>
      </c>
      <c r="AN120" s="7" t="str">
        <f>IF(生产部!X120&gt;4018,生产部!X120,"")</f>
        <v/>
      </c>
      <c r="AO120" s="5" t="str">
        <f>生产部!Y120&amp;""</f>
        <v/>
      </c>
      <c r="AP120" s="7">
        <f>IF(生产部!Z120&gt;4018,生产部!Z120,"")</f>
        <v>43467</v>
      </c>
      <c r="AQ120" s="5" t="str">
        <f>生产部!AA120&amp;""</f>
        <v/>
      </c>
      <c r="AR120" s="5" t="str">
        <f>设计!AJ120</f>
        <v>畔森</v>
      </c>
      <c r="AS120" s="7">
        <f>设计!AK120</f>
        <v>43442</v>
      </c>
      <c r="AT120" s="5" t="str">
        <f>设计!AL120</f>
        <v>加急</v>
      </c>
      <c r="AU120" s="7">
        <f>设计!AM120</f>
        <v>43467</v>
      </c>
      <c r="AV120" s="5">
        <f>设计!AN120</f>
        <v>0</v>
      </c>
      <c r="AW120" s="5" t="str">
        <f>设计!AO120</f>
        <v>完成</v>
      </c>
      <c r="AX120" s="5">
        <f>设计!AP120</f>
        <v>28</v>
      </c>
      <c r="AY120" s="5" t="str">
        <f>设计!AQ120</f>
        <v>完成</v>
      </c>
      <c r="AZ120" s="37"/>
      <c r="BA120" s="17"/>
      <c r="BB120" s="34"/>
      <c r="BC120" s="17"/>
      <c r="BD120" s="34"/>
      <c r="BE120" s="17"/>
      <c r="BF120" s="34"/>
      <c r="BG120" s="34"/>
      <c r="BH120" s="34"/>
      <c r="BI120" s="34"/>
      <c r="BJ120" s="34"/>
      <c r="BK120" s="36"/>
    </row>
    <row r="121" spans="1:63">
      <c r="A121" s="5" t="str">
        <f>设计!A121&amp;""</f>
        <v>I-119</v>
      </c>
      <c r="B121" s="5" t="str">
        <f>设计!B121&amp;""</f>
        <v>泰和美家</v>
      </c>
      <c r="C121" s="5" t="str">
        <f>设计!C121&amp;""</f>
        <v>香漫里8-2-11-124</v>
      </c>
      <c r="D121" s="5" t="str">
        <f>设计!D121&amp;""</f>
        <v>冯杰 139999999999</v>
      </c>
      <c r="E121" s="5" t="str">
        <f>设计!E121&amp;""</f>
        <v>142.5</v>
      </c>
      <c r="F121" s="7">
        <f>IF(设计!F121&gt;4019,设计!F121,"")</f>
        <v>43440</v>
      </c>
      <c r="G121" s="7">
        <f ca="1">设计!G121</f>
        <v>43559</v>
      </c>
      <c r="H121" s="5" t="str">
        <f ca="1">设计!H121&amp;""</f>
        <v>119</v>
      </c>
      <c r="I121" s="5" t="str">
        <f>设计!I121&amp;""</f>
        <v/>
      </c>
      <c r="J121" s="5" t="str">
        <f>设计!J121&amp;""</f>
        <v/>
      </c>
      <c r="K121" s="5" t="str">
        <f>'财务部 '!K121&amp;""</f>
        <v/>
      </c>
      <c r="L121" s="5" t="str">
        <f>'财务部 '!L121&amp;""</f>
        <v/>
      </c>
      <c r="M121" s="5" t="str">
        <f>'财务部 '!M121&amp;""</f>
        <v/>
      </c>
      <c r="N121" s="5" t="str">
        <f>'财务部 '!N121&amp;""</f>
        <v/>
      </c>
      <c r="O121" s="5" t="str">
        <f>'财务部 '!O121&amp;""</f>
        <v/>
      </c>
      <c r="P121" s="5" t="str">
        <f>'财务部 '!P121&amp;""</f>
        <v/>
      </c>
      <c r="Q121" s="5" t="str">
        <f>'财务部 '!Q121&amp;""</f>
        <v/>
      </c>
      <c r="R121" s="5" t="str">
        <f>设计!K121&amp;""</f>
        <v>张三</v>
      </c>
      <c r="S121" s="5" t="str">
        <f>设计!L121&amp;""</f>
        <v>优</v>
      </c>
      <c r="T121" s="5" t="str">
        <f>设计!M121&amp;""</f>
        <v>加急</v>
      </c>
      <c r="U121" s="5" t="str">
        <f>设计!N121&amp;""</f>
        <v>杨军</v>
      </c>
      <c r="V121" s="7">
        <f>设计!O121</f>
        <v>43437</v>
      </c>
      <c r="W121" s="5" t="str">
        <f>设计!P121&amp;""</f>
        <v>李跃</v>
      </c>
      <c r="X121" s="7">
        <f>设计!Q121</f>
        <v>43439</v>
      </c>
      <c r="Y121" s="5" t="str">
        <f>设计!R121&amp;""</f>
        <v>杨军</v>
      </c>
      <c r="Z121" s="5" t="str">
        <f>设计!S121&amp;""</f>
        <v>杨斌</v>
      </c>
      <c r="AA121" s="7">
        <f>设计!T121</f>
        <v>43443</v>
      </c>
      <c r="AB121" s="5" t="str">
        <f>设计!U121&amp;""</f>
        <v>6</v>
      </c>
      <c r="AC121" s="5"/>
      <c r="AD121" s="5" t="str">
        <f>设计!V121&amp;""</f>
        <v>F-0219</v>
      </c>
      <c r="AE121" s="5" t="str">
        <f>生产部!O121&amp;""</f>
        <v/>
      </c>
      <c r="AF121" s="7" t="str">
        <f>IF(生产部!P121&gt;4018,生产部!P121,"")</f>
        <v/>
      </c>
      <c r="AG121" s="5" t="str">
        <f>生产部!Q121&amp;""</f>
        <v/>
      </c>
      <c r="AH121" s="7" t="str">
        <f>IF(生产部!R121&gt;4018,生产部!R121,"")</f>
        <v/>
      </c>
      <c r="AI121" s="5" t="str">
        <f>生产部!S121&amp;""</f>
        <v/>
      </c>
      <c r="AJ121" s="7" t="str">
        <f>IF(生产部!T121&gt;4018,生产部!T121,"")</f>
        <v/>
      </c>
      <c r="AK121" s="5" t="str">
        <f>生产部!U121&amp;""</f>
        <v/>
      </c>
      <c r="AL121" s="7" t="str">
        <f>IF(生产部!V121&gt;4018,生产部!V121,"")</f>
        <v/>
      </c>
      <c r="AM121" s="5" t="str">
        <f>生产部!W121&amp;""</f>
        <v/>
      </c>
      <c r="AN121" s="7" t="str">
        <f>IF(生产部!X121&gt;4018,生产部!X121,"")</f>
        <v/>
      </c>
      <c r="AO121" s="5" t="str">
        <f>生产部!Y121&amp;""</f>
        <v/>
      </c>
      <c r="AP121" s="7">
        <f>IF(生产部!Z121&gt;4018,生产部!Z121,"")</f>
        <v>43468</v>
      </c>
      <c r="AQ121" s="5" t="str">
        <f>生产部!AA121&amp;""</f>
        <v/>
      </c>
      <c r="AR121" s="5" t="str">
        <f>设计!AJ121</f>
        <v>畔森</v>
      </c>
      <c r="AS121" s="7">
        <f>设计!AK121</f>
        <v>43443</v>
      </c>
      <c r="AT121" s="5" t="str">
        <f>设计!AL121</f>
        <v>加急</v>
      </c>
      <c r="AU121" s="7">
        <f>设计!AM121</f>
        <v>43468</v>
      </c>
      <c r="AV121" s="5">
        <f>设计!AN121</f>
        <v>0</v>
      </c>
      <c r="AW121" s="5" t="str">
        <f>设计!AO121</f>
        <v>完成</v>
      </c>
      <c r="AX121" s="5">
        <f>设计!AP121</f>
        <v>28</v>
      </c>
      <c r="AY121" s="5" t="str">
        <f>设计!AQ121</f>
        <v>完成</v>
      </c>
      <c r="AZ121" s="37"/>
      <c r="BA121" s="17"/>
      <c r="BB121" s="34"/>
      <c r="BC121" s="17"/>
      <c r="BD121" s="34"/>
      <c r="BE121" s="17"/>
      <c r="BF121" s="34"/>
      <c r="BG121" s="34"/>
      <c r="BH121" s="34"/>
      <c r="BI121" s="34"/>
      <c r="BJ121" s="34"/>
      <c r="BK121" s="36"/>
    </row>
    <row r="122" spans="1:63">
      <c r="A122" s="5" t="str">
        <f>设计!A122&amp;""</f>
        <v>I-120</v>
      </c>
      <c r="B122" s="5" t="str">
        <f>设计!B122&amp;""</f>
        <v>泰和美家</v>
      </c>
      <c r="C122" s="5" t="str">
        <f>设计!C122&amp;""</f>
        <v>香漫里8-2-11-125</v>
      </c>
      <c r="D122" s="5" t="str">
        <f>设计!D122&amp;""</f>
        <v>冯杰 139999999999</v>
      </c>
      <c r="E122" s="5" t="str">
        <f>设计!E122&amp;""</f>
        <v>143.5</v>
      </c>
      <c r="F122" s="7">
        <f>IF(设计!F122&gt;4019,设计!F122,"")</f>
        <v>43441</v>
      </c>
      <c r="G122" s="7">
        <f ca="1">设计!G122</f>
        <v>43559</v>
      </c>
      <c r="H122" s="5" t="str">
        <f ca="1">设计!H122&amp;""</f>
        <v>118</v>
      </c>
      <c r="I122" s="5" t="str">
        <f>设计!I122&amp;""</f>
        <v/>
      </c>
      <c r="J122" s="5" t="str">
        <f>设计!J122&amp;""</f>
        <v/>
      </c>
      <c r="K122" s="5" t="str">
        <f>'财务部 '!K122&amp;""</f>
        <v/>
      </c>
      <c r="L122" s="5" t="str">
        <f>'财务部 '!L122&amp;""</f>
        <v/>
      </c>
      <c r="M122" s="5" t="str">
        <f>'财务部 '!M122&amp;""</f>
        <v/>
      </c>
      <c r="N122" s="5" t="str">
        <f>'财务部 '!N122&amp;""</f>
        <v/>
      </c>
      <c r="O122" s="5" t="str">
        <f>'财务部 '!O122&amp;""</f>
        <v/>
      </c>
      <c r="P122" s="5" t="str">
        <f>'财务部 '!P122&amp;""</f>
        <v/>
      </c>
      <c r="Q122" s="5" t="str">
        <f>'财务部 '!Q122&amp;""</f>
        <v/>
      </c>
      <c r="R122" s="5" t="str">
        <f>设计!K122&amp;""</f>
        <v>张三</v>
      </c>
      <c r="S122" s="5" t="str">
        <f>设计!L122&amp;""</f>
        <v>优</v>
      </c>
      <c r="T122" s="5" t="str">
        <f>设计!M122&amp;""</f>
        <v>加急</v>
      </c>
      <c r="U122" s="5" t="str">
        <f>设计!N122&amp;""</f>
        <v>杨军</v>
      </c>
      <c r="V122" s="7">
        <f>设计!O122</f>
        <v>43438</v>
      </c>
      <c r="W122" s="5" t="str">
        <f>设计!P122&amp;""</f>
        <v>李跃</v>
      </c>
      <c r="X122" s="7">
        <f>设计!Q122</f>
        <v>43440</v>
      </c>
      <c r="Y122" s="5" t="str">
        <f>设计!R122&amp;""</f>
        <v>杨军</v>
      </c>
      <c r="Z122" s="5" t="str">
        <f>设计!S122&amp;""</f>
        <v>杨斌</v>
      </c>
      <c r="AA122" s="7">
        <f>设计!T122</f>
        <v>43444</v>
      </c>
      <c r="AB122" s="5" t="str">
        <f>设计!U122&amp;""</f>
        <v>6</v>
      </c>
      <c r="AC122" s="5"/>
      <c r="AD122" s="5" t="str">
        <f>设计!V122&amp;""</f>
        <v>F-0220</v>
      </c>
      <c r="AE122" s="5" t="str">
        <f>生产部!O122&amp;""</f>
        <v/>
      </c>
      <c r="AF122" s="7" t="str">
        <f>IF(生产部!P122&gt;4018,生产部!P122,"")</f>
        <v/>
      </c>
      <c r="AG122" s="5" t="str">
        <f>生产部!Q122&amp;""</f>
        <v/>
      </c>
      <c r="AH122" s="7" t="str">
        <f>IF(生产部!R122&gt;4018,生产部!R122,"")</f>
        <v/>
      </c>
      <c r="AI122" s="5" t="str">
        <f>生产部!S122&amp;""</f>
        <v/>
      </c>
      <c r="AJ122" s="7" t="str">
        <f>IF(生产部!T122&gt;4018,生产部!T122,"")</f>
        <v/>
      </c>
      <c r="AK122" s="5" t="str">
        <f>生产部!U122&amp;""</f>
        <v/>
      </c>
      <c r="AL122" s="7" t="str">
        <f>IF(生产部!V122&gt;4018,生产部!V122,"")</f>
        <v/>
      </c>
      <c r="AM122" s="5" t="str">
        <f>生产部!W122&amp;""</f>
        <v/>
      </c>
      <c r="AN122" s="7" t="str">
        <f>IF(生产部!X122&gt;4018,生产部!X122,"")</f>
        <v/>
      </c>
      <c r="AO122" s="5" t="str">
        <f>生产部!Y122&amp;""</f>
        <v/>
      </c>
      <c r="AP122" s="7">
        <f>IF(生产部!Z122&gt;4018,生产部!Z122,"")</f>
        <v>43469</v>
      </c>
      <c r="AQ122" s="5" t="str">
        <f>生产部!AA122&amp;""</f>
        <v/>
      </c>
      <c r="AR122" s="5" t="str">
        <f>设计!AJ122</f>
        <v>畔森</v>
      </c>
      <c r="AS122" s="7">
        <f>设计!AK122</f>
        <v>43444</v>
      </c>
      <c r="AT122" s="5" t="str">
        <f>设计!AL122</f>
        <v>加急</v>
      </c>
      <c r="AU122" s="7">
        <f>设计!AM122</f>
        <v>43469</v>
      </c>
      <c r="AV122" s="5">
        <f>设计!AN122</f>
        <v>0</v>
      </c>
      <c r="AW122" s="5" t="str">
        <f>设计!AO122</f>
        <v>完成</v>
      </c>
      <c r="AX122" s="5">
        <f>设计!AP122</f>
        <v>28</v>
      </c>
      <c r="AY122" s="5" t="str">
        <f>设计!AQ122</f>
        <v>完成</v>
      </c>
      <c r="AZ122" s="37"/>
      <c r="BA122" s="17"/>
      <c r="BB122" s="34"/>
      <c r="BC122" s="17"/>
      <c r="BD122" s="34"/>
      <c r="BE122" s="17"/>
      <c r="BF122" s="34"/>
      <c r="BG122" s="34"/>
      <c r="BH122" s="34"/>
      <c r="BI122" s="34"/>
      <c r="BJ122" s="34"/>
      <c r="BK122" s="36"/>
    </row>
    <row r="123" spans="1:63">
      <c r="A123" s="5" t="str">
        <f>设计!A123&amp;""</f>
        <v>I-121</v>
      </c>
      <c r="B123" s="5" t="str">
        <f>设计!B123&amp;""</f>
        <v>泰和美家</v>
      </c>
      <c r="C123" s="5" t="str">
        <f>设计!C123&amp;""</f>
        <v>香漫里8-2-11-126</v>
      </c>
      <c r="D123" s="5" t="str">
        <f>设计!D123&amp;""</f>
        <v>冯杰 139999999999</v>
      </c>
      <c r="E123" s="5" t="str">
        <f>设计!E123&amp;""</f>
        <v>144.5</v>
      </c>
      <c r="F123" s="7">
        <f>IF(设计!F123&gt;4019,设计!F123,"")</f>
        <v>43442</v>
      </c>
      <c r="G123" s="7">
        <f ca="1">设计!G123</f>
        <v>43559</v>
      </c>
      <c r="H123" s="5" t="str">
        <f ca="1">设计!H123&amp;""</f>
        <v>117</v>
      </c>
      <c r="I123" s="5" t="str">
        <f>设计!I123&amp;""</f>
        <v/>
      </c>
      <c r="J123" s="5" t="str">
        <f>设计!J123&amp;""</f>
        <v/>
      </c>
      <c r="K123" s="5" t="str">
        <f>'财务部 '!K123&amp;""</f>
        <v/>
      </c>
      <c r="L123" s="5" t="str">
        <f>'财务部 '!L123&amp;""</f>
        <v/>
      </c>
      <c r="M123" s="5" t="str">
        <f>'财务部 '!M123&amp;""</f>
        <v/>
      </c>
      <c r="N123" s="5" t="str">
        <f>'财务部 '!N123&amp;""</f>
        <v/>
      </c>
      <c r="O123" s="5" t="str">
        <f>'财务部 '!O123&amp;""</f>
        <v/>
      </c>
      <c r="P123" s="5" t="str">
        <f>'财务部 '!P123&amp;""</f>
        <v/>
      </c>
      <c r="Q123" s="5" t="str">
        <f>'财务部 '!Q123&amp;""</f>
        <v/>
      </c>
      <c r="R123" s="5" t="str">
        <f>设计!K123&amp;""</f>
        <v>张三</v>
      </c>
      <c r="S123" s="5" t="str">
        <f>设计!L123&amp;""</f>
        <v>优</v>
      </c>
      <c r="T123" s="5" t="str">
        <f>设计!M123&amp;""</f>
        <v>加急</v>
      </c>
      <c r="U123" s="5" t="str">
        <f>设计!N123&amp;""</f>
        <v>杨军</v>
      </c>
      <c r="V123" s="7">
        <f>设计!O123</f>
        <v>43439</v>
      </c>
      <c r="W123" s="5" t="str">
        <f>设计!P123&amp;""</f>
        <v>李跃</v>
      </c>
      <c r="X123" s="7">
        <f>设计!Q123</f>
        <v>43441</v>
      </c>
      <c r="Y123" s="5" t="str">
        <f>设计!R123&amp;""</f>
        <v>杨军</v>
      </c>
      <c r="Z123" s="5" t="str">
        <f>设计!S123&amp;""</f>
        <v>杨斌</v>
      </c>
      <c r="AA123" s="7">
        <f>设计!T123</f>
        <v>43445</v>
      </c>
      <c r="AB123" s="5" t="str">
        <f>设计!U123&amp;""</f>
        <v>6</v>
      </c>
      <c r="AC123" s="5"/>
      <c r="AD123" s="5" t="str">
        <f>设计!V123&amp;""</f>
        <v>F-0221</v>
      </c>
      <c r="AE123" s="5" t="str">
        <f>生产部!O123&amp;""</f>
        <v/>
      </c>
      <c r="AF123" s="7" t="str">
        <f>IF(生产部!P123&gt;4018,生产部!P123,"")</f>
        <v/>
      </c>
      <c r="AG123" s="5" t="str">
        <f>生产部!Q123&amp;""</f>
        <v/>
      </c>
      <c r="AH123" s="7" t="str">
        <f>IF(生产部!R123&gt;4018,生产部!R123,"")</f>
        <v/>
      </c>
      <c r="AI123" s="5" t="str">
        <f>生产部!S123&amp;""</f>
        <v/>
      </c>
      <c r="AJ123" s="7" t="str">
        <f>IF(生产部!T123&gt;4018,生产部!T123,"")</f>
        <v/>
      </c>
      <c r="AK123" s="5" t="str">
        <f>生产部!U123&amp;""</f>
        <v/>
      </c>
      <c r="AL123" s="7" t="str">
        <f>IF(生产部!V123&gt;4018,生产部!V123,"")</f>
        <v/>
      </c>
      <c r="AM123" s="5" t="str">
        <f>生产部!W123&amp;""</f>
        <v/>
      </c>
      <c r="AN123" s="7" t="str">
        <f>IF(生产部!X123&gt;4018,生产部!X123,"")</f>
        <v/>
      </c>
      <c r="AO123" s="5" t="str">
        <f>生产部!Y123&amp;""</f>
        <v/>
      </c>
      <c r="AP123" s="7">
        <f>IF(生产部!Z123&gt;4018,生产部!Z123,"")</f>
        <v>43470</v>
      </c>
      <c r="AQ123" s="5" t="str">
        <f>生产部!AA123&amp;""</f>
        <v/>
      </c>
      <c r="AR123" s="5" t="str">
        <f>设计!AJ123</f>
        <v>畔森</v>
      </c>
      <c r="AS123" s="7">
        <f>设计!AK123</f>
        <v>43445</v>
      </c>
      <c r="AT123" s="5" t="str">
        <f>设计!AL123</f>
        <v>加急</v>
      </c>
      <c r="AU123" s="7">
        <f>设计!AM123</f>
        <v>43470</v>
      </c>
      <c r="AV123" s="5">
        <f>设计!AN123</f>
        <v>0</v>
      </c>
      <c r="AW123" s="5" t="str">
        <f>设计!AO123</f>
        <v>完成</v>
      </c>
      <c r="AX123" s="5">
        <f>设计!AP123</f>
        <v>28</v>
      </c>
      <c r="AY123" s="5" t="str">
        <f>设计!AQ123</f>
        <v>完成</v>
      </c>
      <c r="AZ123" s="37"/>
      <c r="BA123" s="17"/>
      <c r="BB123" s="34"/>
      <c r="BC123" s="17"/>
      <c r="BD123" s="34"/>
      <c r="BE123" s="17"/>
      <c r="BF123" s="34"/>
      <c r="BG123" s="34"/>
      <c r="BH123" s="34"/>
      <c r="BI123" s="34"/>
      <c r="BJ123" s="34"/>
      <c r="BK123" s="36"/>
    </row>
    <row r="124" spans="1:63">
      <c r="A124" s="5" t="str">
        <f>设计!A124&amp;""</f>
        <v>I-122</v>
      </c>
      <c r="B124" s="5" t="str">
        <f>设计!B124&amp;""</f>
        <v>泰和美家</v>
      </c>
      <c r="C124" s="5" t="str">
        <f>设计!C124&amp;""</f>
        <v>香漫里8-2-11-127</v>
      </c>
      <c r="D124" s="5" t="str">
        <f>设计!D124&amp;""</f>
        <v>冯杰 139999999999</v>
      </c>
      <c r="E124" s="5" t="str">
        <f>设计!E124&amp;""</f>
        <v>145.5</v>
      </c>
      <c r="F124" s="7">
        <f>IF(设计!F124&gt;4019,设计!F124,"")</f>
        <v>43443</v>
      </c>
      <c r="G124" s="7">
        <f ca="1">设计!G124</f>
        <v>43559</v>
      </c>
      <c r="H124" s="5" t="str">
        <f ca="1">设计!H124&amp;""</f>
        <v>116</v>
      </c>
      <c r="I124" s="5" t="str">
        <f>设计!I124&amp;""</f>
        <v/>
      </c>
      <c r="J124" s="5" t="str">
        <f>设计!J124&amp;""</f>
        <v/>
      </c>
      <c r="K124" s="5" t="str">
        <f>'财务部 '!K124&amp;""</f>
        <v/>
      </c>
      <c r="L124" s="5" t="str">
        <f>'财务部 '!L124&amp;""</f>
        <v/>
      </c>
      <c r="M124" s="5" t="str">
        <f>'财务部 '!M124&amp;""</f>
        <v/>
      </c>
      <c r="N124" s="5" t="str">
        <f>'财务部 '!N124&amp;""</f>
        <v/>
      </c>
      <c r="O124" s="5" t="str">
        <f>'财务部 '!O124&amp;""</f>
        <v/>
      </c>
      <c r="P124" s="5" t="str">
        <f>'财务部 '!P124&amp;""</f>
        <v/>
      </c>
      <c r="Q124" s="5" t="str">
        <f>'财务部 '!Q124&amp;""</f>
        <v/>
      </c>
      <c r="R124" s="5" t="str">
        <f>设计!K124&amp;""</f>
        <v>张三</v>
      </c>
      <c r="S124" s="5" t="str">
        <f>设计!L124&amp;""</f>
        <v>优</v>
      </c>
      <c r="T124" s="5" t="str">
        <f>设计!M124&amp;""</f>
        <v>加急</v>
      </c>
      <c r="U124" s="5" t="str">
        <f>设计!N124&amp;""</f>
        <v>杨军</v>
      </c>
      <c r="V124" s="7">
        <f>设计!O124</f>
        <v>43440</v>
      </c>
      <c r="W124" s="5" t="str">
        <f>设计!P124&amp;""</f>
        <v>李跃</v>
      </c>
      <c r="X124" s="7">
        <f>设计!Q124</f>
        <v>43442</v>
      </c>
      <c r="Y124" s="5" t="str">
        <f>设计!R124&amp;""</f>
        <v>杨军</v>
      </c>
      <c r="Z124" s="5" t="str">
        <f>设计!S124&amp;""</f>
        <v>杨斌</v>
      </c>
      <c r="AA124" s="7">
        <f>设计!T124</f>
        <v>43446</v>
      </c>
      <c r="AB124" s="5" t="str">
        <f>设计!U124&amp;""</f>
        <v>6</v>
      </c>
      <c r="AC124" s="5"/>
      <c r="AD124" s="5" t="str">
        <f>设计!V124&amp;""</f>
        <v>F-0222</v>
      </c>
      <c r="AE124" s="5" t="str">
        <f>生产部!O124&amp;""</f>
        <v/>
      </c>
      <c r="AF124" s="7" t="str">
        <f>IF(生产部!P124&gt;4018,生产部!P124,"")</f>
        <v/>
      </c>
      <c r="AG124" s="5" t="str">
        <f>生产部!Q124&amp;""</f>
        <v/>
      </c>
      <c r="AH124" s="7" t="str">
        <f>IF(生产部!R124&gt;4018,生产部!R124,"")</f>
        <v/>
      </c>
      <c r="AI124" s="5" t="str">
        <f>生产部!S124&amp;""</f>
        <v/>
      </c>
      <c r="AJ124" s="7" t="str">
        <f>IF(生产部!T124&gt;4018,生产部!T124,"")</f>
        <v/>
      </c>
      <c r="AK124" s="5" t="str">
        <f>生产部!U124&amp;""</f>
        <v/>
      </c>
      <c r="AL124" s="7" t="str">
        <f>IF(生产部!V124&gt;4018,生产部!V124,"")</f>
        <v/>
      </c>
      <c r="AM124" s="5" t="str">
        <f>生产部!W124&amp;""</f>
        <v/>
      </c>
      <c r="AN124" s="7" t="str">
        <f>IF(生产部!X124&gt;4018,生产部!X124,"")</f>
        <v/>
      </c>
      <c r="AO124" s="5" t="str">
        <f>生产部!Y124&amp;""</f>
        <v/>
      </c>
      <c r="AP124" s="7">
        <f>IF(生产部!Z124&gt;4018,生产部!Z124,"")</f>
        <v>43471</v>
      </c>
      <c r="AQ124" s="5" t="str">
        <f>生产部!AA124&amp;""</f>
        <v/>
      </c>
      <c r="AR124" s="5" t="str">
        <f>设计!AJ124</f>
        <v>畔森</v>
      </c>
      <c r="AS124" s="7">
        <f>设计!AK124</f>
        <v>43446</v>
      </c>
      <c r="AT124" s="5" t="str">
        <f>设计!AL124</f>
        <v>加急</v>
      </c>
      <c r="AU124" s="7">
        <f>设计!AM124</f>
        <v>43471</v>
      </c>
      <c r="AV124" s="5">
        <f>设计!AN124</f>
        <v>0</v>
      </c>
      <c r="AW124" s="5" t="str">
        <f>设计!AO124</f>
        <v>完成</v>
      </c>
      <c r="AX124" s="5">
        <f>设计!AP124</f>
        <v>28</v>
      </c>
      <c r="AY124" s="5" t="str">
        <f>设计!AQ124</f>
        <v>完成</v>
      </c>
      <c r="AZ124" s="37"/>
      <c r="BA124" s="17"/>
      <c r="BB124" s="34"/>
      <c r="BC124" s="17"/>
      <c r="BD124" s="34"/>
      <c r="BE124" s="17"/>
      <c r="BF124" s="34"/>
      <c r="BG124" s="34"/>
      <c r="BH124" s="34"/>
      <c r="BI124" s="34"/>
      <c r="BJ124" s="34"/>
      <c r="BK124" s="36"/>
    </row>
    <row r="125" spans="1:63">
      <c r="A125" s="5" t="str">
        <f>设计!A125&amp;""</f>
        <v>I-123</v>
      </c>
      <c r="B125" s="5" t="str">
        <f>设计!B125&amp;""</f>
        <v>泰和美家</v>
      </c>
      <c r="C125" s="5" t="str">
        <f>设计!C125&amp;""</f>
        <v>香漫里8-2-11-128</v>
      </c>
      <c r="D125" s="5" t="str">
        <f>设计!D125&amp;""</f>
        <v>冯杰 139999999999</v>
      </c>
      <c r="E125" s="5" t="str">
        <f>设计!E125&amp;""</f>
        <v>146.5</v>
      </c>
      <c r="F125" s="7">
        <f>IF(设计!F125&gt;4019,设计!F125,"")</f>
        <v>43444</v>
      </c>
      <c r="G125" s="7">
        <f ca="1">设计!G125</f>
        <v>43559</v>
      </c>
      <c r="H125" s="5" t="str">
        <f ca="1">设计!H125&amp;""</f>
        <v>115</v>
      </c>
      <c r="I125" s="5" t="str">
        <f>设计!I125&amp;""</f>
        <v/>
      </c>
      <c r="J125" s="5" t="str">
        <f>设计!J125&amp;""</f>
        <v/>
      </c>
      <c r="K125" s="5" t="str">
        <f>'财务部 '!K125&amp;""</f>
        <v/>
      </c>
      <c r="L125" s="5" t="str">
        <f>'财务部 '!L125&amp;""</f>
        <v/>
      </c>
      <c r="M125" s="5" t="str">
        <f>'财务部 '!M125&amp;""</f>
        <v/>
      </c>
      <c r="N125" s="5" t="str">
        <f>'财务部 '!N125&amp;""</f>
        <v/>
      </c>
      <c r="O125" s="5" t="str">
        <f>'财务部 '!O125&amp;""</f>
        <v/>
      </c>
      <c r="P125" s="5" t="str">
        <f>'财务部 '!P125&amp;""</f>
        <v/>
      </c>
      <c r="Q125" s="5" t="str">
        <f>'财务部 '!Q125&amp;""</f>
        <v/>
      </c>
      <c r="R125" s="5" t="str">
        <f>设计!K125&amp;""</f>
        <v>张三</v>
      </c>
      <c r="S125" s="5" t="str">
        <f>设计!L125&amp;""</f>
        <v>优</v>
      </c>
      <c r="T125" s="5" t="str">
        <f>设计!M125&amp;""</f>
        <v>加急</v>
      </c>
      <c r="U125" s="5" t="str">
        <f>设计!N125&amp;""</f>
        <v>杨军</v>
      </c>
      <c r="V125" s="7">
        <f>设计!O125</f>
        <v>43441</v>
      </c>
      <c r="W125" s="5" t="str">
        <f>设计!P125&amp;""</f>
        <v>李跃</v>
      </c>
      <c r="X125" s="7">
        <f>设计!Q125</f>
        <v>43443</v>
      </c>
      <c r="Y125" s="5" t="str">
        <f>设计!R125&amp;""</f>
        <v>杨军</v>
      </c>
      <c r="Z125" s="5" t="str">
        <f>设计!S125&amp;""</f>
        <v>杨斌</v>
      </c>
      <c r="AA125" s="7">
        <f>设计!T125</f>
        <v>43447</v>
      </c>
      <c r="AB125" s="5" t="str">
        <f>设计!U125&amp;""</f>
        <v>6</v>
      </c>
      <c r="AC125" s="5"/>
      <c r="AD125" s="5" t="str">
        <f>设计!V125&amp;""</f>
        <v>F-0223</v>
      </c>
      <c r="AE125" s="5" t="str">
        <f>生产部!O125&amp;""</f>
        <v/>
      </c>
      <c r="AF125" s="7" t="str">
        <f>IF(生产部!P125&gt;4018,生产部!P125,"")</f>
        <v/>
      </c>
      <c r="AG125" s="5" t="str">
        <f>生产部!Q125&amp;""</f>
        <v/>
      </c>
      <c r="AH125" s="7" t="str">
        <f>IF(生产部!R125&gt;4018,生产部!R125,"")</f>
        <v/>
      </c>
      <c r="AI125" s="5" t="str">
        <f>生产部!S125&amp;""</f>
        <v/>
      </c>
      <c r="AJ125" s="7" t="str">
        <f>IF(生产部!T125&gt;4018,生产部!T125,"")</f>
        <v/>
      </c>
      <c r="AK125" s="5" t="str">
        <f>生产部!U125&amp;""</f>
        <v/>
      </c>
      <c r="AL125" s="7" t="str">
        <f>IF(生产部!V125&gt;4018,生产部!V125,"")</f>
        <v/>
      </c>
      <c r="AM125" s="5" t="str">
        <f>生产部!W125&amp;""</f>
        <v/>
      </c>
      <c r="AN125" s="7" t="str">
        <f>IF(生产部!X125&gt;4018,生产部!X125,"")</f>
        <v/>
      </c>
      <c r="AO125" s="5" t="str">
        <f>生产部!Y125&amp;""</f>
        <v/>
      </c>
      <c r="AP125" s="7">
        <f>IF(生产部!Z125&gt;4018,生产部!Z125,"")</f>
        <v>43472</v>
      </c>
      <c r="AQ125" s="5" t="str">
        <f>生产部!AA125&amp;""</f>
        <v/>
      </c>
      <c r="AR125" s="5" t="str">
        <f>设计!AJ125</f>
        <v>畔森</v>
      </c>
      <c r="AS125" s="7">
        <f>设计!AK125</f>
        <v>43447</v>
      </c>
      <c r="AT125" s="5" t="str">
        <f>设计!AL125</f>
        <v>加急</v>
      </c>
      <c r="AU125" s="7">
        <f>设计!AM125</f>
        <v>43472</v>
      </c>
      <c r="AV125" s="5">
        <f>设计!AN125</f>
        <v>0</v>
      </c>
      <c r="AW125" s="5" t="str">
        <f>设计!AO125</f>
        <v>完成</v>
      </c>
      <c r="AX125" s="5">
        <f>设计!AP125</f>
        <v>28</v>
      </c>
      <c r="AY125" s="5" t="str">
        <f>设计!AQ125</f>
        <v>完成</v>
      </c>
      <c r="AZ125" s="37"/>
      <c r="BA125" s="17"/>
      <c r="BB125" s="34"/>
      <c r="BC125" s="17"/>
      <c r="BD125" s="34"/>
      <c r="BE125" s="17"/>
      <c r="BF125" s="34"/>
      <c r="BG125" s="34"/>
      <c r="BH125" s="34"/>
      <c r="BI125" s="34"/>
      <c r="BJ125" s="34"/>
      <c r="BK125" s="36"/>
    </row>
    <row r="126" spans="1:63">
      <c r="A126" s="5" t="str">
        <f>设计!A126&amp;""</f>
        <v>I-124</v>
      </c>
      <c r="B126" s="5" t="str">
        <f>设计!B126&amp;""</f>
        <v>泰和美家</v>
      </c>
      <c r="C126" s="5" t="str">
        <f>设计!C126&amp;""</f>
        <v>香漫里8-2-11-129</v>
      </c>
      <c r="D126" s="5" t="str">
        <f>设计!D126&amp;""</f>
        <v>冯杰 139999999999</v>
      </c>
      <c r="E126" s="5" t="str">
        <f>设计!E126&amp;""</f>
        <v>147.5</v>
      </c>
      <c r="F126" s="7">
        <f>IF(设计!F126&gt;4019,设计!F126,"")</f>
        <v>43445</v>
      </c>
      <c r="G126" s="7">
        <f ca="1">设计!G126</f>
        <v>43559</v>
      </c>
      <c r="H126" s="5" t="str">
        <f ca="1">设计!H126&amp;""</f>
        <v>114</v>
      </c>
      <c r="I126" s="5" t="str">
        <f>设计!I126&amp;""</f>
        <v/>
      </c>
      <c r="J126" s="5" t="str">
        <f>设计!J126&amp;""</f>
        <v/>
      </c>
      <c r="K126" s="5" t="str">
        <f>'财务部 '!K126&amp;""</f>
        <v/>
      </c>
      <c r="L126" s="5" t="str">
        <f>'财务部 '!L126&amp;""</f>
        <v/>
      </c>
      <c r="M126" s="5" t="str">
        <f>'财务部 '!M126&amp;""</f>
        <v/>
      </c>
      <c r="N126" s="5" t="str">
        <f>'财务部 '!N126&amp;""</f>
        <v/>
      </c>
      <c r="O126" s="5" t="str">
        <f>'财务部 '!O126&amp;""</f>
        <v/>
      </c>
      <c r="P126" s="5" t="str">
        <f>'财务部 '!P126&amp;""</f>
        <v/>
      </c>
      <c r="Q126" s="5" t="str">
        <f>'财务部 '!Q126&amp;""</f>
        <v/>
      </c>
      <c r="R126" s="5" t="str">
        <f>设计!K126&amp;""</f>
        <v>张三</v>
      </c>
      <c r="S126" s="5" t="str">
        <f>设计!L126&amp;""</f>
        <v>优</v>
      </c>
      <c r="T126" s="5" t="str">
        <f>设计!M126&amp;""</f>
        <v>加急</v>
      </c>
      <c r="U126" s="5" t="str">
        <f>设计!N126&amp;""</f>
        <v>杨军</v>
      </c>
      <c r="V126" s="7">
        <f>设计!O126</f>
        <v>43442</v>
      </c>
      <c r="W126" s="5" t="str">
        <f>设计!P126&amp;""</f>
        <v>李跃</v>
      </c>
      <c r="X126" s="7">
        <f>设计!Q126</f>
        <v>43444</v>
      </c>
      <c r="Y126" s="5" t="str">
        <f>设计!R126&amp;""</f>
        <v>杨军</v>
      </c>
      <c r="Z126" s="5" t="str">
        <f>设计!S126&amp;""</f>
        <v>杨斌</v>
      </c>
      <c r="AA126" s="7">
        <f>设计!T126</f>
        <v>43448</v>
      </c>
      <c r="AB126" s="5" t="str">
        <f>设计!U126&amp;""</f>
        <v>6</v>
      </c>
      <c r="AC126" s="5"/>
      <c r="AD126" s="5" t="str">
        <f>设计!V126&amp;""</f>
        <v>F-0224</v>
      </c>
      <c r="AE126" s="5" t="str">
        <f>生产部!O126&amp;""</f>
        <v/>
      </c>
      <c r="AF126" s="7" t="str">
        <f>IF(生产部!P126&gt;4018,生产部!P126,"")</f>
        <v/>
      </c>
      <c r="AG126" s="5" t="str">
        <f>生产部!Q126&amp;""</f>
        <v/>
      </c>
      <c r="AH126" s="7" t="str">
        <f>IF(生产部!R126&gt;4018,生产部!R126,"")</f>
        <v/>
      </c>
      <c r="AI126" s="5" t="str">
        <f>生产部!S126&amp;""</f>
        <v/>
      </c>
      <c r="AJ126" s="7" t="str">
        <f>IF(生产部!T126&gt;4018,生产部!T126,"")</f>
        <v/>
      </c>
      <c r="AK126" s="5" t="str">
        <f>生产部!U126&amp;""</f>
        <v/>
      </c>
      <c r="AL126" s="7" t="str">
        <f>IF(生产部!V126&gt;4018,生产部!V126,"")</f>
        <v/>
      </c>
      <c r="AM126" s="5" t="str">
        <f>生产部!W126&amp;""</f>
        <v/>
      </c>
      <c r="AN126" s="7" t="str">
        <f>IF(生产部!X126&gt;4018,生产部!X126,"")</f>
        <v/>
      </c>
      <c r="AO126" s="5" t="str">
        <f>生产部!Y126&amp;""</f>
        <v/>
      </c>
      <c r="AP126" s="7">
        <f>IF(生产部!Z126&gt;4018,生产部!Z126,"")</f>
        <v>43473</v>
      </c>
      <c r="AQ126" s="5" t="str">
        <f>生产部!AA126&amp;""</f>
        <v/>
      </c>
      <c r="AR126" s="5" t="str">
        <f>设计!AJ126</f>
        <v>畔森</v>
      </c>
      <c r="AS126" s="7">
        <f>设计!AK126</f>
        <v>43448</v>
      </c>
      <c r="AT126" s="5" t="str">
        <f>设计!AL126</f>
        <v>加急</v>
      </c>
      <c r="AU126" s="7">
        <f>设计!AM126</f>
        <v>43473</v>
      </c>
      <c r="AV126" s="5">
        <f>设计!AN126</f>
        <v>0</v>
      </c>
      <c r="AW126" s="5" t="str">
        <f>设计!AO126</f>
        <v>完成</v>
      </c>
      <c r="AX126" s="5">
        <f>设计!AP126</f>
        <v>28</v>
      </c>
      <c r="AY126" s="5" t="str">
        <f>设计!AQ126</f>
        <v>完成</v>
      </c>
      <c r="AZ126" s="37"/>
      <c r="BA126" s="17"/>
      <c r="BB126" s="34"/>
      <c r="BC126" s="17"/>
      <c r="BD126" s="34"/>
      <c r="BE126" s="17"/>
      <c r="BF126" s="34"/>
      <c r="BG126" s="34"/>
      <c r="BH126" s="34"/>
      <c r="BI126" s="34"/>
      <c r="BJ126" s="34"/>
      <c r="BK126" s="36"/>
    </row>
    <row r="127" spans="1:63">
      <c r="A127" s="5" t="str">
        <f>设计!A127&amp;""</f>
        <v>I-125</v>
      </c>
      <c r="B127" s="5" t="str">
        <f>设计!B127&amp;""</f>
        <v>泰和美家</v>
      </c>
      <c r="C127" s="5" t="str">
        <f>设计!C127&amp;""</f>
        <v>香漫里8-2-11-130</v>
      </c>
      <c r="D127" s="5" t="str">
        <f>设计!D127&amp;""</f>
        <v>冯杰 139999999999</v>
      </c>
      <c r="E127" s="5" t="str">
        <f>设计!E127&amp;""</f>
        <v>148.5</v>
      </c>
      <c r="F127" s="7">
        <f>IF(设计!F127&gt;4019,设计!F127,"")</f>
        <v>43446</v>
      </c>
      <c r="G127" s="7">
        <f ca="1">设计!G127</f>
        <v>43559</v>
      </c>
      <c r="H127" s="5" t="str">
        <f ca="1">设计!H127&amp;""</f>
        <v>113</v>
      </c>
      <c r="I127" s="5" t="str">
        <f>设计!I127&amp;""</f>
        <v/>
      </c>
      <c r="J127" s="5" t="str">
        <f>设计!J127&amp;""</f>
        <v/>
      </c>
      <c r="K127" s="5" t="str">
        <f>'财务部 '!K127&amp;""</f>
        <v/>
      </c>
      <c r="L127" s="5" t="str">
        <f>'财务部 '!L127&amp;""</f>
        <v/>
      </c>
      <c r="M127" s="5" t="str">
        <f>'财务部 '!M127&amp;""</f>
        <v/>
      </c>
      <c r="N127" s="5" t="str">
        <f>'财务部 '!N127&amp;""</f>
        <v/>
      </c>
      <c r="O127" s="5" t="str">
        <f>'财务部 '!O127&amp;""</f>
        <v/>
      </c>
      <c r="P127" s="5" t="str">
        <f>'财务部 '!P127&amp;""</f>
        <v/>
      </c>
      <c r="Q127" s="5" t="str">
        <f>'财务部 '!Q127&amp;""</f>
        <v/>
      </c>
      <c r="R127" s="5" t="str">
        <f>设计!K127&amp;""</f>
        <v>张三</v>
      </c>
      <c r="S127" s="5" t="str">
        <f>设计!L127&amp;""</f>
        <v>优</v>
      </c>
      <c r="T127" s="5" t="str">
        <f>设计!M127&amp;""</f>
        <v>加急</v>
      </c>
      <c r="U127" s="5" t="str">
        <f>设计!N127&amp;""</f>
        <v>杨军</v>
      </c>
      <c r="V127" s="7">
        <f>设计!O127</f>
        <v>43443</v>
      </c>
      <c r="W127" s="5" t="str">
        <f>设计!P127&amp;""</f>
        <v>李跃</v>
      </c>
      <c r="X127" s="7">
        <f>设计!Q127</f>
        <v>43445</v>
      </c>
      <c r="Y127" s="5" t="str">
        <f>设计!R127&amp;""</f>
        <v>杨军</v>
      </c>
      <c r="Z127" s="5" t="str">
        <f>设计!S127&amp;""</f>
        <v>杨斌</v>
      </c>
      <c r="AA127" s="7">
        <f>设计!T127</f>
        <v>43449</v>
      </c>
      <c r="AB127" s="5" t="str">
        <f>设计!U127&amp;""</f>
        <v>6</v>
      </c>
      <c r="AC127" s="5"/>
      <c r="AD127" s="5" t="str">
        <f>设计!V127&amp;""</f>
        <v>F-0225</v>
      </c>
      <c r="AE127" s="5" t="str">
        <f>生产部!O127&amp;""</f>
        <v/>
      </c>
      <c r="AF127" s="7" t="str">
        <f>IF(生产部!P127&gt;4018,生产部!P127,"")</f>
        <v/>
      </c>
      <c r="AG127" s="5" t="str">
        <f>生产部!Q127&amp;""</f>
        <v/>
      </c>
      <c r="AH127" s="7" t="str">
        <f>IF(生产部!R127&gt;4018,生产部!R127,"")</f>
        <v/>
      </c>
      <c r="AI127" s="5" t="str">
        <f>生产部!S127&amp;""</f>
        <v/>
      </c>
      <c r="AJ127" s="7" t="str">
        <f>IF(生产部!T127&gt;4018,生产部!T127,"")</f>
        <v/>
      </c>
      <c r="AK127" s="5" t="str">
        <f>生产部!U127&amp;""</f>
        <v/>
      </c>
      <c r="AL127" s="7" t="str">
        <f>IF(生产部!V127&gt;4018,生产部!V127,"")</f>
        <v/>
      </c>
      <c r="AM127" s="5" t="str">
        <f>生产部!W127&amp;""</f>
        <v/>
      </c>
      <c r="AN127" s="7" t="str">
        <f>IF(生产部!X127&gt;4018,生产部!X127,"")</f>
        <v/>
      </c>
      <c r="AO127" s="5" t="str">
        <f>生产部!Y127&amp;""</f>
        <v/>
      </c>
      <c r="AP127" s="7">
        <f>IF(生产部!Z127&gt;4018,生产部!Z127,"")</f>
        <v>43474</v>
      </c>
      <c r="AQ127" s="5" t="str">
        <f>生产部!AA127&amp;""</f>
        <v/>
      </c>
      <c r="AR127" s="5" t="str">
        <f>设计!AJ127</f>
        <v>畔森</v>
      </c>
      <c r="AS127" s="7">
        <f>设计!AK127</f>
        <v>43449</v>
      </c>
      <c r="AT127" s="5" t="str">
        <f>设计!AL127</f>
        <v>加急</v>
      </c>
      <c r="AU127" s="7">
        <f>设计!AM127</f>
        <v>43474</v>
      </c>
      <c r="AV127" s="5">
        <f>设计!AN127</f>
        <v>0</v>
      </c>
      <c r="AW127" s="5" t="str">
        <f>设计!AO127</f>
        <v>完成</v>
      </c>
      <c r="AX127" s="5">
        <f>设计!AP127</f>
        <v>28</v>
      </c>
      <c r="AY127" s="5" t="str">
        <f>设计!AQ127</f>
        <v>完成</v>
      </c>
      <c r="AZ127" s="37"/>
      <c r="BA127" s="17"/>
      <c r="BB127" s="34"/>
      <c r="BC127" s="17"/>
      <c r="BD127" s="34"/>
      <c r="BE127" s="17"/>
      <c r="BF127" s="34"/>
      <c r="BG127" s="34"/>
      <c r="BH127" s="34"/>
      <c r="BI127" s="34"/>
      <c r="BJ127" s="34"/>
      <c r="BK127" s="36"/>
    </row>
    <row r="128" spans="1:63">
      <c r="A128" s="5" t="str">
        <f>设计!A128&amp;""</f>
        <v>I-126</v>
      </c>
      <c r="B128" s="5" t="str">
        <f>设计!B128&amp;""</f>
        <v>泰和美家</v>
      </c>
      <c r="C128" s="5" t="str">
        <f>设计!C128&amp;""</f>
        <v>香漫里8-2-11-131</v>
      </c>
      <c r="D128" s="5" t="str">
        <f>设计!D128&amp;""</f>
        <v>冯杰 139999999999</v>
      </c>
      <c r="E128" s="5" t="str">
        <f>设计!E128&amp;""</f>
        <v>149.5</v>
      </c>
      <c r="F128" s="7">
        <f>IF(设计!F128&gt;4019,设计!F128,"")</f>
        <v>43447</v>
      </c>
      <c r="G128" s="7">
        <f ca="1">设计!G128</f>
        <v>43559</v>
      </c>
      <c r="H128" s="5" t="str">
        <f ca="1">设计!H128&amp;""</f>
        <v>112</v>
      </c>
      <c r="I128" s="5" t="str">
        <f>设计!I128&amp;""</f>
        <v/>
      </c>
      <c r="J128" s="5" t="str">
        <f>设计!J128&amp;""</f>
        <v/>
      </c>
      <c r="K128" s="5" t="str">
        <f>'财务部 '!K128&amp;""</f>
        <v/>
      </c>
      <c r="L128" s="5" t="str">
        <f>'财务部 '!L128&amp;""</f>
        <v/>
      </c>
      <c r="M128" s="5" t="str">
        <f>'财务部 '!M128&amp;""</f>
        <v/>
      </c>
      <c r="N128" s="5" t="str">
        <f>'财务部 '!N128&amp;""</f>
        <v/>
      </c>
      <c r="O128" s="5" t="str">
        <f>'财务部 '!O128&amp;""</f>
        <v/>
      </c>
      <c r="P128" s="5" t="str">
        <f>'财务部 '!P128&amp;""</f>
        <v/>
      </c>
      <c r="Q128" s="5" t="str">
        <f>'财务部 '!Q128&amp;""</f>
        <v/>
      </c>
      <c r="R128" s="5" t="str">
        <f>设计!K128&amp;""</f>
        <v>张三</v>
      </c>
      <c r="S128" s="5" t="str">
        <f>设计!L128&amp;""</f>
        <v>优</v>
      </c>
      <c r="T128" s="5" t="str">
        <f>设计!M128&amp;""</f>
        <v>加急</v>
      </c>
      <c r="U128" s="5" t="str">
        <f>设计!N128&amp;""</f>
        <v>杨军</v>
      </c>
      <c r="V128" s="7">
        <f>设计!O128</f>
        <v>43444</v>
      </c>
      <c r="W128" s="5" t="str">
        <f>设计!P128&amp;""</f>
        <v>李跃</v>
      </c>
      <c r="X128" s="7">
        <f>设计!Q128</f>
        <v>43446</v>
      </c>
      <c r="Y128" s="5" t="str">
        <f>设计!R128&amp;""</f>
        <v>杨军</v>
      </c>
      <c r="Z128" s="5" t="str">
        <f>设计!S128&amp;""</f>
        <v>杨斌</v>
      </c>
      <c r="AA128" s="7">
        <f>设计!T128</f>
        <v>43450</v>
      </c>
      <c r="AB128" s="5" t="str">
        <f>设计!U128&amp;""</f>
        <v>6</v>
      </c>
      <c r="AC128" s="5"/>
      <c r="AD128" s="5" t="str">
        <f>设计!V128&amp;""</f>
        <v>F-0226</v>
      </c>
      <c r="AE128" s="5" t="str">
        <f>生产部!O128&amp;""</f>
        <v/>
      </c>
      <c r="AF128" s="7" t="str">
        <f>IF(生产部!P128&gt;4018,生产部!P128,"")</f>
        <v/>
      </c>
      <c r="AG128" s="5" t="str">
        <f>生产部!Q128&amp;""</f>
        <v/>
      </c>
      <c r="AH128" s="7" t="str">
        <f>IF(生产部!R128&gt;4018,生产部!R128,"")</f>
        <v/>
      </c>
      <c r="AI128" s="5" t="str">
        <f>生产部!S128&amp;""</f>
        <v/>
      </c>
      <c r="AJ128" s="7" t="str">
        <f>IF(生产部!T128&gt;4018,生产部!T128,"")</f>
        <v/>
      </c>
      <c r="AK128" s="5" t="str">
        <f>生产部!U128&amp;""</f>
        <v/>
      </c>
      <c r="AL128" s="7" t="str">
        <f>IF(生产部!V128&gt;4018,生产部!V128,"")</f>
        <v/>
      </c>
      <c r="AM128" s="5" t="str">
        <f>生产部!W128&amp;""</f>
        <v/>
      </c>
      <c r="AN128" s="7" t="str">
        <f>IF(生产部!X128&gt;4018,生产部!X128,"")</f>
        <v/>
      </c>
      <c r="AO128" s="5" t="str">
        <f>生产部!Y128&amp;""</f>
        <v/>
      </c>
      <c r="AP128" s="7">
        <f>IF(生产部!Z128&gt;4018,生产部!Z128,"")</f>
        <v>43475</v>
      </c>
      <c r="AQ128" s="5" t="str">
        <f>生产部!AA128&amp;""</f>
        <v/>
      </c>
      <c r="AR128" s="5" t="str">
        <f>设计!AJ128</f>
        <v>畔森</v>
      </c>
      <c r="AS128" s="7">
        <f>设计!AK128</f>
        <v>43450</v>
      </c>
      <c r="AT128" s="5" t="str">
        <f>设计!AL128</f>
        <v>加急</v>
      </c>
      <c r="AU128" s="7">
        <f>设计!AM128</f>
        <v>43475</v>
      </c>
      <c r="AV128" s="5">
        <f>设计!AN128</f>
        <v>0</v>
      </c>
      <c r="AW128" s="5" t="str">
        <f>设计!AO128</f>
        <v>完成</v>
      </c>
      <c r="AX128" s="5">
        <f>设计!AP128</f>
        <v>28</v>
      </c>
      <c r="AY128" s="5" t="str">
        <f>设计!AQ128</f>
        <v>完成</v>
      </c>
      <c r="AZ128" s="37"/>
      <c r="BA128" s="17"/>
      <c r="BB128" s="34"/>
      <c r="BC128" s="17"/>
      <c r="BD128" s="34"/>
      <c r="BE128" s="17"/>
      <c r="BF128" s="34"/>
      <c r="BG128" s="34"/>
      <c r="BH128" s="34"/>
      <c r="BI128" s="34"/>
      <c r="BJ128" s="34"/>
      <c r="BK128" s="36"/>
    </row>
    <row r="129" spans="1:63">
      <c r="A129" s="5" t="str">
        <f>设计!A129&amp;""</f>
        <v>I-127</v>
      </c>
      <c r="B129" s="5" t="str">
        <f>设计!B129&amp;""</f>
        <v>泰和美家</v>
      </c>
      <c r="C129" s="5" t="str">
        <f>设计!C129&amp;""</f>
        <v>香漫里8-2-11-132</v>
      </c>
      <c r="D129" s="5" t="str">
        <f>设计!D129&amp;""</f>
        <v>冯杰 139999999999</v>
      </c>
      <c r="E129" s="5" t="str">
        <f>设计!E129&amp;""</f>
        <v>150.5</v>
      </c>
      <c r="F129" s="7">
        <f>IF(设计!F129&gt;4019,设计!F129,"")</f>
        <v>43448</v>
      </c>
      <c r="G129" s="7">
        <f ca="1">设计!G129</f>
        <v>43559</v>
      </c>
      <c r="H129" s="5" t="str">
        <f ca="1">设计!H129&amp;""</f>
        <v>111</v>
      </c>
      <c r="I129" s="5" t="str">
        <f>设计!I129&amp;""</f>
        <v/>
      </c>
      <c r="J129" s="5" t="str">
        <f>设计!J129&amp;""</f>
        <v/>
      </c>
      <c r="K129" s="5" t="str">
        <f>'财务部 '!K129&amp;""</f>
        <v/>
      </c>
      <c r="L129" s="5" t="str">
        <f>'财务部 '!L129&amp;""</f>
        <v/>
      </c>
      <c r="M129" s="5" t="str">
        <f>'财务部 '!M129&amp;""</f>
        <v/>
      </c>
      <c r="N129" s="5" t="str">
        <f>'财务部 '!N129&amp;""</f>
        <v/>
      </c>
      <c r="O129" s="5" t="str">
        <f>'财务部 '!O129&amp;""</f>
        <v/>
      </c>
      <c r="P129" s="5" t="str">
        <f>'财务部 '!P129&amp;""</f>
        <v/>
      </c>
      <c r="Q129" s="5" t="str">
        <f>'财务部 '!Q129&amp;""</f>
        <v/>
      </c>
      <c r="R129" s="5" t="str">
        <f>设计!K129&amp;""</f>
        <v>张三</v>
      </c>
      <c r="S129" s="5" t="str">
        <f>设计!L129&amp;""</f>
        <v>优</v>
      </c>
      <c r="T129" s="5" t="str">
        <f>设计!M129&amp;""</f>
        <v>加急</v>
      </c>
      <c r="U129" s="5" t="str">
        <f>设计!N129&amp;""</f>
        <v>杨军</v>
      </c>
      <c r="V129" s="7">
        <f>设计!O129</f>
        <v>43445</v>
      </c>
      <c r="W129" s="5" t="str">
        <f>设计!P129&amp;""</f>
        <v>李跃</v>
      </c>
      <c r="X129" s="7">
        <f>设计!Q129</f>
        <v>43447</v>
      </c>
      <c r="Y129" s="5" t="str">
        <f>设计!R129&amp;""</f>
        <v>杨军</v>
      </c>
      <c r="Z129" s="5" t="str">
        <f>设计!S129&amp;""</f>
        <v>杨斌</v>
      </c>
      <c r="AA129" s="7">
        <f>设计!T129</f>
        <v>43451</v>
      </c>
      <c r="AB129" s="5" t="str">
        <f>设计!U129&amp;""</f>
        <v>6</v>
      </c>
      <c r="AC129" s="5"/>
      <c r="AD129" s="5" t="str">
        <f>设计!V129&amp;""</f>
        <v>F-0227</v>
      </c>
      <c r="AE129" s="5" t="str">
        <f>生产部!O129&amp;""</f>
        <v/>
      </c>
      <c r="AF129" s="7" t="str">
        <f>IF(生产部!P129&gt;4018,生产部!P129,"")</f>
        <v/>
      </c>
      <c r="AG129" s="5" t="str">
        <f>生产部!Q129&amp;""</f>
        <v/>
      </c>
      <c r="AH129" s="7" t="str">
        <f>IF(生产部!R129&gt;4018,生产部!R129,"")</f>
        <v/>
      </c>
      <c r="AI129" s="5" t="str">
        <f>生产部!S129&amp;""</f>
        <v/>
      </c>
      <c r="AJ129" s="7" t="str">
        <f>IF(生产部!T129&gt;4018,生产部!T129,"")</f>
        <v/>
      </c>
      <c r="AK129" s="5" t="str">
        <f>生产部!U129&amp;""</f>
        <v/>
      </c>
      <c r="AL129" s="7" t="str">
        <f>IF(生产部!V129&gt;4018,生产部!V129,"")</f>
        <v/>
      </c>
      <c r="AM129" s="5" t="str">
        <f>生产部!W129&amp;""</f>
        <v/>
      </c>
      <c r="AN129" s="7" t="str">
        <f>IF(生产部!X129&gt;4018,生产部!X129,"")</f>
        <v/>
      </c>
      <c r="AO129" s="5" t="str">
        <f>生产部!Y129&amp;""</f>
        <v/>
      </c>
      <c r="AP129" s="7">
        <f>IF(生产部!Z129&gt;4018,生产部!Z129,"")</f>
        <v>43476</v>
      </c>
      <c r="AQ129" s="5" t="str">
        <f>生产部!AA129&amp;""</f>
        <v/>
      </c>
      <c r="AR129" s="5" t="str">
        <f>设计!AJ129</f>
        <v>畔森</v>
      </c>
      <c r="AS129" s="7">
        <f>设计!AK129</f>
        <v>43451</v>
      </c>
      <c r="AT129" s="5" t="str">
        <f>设计!AL129</f>
        <v>加急</v>
      </c>
      <c r="AU129" s="7">
        <f>设计!AM129</f>
        <v>43476</v>
      </c>
      <c r="AV129" s="5">
        <f>设计!AN129</f>
        <v>0</v>
      </c>
      <c r="AW129" s="5" t="str">
        <f>设计!AO129</f>
        <v>完成</v>
      </c>
      <c r="AX129" s="5">
        <f>设计!AP129</f>
        <v>28</v>
      </c>
      <c r="AY129" s="5" t="str">
        <f>设计!AQ129</f>
        <v>完成</v>
      </c>
      <c r="AZ129" s="37"/>
      <c r="BA129" s="17"/>
      <c r="BB129" s="34"/>
      <c r="BC129" s="17"/>
      <c r="BD129" s="34"/>
      <c r="BE129" s="17"/>
      <c r="BF129" s="34"/>
      <c r="BG129" s="34"/>
      <c r="BH129" s="34"/>
      <c r="BI129" s="34"/>
      <c r="BJ129" s="34"/>
      <c r="BK129" s="36"/>
    </row>
    <row r="130" spans="1:63">
      <c r="A130" s="5" t="str">
        <f>设计!A130&amp;""</f>
        <v>I-128</v>
      </c>
      <c r="B130" s="5" t="str">
        <f>设计!B130&amp;""</f>
        <v>泰和美家</v>
      </c>
      <c r="C130" s="5" t="str">
        <f>设计!C130&amp;""</f>
        <v>香漫里8-2-11-133</v>
      </c>
      <c r="D130" s="5" t="str">
        <f>设计!D130&amp;""</f>
        <v>冯杰 139999999999</v>
      </c>
      <c r="E130" s="5" t="str">
        <f>设计!E130&amp;""</f>
        <v>151.5</v>
      </c>
      <c r="F130" s="7">
        <f>IF(设计!F130&gt;4019,设计!F130,"")</f>
        <v>43449</v>
      </c>
      <c r="G130" s="7">
        <f ca="1">设计!G130</f>
        <v>43559</v>
      </c>
      <c r="H130" s="5" t="str">
        <f ca="1">设计!H130&amp;""</f>
        <v>110</v>
      </c>
      <c r="I130" s="5" t="str">
        <f>设计!I130&amp;""</f>
        <v/>
      </c>
      <c r="J130" s="5" t="str">
        <f>设计!J130&amp;""</f>
        <v/>
      </c>
      <c r="K130" s="5" t="str">
        <f>'财务部 '!K130&amp;""</f>
        <v/>
      </c>
      <c r="L130" s="5" t="str">
        <f>'财务部 '!L130&amp;""</f>
        <v/>
      </c>
      <c r="M130" s="5" t="str">
        <f>'财务部 '!M130&amp;""</f>
        <v/>
      </c>
      <c r="N130" s="5" t="str">
        <f>'财务部 '!N130&amp;""</f>
        <v/>
      </c>
      <c r="O130" s="5" t="str">
        <f>'财务部 '!O130&amp;""</f>
        <v/>
      </c>
      <c r="P130" s="5" t="str">
        <f>'财务部 '!P130&amp;""</f>
        <v/>
      </c>
      <c r="Q130" s="5" t="str">
        <f>'财务部 '!Q130&amp;""</f>
        <v/>
      </c>
      <c r="R130" s="5" t="str">
        <f>设计!K130&amp;""</f>
        <v>张三</v>
      </c>
      <c r="S130" s="5" t="str">
        <f>设计!L130&amp;""</f>
        <v>优</v>
      </c>
      <c r="T130" s="5" t="str">
        <f>设计!M130&amp;""</f>
        <v>加急</v>
      </c>
      <c r="U130" s="5" t="str">
        <f>设计!N130&amp;""</f>
        <v>杨军</v>
      </c>
      <c r="V130" s="7">
        <f>设计!O130</f>
        <v>43446</v>
      </c>
      <c r="W130" s="5" t="str">
        <f>设计!P130&amp;""</f>
        <v>李跃</v>
      </c>
      <c r="X130" s="7">
        <f>设计!Q130</f>
        <v>43448</v>
      </c>
      <c r="Y130" s="5" t="str">
        <f>设计!R130&amp;""</f>
        <v>杨军</v>
      </c>
      <c r="Z130" s="5" t="str">
        <f>设计!S130&amp;""</f>
        <v>杨斌</v>
      </c>
      <c r="AA130" s="7">
        <f>设计!T130</f>
        <v>43452</v>
      </c>
      <c r="AB130" s="5" t="str">
        <f>设计!U130&amp;""</f>
        <v>6</v>
      </c>
      <c r="AC130" s="5"/>
      <c r="AD130" s="5" t="str">
        <f>设计!V130&amp;""</f>
        <v>F-0228</v>
      </c>
      <c r="AE130" s="5" t="str">
        <f>生产部!O130&amp;""</f>
        <v/>
      </c>
      <c r="AF130" s="7" t="str">
        <f>IF(生产部!P130&gt;4018,生产部!P130,"")</f>
        <v/>
      </c>
      <c r="AG130" s="5" t="str">
        <f>生产部!Q130&amp;""</f>
        <v/>
      </c>
      <c r="AH130" s="7" t="str">
        <f>IF(生产部!R130&gt;4018,生产部!R130,"")</f>
        <v/>
      </c>
      <c r="AI130" s="5" t="str">
        <f>生产部!S130&amp;""</f>
        <v/>
      </c>
      <c r="AJ130" s="7" t="str">
        <f>IF(生产部!T130&gt;4018,生产部!T130,"")</f>
        <v/>
      </c>
      <c r="AK130" s="5" t="str">
        <f>生产部!U130&amp;""</f>
        <v/>
      </c>
      <c r="AL130" s="7" t="str">
        <f>IF(生产部!V130&gt;4018,生产部!V130,"")</f>
        <v/>
      </c>
      <c r="AM130" s="5" t="str">
        <f>生产部!W130&amp;""</f>
        <v/>
      </c>
      <c r="AN130" s="7" t="str">
        <f>IF(生产部!X130&gt;4018,生产部!X130,"")</f>
        <v/>
      </c>
      <c r="AO130" s="5" t="str">
        <f>生产部!Y130&amp;""</f>
        <v/>
      </c>
      <c r="AP130" s="7">
        <f>IF(生产部!Z130&gt;4018,生产部!Z130,"")</f>
        <v>43477</v>
      </c>
      <c r="AQ130" s="5" t="str">
        <f>生产部!AA130&amp;""</f>
        <v/>
      </c>
      <c r="AR130" s="5" t="str">
        <f>设计!AJ130</f>
        <v>畔森</v>
      </c>
      <c r="AS130" s="7">
        <f>设计!AK130</f>
        <v>43452</v>
      </c>
      <c r="AT130" s="5" t="str">
        <f>设计!AL130</f>
        <v>加急</v>
      </c>
      <c r="AU130" s="7">
        <f>设计!AM130</f>
        <v>43477</v>
      </c>
      <c r="AV130" s="5">
        <f>设计!AN130</f>
        <v>0</v>
      </c>
      <c r="AW130" s="5" t="str">
        <f>设计!AO130</f>
        <v>完成</v>
      </c>
      <c r="AX130" s="5">
        <f>设计!AP130</f>
        <v>28</v>
      </c>
      <c r="AY130" s="5" t="str">
        <f>设计!AQ130</f>
        <v>完成</v>
      </c>
      <c r="AZ130" s="37"/>
      <c r="BA130" s="17"/>
      <c r="BB130" s="34"/>
      <c r="BC130" s="17"/>
      <c r="BD130" s="34"/>
      <c r="BE130" s="17"/>
      <c r="BF130" s="34"/>
      <c r="BG130" s="34"/>
      <c r="BH130" s="34"/>
      <c r="BI130" s="34"/>
      <c r="BJ130" s="34"/>
      <c r="BK130" s="36"/>
    </row>
    <row r="131" spans="1:63">
      <c r="A131" s="5" t="str">
        <f>设计!A131&amp;""</f>
        <v>I-129</v>
      </c>
      <c r="B131" s="5" t="str">
        <f>设计!B131&amp;""</f>
        <v>泰和美家</v>
      </c>
      <c r="C131" s="5" t="str">
        <f>设计!C131&amp;""</f>
        <v>香漫里8-2-11-134</v>
      </c>
      <c r="D131" s="5" t="str">
        <f>设计!D131&amp;""</f>
        <v>冯杰 139999999999</v>
      </c>
      <c r="E131" s="5" t="str">
        <f>设计!E131&amp;""</f>
        <v>152.5</v>
      </c>
      <c r="F131" s="7">
        <f>IF(设计!F131&gt;4019,设计!F131,"")</f>
        <v>43450</v>
      </c>
      <c r="G131" s="7">
        <f ca="1">设计!G131</f>
        <v>43559</v>
      </c>
      <c r="H131" s="5" t="str">
        <f ca="1">设计!H131&amp;""</f>
        <v>109</v>
      </c>
      <c r="I131" s="5" t="str">
        <f>设计!I131&amp;""</f>
        <v/>
      </c>
      <c r="J131" s="5" t="str">
        <f>设计!J131&amp;""</f>
        <v/>
      </c>
      <c r="K131" s="5" t="str">
        <f>'财务部 '!K131&amp;""</f>
        <v/>
      </c>
      <c r="L131" s="5" t="str">
        <f>'财务部 '!L131&amp;""</f>
        <v/>
      </c>
      <c r="M131" s="5" t="str">
        <f>'财务部 '!M131&amp;""</f>
        <v/>
      </c>
      <c r="N131" s="5" t="str">
        <f>'财务部 '!N131&amp;""</f>
        <v/>
      </c>
      <c r="O131" s="5" t="str">
        <f>'财务部 '!O131&amp;""</f>
        <v/>
      </c>
      <c r="P131" s="5" t="str">
        <f>'财务部 '!P131&amp;""</f>
        <v/>
      </c>
      <c r="Q131" s="5" t="str">
        <f>'财务部 '!Q131&amp;""</f>
        <v/>
      </c>
      <c r="R131" s="5" t="str">
        <f>设计!K131&amp;""</f>
        <v>张三</v>
      </c>
      <c r="S131" s="5" t="str">
        <f>设计!L131&amp;""</f>
        <v>优</v>
      </c>
      <c r="T131" s="5" t="str">
        <f>设计!M131&amp;""</f>
        <v>加急</v>
      </c>
      <c r="U131" s="5" t="str">
        <f>设计!N131&amp;""</f>
        <v>杨军</v>
      </c>
      <c r="V131" s="7">
        <f>设计!O131</f>
        <v>43447</v>
      </c>
      <c r="W131" s="5" t="str">
        <f>设计!P131&amp;""</f>
        <v>李跃</v>
      </c>
      <c r="X131" s="7">
        <f>设计!Q131</f>
        <v>43449</v>
      </c>
      <c r="Y131" s="5" t="str">
        <f>设计!R131&amp;""</f>
        <v>杨军</v>
      </c>
      <c r="Z131" s="5" t="str">
        <f>设计!S131&amp;""</f>
        <v>杨斌</v>
      </c>
      <c r="AA131" s="7">
        <f>设计!T131</f>
        <v>43453</v>
      </c>
      <c r="AB131" s="5" t="str">
        <f>设计!U131&amp;""</f>
        <v>6</v>
      </c>
      <c r="AC131" s="5"/>
      <c r="AD131" s="5" t="str">
        <f>设计!V131&amp;""</f>
        <v>F-0229</v>
      </c>
      <c r="AE131" s="5" t="str">
        <f>生产部!O131&amp;""</f>
        <v/>
      </c>
      <c r="AF131" s="7" t="str">
        <f>IF(生产部!P131&gt;4018,生产部!P131,"")</f>
        <v/>
      </c>
      <c r="AG131" s="5" t="str">
        <f>生产部!Q131&amp;""</f>
        <v/>
      </c>
      <c r="AH131" s="7" t="str">
        <f>IF(生产部!R131&gt;4018,生产部!R131,"")</f>
        <v/>
      </c>
      <c r="AI131" s="5" t="str">
        <f>生产部!S131&amp;""</f>
        <v/>
      </c>
      <c r="AJ131" s="7" t="str">
        <f>IF(生产部!T131&gt;4018,生产部!T131,"")</f>
        <v/>
      </c>
      <c r="AK131" s="5" t="str">
        <f>生产部!U131&amp;""</f>
        <v/>
      </c>
      <c r="AL131" s="7" t="str">
        <f>IF(生产部!V131&gt;4018,生产部!V131,"")</f>
        <v/>
      </c>
      <c r="AM131" s="5" t="str">
        <f>生产部!W131&amp;""</f>
        <v/>
      </c>
      <c r="AN131" s="7" t="str">
        <f>IF(生产部!X131&gt;4018,生产部!X131,"")</f>
        <v/>
      </c>
      <c r="AO131" s="5" t="str">
        <f>生产部!Y131&amp;""</f>
        <v/>
      </c>
      <c r="AP131" s="7">
        <f>IF(生产部!Z131&gt;4018,生产部!Z131,"")</f>
        <v>43478</v>
      </c>
      <c r="AQ131" s="5" t="str">
        <f>生产部!AA131&amp;""</f>
        <v/>
      </c>
      <c r="AR131" s="5" t="str">
        <f>设计!AJ131</f>
        <v>畔森</v>
      </c>
      <c r="AS131" s="7">
        <f>设计!AK131</f>
        <v>43453</v>
      </c>
      <c r="AT131" s="5" t="str">
        <f>设计!AL131</f>
        <v>加急</v>
      </c>
      <c r="AU131" s="7">
        <f>设计!AM131</f>
        <v>43478</v>
      </c>
      <c r="AV131" s="5">
        <f>设计!AN131</f>
        <v>0</v>
      </c>
      <c r="AW131" s="5" t="str">
        <f>设计!AO131</f>
        <v>完成</v>
      </c>
      <c r="AX131" s="5">
        <f>设计!AP131</f>
        <v>28</v>
      </c>
      <c r="AY131" s="5" t="str">
        <f>设计!AQ131</f>
        <v>完成</v>
      </c>
      <c r="AZ131" s="37"/>
      <c r="BA131" s="17"/>
      <c r="BB131" s="34"/>
      <c r="BC131" s="17"/>
      <c r="BD131" s="34"/>
      <c r="BE131" s="17"/>
      <c r="BF131" s="34"/>
      <c r="BG131" s="34"/>
      <c r="BH131" s="34"/>
      <c r="BI131" s="34"/>
      <c r="BJ131" s="34"/>
      <c r="BK131" s="36"/>
    </row>
    <row r="132" spans="1:63">
      <c r="A132" s="5" t="str">
        <f>设计!A132&amp;""</f>
        <v>I-130</v>
      </c>
      <c r="B132" s="5" t="str">
        <f>设计!B132&amp;""</f>
        <v>泰和美家</v>
      </c>
      <c r="C132" s="5" t="str">
        <f>设计!C132&amp;""</f>
        <v>香漫里8-2-11-135</v>
      </c>
      <c r="D132" s="5" t="str">
        <f>设计!D132&amp;""</f>
        <v>冯杰 139999999999</v>
      </c>
      <c r="E132" s="5" t="str">
        <f>设计!E132&amp;""</f>
        <v>153.5</v>
      </c>
      <c r="F132" s="7">
        <f>IF(设计!F132&gt;4019,设计!F132,"")</f>
        <v>43451</v>
      </c>
      <c r="G132" s="7">
        <f ca="1">设计!G132</f>
        <v>43559</v>
      </c>
      <c r="H132" s="5" t="str">
        <f ca="1">设计!H132&amp;""</f>
        <v>108</v>
      </c>
      <c r="I132" s="5" t="str">
        <f>设计!I132&amp;""</f>
        <v/>
      </c>
      <c r="J132" s="5" t="str">
        <f>设计!J132&amp;""</f>
        <v/>
      </c>
      <c r="K132" s="5" t="str">
        <f>'财务部 '!K132&amp;""</f>
        <v/>
      </c>
      <c r="L132" s="5" t="str">
        <f>'财务部 '!L132&amp;""</f>
        <v/>
      </c>
      <c r="M132" s="5" t="str">
        <f>'财务部 '!M132&amp;""</f>
        <v/>
      </c>
      <c r="N132" s="5" t="str">
        <f>'财务部 '!N132&amp;""</f>
        <v/>
      </c>
      <c r="O132" s="5" t="str">
        <f>'财务部 '!O132&amp;""</f>
        <v/>
      </c>
      <c r="P132" s="5" t="str">
        <f>'财务部 '!P132&amp;""</f>
        <v/>
      </c>
      <c r="Q132" s="5" t="str">
        <f>'财务部 '!Q132&amp;""</f>
        <v/>
      </c>
      <c r="R132" s="5" t="str">
        <f>设计!K132&amp;""</f>
        <v>张三</v>
      </c>
      <c r="S132" s="5" t="str">
        <f>设计!L132&amp;""</f>
        <v>优</v>
      </c>
      <c r="T132" s="5" t="str">
        <f>设计!M132&amp;""</f>
        <v>加急</v>
      </c>
      <c r="U132" s="5" t="str">
        <f>设计!N132&amp;""</f>
        <v>杨军</v>
      </c>
      <c r="V132" s="7">
        <f>设计!O132</f>
        <v>43448</v>
      </c>
      <c r="W132" s="5" t="str">
        <f>设计!P132&amp;""</f>
        <v>李跃</v>
      </c>
      <c r="X132" s="7">
        <f>设计!Q132</f>
        <v>43450</v>
      </c>
      <c r="Y132" s="5" t="str">
        <f>设计!R132&amp;""</f>
        <v>杨军</v>
      </c>
      <c r="Z132" s="5" t="str">
        <f>设计!S132&amp;""</f>
        <v>杨斌</v>
      </c>
      <c r="AA132" s="7">
        <f>设计!T132</f>
        <v>43454</v>
      </c>
      <c r="AB132" s="5" t="str">
        <f>设计!U132&amp;""</f>
        <v>6</v>
      </c>
      <c r="AC132" s="5"/>
      <c r="AD132" s="5" t="str">
        <f>设计!V132&amp;""</f>
        <v>F-0230</v>
      </c>
      <c r="AE132" s="5" t="str">
        <f>生产部!O132&amp;""</f>
        <v/>
      </c>
      <c r="AF132" s="7" t="str">
        <f>IF(生产部!P132&gt;4018,生产部!P132,"")</f>
        <v/>
      </c>
      <c r="AG132" s="5" t="str">
        <f>生产部!Q132&amp;""</f>
        <v/>
      </c>
      <c r="AH132" s="7" t="str">
        <f>IF(生产部!R132&gt;4018,生产部!R132,"")</f>
        <v/>
      </c>
      <c r="AI132" s="5" t="str">
        <f>生产部!S132&amp;""</f>
        <v/>
      </c>
      <c r="AJ132" s="7" t="str">
        <f>IF(生产部!T132&gt;4018,生产部!T132,"")</f>
        <v/>
      </c>
      <c r="AK132" s="5" t="str">
        <f>生产部!U132&amp;""</f>
        <v/>
      </c>
      <c r="AL132" s="7" t="str">
        <f>IF(生产部!V132&gt;4018,生产部!V132,"")</f>
        <v/>
      </c>
      <c r="AM132" s="5" t="str">
        <f>生产部!W132&amp;""</f>
        <v/>
      </c>
      <c r="AN132" s="7" t="str">
        <f>IF(生产部!X132&gt;4018,生产部!X132,"")</f>
        <v/>
      </c>
      <c r="AO132" s="5" t="str">
        <f>生产部!Y132&amp;""</f>
        <v/>
      </c>
      <c r="AP132" s="7">
        <f>IF(生产部!Z132&gt;4018,生产部!Z132,"")</f>
        <v>43479</v>
      </c>
      <c r="AQ132" s="5" t="str">
        <f>生产部!AA132&amp;""</f>
        <v/>
      </c>
      <c r="AR132" s="5" t="str">
        <f>设计!AJ132</f>
        <v>畔森</v>
      </c>
      <c r="AS132" s="7">
        <f>设计!AK132</f>
        <v>43454</v>
      </c>
      <c r="AT132" s="5" t="str">
        <f>设计!AL132</f>
        <v>加急</v>
      </c>
      <c r="AU132" s="7">
        <f>设计!AM132</f>
        <v>43479</v>
      </c>
      <c r="AV132" s="5">
        <f>设计!AN132</f>
        <v>0</v>
      </c>
      <c r="AW132" s="5" t="str">
        <f>设计!AO132</f>
        <v>完成</v>
      </c>
      <c r="AX132" s="5">
        <f>设计!AP132</f>
        <v>28</v>
      </c>
      <c r="AY132" s="5" t="str">
        <f>设计!AQ132</f>
        <v>完成</v>
      </c>
      <c r="AZ132" s="37"/>
      <c r="BA132" s="17"/>
      <c r="BB132" s="34"/>
      <c r="BC132" s="17"/>
      <c r="BD132" s="34"/>
      <c r="BE132" s="17"/>
      <c r="BF132" s="34"/>
      <c r="BG132" s="34"/>
      <c r="BH132" s="34"/>
      <c r="BI132" s="34"/>
      <c r="BJ132" s="34"/>
      <c r="BK132" s="36"/>
    </row>
    <row r="133" spans="1:63">
      <c r="A133" s="5" t="str">
        <f>设计!A133&amp;""</f>
        <v>I-131</v>
      </c>
      <c r="B133" s="5" t="str">
        <f>设计!B133&amp;""</f>
        <v>泰和美家</v>
      </c>
      <c r="C133" s="5" t="str">
        <f>设计!C133&amp;""</f>
        <v>香漫里8-2-11-136</v>
      </c>
      <c r="D133" s="5" t="str">
        <f>设计!D133&amp;""</f>
        <v>冯杰 139999999999</v>
      </c>
      <c r="E133" s="5" t="str">
        <f>设计!E133&amp;""</f>
        <v>154.5</v>
      </c>
      <c r="F133" s="7">
        <f>IF(设计!F133&gt;4019,设计!F133,"")</f>
        <v>43452</v>
      </c>
      <c r="G133" s="7">
        <f ca="1">设计!G133</f>
        <v>43559</v>
      </c>
      <c r="H133" s="5" t="str">
        <f ca="1">设计!H133&amp;""</f>
        <v>107</v>
      </c>
      <c r="I133" s="5" t="str">
        <f>设计!I133&amp;""</f>
        <v/>
      </c>
      <c r="J133" s="5" t="str">
        <f>设计!J133&amp;""</f>
        <v/>
      </c>
      <c r="K133" s="5" t="str">
        <f>'财务部 '!K133&amp;""</f>
        <v/>
      </c>
      <c r="L133" s="5" t="str">
        <f>'财务部 '!L133&amp;""</f>
        <v/>
      </c>
      <c r="M133" s="5" t="str">
        <f>'财务部 '!M133&amp;""</f>
        <v/>
      </c>
      <c r="N133" s="5" t="str">
        <f>'财务部 '!N133&amp;""</f>
        <v/>
      </c>
      <c r="O133" s="5" t="str">
        <f>'财务部 '!O133&amp;""</f>
        <v/>
      </c>
      <c r="P133" s="5" t="str">
        <f>'财务部 '!P133&amp;""</f>
        <v/>
      </c>
      <c r="Q133" s="5" t="str">
        <f>'财务部 '!Q133&amp;""</f>
        <v/>
      </c>
      <c r="R133" s="5" t="str">
        <f>设计!K133&amp;""</f>
        <v>张三</v>
      </c>
      <c r="S133" s="5" t="str">
        <f>设计!L133&amp;""</f>
        <v>优</v>
      </c>
      <c r="T133" s="5" t="str">
        <f>设计!M133&amp;""</f>
        <v>加急</v>
      </c>
      <c r="U133" s="5" t="str">
        <f>设计!N133&amp;""</f>
        <v>杨军</v>
      </c>
      <c r="V133" s="7">
        <f>设计!O133</f>
        <v>43449</v>
      </c>
      <c r="W133" s="5" t="str">
        <f>设计!P133&amp;""</f>
        <v>李跃</v>
      </c>
      <c r="X133" s="7">
        <f>设计!Q133</f>
        <v>43451</v>
      </c>
      <c r="Y133" s="5" t="str">
        <f>设计!R133&amp;""</f>
        <v>杨军</v>
      </c>
      <c r="Z133" s="5" t="str">
        <f>设计!S133&amp;""</f>
        <v>杨斌</v>
      </c>
      <c r="AA133" s="7">
        <f>设计!T133</f>
        <v>43455</v>
      </c>
      <c r="AB133" s="5" t="str">
        <f>设计!U133&amp;""</f>
        <v>6</v>
      </c>
      <c r="AC133" s="5"/>
      <c r="AD133" s="5" t="str">
        <f>设计!V133&amp;""</f>
        <v>F-0231</v>
      </c>
      <c r="AE133" s="5" t="str">
        <f>生产部!O133&amp;""</f>
        <v/>
      </c>
      <c r="AF133" s="7" t="str">
        <f>IF(生产部!P133&gt;4018,生产部!P133,"")</f>
        <v/>
      </c>
      <c r="AG133" s="5" t="str">
        <f>生产部!Q133&amp;""</f>
        <v/>
      </c>
      <c r="AH133" s="7" t="str">
        <f>IF(生产部!R133&gt;4018,生产部!R133,"")</f>
        <v/>
      </c>
      <c r="AI133" s="5" t="str">
        <f>生产部!S133&amp;""</f>
        <v/>
      </c>
      <c r="AJ133" s="7" t="str">
        <f>IF(生产部!T133&gt;4018,生产部!T133,"")</f>
        <v/>
      </c>
      <c r="AK133" s="5" t="str">
        <f>生产部!U133&amp;""</f>
        <v/>
      </c>
      <c r="AL133" s="7" t="str">
        <f>IF(生产部!V133&gt;4018,生产部!V133,"")</f>
        <v/>
      </c>
      <c r="AM133" s="5" t="str">
        <f>生产部!W133&amp;""</f>
        <v/>
      </c>
      <c r="AN133" s="7" t="str">
        <f>IF(生产部!X133&gt;4018,生产部!X133,"")</f>
        <v/>
      </c>
      <c r="AO133" s="5" t="str">
        <f>生产部!Y133&amp;""</f>
        <v/>
      </c>
      <c r="AP133" s="7">
        <f>IF(生产部!Z133&gt;4018,生产部!Z133,"")</f>
        <v>43480</v>
      </c>
      <c r="AQ133" s="5" t="str">
        <f>生产部!AA133&amp;""</f>
        <v/>
      </c>
      <c r="AR133" s="5" t="str">
        <f>设计!AJ133</f>
        <v>畔森</v>
      </c>
      <c r="AS133" s="7">
        <f>设计!AK133</f>
        <v>43455</v>
      </c>
      <c r="AT133" s="5" t="str">
        <f>设计!AL133</f>
        <v>加急</v>
      </c>
      <c r="AU133" s="7">
        <f>设计!AM133</f>
        <v>43480</v>
      </c>
      <c r="AV133" s="5">
        <f>设计!AN133</f>
        <v>0</v>
      </c>
      <c r="AW133" s="5" t="str">
        <f>设计!AO133</f>
        <v>完成</v>
      </c>
      <c r="AX133" s="5">
        <f>设计!AP133</f>
        <v>28</v>
      </c>
      <c r="AY133" s="5" t="str">
        <f>设计!AQ133</f>
        <v>完成</v>
      </c>
      <c r="AZ133" s="37"/>
      <c r="BA133" s="17"/>
      <c r="BB133" s="34"/>
      <c r="BC133" s="17"/>
      <c r="BD133" s="34"/>
      <c r="BE133" s="17"/>
      <c r="BF133" s="34"/>
      <c r="BG133" s="34"/>
      <c r="BH133" s="34"/>
      <c r="BI133" s="34"/>
      <c r="BJ133" s="34"/>
      <c r="BK133" s="36"/>
    </row>
    <row r="134" spans="1:63">
      <c r="A134" s="5" t="str">
        <f>设计!A134&amp;""</f>
        <v>I-132</v>
      </c>
      <c r="B134" s="5" t="str">
        <f>设计!B134&amp;""</f>
        <v>泰和美家</v>
      </c>
      <c r="C134" s="5" t="str">
        <f>设计!C134&amp;""</f>
        <v>香漫里8-2-11-137</v>
      </c>
      <c r="D134" s="5" t="str">
        <f>设计!D134&amp;""</f>
        <v>冯杰 139999999999</v>
      </c>
      <c r="E134" s="5" t="str">
        <f>设计!E134&amp;""</f>
        <v>155.5</v>
      </c>
      <c r="F134" s="7">
        <f>IF(设计!F134&gt;4019,设计!F134,"")</f>
        <v>43453</v>
      </c>
      <c r="G134" s="7">
        <f ca="1">设计!G134</f>
        <v>43559</v>
      </c>
      <c r="H134" s="5" t="str">
        <f ca="1">设计!H134&amp;""</f>
        <v>106</v>
      </c>
      <c r="I134" s="5" t="str">
        <f>设计!I134&amp;""</f>
        <v/>
      </c>
      <c r="J134" s="5" t="str">
        <f>设计!J134&amp;""</f>
        <v/>
      </c>
      <c r="K134" s="5" t="str">
        <f>'财务部 '!K134&amp;""</f>
        <v/>
      </c>
      <c r="L134" s="5" t="str">
        <f>'财务部 '!L134&amp;""</f>
        <v/>
      </c>
      <c r="M134" s="5" t="str">
        <f>'财务部 '!M134&amp;""</f>
        <v/>
      </c>
      <c r="N134" s="5" t="str">
        <f>'财务部 '!N134&amp;""</f>
        <v/>
      </c>
      <c r="O134" s="5" t="str">
        <f>'财务部 '!O134&amp;""</f>
        <v/>
      </c>
      <c r="P134" s="5" t="str">
        <f>'财务部 '!P134&amp;""</f>
        <v/>
      </c>
      <c r="Q134" s="5" t="str">
        <f>'财务部 '!Q134&amp;""</f>
        <v/>
      </c>
      <c r="R134" s="5" t="str">
        <f>设计!K134&amp;""</f>
        <v>张三</v>
      </c>
      <c r="S134" s="5" t="str">
        <f>设计!L134&amp;""</f>
        <v>优</v>
      </c>
      <c r="T134" s="5" t="str">
        <f>设计!M134&amp;""</f>
        <v>加急</v>
      </c>
      <c r="U134" s="5" t="str">
        <f>设计!N134&amp;""</f>
        <v>杨军</v>
      </c>
      <c r="V134" s="7">
        <f>设计!O134</f>
        <v>43450</v>
      </c>
      <c r="W134" s="5" t="str">
        <f>设计!P134&amp;""</f>
        <v>李跃</v>
      </c>
      <c r="X134" s="7">
        <f>设计!Q134</f>
        <v>43452</v>
      </c>
      <c r="Y134" s="5" t="str">
        <f>设计!R134&amp;""</f>
        <v>杨军</v>
      </c>
      <c r="Z134" s="5" t="str">
        <f>设计!S134&amp;""</f>
        <v>杨斌</v>
      </c>
      <c r="AA134" s="7">
        <f>设计!T134</f>
        <v>43456</v>
      </c>
      <c r="AB134" s="5" t="str">
        <f>设计!U134&amp;""</f>
        <v>6</v>
      </c>
      <c r="AC134" s="5"/>
      <c r="AD134" s="5" t="str">
        <f>设计!V134&amp;""</f>
        <v>F-0232</v>
      </c>
      <c r="AE134" s="5" t="str">
        <f>生产部!O134&amp;""</f>
        <v/>
      </c>
      <c r="AF134" s="7" t="str">
        <f>IF(生产部!P134&gt;4018,生产部!P134,"")</f>
        <v/>
      </c>
      <c r="AG134" s="5" t="str">
        <f>生产部!Q134&amp;""</f>
        <v/>
      </c>
      <c r="AH134" s="7" t="str">
        <f>IF(生产部!R134&gt;4018,生产部!R134,"")</f>
        <v/>
      </c>
      <c r="AI134" s="5" t="str">
        <f>生产部!S134&amp;""</f>
        <v/>
      </c>
      <c r="AJ134" s="7" t="str">
        <f>IF(生产部!T134&gt;4018,生产部!T134,"")</f>
        <v/>
      </c>
      <c r="AK134" s="5" t="str">
        <f>生产部!U134&amp;""</f>
        <v/>
      </c>
      <c r="AL134" s="7" t="str">
        <f>IF(生产部!V134&gt;4018,生产部!V134,"")</f>
        <v/>
      </c>
      <c r="AM134" s="5" t="str">
        <f>生产部!W134&amp;""</f>
        <v/>
      </c>
      <c r="AN134" s="7" t="str">
        <f>IF(生产部!X134&gt;4018,生产部!X134,"")</f>
        <v/>
      </c>
      <c r="AO134" s="5" t="str">
        <f>生产部!Y134&amp;""</f>
        <v/>
      </c>
      <c r="AP134" s="7">
        <f>IF(生产部!Z134&gt;4018,生产部!Z134,"")</f>
        <v>43481</v>
      </c>
      <c r="AQ134" s="5" t="str">
        <f>生产部!AA134&amp;""</f>
        <v/>
      </c>
      <c r="AR134" s="5" t="str">
        <f>设计!AJ134</f>
        <v>畔森</v>
      </c>
      <c r="AS134" s="7">
        <f>设计!AK134</f>
        <v>43456</v>
      </c>
      <c r="AT134" s="5" t="str">
        <f>设计!AL134</f>
        <v>加急</v>
      </c>
      <c r="AU134" s="7">
        <f>设计!AM134</f>
        <v>43481</v>
      </c>
      <c r="AV134" s="5">
        <f>设计!AN134</f>
        <v>0</v>
      </c>
      <c r="AW134" s="5" t="str">
        <f>设计!AO134</f>
        <v>完成</v>
      </c>
      <c r="AX134" s="5">
        <f>设计!AP134</f>
        <v>28</v>
      </c>
      <c r="AY134" s="5" t="str">
        <f>设计!AQ134</f>
        <v>完成</v>
      </c>
      <c r="AZ134" s="37"/>
      <c r="BA134" s="17"/>
      <c r="BB134" s="34"/>
      <c r="BC134" s="17"/>
      <c r="BD134" s="34"/>
      <c r="BE134" s="17"/>
      <c r="BF134" s="34"/>
      <c r="BG134" s="34"/>
      <c r="BH134" s="34"/>
      <c r="BI134" s="34"/>
      <c r="BJ134" s="34"/>
      <c r="BK134" s="36"/>
    </row>
    <row r="135" spans="1:63">
      <c r="A135" s="5" t="str">
        <f>设计!A135&amp;""</f>
        <v>I-133</v>
      </c>
      <c r="B135" s="5" t="str">
        <f>设计!B135&amp;""</f>
        <v>泰和美家</v>
      </c>
      <c r="C135" s="5" t="str">
        <f>设计!C135&amp;""</f>
        <v>香漫里8-2-11-138</v>
      </c>
      <c r="D135" s="5" t="str">
        <f>设计!D135&amp;""</f>
        <v>冯杰 139999999999</v>
      </c>
      <c r="E135" s="5" t="str">
        <f>设计!E135&amp;""</f>
        <v>156.5</v>
      </c>
      <c r="F135" s="7">
        <f>IF(设计!F135&gt;4019,设计!F135,"")</f>
        <v>43454</v>
      </c>
      <c r="G135" s="7">
        <f ca="1">设计!G135</f>
        <v>43559</v>
      </c>
      <c r="H135" s="5" t="str">
        <f ca="1">设计!H135&amp;""</f>
        <v>105</v>
      </c>
      <c r="I135" s="5" t="str">
        <f>设计!I135&amp;""</f>
        <v/>
      </c>
      <c r="J135" s="5" t="str">
        <f>设计!J135&amp;""</f>
        <v/>
      </c>
      <c r="K135" s="5" t="str">
        <f>'财务部 '!K135&amp;""</f>
        <v/>
      </c>
      <c r="L135" s="5" t="str">
        <f>'财务部 '!L135&amp;""</f>
        <v/>
      </c>
      <c r="M135" s="5" t="str">
        <f>'财务部 '!M135&amp;""</f>
        <v/>
      </c>
      <c r="N135" s="5" t="str">
        <f>'财务部 '!N135&amp;""</f>
        <v/>
      </c>
      <c r="O135" s="5" t="str">
        <f>'财务部 '!O135&amp;""</f>
        <v/>
      </c>
      <c r="P135" s="5" t="str">
        <f>'财务部 '!P135&amp;""</f>
        <v/>
      </c>
      <c r="Q135" s="5" t="str">
        <f>'财务部 '!Q135&amp;""</f>
        <v/>
      </c>
      <c r="R135" s="5" t="str">
        <f>设计!K135&amp;""</f>
        <v>张三</v>
      </c>
      <c r="S135" s="5" t="str">
        <f>设计!L135&amp;""</f>
        <v>优</v>
      </c>
      <c r="T135" s="5" t="str">
        <f>设计!M135&amp;""</f>
        <v>加急</v>
      </c>
      <c r="U135" s="5" t="str">
        <f>设计!N135&amp;""</f>
        <v>杨军</v>
      </c>
      <c r="V135" s="7">
        <f>设计!O135</f>
        <v>43451</v>
      </c>
      <c r="W135" s="5" t="str">
        <f>设计!P135&amp;""</f>
        <v>李跃</v>
      </c>
      <c r="X135" s="7">
        <f>设计!Q135</f>
        <v>43453</v>
      </c>
      <c r="Y135" s="5" t="str">
        <f>设计!R135&amp;""</f>
        <v>杨军</v>
      </c>
      <c r="Z135" s="5" t="str">
        <f>设计!S135&amp;""</f>
        <v>杨斌</v>
      </c>
      <c r="AA135" s="7">
        <f>设计!T135</f>
        <v>43457</v>
      </c>
      <c r="AB135" s="5" t="str">
        <f>设计!U135&amp;""</f>
        <v>6</v>
      </c>
      <c r="AC135" s="5"/>
      <c r="AD135" s="5" t="str">
        <f>设计!V135&amp;""</f>
        <v>F-0233</v>
      </c>
      <c r="AE135" s="5" t="str">
        <f>生产部!O135&amp;""</f>
        <v/>
      </c>
      <c r="AF135" s="7" t="str">
        <f>IF(生产部!P135&gt;4018,生产部!P135,"")</f>
        <v/>
      </c>
      <c r="AG135" s="5" t="str">
        <f>生产部!Q135&amp;""</f>
        <v/>
      </c>
      <c r="AH135" s="7" t="str">
        <f>IF(生产部!R135&gt;4018,生产部!R135,"")</f>
        <v/>
      </c>
      <c r="AI135" s="5" t="str">
        <f>生产部!S135&amp;""</f>
        <v/>
      </c>
      <c r="AJ135" s="7" t="str">
        <f>IF(生产部!T135&gt;4018,生产部!T135,"")</f>
        <v/>
      </c>
      <c r="AK135" s="5" t="str">
        <f>生产部!U135&amp;""</f>
        <v/>
      </c>
      <c r="AL135" s="7" t="str">
        <f>IF(生产部!V135&gt;4018,生产部!V135,"")</f>
        <v/>
      </c>
      <c r="AM135" s="5" t="str">
        <f>生产部!W135&amp;""</f>
        <v/>
      </c>
      <c r="AN135" s="7" t="str">
        <f>IF(生产部!X135&gt;4018,生产部!X135,"")</f>
        <v/>
      </c>
      <c r="AO135" s="5" t="str">
        <f>生产部!Y135&amp;""</f>
        <v/>
      </c>
      <c r="AP135" s="7">
        <f>IF(生产部!Z135&gt;4018,生产部!Z135,"")</f>
        <v>43482</v>
      </c>
      <c r="AQ135" s="5" t="str">
        <f>生产部!AA135&amp;""</f>
        <v/>
      </c>
      <c r="AR135" s="5" t="str">
        <f>设计!AJ135</f>
        <v>畔森</v>
      </c>
      <c r="AS135" s="7">
        <f>设计!AK135</f>
        <v>43457</v>
      </c>
      <c r="AT135" s="5" t="str">
        <f>设计!AL135</f>
        <v>加急</v>
      </c>
      <c r="AU135" s="7">
        <f>设计!AM135</f>
        <v>43482</v>
      </c>
      <c r="AV135" s="5">
        <f>设计!AN135</f>
        <v>0</v>
      </c>
      <c r="AW135" s="5" t="str">
        <f>设计!AO135</f>
        <v>完成</v>
      </c>
      <c r="AX135" s="5">
        <f>设计!AP135</f>
        <v>28</v>
      </c>
      <c r="AY135" s="5" t="str">
        <f>设计!AQ135</f>
        <v>完成</v>
      </c>
      <c r="AZ135" s="37"/>
      <c r="BA135" s="17"/>
      <c r="BB135" s="34"/>
      <c r="BC135" s="17"/>
      <c r="BD135" s="34"/>
      <c r="BE135" s="17"/>
      <c r="BF135" s="34"/>
      <c r="BG135" s="34"/>
      <c r="BH135" s="34"/>
      <c r="BI135" s="34"/>
      <c r="BJ135" s="34"/>
      <c r="BK135" s="36"/>
    </row>
    <row r="136" spans="1:63">
      <c r="A136" s="5" t="str">
        <f>设计!A136&amp;""</f>
        <v>I-134</v>
      </c>
      <c r="B136" s="5" t="str">
        <f>设计!B136&amp;""</f>
        <v>泰和美家</v>
      </c>
      <c r="C136" s="5" t="str">
        <f>设计!C136&amp;""</f>
        <v>香漫里8-2-11-139</v>
      </c>
      <c r="D136" s="5" t="str">
        <f>设计!D136&amp;""</f>
        <v>冯杰 139999999999</v>
      </c>
      <c r="E136" s="5" t="str">
        <f>设计!E136&amp;""</f>
        <v>157.5</v>
      </c>
      <c r="F136" s="7">
        <f>IF(设计!F136&gt;4019,设计!F136,"")</f>
        <v>43455</v>
      </c>
      <c r="G136" s="7">
        <f ca="1">设计!G136</f>
        <v>43559</v>
      </c>
      <c r="H136" s="5" t="str">
        <f ca="1">设计!H136&amp;""</f>
        <v>104</v>
      </c>
      <c r="I136" s="5" t="str">
        <f>设计!I136&amp;""</f>
        <v/>
      </c>
      <c r="J136" s="5" t="str">
        <f>设计!J136&amp;""</f>
        <v/>
      </c>
      <c r="K136" s="5" t="str">
        <f>'财务部 '!K136&amp;""</f>
        <v/>
      </c>
      <c r="L136" s="5" t="str">
        <f>'财务部 '!L136&amp;""</f>
        <v/>
      </c>
      <c r="M136" s="5" t="str">
        <f>'财务部 '!M136&amp;""</f>
        <v/>
      </c>
      <c r="N136" s="5" t="str">
        <f>'财务部 '!N136&amp;""</f>
        <v/>
      </c>
      <c r="O136" s="5" t="str">
        <f>'财务部 '!O136&amp;""</f>
        <v/>
      </c>
      <c r="P136" s="5" t="str">
        <f>'财务部 '!P136&amp;""</f>
        <v/>
      </c>
      <c r="Q136" s="5" t="str">
        <f>'财务部 '!Q136&amp;""</f>
        <v/>
      </c>
      <c r="R136" s="5" t="str">
        <f>设计!K136&amp;""</f>
        <v>张三</v>
      </c>
      <c r="S136" s="5" t="str">
        <f>设计!L136&amp;""</f>
        <v>优</v>
      </c>
      <c r="T136" s="5" t="str">
        <f>设计!M136&amp;""</f>
        <v>加急</v>
      </c>
      <c r="U136" s="5" t="str">
        <f>设计!N136&amp;""</f>
        <v>杨军</v>
      </c>
      <c r="V136" s="7">
        <f>设计!O136</f>
        <v>43452</v>
      </c>
      <c r="W136" s="5" t="str">
        <f>设计!P136&amp;""</f>
        <v>李跃</v>
      </c>
      <c r="X136" s="7">
        <f>设计!Q136</f>
        <v>43454</v>
      </c>
      <c r="Y136" s="5" t="str">
        <f>设计!R136&amp;""</f>
        <v>杨军</v>
      </c>
      <c r="Z136" s="5" t="str">
        <f>设计!S136&amp;""</f>
        <v>杨斌</v>
      </c>
      <c r="AA136" s="7">
        <f>设计!T136</f>
        <v>43458</v>
      </c>
      <c r="AB136" s="5" t="str">
        <f>设计!U136&amp;""</f>
        <v>6</v>
      </c>
      <c r="AC136" s="5"/>
      <c r="AD136" s="5" t="str">
        <f>设计!V136&amp;""</f>
        <v>F-0234</v>
      </c>
      <c r="AE136" s="5" t="str">
        <f>生产部!O136&amp;""</f>
        <v/>
      </c>
      <c r="AF136" s="7" t="str">
        <f>IF(生产部!P136&gt;4018,生产部!P136,"")</f>
        <v/>
      </c>
      <c r="AG136" s="5" t="str">
        <f>生产部!Q136&amp;""</f>
        <v/>
      </c>
      <c r="AH136" s="7" t="str">
        <f>IF(生产部!R136&gt;4018,生产部!R136,"")</f>
        <v/>
      </c>
      <c r="AI136" s="5" t="str">
        <f>生产部!S136&amp;""</f>
        <v/>
      </c>
      <c r="AJ136" s="7" t="str">
        <f>IF(生产部!T136&gt;4018,生产部!T136,"")</f>
        <v/>
      </c>
      <c r="AK136" s="5" t="str">
        <f>生产部!U136&amp;""</f>
        <v/>
      </c>
      <c r="AL136" s="7" t="str">
        <f>IF(生产部!V136&gt;4018,生产部!V136,"")</f>
        <v/>
      </c>
      <c r="AM136" s="5" t="str">
        <f>生产部!W136&amp;""</f>
        <v/>
      </c>
      <c r="AN136" s="7" t="str">
        <f>IF(生产部!X136&gt;4018,生产部!X136,"")</f>
        <v/>
      </c>
      <c r="AO136" s="5" t="str">
        <f>生产部!Y136&amp;""</f>
        <v/>
      </c>
      <c r="AP136" s="7">
        <f>IF(生产部!Z136&gt;4018,生产部!Z136,"")</f>
        <v>43483</v>
      </c>
      <c r="AQ136" s="5" t="str">
        <f>生产部!AA136&amp;""</f>
        <v/>
      </c>
      <c r="AR136" s="5" t="str">
        <f>设计!AJ136</f>
        <v>畔森</v>
      </c>
      <c r="AS136" s="7">
        <f>设计!AK136</f>
        <v>43458</v>
      </c>
      <c r="AT136" s="5" t="str">
        <f>设计!AL136</f>
        <v>加急</v>
      </c>
      <c r="AU136" s="7">
        <f>设计!AM136</f>
        <v>43483</v>
      </c>
      <c r="AV136" s="5">
        <f>设计!AN136</f>
        <v>0</v>
      </c>
      <c r="AW136" s="5" t="str">
        <f>设计!AO136</f>
        <v>完成</v>
      </c>
      <c r="AX136" s="5">
        <f>设计!AP136</f>
        <v>28</v>
      </c>
      <c r="AY136" s="5" t="str">
        <f>设计!AQ136</f>
        <v>完成</v>
      </c>
      <c r="AZ136" s="37"/>
      <c r="BA136" s="17"/>
      <c r="BB136" s="34"/>
      <c r="BC136" s="17"/>
      <c r="BD136" s="34"/>
      <c r="BE136" s="17"/>
      <c r="BF136" s="34"/>
      <c r="BG136" s="34"/>
      <c r="BH136" s="34"/>
      <c r="BI136" s="34"/>
      <c r="BJ136" s="34"/>
      <c r="BK136" s="36"/>
    </row>
    <row r="137" spans="1:63">
      <c r="A137" s="5" t="str">
        <f>设计!A137&amp;""</f>
        <v>I-135</v>
      </c>
      <c r="B137" s="5" t="str">
        <f>设计!B137&amp;""</f>
        <v>泰和美家</v>
      </c>
      <c r="C137" s="5" t="str">
        <f>设计!C137&amp;""</f>
        <v>香漫里8-2-11-140</v>
      </c>
      <c r="D137" s="5" t="str">
        <f>设计!D137&amp;""</f>
        <v>冯杰 139999999999</v>
      </c>
      <c r="E137" s="5" t="str">
        <f>设计!E137&amp;""</f>
        <v>158.5</v>
      </c>
      <c r="F137" s="7">
        <f>IF(设计!F137&gt;4019,设计!F137,"")</f>
        <v>43456</v>
      </c>
      <c r="G137" s="7">
        <f ca="1">设计!G137</f>
        <v>43559</v>
      </c>
      <c r="H137" s="5" t="str">
        <f ca="1">设计!H137&amp;""</f>
        <v>103</v>
      </c>
      <c r="I137" s="5" t="str">
        <f>设计!I137&amp;""</f>
        <v/>
      </c>
      <c r="J137" s="5" t="str">
        <f>设计!J137&amp;""</f>
        <v/>
      </c>
      <c r="K137" s="5" t="str">
        <f>'财务部 '!K137&amp;""</f>
        <v/>
      </c>
      <c r="L137" s="5" t="str">
        <f>'财务部 '!L137&amp;""</f>
        <v/>
      </c>
      <c r="M137" s="5" t="str">
        <f>'财务部 '!M137&amp;""</f>
        <v/>
      </c>
      <c r="N137" s="5" t="str">
        <f>'财务部 '!N137&amp;""</f>
        <v/>
      </c>
      <c r="O137" s="5" t="str">
        <f>'财务部 '!O137&amp;""</f>
        <v/>
      </c>
      <c r="P137" s="5" t="str">
        <f>'财务部 '!P137&amp;""</f>
        <v/>
      </c>
      <c r="Q137" s="5" t="str">
        <f>'财务部 '!Q137&amp;""</f>
        <v/>
      </c>
      <c r="R137" s="5" t="str">
        <f>设计!K137&amp;""</f>
        <v>张三</v>
      </c>
      <c r="S137" s="5" t="str">
        <f>设计!L137&amp;""</f>
        <v>优</v>
      </c>
      <c r="T137" s="5" t="str">
        <f>设计!M137&amp;""</f>
        <v>加急</v>
      </c>
      <c r="U137" s="5" t="str">
        <f>设计!N137&amp;""</f>
        <v>杨军</v>
      </c>
      <c r="V137" s="7">
        <f>设计!O137</f>
        <v>43453</v>
      </c>
      <c r="W137" s="5" t="str">
        <f>设计!P137&amp;""</f>
        <v>李跃</v>
      </c>
      <c r="X137" s="7">
        <f>设计!Q137</f>
        <v>43455</v>
      </c>
      <c r="Y137" s="5" t="str">
        <f>设计!R137&amp;""</f>
        <v>杨军</v>
      </c>
      <c r="Z137" s="5" t="str">
        <f>设计!S137&amp;""</f>
        <v>杨斌</v>
      </c>
      <c r="AA137" s="7">
        <f>设计!T137</f>
        <v>43459</v>
      </c>
      <c r="AB137" s="5" t="str">
        <f>设计!U137&amp;""</f>
        <v>6</v>
      </c>
      <c r="AC137" s="5"/>
      <c r="AD137" s="5" t="str">
        <f>设计!V137&amp;""</f>
        <v>F-0235</v>
      </c>
      <c r="AE137" s="5" t="str">
        <f>生产部!O137&amp;""</f>
        <v/>
      </c>
      <c r="AF137" s="7" t="str">
        <f>IF(生产部!P137&gt;4018,生产部!P137,"")</f>
        <v/>
      </c>
      <c r="AG137" s="5" t="str">
        <f>生产部!Q137&amp;""</f>
        <v/>
      </c>
      <c r="AH137" s="7" t="str">
        <f>IF(生产部!R137&gt;4018,生产部!R137,"")</f>
        <v/>
      </c>
      <c r="AI137" s="5" t="str">
        <f>生产部!S137&amp;""</f>
        <v/>
      </c>
      <c r="AJ137" s="7" t="str">
        <f>IF(生产部!T137&gt;4018,生产部!T137,"")</f>
        <v/>
      </c>
      <c r="AK137" s="5" t="str">
        <f>生产部!U137&amp;""</f>
        <v/>
      </c>
      <c r="AL137" s="7" t="str">
        <f>IF(生产部!V137&gt;4018,生产部!V137,"")</f>
        <v/>
      </c>
      <c r="AM137" s="5" t="str">
        <f>生产部!W137&amp;""</f>
        <v/>
      </c>
      <c r="AN137" s="7" t="str">
        <f>IF(生产部!X137&gt;4018,生产部!X137,"")</f>
        <v/>
      </c>
      <c r="AO137" s="5" t="str">
        <f>生产部!Y137&amp;""</f>
        <v/>
      </c>
      <c r="AP137" s="7">
        <f>IF(生产部!Z137&gt;4018,生产部!Z137,"")</f>
        <v>43484</v>
      </c>
      <c r="AQ137" s="5" t="str">
        <f>生产部!AA137&amp;""</f>
        <v/>
      </c>
      <c r="AR137" s="5" t="str">
        <f>设计!AJ137</f>
        <v>畔森</v>
      </c>
      <c r="AS137" s="7">
        <f>设计!AK137</f>
        <v>43459</v>
      </c>
      <c r="AT137" s="5" t="str">
        <f>设计!AL137</f>
        <v>加急</v>
      </c>
      <c r="AU137" s="7">
        <f>设计!AM137</f>
        <v>43484</v>
      </c>
      <c r="AV137" s="5">
        <f>设计!AN137</f>
        <v>0</v>
      </c>
      <c r="AW137" s="5" t="str">
        <f>设计!AO137</f>
        <v>完成</v>
      </c>
      <c r="AX137" s="5">
        <f>设计!AP137</f>
        <v>28</v>
      </c>
      <c r="AY137" s="5" t="str">
        <f>设计!AQ137</f>
        <v>完成</v>
      </c>
      <c r="AZ137" s="37"/>
      <c r="BA137" s="17"/>
      <c r="BB137" s="34"/>
      <c r="BC137" s="17"/>
      <c r="BD137" s="34"/>
      <c r="BE137" s="17"/>
      <c r="BF137" s="34"/>
      <c r="BG137" s="34"/>
      <c r="BH137" s="34"/>
      <c r="BI137" s="34"/>
      <c r="BJ137" s="34"/>
      <c r="BK137" s="36"/>
    </row>
    <row r="138" spans="1:63">
      <c r="A138" s="5" t="str">
        <f>设计!A138&amp;""</f>
        <v>I-136</v>
      </c>
      <c r="B138" s="5" t="str">
        <f>设计!B138&amp;""</f>
        <v>泰和美家</v>
      </c>
      <c r="C138" s="5" t="str">
        <f>设计!C138&amp;""</f>
        <v>香漫里8-2-11-141</v>
      </c>
      <c r="D138" s="5" t="str">
        <f>设计!D138&amp;""</f>
        <v>冯杰 139999999999</v>
      </c>
      <c r="E138" s="5" t="str">
        <f>设计!E138&amp;""</f>
        <v>159.5</v>
      </c>
      <c r="F138" s="7">
        <f>IF(设计!F138&gt;4019,设计!F138,"")</f>
        <v>43457</v>
      </c>
      <c r="G138" s="7">
        <f ca="1">设计!G138</f>
        <v>43559</v>
      </c>
      <c r="H138" s="5" t="str">
        <f ca="1">设计!H138&amp;""</f>
        <v>102</v>
      </c>
      <c r="I138" s="5" t="str">
        <f>设计!I138&amp;""</f>
        <v/>
      </c>
      <c r="J138" s="5" t="str">
        <f>设计!J138&amp;""</f>
        <v/>
      </c>
      <c r="K138" s="5" t="str">
        <f>'财务部 '!K138&amp;""</f>
        <v/>
      </c>
      <c r="L138" s="5" t="str">
        <f>'财务部 '!L138&amp;""</f>
        <v/>
      </c>
      <c r="M138" s="5" t="str">
        <f>'财务部 '!M138&amp;""</f>
        <v/>
      </c>
      <c r="N138" s="5" t="str">
        <f>'财务部 '!N138&amp;""</f>
        <v/>
      </c>
      <c r="O138" s="5" t="str">
        <f>'财务部 '!O138&amp;""</f>
        <v/>
      </c>
      <c r="P138" s="5" t="str">
        <f>'财务部 '!P138&amp;""</f>
        <v/>
      </c>
      <c r="Q138" s="5" t="str">
        <f>'财务部 '!Q138&amp;""</f>
        <v/>
      </c>
      <c r="R138" s="5" t="str">
        <f>设计!K138&amp;""</f>
        <v>张三</v>
      </c>
      <c r="S138" s="5" t="str">
        <f>设计!L138&amp;""</f>
        <v>优</v>
      </c>
      <c r="T138" s="5" t="str">
        <f>设计!M138&amp;""</f>
        <v>加急</v>
      </c>
      <c r="U138" s="5" t="str">
        <f>设计!N138&amp;""</f>
        <v>杨军</v>
      </c>
      <c r="V138" s="7">
        <f>设计!O138</f>
        <v>43454</v>
      </c>
      <c r="W138" s="5" t="str">
        <f>设计!P138&amp;""</f>
        <v>李跃</v>
      </c>
      <c r="X138" s="7">
        <f>设计!Q138</f>
        <v>43456</v>
      </c>
      <c r="Y138" s="5" t="str">
        <f>设计!R138&amp;""</f>
        <v>杨军</v>
      </c>
      <c r="Z138" s="5" t="str">
        <f>设计!S138&amp;""</f>
        <v>杨斌</v>
      </c>
      <c r="AA138" s="7">
        <f>设计!T138</f>
        <v>43460</v>
      </c>
      <c r="AB138" s="5" t="str">
        <f>设计!U138&amp;""</f>
        <v>6</v>
      </c>
      <c r="AC138" s="5"/>
      <c r="AD138" s="5" t="str">
        <f>设计!V138&amp;""</f>
        <v>F-0236</v>
      </c>
      <c r="AE138" s="5" t="str">
        <f>生产部!O138&amp;""</f>
        <v/>
      </c>
      <c r="AF138" s="7" t="str">
        <f>IF(生产部!P138&gt;4018,生产部!P138,"")</f>
        <v/>
      </c>
      <c r="AG138" s="5" t="str">
        <f>生产部!Q138&amp;""</f>
        <v/>
      </c>
      <c r="AH138" s="7" t="str">
        <f>IF(生产部!R138&gt;4018,生产部!R138,"")</f>
        <v/>
      </c>
      <c r="AI138" s="5" t="str">
        <f>生产部!S138&amp;""</f>
        <v/>
      </c>
      <c r="AJ138" s="7" t="str">
        <f>IF(生产部!T138&gt;4018,生产部!T138,"")</f>
        <v/>
      </c>
      <c r="AK138" s="5" t="str">
        <f>生产部!U138&amp;""</f>
        <v/>
      </c>
      <c r="AL138" s="7" t="str">
        <f>IF(生产部!V138&gt;4018,生产部!V138,"")</f>
        <v/>
      </c>
      <c r="AM138" s="5" t="str">
        <f>生产部!W138&amp;""</f>
        <v/>
      </c>
      <c r="AN138" s="7" t="str">
        <f>IF(生产部!X138&gt;4018,生产部!X138,"")</f>
        <v/>
      </c>
      <c r="AO138" s="5" t="str">
        <f>生产部!Y138&amp;""</f>
        <v/>
      </c>
      <c r="AP138" s="7">
        <f>IF(生产部!Z138&gt;4018,生产部!Z138,"")</f>
        <v>43485</v>
      </c>
      <c r="AQ138" s="5" t="str">
        <f>生产部!AA138&amp;""</f>
        <v/>
      </c>
      <c r="AR138" s="5" t="str">
        <f>设计!AJ138</f>
        <v>畔森</v>
      </c>
      <c r="AS138" s="7">
        <f>设计!AK138</f>
        <v>43460</v>
      </c>
      <c r="AT138" s="5" t="str">
        <f>设计!AL138</f>
        <v>加急</v>
      </c>
      <c r="AU138" s="7">
        <f>设计!AM138</f>
        <v>43485</v>
      </c>
      <c r="AV138" s="5">
        <f>设计!AN138</f>
        <v>0</v>
      </c>
      <c r="AW138" s="5" t="str">
        <f>设计!AO138</f>
        <v>完成</v>
      </c>
      <c r="AX138" s="5">
        <f>设计!AP138</f>
        <v>28</v>
      </c>
      <c r="AY138" s="5" t="str">
        <f>设计!AQ138</f>
        <v>完成</v>
      </c>
      <c r="AZ138" s="37"/>
      <c r="BA138" s="17"/>
      <c r="BB138" s="34"/>
      <c r="BC138" s="17"/>
      <c r="BD138" s="34"/>
      <c r="BE138" s="17"/>
      <c r="BF138" s="34"/>
      <c r="BG138" s="34"/>
      <c r="BH138" s="34"/>
      <c r="BI138" s="34"/>
      <c r="BJ138" s="34"/>
      <c r="BK138" s="36"/>
    </row>
    <row r="139" spans="1:63">
      <c r="A139" s="5" t="str">
        <f>设计!A139&amp;""</f>
        <v>I-137</v>
      </c>
      <c r="B139" s="5" t="str">
        <f>设计!B139&amp;""</f>
        <v>泰和美家</v>
      </c>
      <c r="C139" s="5" t="str">
        <f>设计!C139&amp;""</f>
        <v>香漫里8-2-11-142</v>
      </c>
      <c r="D139" s="5" t="str">
        <f>设计!D139&amp;""</f>
        <v>冯杰 139999999999</v>
      </c>
      <c r="E139" s="5" t="str">
        <f>设计!E139&amp;""</f>
        <v>160.5</v>
      </c>
      <c r="F139" s="7">
        <f>IF(设计!F139&gt;4019,设计!F139,"")</f>
        <v>43458</v>
      </c>
      <c r="G139" s="7">
        <f ca="1">设计!G139</f>
        <v>43559</v>
      </c>
      <c r="H139" s="5" t="str">
        <f ca="1">设计!H139&amp;""</f>
        <v>101</v>
      </c>
      <c r="I139" s="5" t="str">
        <f>设计!I139&amp;""</f>
        <v/>
      </c>
      <c r="J139" s="5" t="str">
        <f>设计!J139&amp;""</f>
        <v/>
      </c>
      <c r="K139" s="5" t="str">
        <f>'财务部 '!K139&amp;""</f>
        <v/>
      </c>
      <c r="L139" s="5" t="str">
        <f>'财务部 '!L139&amp;""</f>
        <v/>
      </c>
      <c r="M139" s="5" t="str">
        <f>'财务部 '!M139&amp;""</f>
        <v/>
      </c>
      <c r="N139" s="5" t="str">
        <f>'财务部 '!N139&amp;""</f>
        <v/>
      </c>
      <c r="O139" s="5" t="str">
        <f>'财务部 '!O139&amp;""</f>
        <v/>
      </c>
      <c r="P139" s="5" t="str">
        <f>'财务部 '!P139&amp;""</f>
        <v/>
      </c>
      <c r="Q139" s="5" t="str">
        <f>'财务部 '!Q139&amp;""</f>
        <v/>
      </c>
      <c r="R139" s="5" t="str">
        <f>设计!K139&amp;""</f>
        <v>张三</v>
      </c>
      <c r="S139" s="5" t="str">
        <f>设计!L139&amp;""</f>
        <v>优</v>
      </c>
      <c r="T139" s="5" t="str">
        <f>设计!M139&amp;""</f>
        <v>加急</v>
      </c>
      <c r="U139" s="5" t="str">
        <f>设计!N139&amp;""</f>
        <v>杨军</v>
      </c>
      <c r="V139" s="7">
        <f>设计!O139</f>
        <v>43455</v>
      </c>
      <c r="W139" s="5" t="str">
        <f>设计!P139&amp;""</f>
        <v>李跃</v>
      </c>
      <c r="X139" s="7">
        <f>设计!Q139</f>
        <v>43457</v>
      </c>
      <c r="Y139" s="5" t="str">
        <f>设计!R139&amp;""</f>
        <v>杨军</v>
      </c>
      <c r="Z139" s="5" t="str">
        <f>设计!S139&amp;""</f>
        <v>杨斌</v>
      </c>
      <c r="AA139" s="7">
        <f>设计!T139</f>
        <v>43461</v>
      </c>
      <c r="AB139" s="5" t="str">
        <f>设计!U139&amp;""</f>
        <v>6</v>
      </c>
      <c r="AC139" s="5"/>
      <c r="AD139" s="5" t="str">
        <f>设计!V139&amp;""</f>
        <v>F-0237</v>
      </c>
      <c r="AE139" s="5" t="str">
        <f>生产部!O139&amp;""</f>
        <v/>
      </c>
      <c r="AF139" s="7" t="str">
        <f>IF(生产部!P139&gt;4018,生产部!P139,"")</f>
        <v/>
      </c>
      <c r="AG139" s="5" t="str">
        <f>生产部!Q139&amp;""</f>
        <v/>
      </c>
      <c r="AH139" s="7" t="str">
        <f>IF(生产部!R139&gt;4018,生产部!R139,"")</f>
        <v/>
      </c>
      <c r="AI139" s="5" t="str">
        <f>生产部!S139&amp;""</f>
        <v/>
      </c>
      <c r="AJ139" s="7" t="str">
        <f>IF(生产部!T139&gt;4018,生产部!T139,"")</f>
        <v/>
      </c>
      <c r="AK139" s="5" t="str">
        <f>生产部!U139&amp;""</f>
        <v/>
      </c>
      <c r="AL139" s="7" t="str">
        <f>IF(生产部!V139&gt;4018,生产部!V139,"")</f>
        <v/>
      </c>
      <c r="AM139" s="5" t="str">
        <f>生产部!W139&amp;""</f>
        <v/>
      </c>
      <c r="AN139" s="7" t="str">
        <f>IF(生产部!X139&gt;4018,生产部!X139,"")</f>
        <v/>
      </c>
      <c r="AO139" s="5" t="str">
        <f>生产部!Y139&amp;""</f>
        <v/>
      </c>
      <c r="AP139" s="7">
        <f>IF(生产部!Z139&gt;4018,生产部!Z139,"")</f>
        <v>43486</v>
      </c>
      <c r="AQ139" s="5" t="str">
        <f>生产部!AA139&amp;""</f>
        <v/>
      </c>
      <c r="AR139" s="5" t="str">
        <f>设计!AJ139</f>
        <v>畔森</v>
      </c>
      <c r="AS139" s="7">
        <f>设计!AK139</f>
        <v>43461</v>
      </c>
      <c r="AT139" s="5" t="str">
        <f>设计!AL139</f>
        <v>加急</v>
      </c>
      <c r="AU139" s="7">
        <f>设计!AM139</f>
        <v>43486</v>
      </c>
      <c r="AV139" s="5">
        <f>设计!AN139</f>
        <v>0</v>
      </c>
      <c r="AW139" s="5" t="str">
        <f>设计!AO139</f>
        <v>完成</v>
      </c>
      <c r="AX139" s="5">
        <f>设计!AP139</f>
        <v>28</v>
      </c>
      <c r="AY139" s="5" t="str">
        <f>设计!AQ139</f>
        <v>完成</v>
      </c>
      <c r="AZ139" s="37"/>
      <c r="BA139" s="17"/>
      <c r="BB139" s="34"/>
      <c r="BC139" s="17"/>
      <c r="BD139" s="34"/>
      <c r="BE139" s="17"/>
      <c r="BF139" s="34"/>
      <c r="BG139" s="34"/>
      <c r="BH139" s="34"/>
      <c r="BI139" s="34"/>
      <c r="BJ139" s="34"/>
      <c r="BK139" s="36"/>
    </row>
    <row r="140" spans="1:63">
      <c r="A140" s="5" t="str">
        <f>设计!A140&amp;""</f>
        <v>I-138</v>
      </c>
      <c r="B140" s="5" t="str">
        <f>设计!B140&amp;""</f>
        <v>泰和美家</v>
      </c>
      <c r="C140" s="5" t="str">
        <f>设计!C140&amp;""</f>
        <v>香漫里8-2-11-143</v>
      </c>
      <c r="D140" s="5" t="str">
        <f>设计!D140&amp;""</f>
        <v>冯杰 139999999999</v>
      </c>
      <c r="E140" s="5" t="str">
        <f>设计!E140&amp;""</f>
        <v>161.5</v>
      </c>
      <c r="F140" s="7">
        <f>IF(设计!F140&gt;4019,设计!F140,"")</f>
        <v>43459</v>
      </c>
      <c r="G140" s="7">
        <f ca="1">设计!G140</f>
        <v>43559</v>
      </c>
      <c r="H140" s="5" t="str">
        <f ca="1">设计!H140&amp;""</f>
        <v>100</v>
      </c>
      <c r="I140" s="5" t="str">
        <f>设计!I140&amp;""</f>
        <v/>
      </c>
      <c r="J140" s="5" t="str">
        <f>设计!J140&amp;""</f>
        <v/>
      </c>
      <c r="K140" s="5" t="str">
        <f>'财务部 '!K140&amp;""</f>
        <v/>
      </c>
      <c r="L140" s="5" t="str">
        <f>'财务部 '!L140&amp;""</f>
        <v/>
      </c>
      <c r="M140" s="5" t="str">
        <f>'财务部 '!M140&amp;""</f>
        <v/>
      </c>
      <c r="N140" s="5" t="str">
        <f>'财务部 '!N140&amp;""</f>
        <v/>
      </c>
      <c r="O140" s="5" t="str">
        <f>'财务部 '!O140&amp;""</f>
        <v/>
      </c>
      <c r="P140" s="5" t="str">
        <f>'财务部 '!P140&amp;""</f>
        <v/>
      </c>
      <c r="Q140" s="5" t="str">
        <f>'财务部 '!Q140&amp;""</f>
        <v/>
      </c>
      <c r="R140" s="5" t="str">
        <f>设计!K140&amp;""</f>
        <v>张三</v>
      </c>
      <c r="S140" s="5" t="str">
        <f>设计!L140&amp;""</f>
        <v>优</v>
      </c>
      <c r="T140" s="5" t="str">
        <f>设计!M140&amp;""</f>
        <v>加急</v>
      </c>
      <c r="U140" s="5" t="str">
        <f>设计!N140&amp;""</f>
        <v>杨军</v>
      </c>
      <c r="V140" s="7">
        <f>设计!O140</f>
        <v>43456</v>
      </c>
      <c r="W140" s="5" t="str">
        <f>设计!P140&amp;""</f>
        <v>李跃</v>
      </c>
      <c r="X140" s="7">
        <f>设计!Q140</f>
        <v>43458</v>
      </c>
      <c r="Y140" s="5" t="str">
        <f>设计!R140&amp;""</f>
        <v>杨军</v>
      </c>
      <c r="Z140" s="5" t="str">
        <f>设计!S140&amp;""</f>
        <v>杨斌</v>
      </c>
      <c r="AA140" s="7">
        <f>设计!T140</f>
        <v>43462</v>
      </c>
      <c r="AB140" s="5" t="str">
        <f>设计!U140&amp;""</f>
        <v>6</v>
      </c>
      <c r="AC140" s="5"/>
      <c r="AD140" s="5" t="str">
        <f>设计!V140&amp;""</f>
        <v>F-0238</v>
      </c>
      <c r="AE140" s="5" t="str">
        <f>生产部!O140&amp;""</f>
        <v/>
      </c>
      <c r="AF140" s="7" t="str">
        <f>IF(生产部!P140&gt;4018,生产部!P140,"")</f>
        <v/>
      </c>
      <c r="AG140" s="5" t="str">
        <f>生产部!Q140&amp;""</f>
        <v/>
      </c>
      <c r="AH140" s="7" t="str">
        <f>IF(生产部!R140&gt;4018,生产部!R140,"")</f>
        <v/>
      </c>
      <c r="AI140" s="5" t="str">
        <f>生产部!S140&amp;""</f>
        <v/>
      </c>
      <c r="AJ140" s="7" t="str">
        <f>IF(生产部!T140&gt;4018,生产部!T140,"")</f>
        <v/>
      </c>
      <c r="AK140" s="5" t="str">
        <f>生产部!U140&amp;""</f>
        <v/>
      </c>
      <c r="AL140" s="7" t="str">
        <f>IF(生产部!V140&gt;4018,生产部!V140,"")</f>
        <v/>
      </c>
      <c r="AM140" s="5" t="str">
        <f>生产部!W140&amp;""</f>
        <v/>
      </c>
      <c r="AN140" s="7" t="str">
        <f>IF(生产部!X140&gt;4018,生产部!X140,"")</f>
        <v/>
      </c>
      <c r="AO140" s="5" t="str">
        <f>生产部!Y140&amp;""</f>
        <v/>
      </c>
      <c r="AP140" s="7">
        <f>IF(生产部!Z140&gt;4018,生产部!Z140,"")</f>
        <v>43487</v>
      </c>
      <c r="AQ140" s="5" t="str">
        <f>生产部!AA140&amp;""</f>
        <v/>
      </c>
      <c r="AR140" s="5" t="str">
        <f>设计!AJ140</f>
        <v>畔森</v>
      </c>
      <c r="AS140" s="7">
        <f>设计!AK140</f>
        <v>43462</v>
      </c>
      <c r="AT140" s="5" t="str">
        <f>设计!AL140</f>
        <v>加急</v>
      </c>
      <c r="AU140" s="7">
        <f>设计!AM140</f>
        <v>43487</v>
      </c>
      <c r="AV140" s="5">
        <f>设计!AN140</f>
        <v>0</v>
      </c>
      <c r="AW140" s="5" t="str">
        <f>设计!AO140</f>
        <v>完成</v>
      </c>
      <c r="AX140" s="5">
        <f>设计!AP140</f>
        <v>28</v>
      </c>
      <c r="AY140" s="5" t="str">
        <f>设计!AQ140</f>
        <v>完成</v>
      </c>
      <c r="AZ140" s="37"/>
      <c r="BA140" s="17"/>
      <c r="BB140" s="34"/>
      <c r="BC140" s="17"/>
      <c r="BD140" s="34"/>
      <c r="BE140" s="17"/>
      <c r="BF140" s="34"/>
      <c r="BG140" s="34"/>
      <c r="BH140" s="34"/>
      <c r="BI140" s="34"/>
      <c r="BJ140" s="34"/>
      <c r="BK140" s="36"/>
    </row>
    <row r="141" spans="1:63">
      <c r="A141" s="5" t="str">
        <f>设计!A141&amp;""</f>
        <v>I-139</v>
      </c>
      <c r="B141" s="5" t="str">
        <f>设计!B141&amp;""</f>
        <v>泰和美家</v>
      </c>
      <c r="C141" s="5" t="str">
        <f>设计!C141&amp;""</f>
        <v>香漫里8-2-11-144</v>
      </c>
      <c r="D141" s="5" t="str">
        <f>设计!D141&amp;""</f>
        <v>冯杰 139999999999</v>
      </c>
      <c r="E141" s="5" t="str">
        <f>设计!E141&amp;""</f>
        <v>162.5</v>
      </c>
      <c r="F141" s="7">
        <f>IF(设计!F141&gt;4019,设计!F141,"")</f>
        <v>43460</v>
      </c>
      <c r="G141" s="7">
        <f ca="1">设计!G141</f>
        <v>43559</v>
      </c>
      <c r="H141" s="5" t="str">
        <f ca="1">设计!H141&amp;""</f>
        <v>99</v>
      </c>
      <c r="I141" s="5" t="str">
        <f>设计!I141&amp;""</f>
        <v/>
      </c>
      <c r="J141" s="5" t="str">
        <f>设计!J141&amp;""</f>
        <v/>
      </c>
      <c r="K141" s="5" t="str">
        <f>'财务部 '!K141&amp;""</f>
        <v/>
      </c>
      <c r="L141" s="5" t="str">
        <f>'财务部 '!L141&amp;""</f>
        <v/>
      </c>
      <c r="M141" s="5" t="str">
        <f>'财务部 '!M141&amp;""</f>
        <v/>
      </c>
      <c r="N141" s="5" t="str">
        <f>'财务部 '!N141&amp;""</f>
        <v/>
      </c>
      <c r="O141" s="5" t="str">
        <f>'财务部 '!O141&amp;""</f>
        <v/>
      </c>
      <c r="P141" s="5" t="str">
        <f>'财务部 '!P141&amp;""</f>
        <v/>
      </c>
      <c r="Q141" s="5" t="str">
        <f>'财务部 '!Q141&amp;""</f>
        <v/>
      </c>
      <c r="R141" s="5" t="str">
        <f>设计!K141&amp;""</f>
        <v>张三</v>
      </c>
      <c r="S141" s="5" t="str">
        <f>设计!L141&amp;""</f>
        <v>优</v>
      </c>
      <c r="T141" s="5" t="str">
        <f>设计!M141&amp;""</f>
        <v>加急</v>
      </c>
      <c r="U141" s="5" t="str">
        <f>设计!N141&amp;""</f>
        <v>杨军</v>
      </c>
      <c r="V141" s="7">
        <f>设计!O141</f>
        <v>43457</v>
      </c>
      <c r="W141" s="5" t="str">
        <f>设计!P141&amp;""</f>
        <v>李跃</v>
      </c>
      <c r="X141" s="7">
        <f>设计!Q141</f>
        <v>43459</v>
      </c>
      <c r="Y141" s="5" t="str">
        <f>设计!R141&amp;""</f>
        <v>杨军</v>
      </c>
      <c r="Z141" s="5" t="str">
        <f>设计!S141&amp;""</f>
        <v>杨斌</v>
      </c>
      <c r="AA141" s="7">
        <f>设计!T141</f>
        <v>43463</v>
      </c>
      <c r="AB141" s="5" t="str">
        <f>设计!U141&amp;""</f>
        <v>6</v>
      </c>
      <c r="AC141" s="5"/>
      <c r="AD141" s="5" t="str">
        <f>设计!V141&amp;""</f>
        <v>F-0239</v>
      </c>
      <c r="AE141" s="5" t="str">
        <f>生产部!O141&amp;""</f>
        <v/>
      </c>
      <c r="AF141" s="7" t="str">
        <f>IF(生产部!P141&gt;4018,生产部!P141,"")</f>
        <v/>
      </c>
      <c r="AG141" s="5" t="str">
        <f>生产部!Q141&amp;""</f>
        <v/>
      </c>
      <c r="AH141" s="7" t="str">
        <f>IF(生产部!R141&gt;4018,生产部!R141,"")</f>
        <v/>
      </c>
      <c r="AI141" s="5" t="str">
        <f>生产部!S141&amp;""</f>
        <v/>
      </c>
      <c r="AJ141" s="7" t="str">
        <f>IF(生产部!T141&gt;4018,生产部!T141,"")</f>
        <v/>
      </c>
      <c r="AK141" s="5" t="str">
        <f>生产部!U141&amp;""</f>
        <v/>
      </c>
      <c r="AL141" s="7" t="str">
        <f>IF(生产部!V141&gt;4018,生产部!V141,"")</f>
        <v/>
      </c>
      <c r="AM141" s="5" t="str">
        <f>生产部!W141&amp;""</f>
        <v/>
      </c>
      <c r="AN141" s="7" t="str">
        <f>IF(生产部!X141&gt;4018,生产部!X141,"")</f>
        <v/>
      </c>
      <c r="AO141" s="5" t="str">
        <f>生产部!Y141&amp;""</f>
        <v/>
      </c>
      <c r="AP141" s="7">
        <f>IF(生产部!Z141&gt;4018,生产部!Z141,"")</f>
        <v>43488</v>
      </c>
      <c r="AQ141" s="5" t="str">
        <f>生产部!AA141&amp;""</f>
        <v/>
      </c>
      <c r="AR141" s="5" t="str">
        <f>设计!AJ141</f>
        <v>畔森</v>
      </c>
      <c r="AS141" s="7">
        <f>设计!AK141</f>
        <v>43463</v>
      </c>
      <c r="AT141" s="5" t="str">
        <f>设计!AL141</f>
        <v>加急</v>
      </c>
      <c r="AU141" s="7">
        <f>设计!AM141</f>
        <v>43488</v>
      </c>
      <c r="AV141" s="5">
        <f>设计!AN141</f>
        <v>0</v>
      </c>
      <c r="AW141" s="5" t="str">
        <f>设计!AO141</f>
        <v>完成</v>
      </c>
      <c r="AX141" s="5">
        <f>设计!AP141</f>
        <v>28</v>
      </c>
      <c r="AY141" s="5" t="str">
        <f>设计!AQ141</f>
        <v>完成</v>
      </c>
      <c r="AZ141" s="37"/>
      <c r="BA141" s="17"/>
      <c r="BB141" s="34"/>
      <c r="BC141" s="17"/>
      <c r="BD141" s="34"/>
      <c r="BE141" s="17"/>
      <c r="BF141" s="34"/>
      <c r="BG141" s="34"/>
      <c r="BH141" s="34"/>
      <c r="BI141" s="34"/>
      <c r="BJ141" s="34"/>
      <c r="BK141" s="36"/>
    </row>
    <row r="142" spans="1:63">
      <c r="A142" s="5" t="str">
        <f>设计!A142&amp;""</f>
        <v>I-140</v>
      </c>
      <c r="B142" s="5" t="str">
        <f>设计!B142&amp;""</f>
        <v>泰和美家</v>
      </c>
      <c r="C142" s="5" t="str">
        <f>设计!C142&amp;""</f>
        <v>香漫里8-2-11-145</v>
      </c>
      <c r="D142" s="5" t="str">
        <f>设计!D142&amp;""</f>
        <v>冯杰 139999999999</v>
      </c>
      <c r="E142" s="5" t="str">
        <f>设计!E142&amp;""</f>
        <v>163.5</v>
      </c>
      <c r="F142" s="7">
        <f>IF(设计!F142&gt;4019,设计!F142,"")</f>
        <v>43461</v>
      </c>
      <c r="G142" s="7">
        <f ca="1">设计!G142</f>
        <v>43559</v>
      </c>
      <c r="H142" s="5" t="str">
        <f ca="1">设计!H142&amp;""</f>
        <v>98</v>
      </c>
      <c r="I142" s="5" t="str">
        <f>设计!I142&amp;""</f>
        <v/>
      </c>
      <c r="J142" s="5" t="str">
        <f>设计!J142&amp;""</f>
        <v/>
      </c>
      <c r="K142" s="5" t="str">
        <f>'财务部 '!K142&amp;""</f>
        <v/>
      </c>
      <c r="L142" s="5" t="str">
        <f>'财务部 '!L142&amp;""</f>
        <v/>
      </c>
      <c r="M142" s="5" t="str">
        <f>'财务部 '!M142&amp;""</f>
        <v/>
      </c>
      <c r="N142" s="5" t="str">
        <f>'财务部 '!N142&amp;""</f>
        <v/>
      </c>
      <c r="O142" s="5" t="str">
        <f>'财务部 '!O142&amp;""</f>
        <v/>
      </c>
      <c r="P142" s="5" t="str">
        <f>'财务部 '!P142&amp;""</f>
        <v/>
      </c>
      <c r="Q142" s="5" t="str">
        <f>'财务部 '!Q142&amp;""</f>
        <v/>
      </c>
      <c r="R142" s="5" t="str">
        <f>设计!K142&amp;""</f>
        <v>张三</v>
      </c>
      <c r="S142" s="5" t="str">
        <f>设计!L142&amp;""</f>
        <v>优</v>
      </c>
      <c r="T142" s="5" t="str">
        <f>设计!M142&amp;""</f>
        <v>加急</v>
      </c>
      <c r="U142" s="5" t="str">
        <f>设计!N142&amp;""</f>
        <v>杨军</v>
      </c>
      <c r="V142" s="7">
        <f>设计!O142</f>
        <v>43458</v>
      </c>
      <c r="W142" s="5" t="str">
        <f>设计!P142&amp;""</f>
        <v>李跃</v>
      </c>
      <c r="X142" s="7">
        <f>设计!Q142</f>
        <v>43460</v>
      </c>
      <c r="Y142" s="5" t="str">
        <f>设计!R142&amp;""</f>
        <v>杨军</v>
      </c>
      <c r="Z142" s="5" t="str">
        <f>设计!S142&amp;""</f>
        <v>杨斌</v>
      </c>
      <c r="AA142" s="7">
        <f>设计!T142</f>
        <v>43464</v>
      </c>
      <c r="AB142" s="5" t="str">
        <f>设计!U142&amp;""</f>
        <v>6</v>
      </c>
      <c r="AC142" s="5"/>
      <c r="AD142" s="5" t="str">
        <f>设计!V142&amp;""</f>
        <v>F-0240</v>
      </c>
      <c r="AE142" s="5" t="str">
        <f>生产部!O142&amp;""</f>
        <v/>
      </c>
      <c r="AF142" s="7" t="str">
        <f>IF(生产部!P142&gt;4018,生产部!P142,"")</f>
        <v/>
      </c>
      <c r="AG142" s="5" t="str">
        <f>生产部!Q142&amp;""</f>
        <v/>
      </c>
      <c r="AH142" s="7" t="str">
        <f>IF(生产部!R142&gt;4018,生产部!R142,"")</f>
        <v/>
      </c>
      <c r="AI142" s="5" t="str">
        <f>生产部!S142&amp;""</f>
        <v/>
      </c>
      <c r="AJ142" s="7" t="str">
        <f>IF(生产部!T142&gt;4018,生产部!T142,"")</f>
        <v/>
      </c>
      <c r="AK142" s="5" t="str">
        <f>生产部!U142&amp;""</f>
        <v/>
      </c>
      <c r="AL142" s="7" t="str">
        <f>IF(生产部!V142&gt;4018,生产部!V142,"")</f>
        <v/>
      </c>
      <c r="AM142" s="5" t="str">
        <f>生产部!W142&amp;""</f>
        <v/>
      </c>
      <c r="AN142" s="7" t="str">
        <f>IF(生产部!X142&gt;4018,生产部!X142,"")</f>
        <v/>
      </c>
      <c r="AO142" s="5" t="str">
        <f>生产部!Y142&amp;""</f>
        <v/>
      </c>
      <c r="AP142" s="7">
        <f>IF(生产部!Z142&gt;4018,生产部!Z142,"")</f>
        <v>43489</v>
      </c>
      <c r="AQ142" s="5" t="str">
        <f>生产部!AA142&amp;""</f>
        <v/>
      </c>
      <c r="AR142" s="5" t="str">
        <f>设计!AJ142</f>
        <v>畔森</v>
      </c>
      <c r="AS142" s="7">
        <f>设计!AK142</f>
        <v>43464</v>
      </c>
      <c r="AT142" s="5" t="str">
        <f>设计!AL142</f>
        <v>加急</v>
      </c>
      <c r="AU142" s="7">
        <f>设计!AM142</f>
        <v>43489</v>
      </c>
      <c r="AV142" s="5">
        <f>设计!AN142</f>
        <v>0</v>
      </c>
      <c r="AW142" s="5" t="str">
        <f>设计!AO142</f>
        <v>完成</v>
      </c>
      <c r="AX142" s="5">
        <f>设计!AP142</f>
        <v>28</v>
      </c>
      <c r="AY142" s="5" t="str">
        <f>设计!AQ142</f>
        <v>完成</v>
      </c>
      <c r="AZ142" s="37"/>
      <c r="BA142" s="17"/>
      <c r="BB142" s="34"/>
      <c r="BC142" s="17"/>
      <c r="BD142" s="34"/>
      <c r="BE142" s="17"/>
      <c r="BF142" s="34"/>
      <c r="BG142" s="34"/>
      <c r="BH142" s="34"/>
      <c r="BI142" s="34"/>
      <c r="BJ142" s="34"/>
      <c r="BK142" s="36"/>
    </row>
    <row r="143" spans="1:63">
      <c r="A143" s="5" t="str">
        <f>设计!A143&amp;""</f>
        <v>I-141</v>
      </c>
      <c r="B143" s="5" t="str">
        <f>设计!B143&amp;""</f>
        <v>泰和美家</v>
      </c>
      <c r="C143" s="5" t="str">
        <f>设计!C143&amp;""</f>
        <v>香漫里8-2-11-146</v>
      </c>
      <c r="D143" s="5" t="str">
        <f>设计!D143&amp;""</f>
        <v>冯杰 139999999999</v>
      </c>
      <c r="E143" s="5" t="str">
        <f>设计!E143&amp;""</f>
        <v>164.5</v>
      </c>
      <c r="F143" s="7">
        <f>IF(设计!F143&gt;4019,设计!F143,"")</f>
        <v>43462</v>
      </c>
      <c r="G143" s="7">
        <f ca="1">设计!G143</f>
        <v>43559</v>
      </c>
      <c r="H143" s="5" t="str">
        <f ca="1">设计!H143&amp;""</f>
        <v>97</v>
      </c>
      <c r="I143" s="5" t="str">
        <f>设计!I143&amp;""</f>
        <v/>
      </c>
      <c r="J143" s="5" t="str">
        <f>设计!J143&amp;""</f>
        <v/>
      </c>
      <c r="K143" s="5" t="str">
        <f>'财务部 '!K143&amp;""</f>
        <v/>
      </c>
      <c r="L143" s="5" t="str">
        <f>'财务部 '!L143&amp;""</f>
        <v/>
      </c>
      <c r="M143" s="5" t="str">
        <f>'财务部 '!M143&amp;""</f>
        <v/>
      </c>
      <c r="N143" s="5" t="str">
        <f>'财务部 '!N143&amp;""</f>
        <v/>
      </c>
      <c r="O143" s="5" t="str">
        <f>'财务部 '!O143&amp;""</f>
        <v/>
      </c>
      <c r="P143" s="5" t="str">
        <f>'财务部 '!P143&amp;""</f>
        <v/>
      </c>
      <c r="Q143" s="5" t="str">
        <f>'财务部 '!Q143&amp;""</f>
        <v/>
      </c>
      <c r="R143" s="5" t="str">
        <f>设计!K143&amp;""</f>
        <v>张三</v>
      </c>
      <c r="S143" s="5" t="str">
        <f>设计!L143&amp;""</f>
        <v>优</v>
      </c>
      <c r="T143" s="5" t="str">
        <f>设计!M143&amp;""</f>
        <v>加急</v>
      </c>
      <c r="U143" s="5" t="str">
        <f>设计!N143&amp;""</f>
        <v>杨军</v>
      </c>
      <c r="V143" s="7">
        <f>设计!O143</f>
        <v>43459</v>
      </c>
      <c r="W143" s="5" t="str">
        <f>设计!P143&amp;""</f>
        <v>李跃</v>
      </c>
      <c r="X143" s="7">
        <f>设计!Q143</f>
        <v>43461</v>
      </c>
      <c r="Y143" s="5" t="str">
        <f>设计!R143&amp;""</f>
        <v>杨军</v>
      </c>
      <c r="Z143" s="5" t="str">
        <f>设计!S143&amp;""</f>
        <v>杨斌</v>
      </c>
      <c r="AA143" s="7">
        <f>设计!T143</f>
        <v>43465</v>
      </c>
      <c r="AB143" s="5" t="str">
        <f>设计!U143&amp;""</f>
        <v>6</v>
      </c>
      <c r="AC143" s="5"/>
      <c r="AD143" s="5" t="str">
        <f>设计!V143&amp;""</f>
        <v>F-0241</v>
      </c>
      <c r="AE143" s="5" t="str">
        <f>生产部!O143&amp;""</f>
        <v/>
      </c>
      <c r="AF143" s="7" t="str">
        <f>IF(生产部!P143&gt;4018,生产部!P143,"")</f>
        <v/>
      </c>
      <c r="AG143" s="5" t="str">
        <f>生产部!Q143&amp;""</f>
        <v/>
      </c>
      <c r="AH143" s="7" t="str">
        <f>IF(生产部!R143&gt;4018,生产部!R143,"")</f>
        <v/>
      </c>
      <c r="AI143" s="5" t="str">
        <f>生产部!S143&amp;""</f>
        <v/>
      </c>
      <c r="AJ143" s="7" t="str">
        <f>IF(生产部!T143&gt;4018,生产部!T143,"")</f>
        <v/>
      </c>
      <c r="AK143" s="5" t="str">
        <f>生产部!U143&amp;""</f>
        <v/>
      </c>
      <c r="AL143" s="7" t="str">
        <f>IF(生产部!V143&gt;4018,生产部!V143,"")</f>
        <v/>
      </c>
      <c r="AM143" s="5" t="str">
        <f>生产部!W143&amp;""</f>
        <v/>
      </c>
      <c r="AN143" s="7" t="str">
        <f>IF(生产部!X143&gt;4018,生产部!X143,"")</f>
        <v/>
      </c>
      <c r="AO143" s="5" t="str">
        <f>生产部!Y143&amp;""</f>
        <v/>
      </c>
      <c r="AP143" s="7">
        <f>IF(生产部!Z143&gt;4018,生产部!Z143,"")</f>
        <v>43490</v>
      </c>
      <c r="AQ143" s="5" t="str">
        <f>生产部!AA143&amp;""</f>
        <v/>
      </c>
      <c r="AR143" s="5" t="str">
        <f>设计!AJ143</f>
        <v>畔森</v>
      </c>
      <c r="AS143" s="7">
        <f>设计!AK143</f>
        <v>43465</v>
      </c>
      <c r="AT143" s="5" t="str">
        <f>设计!AL143</f>
        <v>加急</v>
      </c>
      <c r="AU143" s="7">
        <f>设计!AM143</f>
        <v>43490</v>
      </c>
      <c r="AV143" s="5">
        <f>设计!AN143</f>
        <v>0</v>
      </c>
      <c r="AW143" s="5" t="str">
        <f>设计!AO143</f>
        <v>完成</v>
      </c>
      <c r="AX143" s="5">
        <f>设计!AP143</f>
        <v>28</v>
      </c>
      <c r="AY143" s="5" t="str">
        <f>设计!AQ143</f>
        <v>完成</v>
      </c>
      <c r="AZ143" s="37"/>
      <c r="BA143" s="17"/>
      <c r="BB143" s="34"/>
      <c r="BC143" s="17"/>
      <c r="BD143" s="34"/>
      <c r="BE143" s="17"/>
      <c r="BF143" s="34"/>
      <c r="BG143" s="34"/>
      <c r="BH143" s="34"/>
      <c r="BI143" s="34"/>
      <c r="BJ143" s="34"/>
      <c r="BK143" s="36"/>
    </row>
    <row r="144" spans="1:63">
      <c r="A144" s="5" t="str">
        <f>设计!A144&amp;""</f>
        <v>I-142</v>
      </c>
      <c r="B144" s="5" t="str">
        <f>设计!B144&amp;""</f>
        <v>泰和美家</v>
      </c>
      <c r="C144" s="5" t="str">
        <f>设计!C144&amp;""</f>
        <v>香漫里8-2-11-147</v>
      </c>
      <c r="D144" s="5" t="str">
        <f>设计!D144&amp;""</f>
        <v>冯杰 139999999999</v>
      </c>
      <c r="E144" s="5" t="str">
        <f>设计!E144&amp;""</f>
        <v>165.5</v>
      </c>
      <c r="F144" s="7">
        <f>IF(设计!F144&gt;4019,设计!F144,"")</f>
        <v>43463</v>
      </c>
      <c r="G144" s="7">
        <f ca="1">设计!G144</f>
        <v>43559</v>
      </c>
      <c r="H144" s="5" t="str">
        <f ca="1">设计!H144&amp;""</f>
        <v>96</v>
      </c>
      <c r="I144" s="5" t="str">
        <f>设计!I144&amp;""</f>
        <v/>
      </c>
      <c r="J144" s="5" t="str">
        <f>设计!J144&amp;""</f>
        <v/>
      </c>
      <c r="K144" s="5" t="str">
        <f>'财务部 '!K144&amp;""</f>
        <v/>
      </c>
      <c r="L144" s="5" t="str">
        <f>'财务部 '!L144&amp;""</f>
        <v/>
      </c>
      <c r="M144" s="5" t="str">
        <f>'财务部 '!M144&amp;""</f>
        <v/>
      </c>
      <c r="N144" s="5" t="str">
        <f>'财务部 '!N144&amp;""</f>
        <v/>
      </c>
      <c r="O144" s="5" t="str">
        <f>'财务部 '!O144&amp;""</f>
        <v/>
      </c>
      <c r="P144" s="5" t="str">
        <f>'财务部 '!P144&amp;""</f>
        <v/>
      </c>
      <c r="Q144" s="5" t="str">
        <f>'财务部 '!Q144&amp;""</f>
        <v/>
      </c>
      <c r="R144" s="5" t="str">
        <f>设计!K144&amp;""</f>
        <v>张三</v>
      </c>
      <c r="S144" s="5" t="str">
        <f>设计!L144&amp;""</f>
        <v>优</v>
      </c>
      <c r="T144" s="5" t="str">
        <f>设计!M144&amp;""</f>
        <v>加急</v>
      </c>
      <c r="U144" s="5" t="str">
        <f>设计!N144&amp;""</f>
        <v>杨军</v>
      </c>
      <c r="V144" s="7">
        <f>设计!O144</f>
        <v>43460</v>
      </c>
      <c r="W144" s="5" t="str">
        <f>设计!P144&amp;""</f>
        <v>李跃</v>
      </c>
      <c r="X144" s="7">
        <f>设计!Q144</f>
        <v>43462</v>
      </c>
      <c r="Y144" s="5" t="str">
        <f>设计!R144&amp;""</f>
        <v>杨军</v>
      </c>
      <c r="Z144" s="5" t="str">
        <f>设计!S144&amp;""</f>
        <v>杨斌</v>
      </c>
      <c r="AA144" s="7">
        <f>设计!T144</f>
        <v>43466</v>
      </c>
      <c r="AB144" s="5" t="str">
        <f>设计!U144&amp;""</f>
        <v>6</v>
      </c>
      <c r="AC144" s="5"/>
      <c r="AD144" s="5" t="str">
        <f>设计!V144&amp;""</f>
        <v>F-0242</v>
      </c>
      <c r="AE144" s="5" t="str">
        <f>生产部!O144&amp;""</f>
        <v/>
      </c>
      <c r="AF144" s="7" t="str">
        <f>IF(生产部!P144&gt;4018,生产部!P144,"")</f>
        <v/>
      </c>
      <c r="AG144" s="5" t="str">
        <f>生产部!Q144&amp;""</f>
        <v/>
      </c>
      <c r="AH144" s="7" t="str">
        <f>IF(生产部!R144&gt;4018,生产部!R144,"")</f>
        <v/>
      </c>
      <c r="AI144" s="5" t="str">
        <f>生产部!S144&amp;""</f>
        <v/>
      </c>
      <c r="AJ144" s="7" t="str">
        <f>IF(生产部!T144&gt;4018,生产部!T144,"")</f>
        <v/>
      </c>
      <c r="AK144" s="5" t="str">
        <f>生产部!U144&amp;""</f>
        <v/>
      </c>
      <c r="AL144" s="7" t="str">
        <f>IF(生产部!V144&gt;4018,生产部!V144,"")</f>
        <v/>
      </c>
      <c r="AM144" s="5" t="str">
        <f>生产部!W144&amp;""</f>
        <v/>
      </c>
      <c r="AN144" s="7" t="str">
        <f>IF(生产部!X144&gt;4018,生产部!X144,"")</f>
        <v/>
      </c>
      <c r="AO144" s="5" t="str">
        <f>生产部!Y144&amp;""</f>
        <v/>
      </c>
      <c r="AP144" s="7">
        <f>IF(生产部!Z144&gt;4018,生产部!Z144,"")</f>
        <v>43491</v>
      </c>
      <c r="AQ144" s="5" t="str">
        <f>生产部!AA144&amp;""</f>
        <v/>
      </c>
      <c r="AR144" s="5" t="str">
        <f>设计!AJ144</f>
        <v>畔森</v>
      </c>
      <c r="AS144" s="7">
        <f>设计!AK144</f>
        <v>43466</v>
      </c>
      <c r="AT144" s="5" t="str">
        <f>设计!AL144</f>
        <v>加急</v>
      </c>
      <c r="AU144" s="7">
        <f>设计!AM144</f>
        <v>43491</v>
      </c>
      <c r="AV144" s="5">
        <f>设计!AN144</f>
        <v>0</v>
      </c>
      <c r="AW144" s="5" t="str">
        <f>设计!AO144</f>
        <v>完成</v>
      </c>
      <c r="AX144" s="5">
        <f>设计!AP144</f>
        <v>28</v>
      </c>
      <c r="AY144" s="5" t="str">
        <f>设计!AQ144</f>
        <v>完成</v>
      </c>
      <c r="AZ144" s="37"/>
      <c r="BA144" s="17"/>
      <c r="BB144" s="34"/>
      <c r="BC144" s="17"/>
      <c r="BD144" s="34"/>
      <c r="BE144" s="17"/>
      <c r="BF144" s="34"/>
      <c r="BG144" s="34"/>
      <c r="BH144" s="34"/>
      <c r="BI144" s="34"/>
      <c r="BJ144" s="34"/>
      <c r="BK144" s="36"/>
    </row>
    <row r="145" spans="1:63">
      <c r="A145" s="5" t="str">
        <f>设计!A145&amp;""</f>
        <v>I-143</v>
      </c>
      <c r="B145" s="5" t="str">
        <f>设计!B145&amp;""</f>
        <v>泰和美家</v>
      </c>
      <c r="C145" s="5" t="str">
        <f>设计!C145&amp;""</f>
        <v>香漫里8-2-11-148</v>
      </c>
      <c r="D145" s="5" t="str">
        <f>设计!D145&amp;""</f>
        <v>冯杰 139999999999</v>
      </c>
      <c r="E145" s="5" t="str">
        <f>设计!E145&amp;""</f>
        <v>166.5</v>
      </c>
      <c r="F145" s="7">
        <f>IF(设计!F145&gt;4019,设计!F145,"")</f>
        <v>43464</v>
      </c>
      <c r="G145" s="7">
        <f ca="1">设计!G145</f>
        <v>43559</v>
      </c>
      <c r="H145" s="5" t="str">
        <f ca="1">设计!H145&amp;""</f>
        <v>95</v>
      </c>
      <c r="I145" s="5" t="str">
        <f>设计!I145&amp;""</f>
        <v/>
      </c>
      <c r="J145" s="5" t="str">
        <f>设计!J145&amp;""</f>
        <v/>
      </c>
      <c r="K145" s="5" t="str">
        <f>'财务部 '!K145&amp;""</f>
        <v/>
      </c>
      <c r="L145" s="5" t="str">
        <f>'财务部 '!L145&amp;""</f>
        <v/>
      </c>
      <c r="M145" s="5" t="str">
        <f>'财务部 '!M145&amp;""</f>
        <v/>
      </c>
      <c r="N145" s="5" t="str">
        <f>'财务部 '!N145&amp;""</f>
        <v/>
      </c>
      <c r="O145" s="5" t="str">
        <f>'财务部 '!O145&amp;""</f>
        <v/>
      </c>
      <c r="P145" s="5" t="str">
        <f>'财务部 '!P145&amp;""</f>
        <v/>
      </c>
      <c r="Q145" s="5" t="str">
        <f>'财务部 '!Q145&amp;""</f>
        <v/>
      </c>
      <c r="R145" s="5" t="str">
        <f>设计!K145&amp;""</f>
        <v>张三</v>
      </c>
      <c r="S145" s="5" t="str">
        <f>设计!L145&amp;""</f>
        <v>优</v>
      </c>
      <c r="T145" s="5" t="str">
        <f>设计!M145&amp;""</f>
        <v>加急</v>
      </c>
      <c r="U145" s="5" t="str">
        <f>设计!N145&amp;""</f>
        <v>杨军</v>
      </c>
      <c r="V145" s="7">
        <f>设计!O145</f>
        <v>43461</v>
      </c>
      <c r="W145" s="5" t="str">
        <f>设计!P145&amp;""</f>
        <v>李跃</v>
      </c>
      <c r="X145" s="7">
        <f>设计!Q145</f>
        <v>43463</v>
      </c>
      <c r="Y145" s="5" t="str">
        <f>设计!R145&amp;""</f>
        <v>杨军</v>
      </c>
      <c r="Z145" s="5" t="str">
        <f>设计!S145&amp;""</f>
        <v>杨斌</v>
      </c>
      <c r="AA145" s="7">
        <f>设计!T145</f>
        <v>43467</v>
      </c>
      <c r="AB145" s="5" t="str">
        <f>设计!U145&amp;""</f>
        <v>6</v>
      </c>
      <c r="AC145" s="5"/>
      <c r="AD145" s="5" t="str">
        <f>设计!V145&amp;""</f>
        <v>F-0243</v>
      </c>
      <c r="AE145" s="5" t="str">
        <f>生产部!O145&amp;""</f>
        <v/>
      </c>
      <c r="AF145" s="7" t="str">
        <f>IF(生产部!P145&gt;4018,生产部!P145,"")</f>
        <v/>
      </c>
      <c r="AG145" s="5" t="str">
        <f>生产部!Q145&amp;""</f>
        <v/>
      </c>
      <c r="AH145" s="7" t="str">
        <f>IF(生产部!R145&gt;4018,生产部!R145,"")</f>
        <v/>
      </c>
      <c r="AI145" s="5" t="str">
        <f>生产部!S145&amp;""</f>
        <v/>
      </c>
      <c r="AJ145" s="7" t="str">
        <f>IF(生产部!T145&gt;4018,生产部!T145,"")</f>
        <v/>
      </c>
      <c r="AK145" s="5" t="str">
        <f>生产部!U145&amp;""</f>
        <v/>
      </c>
      <c r="AL145" s="7" t="str">
        <f>IF(生产部!V145&gt;4018,生产部!V145,"")</f>
        <v/>
      </c>
      <c r="AM145" s="5" t="str">
        <f>生产部!W145&amp;""</f>
        <v/>
      </c>
      <c r="AN145" s="7" t="str">
        <f>IF(生产部!X145&gt;4018,生产部!X145,"")</f>
        <v/>
      </c>
      <c r="AO145" s="5" t="str">
        <f>生产部!Y145&amp;""</f>
        <v/>
      </c>
      <c r="AP145" s="7">
        <f>IF(生产部!Z145&gt;4018,生产部!Z145,"")</f>
        <v>43492</v>
      </c>
      <c r="AQ145" s="5" t="str">
        <f>生产部!AA145&amp;""</f>
        <v/>
      </c>
      <c r="AR145" s="5" t="str">
        <f>设计!AJ145</f>
        <v>畔森</v>
      </c>
      <c r="AS145" s="7">
        <f>设计!AK145</f>
        <v>43467</v>
      </c>
      <c r="AT145" s="5" t="str">
        <f>设计!AL145</f>
        <v>加急</v>
      </c>
      <c r="AU145" s="7">
        <f>设计!AM145</f>
        <v>43492</v>
      </c>
      <c r="AV145" s="5">
        <f>设计!AN145</f>
        <v>0</v>
      </c>
      <c r="AW145" s="5" t="str">
        <f>设计!AO145</f>
        <v>完成</v>
      </c>
      <c r="AX145" s="5">
        <f>设计!AP145</f>
        <v>28</v>
      </c>
      <c r="AY145" s="5" t="str">
        <f>设计!AQ145</f>
        <v>完成</v>
      </c>
      <c r="AZ145" s="37"/>
      <c r="BA145" s="17"/>
      <c r="BB145" s="34"/>
      <c r="BC145" s="17"/>
      <c r="BD145" s="34"/>
      <c r="BE145" s="17"/>
      <c r="BF145" s="34"/>
      <c r="BG145" s="34"/>
      <c r="BH145" s="34"/>
      <c r="BI145" s="34"/>
      <c r="BJ145" s="34"/>
      <c r="BK145" s="36"/>
    </row>
    <row r="146" spans="1:63">
      <c r="A146" s="5" t="str">
        <f>设计!A146&amp;""</f>
        <v>I-144</v>
      </c>
      <c r="B146" s="5" t="str">
        <f>设计!B146&amp;""</f>
        <v>泰和美家</v>
      </c>
      <c r="C146" s="5" t="str">
        <f>设计!C146&amp;""</f>
        <v>香漫里8-2-11-149</v>
      </c>
      <c r="D146" s="5" t="str">
        <f>设计!D146&amp;""</f>
        <v>冯杰 139999999999</v>
      </c>
      <c r="E146" s="5" t="str">
        <f>设计!E146&amp;""</f>
        <v>167.5</v>
      </c>
      <c r="F146" s="7">
        <f>IF(设计!F146&gt;4019,设计!F146,"")</f>
        <v>43465</v>
      </c>
      <c r="G146" s="7">
        <f ca="1">设计!G146</f>
        <v>43559</v>
      </c>
      <c r="H146" s="5" t="str">
        <f ca="1">设计!H146&amp;""</f>
        <v>94</v>
      </c>
      <c r="I146" s="5" t="str">
        <f>设计!I146&amp;""</f>
        <v/>
      </c>
      <c r="J146" s="5" t="str">
        <f>设计!J146&amp;""</f>
        <v/>
      </c>
      <c r="K146" s="5" t="str">
        <f>'财务部 '!K146&amp;""</f>
        <v/>
      </c>
      <c r="L146" s="5" t="str">
        <f>'财务部 '!L146&amp;""</f>
        <v/>
      </c>
      <c r="M146" s="5" t="str">
        <f>'财务部 '!M146&amp;""</f>
        <v/>
      </c>
      <c r="N146" s="5" t="str">
        <f>'财务部 '!N146&amp;""</f>
        <v/>
      </c>
      <c r="O146" s="5" t="str">
        <f>'财务部 '!O146&amp;""</f>
        <v/>
      </c>
      <c r="P146" s="5" t="str">
        <f>'财务部 '!P146&amp;""</f>
        <v/>
      </c>
      <c r="Q146" s="5" t="str">
        <f>'财务部 '!Q146&amp;""</f>
        <v/>
      </c>
      <c r="R146" s="5" t="str">
        <f>设计!K146&amp;""</f>
        <v>张三</v>
      </c>
      <c r="S146" s="5" t="str">
        <f>设计!L146&amp;""</f>
        <v>优</v>
      </c>
      <c r="T146" s="5" t="str">
        <f>设计!M146&amp;""</f>
        <v>加急</v>
      </c>
      <c r="U146" s="5" t="str">
        <f>设计!N146&amp;""</f>
        <v>杨军</v>
      </c>
      <c r="V146" s="7">
        <f>设计!O146</f>
        <v>43462</v>
      </c>
      <c r="W146" s="5" t="str">
        <f>设计!P146&amp;""</f>
        <v>李跃</v>
      </c>
      <c r="X146" s="7">
        <f>设计!Q146</f>
        <v>43464</v>
      </c>
      <c r="Y146" s="5" t="str">
        <f>设计!R146&amp;""</f>
        <v>杨军</v>
      </c>
      <c r="Z146" s="5" t="str">
        <f>设计!S146&amp;""</f>
        <v>杨斌</v>
      </c>
      <c r="AA146" s="7">
        <f>设计!T146</f>
        <v>43468</v>
      </c>
      <c r="AB146" s="5" t="str">
        <f>设计!U146&amp;""</f>
        <v>6</v>
      </c>
      <c r="AC146" s="5"/>
      <c r="AD146" s="5" t="str">
        <f>设计!V146&amp;""</f>
        <v>F-0244</v>
      </c>
      <c r="AE146" s="5" t="str">
        <f>生产部!O146&amp;""</f>
        <v/>
      </c>
      <c r="AF146" s="7" t="str">
        <f>IF(生产部!P146&gt;4018,生产部!P146,"")</f>
        <v/>
      </c>
      <c r="AG146" s="5" t="str">
        <f>生产部!Q146&amp;""</f>
        <v/>
      </c>
      <c r="AH146" s="7" t="str">
        <f>IF(生产部!R146&gt;4018,生产部!R146,"")</f>
        <v/>
      </c>
      <c r="AI146" s="5" t="str">
        <f>生产部!S146&amp;""</f>
        <v/>
      </c>
      <c r="AJ146" s="7" t="str">
        <f>IF(生产部!T146&gt;4018,生产部!T146,"")</f>
        <v/>
      </c>
      <c r="AK146" s="5" t="str">
        <f>生产部!U146&amp;""</f>
        <v/>
      </c>
      <c r="AL146" s="7" t="str">
        <f>IF(生产部!V146&gt;4018,生产部!V146,"")</f>
        <v/>
      </c>
      <c r="AM146" s="5" t="str">
        <f>生产部!W146&amp;""</f>
        <v/>
      </c>
      <c r="AN146" s="7" t="str">
        <f>IF(生产部!X146&gt;4018,生产部!X146,"")</f>
        <v/>
      </c>
      <c r="AO146" s="5" t="str">
        <f>生产部!Y146&amp;""</f>
        <v/>
      </c>
      <c r="AP146" s="7">
        <f>IF(生产部!Z146&gt;4018,生产部!Z146,"")</f>
        <v>43493</v>
      </c>
      <c r="AQ146" s="5" t="str">
        <f>生产部!AA146&amp;""</f>
        <v/>
      </c>
      <c r="AR146" s="5" t="str">
        <f>设计!AJ146</f>
        <v>畔森</v>
      </c>
      <c r="AS146" s="7">
        <f>设计!AK146</f>
        <v>43468</v>
      </c>
      <c r="AT146" s="5" t="str">
        <f>设计!AL146</f>
        <v>加急</v>
      </c>
      <c r="AU146" s="7">
        <f>设计!AM146</f>
        <v>43493</v>
      </c>
      <c r="AV146" s="5">
        <f>设计!AN146</f>
        <v>0</v>
      </c>
      <c r="AW146" s="5" t="str">
        <f>设计!AO146</f>
        <v>完成</v>
      </c>
      <c r="AX146" s="5">
        <f>设计!AP146</f>
        <v>28</v>
      </c>
      <c r="AY146" s="5" t="str">
        <f>设计!AQ146</f>
        <v>完成</v>
      </c>
      <c r="AZ146" s="37"/>
      <c r="BA146" s="17"/>
      <c r="BB146" s="34"/>
      <c r="BC146" s="17"/>
      <c r="BD146" s="34"/>
      <c r="BE146" s="17"/>
      <c r="BF146" s="34"/>
      <c r="BG146" s="34"/>
      <c r="BH146" s="34"/>
      <c r="BI146" s="34"/>
      <c r="BJ146" s="34"/>
      <c r="BK146" s="36"/>
    </row>
    <row r="147" spans="1:63">
      <c r="A147" s="5" t="str">
        <f>设计!A147&amp;""</f>
        <v>I-145</v>
      </c>
      <c r="B147" s="5" t="str">
        <f>设计!B147&amp;""</f>
        <v>泰和美家</v>
      </c>
      <c r="C147" s="5" t="str">
        <f>设计!C147&amp;""</f>
        <v>香漫里8-2-11-150</v>
      </c>
      <c r="D147" s="5" t="str">
        <f>设计!D147&amp;""</f>
        <v>冯杰 139999999999</v>
      </c>
      <c r="E147" s="5" t="str">
        <f>设计!E147&amp;""</f>
        <v>168.5</v>
      </c>
      <c r="F147" s="7">
        <f>IF(设计!F147&gt;4019,设计!F147,"")</f>
        <v>43466</v>
      </c>
      <c r="G147" s="7">
        <f ca="1">设计!G147</f>
        <v>43559</v>
      </c>
      <c r="H147" s="5" t="str">
        <f ca="1">设计!H147&amp;""</f>
        <v>93</v>
      </c>
      <c r="I147" s="5" t="str">
        <f>设计!I147&amp;""</f>
        <v/>
      </c>
      <c r="J147" s="5" t="str">
        <f>设计!J147&amp;""</f>
        <v/>
      </c>
      <c r="K147" s="5" t="str">
        <f>'财务部 '!K147&amp;""</f>
        <v/>
      </c>
      <c r="L147" s="5" t="str">
        <f>'财务部 '!L147&amp;""</f>
        <v/>
      </c>
      <c r="M147" s="5" t="str">
        <f>'财务部 '!M147&amp;""</f>
        <v/>
      </c>
      <c r="N147" s="5" t="str">
        <f>'财务部 '!N147&amp;""</f>
        <v/>
      </c>
      <c r="O147" s="5" t="str">
        <f>'财务部 '!O147&amp;""</f>
        <v/>
      </c>
      <c r="P147" s="5" t="str">
        <f>'财务部 '!P147&amp;""</f>
        <v/>
      </c>
      <c r="Q147" s="5" t="str">
        <f>'财务部 '!Q147&amp;""</f>
        <v/>
      </c>
      <c r="R147" s="5" t="str">
        <f>设计!K147&amp;""</f>
        <v>张三</v>
      </c>
      <c r="S147" s="5" t="str">
        <f>设计!L147&amp;""</f>
        <v>优</v>
      </c>
      <c r="T147" s="5" t="str">
        <f>设计!M147&amp;""</f>
        <v>加急</v>
      </c>
      <c r="U147" s="5" t="str">
        <f>设计!N147&amp;""</f>
        <v>杨军</v>
      </c>
      <c r="V147" s="7">
        <f>设计!O147</f>
        <v>43463</v>
      </c>
      <c r="W147" s="5" t="str">
        <f>设计!P147&amp;""</f>
        <v>李跃</v>
      </c>
      <c r="X147" s="7">
        <f>设计!Q147</f>
        <v>43465</v>
      </c>
      <c r="Y147" s="5" t="str">
        <f>设计!R147&amp;""</f>
        <v>杨军</v>
      </c>
      <c r="Z147" s="5" t="str">
        <f>设计!S147&amp;""</f>
        <v>杨斌</v>
      </c>
      <c r="AA147" s="7">
        <f>设计!T147</f>
        <v>43469</v>
      </c>
      <c r="AB147" s="5" t="str">
        <f>设计!U147&amp;""</f>
        <v>6</v>
      </c>
      <c r="AC147" s="5"/>
      <c r="AD147" s="5" t="str">
        <f>设计!V147&amp;""</f>
        <v>F-0245</v>
      </c>
      <c r="AE147" s="5" t="str">
        <f>生产部!O147&amp;""</f>
        <v/>
      </c>
      <c r="AF147" s="7" t="str">
        <f>IF(生产部!P147&gt;4018,生产部!P147,"")</f>
        <v/>
      </c>
      <c r="AG147" s="5" t="str">
        <f>生产部!Q147&amp;""</f>
        <v/>
      </c>
      <c r="AH147" s="7" t="str">
        <f>IF(生产部!R147&gt;4018,生产部!R147,"")</f>
        <v/>
      </c>
      <c r="AI147" s="5" t="str">
        <f>生产部!S147&amp;""</f>
        <v/>
      </c>
      <c r="AJ147" s="7" t="str">
        <f>IF(生产部!T147&gt;4018,生产部!T147,"")</f>
        <v/>
      </c>
      <c r="AK147" s="5" t="str">
        <f>生产部!U147&amp;""</f>
        <v/>
      </c>
      <c r="AL147" s="7" t="str">
        <f>IF(生产部!V147&gt;4018,生产部!V147,"")</f>
        <v/>
      </c>
      <c r="AM147" s="5" t="str">
        <f>生产部!W147&amp;""</f>
        <v/>
      </c>
      <c r="AN147" s="7" t="str">
        <f>IF(生产部!X147&gt;4018,生产部!X147,"")</f>
        <v/>
      </c>
      <c r="AO147" s="5" t="str">
        <f>生产部!Y147&amp;""</f>
        <v/>
      </c>
      <c r="AP147" s="7">
        <f>IF(生产部!Z147&gt;4018,生产部!Z147,"")</f>
        <v>43494</v>
      </c>
      <c r="AQ147" s="5" t="str">
        <f>生产部!AA147&amp;""</f>
        <v/>
      </c>
      <c r="AR147" s="5" t="str">
        <f>设计!AJ147</f>
        <v>畔森</v>
      </c>
      <c r="AS147" s="7">
        <f>设计!AK147</f>
        <v>43469</v>
      </c>
      <c r="AT147" s="5" t="str">
        <f>设计!AL147</f>
        <v>加急</v>
      </c>
      <c r="AU147" s="7">
        <f>设计!AM147</f>
        <v>43494</v>
      </c>
      <c r="AV147" s="5">
        <f>设计!AN147</f>
        <v>0</v>
      </c>
      <c r="AW147" s="5" t="str">
        <f>设计!AO147</f>
        <v>完成</v>
      </c>
      <c r="AX147" s="5">
        <f>设计!AP147</f>
        <v>28</v>
      </c>
      <c r="AY147" s="5" t="str">
        <f>设计!AQ147</f>
        <v>完成</v>
      </c>
      <c r="AZ147" s="37"/>
      <c r="BA147" s="17"/>
      <c r="BB147" s="34"/>
      <c r="BC147" s="17"/>
      <c r="BD147" s="34"/>
      <c r="BE147" s="17"/>
      <c r="BF147" s="34"/>
      <c r="BG147" s="34"/>
      <c r="BH147" s="34"/>
      <c r="BI147" s="34"/>
      <c r="BJ147" s="34"/>
      <c r="BK147" s="36"/>
    </row>
    <row r="148" spans="1:63">
      <c r="A148" s="5" t="str">
        <f>设计!A148&amp;""</f>
        <v>I-146</v>
      </c>
      <c r="B148" s="5" t="str">
        <f>设计!B148&amp;""</f>
        <v>泰和美家</v>
      </c>
      <c r="C148" s="5" t="str">
        <f>设计!C148&amp;""</f>
        <v>香漫里8-2-11-151</v>
      </c>
      <c r="D148" s="5" t="str">
        <f>设计!D148&amp;""</f>
        <v>冯杰 139999999999</v>
      </c>
      <c r="E148" s="5" t="str">
        <f>设计!E148&amp;""</f>
        <v>169.5</v>
      </c>
      <c r="F148" s="7">
        <f>IF(设计!F148&gt;4019,设计!F148,"")</f>
        <v>43467</v>
      </c>
      <c r="G148" s="7">
        <f ca="1">设计!G148</f>
        <v>43559</v>
      </c>
      <c r="H148" s="5" t="str">
        <f ca="1">设计!H148&amp;""</f>
        <v>92</v>
      </c>
      <c r="I148" s="5" t="str">
        <f>设计!I148&amp;""</f>
        <v/>
      </c>
      <c r="J148" s="5" t="str">
        <f>设计!J148&amp;""</f>
        <v/>
      </c>
      <c r="K148" s="5" t="str">
        <f>'财务部 '!K148&amp;""</f>
        <v/>
      </c>
      <c r="L148" s="5" t="str">
        <f>'财务部 '!L148&amp;""</f>
        <v/>
      </c>
      <c r="M148" s="5" t="str">
        <f>'财务部 '!M148&amp;""</f>
        <v/>
      </c>
      <c r="N148" s="5" t="str">
        <f>'财务部 '!N148&amp;""</f>
        <v/>
      </c>
      <c r="O148" s="5" t="str">
        <f>'财务部 '!O148&amp;""</f>
        <v/>
      </c>
      <c r="P148" s="5" t="str">
        <f>'财务部 '!P148&amp;""</f>
        <v/>
      </c>
      <c r="Q148" s="5" t="str">
        <f>'财务部 '!Q148&amp;""</f>
        <v/>
      </c>
      <c r="R148" s="5" t="str">
        <f>设计!K148&amp;""</f>
        <v>张三</v>
      </c>
      <c r="S148" s="5" t="str">
        <f>设计!L148&amp;""</f>
        <v>优</v>
      </c>
      <c r="T148" s="5" t="str">
        <f>设计!M148&amp;""</f>
        <v>加急</v>
      </c>
      <c r="U148" s="5" t="str">
        <f>设计!N148&amp;""</f>
        <v>杨军</v>
      </c>
      <c r="V148" s="7">
        <f>设计!O148</f>
        <v>43464</v>
      </c>
      <c r="W148" s="5" t="str">
        <f>设计!P148&amp;""</f>
        <v>李跃</v>
      </c>
      <c r="X148" s="7">
        <f>设计!Q148</f>
        <v>43466</v>
      </c>
      <c r="Y148" s="5" t="str">
        <f>设计!R148&amp;""</f>
        <v>杨军</v>
      </c>
      <c r="Z148" s="5" t="str">
        <f>设计!S148&amp;""</f>
        <v>杨斌</v>
      </c>
      <c r="AA148" s="7">
        <f>设计!T148</f>
        <v>43470</v>
      </c>
      <c r="AB148" s="5" t="str">
        <f>设计!U148&amp;""</f>
        <v>6</v>
      </c>
      <c r="AC148" s="5"/>
      <c r="AD148" s="5" t="str">
        <f>设计!V148&amp;""</f>
        <v>F-0246</v>
      </c>
      <c r="AE148" s="5" t="str">
        <f>生产部!O148&amp;""</f>
        <v/>
      </c>
      <c r="AF148" s="7" t="str">
        <f>IF(生产部!P148&gt;4018,生产部!P148,"")</f>
        <v/>
      </c>
      <c r="AG148" s="5" t="str">
        <f>生产部!Q148&amp;""</f>
        <v/>
      </c>
      <c r="AH148" s="7" t="str">
        <f>IF(生产部!R148&gt;4018,生产部!R148,"")</f>
        <v/>
      </c>
      <c r="AI148" s="5" t="str">
        <f>生产部!S148&amp;""</f>
        <v/>
      </c>
      <c r="AJ148" s="7" t="str">
        <f>IF(生产部!T148&gt;4018,生产部!T148,"")</f>
        <v/>
      </c>
      <c r="AK148" s="5" t="str">
        <f>生产部!U148&amp;""</f>
        <v/>
      </c>
      <c r="AL148" s="7" t="str">
        <f>IF(生产部!V148&gt;4018,生产部!V148,"")</f>
        <v/>
      </c>
      <c r="AM148" s="5" t="str">
        <f>生产部!W148&amp;""</f>
        <v/>
      </c>
      <c r="AN148" s="7" t="str">
        <f>IF(生产部!X148&gt;4018,生产部!X148,"")</f>
        <v/>
      </c>
      <c r="AO148" s="5" t="str">
        <f>生产部!Y148&amp;""</f>
        <v/>
      </c>
      <c r="AP148" s="7">
        <f>IF(生产部!Z148&gt;4018,生产部!Z148,"")</f>
        <v>43495</v>
      </c>
      <c r="AQ148" s="5" t="str">
        <f>生产部!AA148&amp;""</f>
        <v/>
      </c>
      <c r="AR148" s="5" t="str">
        <f>设计!AJ148</f>
        <v>畔森</v>
      </c>
      <c r="AS148" s="7">
        <f>设计!AK148</f>
        <v>43470</v>
      </c>
      <c r="AT148" s="5" t="str">
        <f>设计!AL148</f>
        <v>加急</v>
      </c>
      <c r="AU148" s="7">
        <f>设计!AM148</f>
        <v>43495</v>
      </c>
      <c r="AV148" s="5">
        <f>设计!AN148</f>
        <v>0</v>
      </c>
      <c r="AW148" s="5" t="str">
        <f>设计!AO148</f>
        <v>完成</v>
      </c>
      <c r="AX148" s="5">
        <f>设计!AP148</f>
        <v>28</v>
      </c>
      <c r="AY148" s="5" t="str">
        <f>设计!AQ148</f>
        <v>完成</v>
      </c>
      <c r="AZ148" s="37"/>
      <c r="BA148" s="17"/>
      <c r="BB148" s="34"/>
      <c r="BC148" s="17"/>
      <c r="BD148" s="34"/>
      <c r="BE148" s="17"/>
      <c r="BF148" s="34"/>
      <c r="BG148" s="34"/>
      <c r="BH148" s="34"/>
      <c r="BI148" s="34"/>
      <c r="BJ148" s="34"/>
      <c r="BK148" s="36"/>
    </row>
    <row r="149" spans="1:63">
      <c r="A149" s="5" t="str">
        <f>设计!A149&amp;""</f>
        <v>I-147</v>
      </c>
      <c r="B149" s="5" t="str">
        <f>设计!B149&amp;""</f>
        <v>泰和美家</v>
      </c>
      <c r="C149" s="5" t="str">
        <f>设计!C149&amp;""</f>
        <v>香漫里8-2-11-152</v>
      </c>
      <c r="D149" s="5" t="str">
        <f>设计!D149&amp;""</f>
        <v>冯杰 139999999999</v>
      </c>
      <c r="E149" s="5" t="str">
        <f>设计!E149&amp;""</f>
        <v>170.5</v>
      </c>
      <c r="F149" s="7">
        <f>IF(设计!F149&gt;4019,设计!F149,"")</f>
        <v>43468</v>
      </c>
      <c r="G149" s="7">
        <f ca="1">设计!G149</f>
        <v>43559</v>
      </c>
      <c r="H149" s="5" t="str">
        <f ca="1">设计!H149&amp;""</f>
        <v>91</v>
      </c>
      <c r="I149" s="5" t="str">
        <f>设计!I149&amp;""</f>
        <v/>
      </c>
      <c r="J149" s="5" t="str">
        <f>设计!J149&amp;""</f>
        <v/>
      </c>
      <c r="K149" s="5" t="str">
        <f>'财务部 '!K149&amp;""</f>
        <v/>
      </c>
      <c r="L149" s="5" t="str">
        <f>'财务部 '!L149&amp;""</f>
        <v/>
      </c>
      <c r="M149" s="5" t="str">
        <f>'财务部 '!M149&amp;""</f>
        <v/>
      </c>
      <c r="N149" s="5" t="str">
        <f>'财务部 '!N149&amp;""</f>
        <v/>
      </c>
      <c r="O149" s="5" t="str">
        <f>'财务部 '!O149&amp;""</f>
        <v/>
      </c>
      <c r="P149" s="5" t="str">
        <f>'财务部 '!P149&amp;""</f>
        <v/>
      </c>
      <c r="Q149" s="5" t="str">
        <f>'财务部 '!Q149&amp;""</f>
        <v/>
      </c>
      <c r="R149" s="5" t="str">
        <f>设计!K149&amp;""</f>
        <v>张三</v>
      </c>
      <c r="S149" s="5" t="str">
        <f>设计!L149&amp;""</f>
        <v>优</v>
      </c>
      <c r="T149" s="5" t="str">
        <f>设计!M149&amp;""</f>
        <v>加急</v>
      </c>
      <c r="U149" s="5" t="str">
        <f>设计!N149&amp;""</f>
        <v>杨军</v>
      </c>
      <c r="V149" s="7">
        <f>设计!O149</f>
        <v>43465</v>
      </c>
      <c r="W149" s="5" t="str">
        <f>设计!P149&amp;""</f>
        <v>李跃</v>
      </c>
      <c r="X149" s="7">
        <f>设计!Q149</f>
        <v>43467</v>
      </c>
      <c r="Y149" s="5" t="str">
        <f>设计!R149&amp;""</f>
        <v>杨军</v>
      </c>
      <c r="Z149" s="5" t="str">
        <f>设计!S149&amp;""</f>
        <v>杨斌</v>
      </c>
      <c r="AA149" s="7">
        <f>设计!T149</f>
        <v>43471</v>
      </c>
      <c r="AB149" s="5" t="str">
        <f>设计!U149&amp;""</f>
        <v>6</v>
      </c>
      <c r="AC149" s="5"/>
      <c r="AD149" s="5" t="str">
        <f>设计!V149&amp;""</f>
        <v>F-0247</v>
      </c>
      <c r="AE149" s="5" t="str">
        <f>生产部!O149&amp;""</f>
        <v/>
      </c>
      <c r="AF149" s="7" t="str">
        <f>IF(生产部!P149&gt;4018,生产部!P149,"")</f>
        <v/>
      </c>
      <c r="AG149" s="5" t="str">
        <f>生产部!Q149&amp;""</f>
        <v/>
      </c>
      <c r="AH149" s="7" t="str">
        <f>IF(生产部!R149&gt;4018,生产部!R149,"")</f>
        <v/>
      </c>
      <c r="AI149" s="5" t="str">
        <f>生产部!S149&amp;""</f>
        <v/>
      </c>
      <c r="AJ149" s="7" t="str">
        <f>IF(生产部!T149&gt;4018,生产部!T149,"")</f>
        <v/>
      </c>
      <c r="AK149" s="5" t="str">
        <f>生产部!U149&amp;""</f>
        <v/>
      </c>
      <c r="AL149" s="7" t="str">
        <f>IF(生产部!V149&gt;4018,生产部!V149,"")</f>
        <v/>
      </c>
      <c r="AM149" s="5" t="str">
        <f>生产部!W149&amp;""</f>
        <v/>
      </c>
      <c r="AN149" s="7" t="str">
        <f>IF(生产部!X149&gt;4018,生产部!X149,"")</f>
        <v/>
      </c>
      <c r="AO149" s="5" t="str">
        <f>生产部!Y149&amp;""</f>
        <v/>
      </c>
      <c r="AP149" s="7">
        <f>IF(生产部!Z149&gt;4018,生产部!Z149,"")</f>
        <v>43496</v>
      </c>
      <c r="AQ149" s="5" t="str">
        <f>生产部!AA149&amp;""</f>
        <v/>
      </c>
      <c r="AR149" s="5" t="str">
        <f>设计!AJ149</f>
        <v>畔森</v>
      </c>
      <c r="AS149" s="7">
        <f>设计!AK149</f>
        <v>43471</v>
      </c>
      <c r="AT149" s="5" t="str">
        <f>设计!AL149</f>
        <v>加急</v>
      </c>
      <c r="AU149" s="7">
        <f>设计!AM149</f>
        <v>43496</v>
      </c>
      <c r="AV149" s="5">
        <f>设计!AN149</f>
        <v>0</v>
      </c>
      <c r="AW149" s="5" t="str">
        <f>设计!AO149</f>
        <v>完成</v>
      </c>
      <c r="AX149" s="5">
        <f>设计!AP149</f>
        <v>28</v>
      </c>
      <c r="AY149" s="5" t="str">
        <f>设计!AQ149</f>
        <v>完成</v>
      </c>
      <c r="AZ149" s="37"/>
      <c r="BA149" s="17"/>
      <c r="BB149" s="34"/>
      <c r="BC149" s="17"/>
      <c r="BD149" s="34"/>
      <c r="BE149" s="17"/>
      <c r="BF149" s="34"/>
      <c r="BG149" s="34"/>
      <c r="BH149" s="34"/>
      <c r="BI149" s="34"/>
      <c r="BJ149" s="34"/>
      <c r="BK149" s="36"/>
    </row>
    <row r="150" spans="1:63">
      <c r="A150" s="5" t="str">
        <f>设计!A150&amp;""</f>
        <v>I-148</v>
      </c>
      <c r="B150" s="5" t="str">
        <f>设计!B150&amp;""</f>
        <v>泰和美家</v>
      </c>
      <c r="C150" s="5" t="str">
        <f>设计!C150&amp;""</f>
        <v>香漫里8-2-11-153</v>
      </c>
      <c r="D150" s="5" t="str">
        <f>设计!D150&amp;""</f>
        <v>冯杰 139999999999</v>
      </c>
      <c r="E150" s="5" t="str">
        <f>设计!E150&amp;""</f>
        <v>171.5</v>
      </c>
      <c r="F150" s="7">
        <f>IF(设计!F150&gt;4019,设计!F150,"")</f>
        <v>43469</v>
      </c>
      <c r="G150" s="7">
        <f ca="1">设计!G150</f>
        <v>43559</v>
      </c>
      <c r="H150" s="5" t="str">
        <f ca="1">设计!H150&amp;""</f>
        <v>90</v>
      </c>
      <c r="I150" s="5" t="str">
        <f>设计!I150&amp;""</f>
        <v/>
      </c>
      <c r="J150" s="5" t="str">
        <f>设计!J150&amp;""</f>
        <v/>
      </c>
      <c r="K150" s="5" t="str">
        <f>'财务部 '!K150&amp;""</f>
        <v/>
      </c>
      <c r="L150" s="5" t="str">
        <f>'财务部 '!L150&amp;""</f>
        <v/>
      </c>
      <c r="M150" s="5" t="str">
        <f>'财务部 '!M150&amp;""</f>
        <v/>
      </c>
      <c r="N150" s="5" t="str">
        <f>'财务部 '!N150&amp;""</f>
        <v/>
      </c>
      <c r="O150" s="5" t="str">
        <f>'财务部 '!O150&amp;""</f>
        <v/>
      </c>
      <c r="P150" s="5" t="str">
        <f>'财务部 '!P150&amp;""</f>
        <v/>
      </c>
      <c r="Q150" s="5" t="str">
        <f>'财务部 '!Q150&amp;""</f>
        <v/>
      </c>
      <c r="R150" s="5" t="str">
        <f>设计!K150&amp;""</f>
        <v>张三</v>
      </c>
      <c r="S150" s="5" t="str">
        <f>设计!L150&amp;""</f>
        <v>优</v>
      </c>
      <c r="T150" s="5" t="str">
        <f>设计!M150&amp;""</f>
        <v>加急</v>
      </c>
      <c r="U150" s="5" t="str">
        <f>设计!N150&amp;""</f>
        <v>杨军</v>
      </c>
      <c r="V150" s="7">
        <f>设计!O150</f>
        <v>43466</v>
      </c>
      <c r="W150" s="5" t="str">
        <f>设计!P150&amp;""</f>
        <v>李跃</v>
      </c>
      <c r="X150" s="7">
        <f>设计!Q150</f>
        <v>43468</v>
      </c>
      <c r="Y150" s="5" t="str">
        <f>设计!R150&amp;""</f>
        <v>杨军</v>
      </c>
      <c r="Z150" s="5" t="str">
        <f>设计!S150&amp;""</f>
        <v>杨斌</v>
      </c>
      <c r="AA150" s="7">
        <f>设计!T150</f>
        <v>43472</v>
      </c>
      <c r="AB150" s="5" t="str">
        <f>设计!U150&amp;""</f>
        <v>6</v>
      </c>
      <c r="AC150" s="5"/>
      <c r="AD150" s="5" t="str">
        <f>设计!V150&amp;""</f>
        <v>F-0248</v>
      </c>
      <c r="AE150" s="5" t="str">
        <f>生产部!O150&amp;""</f>
        <v/>
      </c>
      <c r="AF150" s="7" t="str">
        <f>IF(生产部!P150&gt;4018,生产部!P150,"")</f>
        <v/>
      </c>
      <c r="AG150" s="5" t="str">
        <f>生产部!Q150&amp;""</f>
        <v/>
      </c>
      <c r="AH150" s="7" t="str">
        <f>IF(生产部!R150&gt;4018,生产部!R150,"")</f>
        <v/>
      </c>
      <c r="AI150" s="5" t="str">
        <f>生产部!S150&amp;""</f>
        <v/>
      </c>
      <c r="AJ150" s="7" t="str">
        <f>IF(生产部!T150&gt;4018,生产部!T150,"")</f>
        <v/>
      </c>
      <c r="AK150" s="5" t="str">
        <f>生产部!U150&amp;""</f>
        <v/>
      </c>
      <c r="AL150" s="7" t="str">
        <f>IF(生产部!V150&gt;4018,生产部!V150,"")</f>
        <v/>
      </c>
      <c r="AM150" s="5" t="str">
        <f>生产部!W150&amp;""</f>
        <v/>
      </c>
      <c r="AN150" s="7" t="str">
        <f>IF(生产部!X150&gt;4018,生产部!X150,"")</f>
        <v/>
      </c>
      <c r="AO150" s="5" t="str">
        <f>生产部!Y150&amp;""</f>
        <v/>
      </c>
      <c r="AP150" s="7">
        <f>IF(生产部!Z150&gt;4018,生产部!Z150,"")</f>
        <v>43497</v>
      </c>
      <c r="AQ150" s="5" t="str">
        <f>生产部!AA150&amp;""</f>
        <v/>
      </c>
      <c r="AR150" s="5" t="str">
        <f>设计!AJ150</f>
        <v>畔森</v>
      </c>
      <c r="AS150" s="7">
        <f>设计!AK150</f>
        <v>43472</v>
      </c>
      <c r="AT150" s="5" t="str">
        <f>设计!AL150</f>
        <v>加急</v>
      </c>
      <c r="AU150" s="7">
        <f>设计!AM150</f>
        <v>43497</v>
      </c>
      <c r="AV150" s="5">
        <f>设计!AN150</f>
        <v>0</v>
      </c>
      <c r="AW150" s="5" t="str">
        <f>设计!AO150</f>
        <v>完成</v>
      </c>
      <c r="AX150" s="5">
        <f>设计!AP150</f>
        <v>28</v>
      </c>
      <c r="AY150" s="5" t="str">
        <f>设计!AQ150</f>
        <v>完成</v>
      </c>
      <c r="AZ150" s="37"/>
      <c r="BA150" s="17"/>
      <c r="BB150" s="34"/>
      <c r="BC150" s="17"/>
      <c r="BD150" s="34"/>
      <c r="BE150" s="17"/>
      <c r="BF150" s="34"/>
      <c r="BG150" s="34"/>
      <c r="BH150" s="34"/>
      <c r="BI150" s="34"/>
      <c r="BJ150" s="34"/>
      <c r="BK150" s="36"/>
    </row>
    <row r="151" spans="1:63">
      <c r="A151" s="5" t="str">
        <f>设计!A151&amp;""</f>
        <v>I-149</v>
      </c>
      <c r="B151" s="5" t="str">
        <f>设计!B151&amp;""</f>
        <v>泰和美家</v>
      </c>
      <c r="C151" s="5" t="str">
        <f>设计!C151&amp;""</f>
        <v>香漫里8-2-11-154</v>
      </c>
      <c r="D151" s="5" t="str">
        <f>设计!D151&amp;""</f>
        <v>冯杰 139999999999</v>
      </c>
      <c r="E151" s="5" t="str">
        <f>设计!E151&amp;""</f>
        <v>172.5</v>
      </c>
      <c r="F151" s="7">
        <f>IF(设计!F151&gt;4019,设计!F151,"")</f>
        <v>43470</v>
      </c>
      <c r="G151" s="7">
        <f ca="1">设计!G151</f>
        <v>43559</v>
      </c>
      <c r="H151" s="5" t="str">
        <f ca="1">设计!H151&amp;""</f>
        <v>89</v>
      </c>
      <c r="I151" s="5" t="str">
        <f>设计!I151&amp;""</f>
        <v/>
      </c>
      <c r="J151" s="5" t="str">
        <f>设计!J151&amp;""</f>
        <v/>
      </c>
      <c r="K151" s="5" t="str">
        <f>'财务部 '!K151&amp;""</f>
        <v/>
      </c>
      <c r="L151" s="5" t="str">
        <f>'财务部 '!L151&amp;""</f>
        <v/>
      </c>
      <c r="M151" s="5" t="str">
        <f>'财务部 '!M151&amp;""</f>
        <v/>
      </c>
      <c r="N151" s="5" t="str">
        <f>'财务部 '!N151&amp;""</f>
        <v/>
      </c>
      <c r="O151" s="5" t="str">
        <f>'财务部 '!O151&amp;""</f>
        <v/>
      </c>
      <c r="P151" s="5" t="str">
        <f>'财务部 '!P151&amp;""</f>
        <v/>
      </c>
      <c r="Q151" s="5" t="str">
        <f>'财务部 '!Q151&amp;""</f>
        <v/>
      </c>
      <c r="R151" s="5" t="str">
        <f>设计!K151&amp;""</f>
        <v>张三</v>
      </c>
      <c r="S151" s="5" t="str">
        <f>设计!L151&amp;""</f>
        <v>优</v>
      </c>
      <c r="T151" s="5" t="str">
        <f>设计!M151&amp;""</f>
        <v>加急</v>
      </c>
      <c r="U151" s="5" t="str">
        <f>设计!N151&amp;""</f>
        <v>杨军</v>
      </c>
      <c r="V151" s="7">
        <f>设计!O151</f>
        <v>43467</v>
      </c>
      <c r="W151" s="5" t="str">
        <f>设计!P151&amp;""</f>
        <v>李跃</v>
      </c>
      <c r="X151" s="7">
        <f>设计!Q151</f>
        <v>43469</v>
      </c>
      <c r="Y151" s="5" t="str">
        <f>设计!R151&amp;""</f>
        <v>杨军</v>
      </c>
      <c r="Z151" s="5" t="str">
        <f>设计!S151&amp;""</f>
        <v>杨斌</v>
      </c>
      <c r="AA151" s="7">
        <f>设计!T151</f>
        <v>43473</v>
      </c>
      <c r="AB151" s="5" t="str">
        <f>设计!U151&amp;""</f>
        <v>6</v>
      </c>
      <c r="AC151" s="5"/>
      <c r="AD151" s="5" t="str">
        <f>设计!V151&amp;""</f>
        <v>F-0249</v>
      </c>
      <c r="AE151" s="5" t="str">
        <f>生产部!O151&amp;""</f>
        <v/>
      </c>
      <c r="AF151" s="7" t="str">
        <f>IF(生产部!P151&gt;4018,生产部!P151,"")</f>
        <v/>
      </c>
      <c r="AG151" s="5" t="str">
        <f>生产部!Q151&amp;""</f>
        <v/>
      </c>
      <c r="AH151" s="7" t="str">
        <f>IF(生产部!R151&gt;4018,生产部!R151,"")</f>
        <v/>
      </c>
      <c r="AI151" s="5" t="str">
        <f>生产部!S151&amp;""</f>
        <v/>
      </c>
      <c r="AJ151" s="7" t="str">
        <f>IF(生产部!T151&gt;4018,生产部!T151,"")</f>
        <v/>
      </c>
      <c r="AK151" s="5" t="str">
        <f>生产部!U151&amp;""</f>
        <v/>
      </c>
      <c r="AL151" s="7" t="str">
        <f>IF(生产部!V151&gt;4018,生产部!V151,"")</f>
        <v/>
      </c>
      <c r="AM151" s="5" t="str">
        <f>生产部!W151&amp;""</f>
        <v/>
      </c>
      <c r="AN151" s="7" t="str">
        <f>IF(生产部!X151&gt;4018,生产部!X151,"")</f>
        <v/>
      </c>
      <c r="AO151" s="5" t="str">
        <f>生产部!Y151&amp;""</f>
        <v/>
      </c>
      <c r="AP151" s="7">
        <f>IF(生产部!Z151&gt;4018,生产部!Z151,"")</f>
        <v>43498</v>
      </c>
      <c r="AQ151" s="5" t="str">
        <f>生产部!AA151&amp;""</f>
        <v/>
      </c>
      <c r="AR151" s="5" t="str">
        <f>设计!AJ151</f>
        <v>畔森</v>
      </c>
      <c r="AS151" s="7">
        <f>设计!AK151</f>
        <v>43473</v>
      </c>
      <c r="AT151" s="5" t="str">
        <f>设计!AL151</f>
        <v>加急</v>
      </c>
      <c r="AU151" s="7">
        <f>设计!AM151</f>
        <v>43498</v>
      </c>
      <c r="AV151" s="5">
        <f>设计!AN151</f>
        <v>0</v>
      </c>
      <c r="AW151" s="5" t="str">
        <f>设计!AO151</f>
        <v>完成</v>
      </c>
      <c r="AX151" s="5">
        <f>设计!AP151</f>
        <v>28</v>
      </c>
      <c r="AY151" s="5" t="str">
        <f>设计!AQ151</f>
        <v>完成</v>
      </c>
      <c r="AZ151" s="37"/>
      <c r="BA151" s="17"/>
      <c r="BB151" s="34"/>
      <c r="BC151" s="17"/>
      <c r="BD151" s="34"/>
      <c r="BE151" s="17"/>
      <c r="BF151" s="34"/>
      <c r="BG151" s="34"/>
      <c r="BH151" s="34"/>
      <c r="BI151" s="34"/>
      <c r="BJ151" s="34"/>
      <c r="BK151" s="36"/>
    </row>
    <row r="152" spans="1:63">
      <c r="A152" s="5" t="str">
        <f>设计!A152&amp;""</f>
        <v>I-150</v>
      </c>
      <c r="B152" s="5" t="str">
        <f>设计!B152&amp;""</f>
        <v>泰和美家</v>
      </c>
      <c r="C152" s="5" t="str">
        <f>设计!C152&amp;""</f>
        <v>香漫里8-2-11-155</v>
      </c>
      <c r="D152" s="5" t="str">
        <f>设计!D152&amp;""</f>
        <v>冯杰 139999999999</v>
      </c>
      <c r="E152" s="5" t="str">
        <f>设计!E152&amp;""</f>
        <v>173.5</v>
      </c>
      <c r="F152" s="7">
        <f>IF(设计!F152&gt;4019,设计!F152,"")</f>
        <v>43471</v>
      </c>
      <c r="G152" s="7">
        <f ca="1">设计!G152</f>
        <v>43559</v>
      </c>
      <c r="H152" s="5" t="str">
        <f ca="1">设计!H152&amp;""</f>
        <v>88</v>
      </c>
      <c r="I152" s="5" t="str">
        <f>设计!I152&amp;""</f>
        <v/>
      </c>
      <c r="J152" s="5" t="str">
        <f>设计!J152&amp;""</f>
        <v/>
      </c>
      <c r="K152" s="5" t="str">
        <f>'财务部 '!K152&amp;""</f>
        <v/>
      </c>
      <c r="L152" s="5" t="str">
        <f>'财务部 '!L152&amp;""</f>
        <v/>
      </c>
      <c r="M152" s="5" t="str">
        <f>'财务部 '!M152&amp;""</f>
        <v/>
      </c>
      <c r="N152" s="5" t="str">
        <f>'财务部 '!N152&amp;""</f>
        <v/>
      </c>
      <c r="O152" s="5" t="str">
        <f>'财务部 '!O152&amp;""</f>
        <v/>
      </c>
      <c r="P152" s="5" t="str">
        <f>'财务部 '!P152&amp;""</f>
        <v/>
      </c>
      <c r="Q152" s="5" t="str">
        <f>'财务部 '!Q152&amp;""</f>
        <v/>
      </c>
      <c r="R152" s="5" t="str">
        <f>设计!K152&amp;""</f>
        <v>张三</v>
      </c>
      <c r="S152" s="5" t="str">
        <f>设计!L152&amp;""</f>
        <v>优</v>
      </c>
      <c r="T152" s="5" t="str">
        <f>设计!M152&amp;""</f>
        <v>加急</v>
      </c>
      <c r="U152" s="5" t="str">
        <f>设计!N152&amp;""</f>
        <v>杨军</v>
      </c>
      <c r="V152" s="7">
        <f>设计!O152</f>
        <v>43468</v>
      </c>
      <c r="W152" s="5" t="str">
        <f>设计!P152&amp;""</f>
        <v>李跃</v>
      </c>
      <c r="X152" s="7">
        <f>设计!Q152</f>
        <v>43470</v>
      </c>
      <c r="Y152" s="5" t="str">
        <f>设计!R152&amp;""</f>
        <v>杨军</v>
      </c>
      <c r="Z152" s="5" t="str">
        <f>设计!S152&amp;""</f>
        <v>杨斌</v>
      </c>
      <c r="AA152" s="7">
        <f>设计!T152</f>
        <v>43474</v>
      </c>
      <c r="AB152" s="5" t="str">
        <f>设计!U152&amp;""</f>
        <v>6</v>
      </c>
      <c r="AC152" s="5"/>
      <c r="AD152" s="5" t="str">
        <f>设计!V152&amp;""</f>
        <v>F-0250</v>
      </c>
      <c r="AE152" s="5" t="str">
        <f>生产部!O152&amp;""</f>
        <v/>
      </c>
      <c r="AF152" s="7" t="str">
        <f>IF(生产部!P152&gt;4018,生产部!P152,"")</f>
        <v/>
      </c>
      <c r="AG152" s="5" t="str">
        <f>生产部!Q152&amp;""</f>
        <v/>
      </c>
      <c r="AH152" s="7" t="str">
        <f>IF(生产部!R152&gt;4018,生产部!R152,"")</f>
        <v/>
      </c>
      <c r="AI152" s="5" t="str">
        <f>生产部!S152&amp;""</f>
        <v/>
      </c>
      <c r="AJ152" s="7" t="str">
        <f>IF(生产部!T152&gt;4018,生产部!T152,"")</f>
        <v/>
      </c>
      <c r="AK152" s="5" t="str">
        <f>生产部!U152&amp;""</f>
        <v/>
      </c>
      <c r="AL152" s="7" t="str">
        <f>IF(生产部!V152&gt;4018,生产部!V152,"")</f>
        <v/>
      </c>
      <c r="AM152" s="5" t="str">
        <f>生产部!W152&amp;""</f>
        <v/>
      </c>
      <c r="AN152" s="7" t="str">
        <f>IF(生产部!X152&gt;4018,生产部!X152,"")</f>
        <v/>
      </c>
      <c r="AO152" s="5" t="str">
        <f>生产部!Y152&amp;""</f>
        <v/>
      </c>
      <c r="AP152" s="7">
        <f>IF(生产部!Z152&gt;4018,生产部!Z152,"")</f>
        <v>43499</v>
      </c>
      <c r="AQ152" s="5" t="str">
        <f>生产部!AA152&amp;""</f>
        <v/>
      </c>
      <c r="AR152" s="5" t="str">
        <f>设计!AJ152</f>
        <v>畔森</v>
      </c>
      <c r="AS152" s="7">
        <f>设计!AK152</f>
        <v>43474</v>
      </c>
      <c r="AT152" s="5" t="str">
        <f>设计!AL152</f>
        <v>加急</v>
      </c>
      <c r="AU152" s="7">
        <f>设计!AM152</f>
        <v>43499</v>
      </c>
      <c r="AV152" s="5">
        <f>设计!AN152</f>
        <v>0</v>
      </c>
      <c r="AW152" s="5" t="str">
        <f>设计!AO152</f>
        <v>完成</v>
      </c>
      <c r="AX152" s="5">
        <f>设计!AP152</f>
        <v>28</v>
      </c>
      <c r="AY152" s="5" t="str">
        <f>设计!AQ152</f>
        <v>完成</v>
      </c>
      <c r="AZ152" s="37"/>
      <c r="BA152" s="17"/>
      <c r="BB152" s="34"/>
      <c r="BC152" s="17"/>
      <c r="BD152" s="34"/>
      <c r="BE152" s="17"/>
      <c r="BF152" s="34"/>
      <c r="BG152" s="34"/>
      <c r="BH152" s="34"/>
      <c r="BI152" s="34"/>
      <c r="BJ152" s="34"/>
      <c r="BK152" s="36"/>
    </row>
    <row r="153" spans="1:63">
      <c r="A153" s="5" t="str">
        <f>设计!A153&amp;""</f>
        <v>I-151</v>
      </c>
      <c r="B153" s="5" t="str">
        <f>设计!B153&amp;""</f>
        <v>泰和美家</v>
      </c>
      <c r="C153" s="5" t="str">
        <f>设计!C153&amp;""</f>
        <v>香漫里8-2-11-156</v>
      </c>
      <c r="D153" s="5" t="str">
        <f>设计!D153&amp;""</f>
        <v>冯杰 139999999999</v>
      </c>
      <c r="E153" s="5" t="str">
        <f>设计!E153&amp;""</f>
        <v>174.5</v>
      </c>
      <c r="F153" s="7">
        <f>IF(设计!F153&gt;4019,设计!F153,"")</f>
        <v>43472</v>
      </c>
      <c r="G153" s="7">
        <f ca="1">设计!G153</f>
        <v>43559</v>
      </c>
      <c r="H153" s="5" t="str">
        <f ca="1">设计!H153&amp;""</f>
        <v>87</v>
      </c>
      <c r="I153" s="5" t="str">
        <f>设计!I153&amp;""</f>
        <v/>
      </c>
      <c r="J153" s="5" t="str">
        <f>设计!J153&amp;""</f>
        <v/>
      </c>
      <c r="K153" s="5" t="str">
        <f>'财务部 '!K153&amp;""</f>
        <v/>
      </c>
      <c r="L153" s="5" t="str">
        <f>'财务部 '!L153&amp;""</f>
        <v/>
      </c>
      <c r="M153" s="5" t="str">
        <f>'财务部 '!M153&amp;""</f>
        <v/>
      </c>
      <c r="N153" s="5" t="str">
        <f>'财务部 '!N153&amp;""</f>
        <v/>
      </c>
      <c r="O153" s="5" t="str">
        <f>'财务部 '!O153&amp;""</f>
        <v/>
      </c>
      <c r="P153" s="5" t="str">
        <f>'财务部 '!P153&amp;""</f>
        <v/>
      </c>
      <c r="Q153" s="5" t="str">
        <f>'财务部 '!Q153&amp;""</f>
        <v/>
      </c>
      <c r="R153" s="5" t="str">
        <f>设计!K153&amp;""</f>
        <v>张三</v>
      </c>
      <c r="S153" s="5" t="str">
        <f>设计!L153&amp;""</f>
        <v>优</v>
      </c>
      <c r="T153" s="5" t="str">
        <f>设计!M153&amp;""</f>
        <v>加急</v>
      </c>
      <c r="U153" s="5" t="str">
        <f>设计!N153&amp;""</f>
        <v>杨军</v>
      </c>
      <c r="V153" s="7">
        <f>设计!O153</f>
        <v>43469</v>
      </c>
      <c r="W153" s="5" t="str">
        <f>设计!P153&amp;""</f>
        <v>李跃</v>
      </c>
      <c r="X153" s="7">
        <f>设计!Q153</f>
        <v>43471</v>
      </c>
      <c r="Y153" s="5" t="str">
        <f>设计!R153&amp;""</f>
        <v>杨军</v>
      </c>
      <c r="Z153" s="5" t="str">
        <f>设计!S153&amp;""</f>
        <v>杨斌</v>
      </c>
      <c r="AA153" s="7">
        <f>设计!T153</f>
        <v>43475</v>
      </c>
      <c r="AB153" s="5" t="str">
        <f>设计!U153&amp;""</f>
        <v>6</v>
      </c>
      <c r="AC153" s="5"/>
      <c r="AD153" s="5" t="str">
        <f>设计!V153&amp;""</f>
        <v>F-0251</v>
      </c>
      <c r="AE153" s="5" t="str">
        <f>生产部!O153&amp;""</f>
        <v/>
      </c>
      <c r="AF153" s="7" t="str">
        <f>IF(生产部!P153&gt;4018,生产部!P153,"")</f>
        <v/>
      </c>
      <c r="AG153" s="5" t="str">
        <f>生产部!Q153&amp;""</f>
        <v/>
      </c>
      <c r="AH153" s="7" t="str">
        <f>IF(生产部!R153&gt;4018,生产部!R153,"")</f>
        <v/>
      </c>
      <c r="AI153" s="5" t="str">
        <f>生产部!S153&amp;""</f>
        <v/>
      </c>
      <c r="AJ153" s="7" t="str">
        <f>IF(生产部!T153&gt;4018,生产部!T153,"")</f>
        <v/>
      </c>
      <c r="AK153" s="5" t="str">
        <f>生产部!U153&amp;""</f>
        <v/>
      </c>
      <c r="AL153" s="7" t="str">
        <f>IF(生产部!V153&gt;4018,生产部!V153,"")</f>
        <v/>
      </c>
      <c r="AM153" s="5" t="str">
        <f>生产部!W153&amp;""</f>
        <v/>
      </c>
      <c r="AN153" s="7" t="str">
        <f>IF(生产部!X153&gt;4018,生产部!X153,"")</f>
        <v/>
      </c>
      <c r="AO153" s="5" t="str">
        <f>生产部!Y153&amp;""</f>
        <v/>
      </c>
      <c r="AP153" s="7">
        <f>IF(生产部!Z153&gt;4018,生产部!Z153,"")</f>
        <v>43500</v>
      </c>
      <c r="AQ153" s="5" t="str">
        <f>生产部!AA153&amp;""</f>
        <v/>
      </c>
      <c r="AR153" s="5" t="str">
        <f>设计!AJ153</f>
        <v>畔森</v>
      </c>
      <c r="AS153" s="7">
        <f>设计!AK153</f>
        <v>43475</v>
      </c>
      <c r="AT153" s="5" t="str">
        <f>设计!AL153</f>
        <v>加急</v>
      </c>
      <c r="AU153" s="7">
        <f>设计!AM153</f>
        <v>43500</v>
      </c>
      <c r="AV153" s="5">
        <f>设计!AN153</f>
        <v>0</v>
      </c>
      <c r="AW153" s="5" t="str">
        <f>设计!AO153</f>
        <v>完成</v>
      </c>
      <c r="AX153" s="5">
        <f>设计!AP153</f>
        <v>28</v>
      </c>
      <c r="AY153" s="5" t="str">
        <f>设计!AQ153</f>
        <v>完成</v>
      </c>
      <c r="AZ153" s="37"/>
      <c r="BA153" s="17"/>
      <c r="BB153" s="34"/>
      <c r="BC153" s="17"/>
      <c r="BD153" s="34"/>
      <c r="BE153" s="17"/>
      <c r="BF153" s="34"/>
      <c r="BG153" s="34"/>
      <c r="BH153" s="34"/>
      <c r="BI153" s="34"/>
      <c r="BJ153" s="34"/>
      <c r="BK153" s="36"/>
    </row>
    <row r="154" spans="1:63">
      <c r="A154" s="5" t="str">
        <f>设计!A154&amp;""</f>
        <v>I-152</v>
      </c>
      <c r="B154" s="5" t="str">
        <f>设计!B154&amp;""</f>
        <v>泰和美家</v>
      </c>
      <c r="C154" s="5" t="str">
        <f>设计!C154&amp;""</f>
        <v>香漫里8-2-11-157</v>
      </c>
      <c r="D154" s="5" t="str">
        <f>设计!D154&amp;""</f>
        <v>冯杰 139999999999</v>
      </c>
      <c r="E154" s="5" t="str">
        <f>设计!E154&amp;""</f>
        <v>175.5</v>
      </c>
      <c r="F154" s="7">
        <f>IF(设计!F154&gt;4019,设计!F154,"")</f>
        <v>43473</v>
      </c>
      <c r="G154" s="7">
        <f ca="1">设计!G154</f>
        <v>43559</v>
      </c>
      <c r="H154" s="5" t="str">
        <f ca="1">设计!H154&amp;""</f>
        <v>86</v>
      </c>
      <c r="I154" s="5" t="str">
        <f>设计!I154&amp;""</f>
        <v/>
      </c>
      <c r="J154" s="5" t="str">
        <f>设计!J154&amp;""</f>
        <v/>
      </c>
      <c r="K154" s="5" t="str">
        <f>'财务部 '!K154&amp;""</f>
        <v/>
      </c>
      <c r="L154" s="5" t="str">
        <f>'财务部 '!L154&amp;""</f>
        <v/>
      </c>
      <c r="M154" s="5" t="str">
        <f>'财务部 '!M154&amp;""</f>
        <v/>
      </c>
      <c r="N154" s="5" t="str">
        <f>'财务部 '!N154&amp;""</f>
        <v/>
      </c>
      <c r="O154" s="5" t="str">
        <f>'财务部 '!O154&amp;""</f>
        <v/>
      </c>
      <c r="P154" s="5" t="str">
        <f>'财务部 '!P154&amp;""</f>
        <v/>
      </c>
      <c r="Q154" s="5" t="str">
        <f>'财务部 '!Q154&amp;""</f>
        <v/>
      </c>
      <c r="R154" s="5" t="str">
        <f>设计!K154&amp;""</f>
        <v>张三</v>
      </c>
      <c r="S154" s="5" t="str">
        <f>设计!L154&amp;""</f>
        <v>优</v>
      </c>
      <c r="T154" s="5" t="str">
        <f>设计!M154&amp;""</f>
        <v>加急</v>
      </c>
      <c r="U154" s="5" t="str">
        <f>设计!N154&amp;""</f>
        <v>杨军</v>
      </c>
      <c r="V154" s="7">
        <f>设计!O154</f>
        <v>43470</v>
      </c>
      <c r="W154" s="5" t="str">
        <f>设计!P154&amp;""</f>
        <v>李跃</v>
      </c>
      <c r="X154" s="7">
        <f>设计!Q154</f>
        <v>43472</v>
      </c>
      <c r="Y154" s="5" t="str">
        <f>设计!R154&amp;""</f>
        <v>杨军</v>
      </c>
      <c r="Z154" s="5" t="str">
        <f>设计!S154&amp;""</f>
        <v>杨斌</v>
      </c>
      <c r="AA154" s="7">
        <f>设计!T154</f>
        <v>43476</v>
      </c>
      <c r="AB154" s="5" t="str">
        <f>设计!U154&amp;""</f>
        <v>6</v>
      </c>
      <c r="AC154" s="5"/>
      <c r="AD154" s="5" t="str">
        <f>设计!V154&amp;""</f>
        <v>F-0252</v>
      </c>
      <c r="AE154" s="5" t="str">
        <f>生产部!O154&amp;""</f>
        <v/>
      </c>
      <c r="AF154" s="7" t="str">
        <f>IF(生产部!P154&gt;4018,生产部!P154,"")</f>
        <v/>
      </c>
      <c r="AG154" s="5" t="str">
        <f>生产部!Q154&amp;""</f>
        <v/>
      </c>
      <c r="AH154" s="7" t="str">
        <f>IF(生产部!R154&gt;4018,生产部!R154,"")</f>
        <v/>
      </c>
      <c r="AI154" s="5" t="str">
        <f>生产部!S154&amp;""</f>
        <v/>
      </c>
      <c r="AJ154" s="7" t="str">
        <f>IF(生产部!T154&gt;4018,生产部!T154,"")</f>
        <v/>
      </c>
      <c r="AK154" s="5" t="str">
        <f>生产部!U154&amp;""</f>
        <v/>
      </c>
      <c r="AL154" s="7" t="str">
        <f>IF(生产部!V154&gt;4018,生产部!V154,"")</f>
        <v/>
      </c>
      <c r="AM154" s="5" t="str">
        <f>生产部!W154&amp;""</f>
        <v/>
      </c>
      <c r="AN154" s="7" t="str">
        <f>IF(生产部!X154&gt;4018,生产部!X154,"")</f>
        <v/>
      </c>
      <c r="AO154" s="5" t="str">
        <f>生产部!Y154&amp;""</f>
        <v/>
      </c>
      <c r="AP154" s="7">
        <f>IF(生产部!Z154&gt;4018,生产部!Z154,"")</f>
        <v>43501</v>
      </c>
      <c r="AQ154" s="5" t="str">
        <f>生产部!AA154&amp;""</f>
        <v/>
      </c>
      <c r="AR154" s="5" t="str">
        <f>设计!AJ154</f>
        <v>畔森</v>
      </c>
      <c r="AS154" s="7">
        <f>设计!AK154</f>
        <v>43476</v>
      </c>
      <c r="AT154" s="5" t="str">
        <f>设计!AL154</f>
        <v>加急</v>
      </c>
      <c r="AU154" s="7">
        <f>设计!AM154</f>
        <v>43501</v>
      </c>
      <c r="AV154" s="5">
        <f>设计!AN154</f>
        <v>0</v>
      </c>
      <c r="AW154" s="5" t="str">
        <f>设计!AO154</f>
        <v>完成</v>
      </c>
      <c r="AX154" s="5">
        <f>设计!AP154</f>
        <v>28</v>
      </c>
      <c r="AY154" s="5" t="str">
        <f>设计!AQ154</f>
        <v>完成</v>
      </c>
      <c r="AZ154" s="37"/>
      <c r="BA154" s="17"/>
      <c r="BB154" s="34"/>
      <c r="BC154" s="17"/>
      <c r="BD154" s="34"/>
      <c r="BE154" s="17"/>
      <c r="BF154" s="34"/>
      <c r="BG154" s="34"/>
      <c r="BH154" s="34"/>
      <c r="BI154" s="34"/>
      <c r="BJ154" s="34"/>
      <c r="BK154" s="36"/>
    </row>
    <row r="155" spans="1:63">
      <c r="A155" s="5" t="str">
        <f>设计!A155&amp;""</f>
        <v>I-153</v>
      </c>
      <c r="B155" s="5" t="str">
        <f>设计!B155&amp;""</f>
        <v>泰和美家</v>
      </c>
      <c r="C155" s="5" t="str">
        <f>设计!C155&amp;""</f>
        <v>香漫里8-2-11-158</v>
      </c>
      <c r="D155" s="5" t="str">
        <f>设计!D155&amp;""</f>
        <v>冯杰 139999999999</v>
      </c>
      <c r="E155" s="5" t="str">
        <f>设计!E155&amp;""</f>
        <v>176.5</v>
      </c>
      <c r="F155" s="7">
        <f>IF(设计!F155&gt;4019,设计!F155,"")</f>
        <v>43474</v>
      </c>
      <c r="G155" s="7">
        <f ca="1">设计!G155</f>
        <v>43559</v>
      </c>
      <c r="H155" s="5" t="str">
        <f ca="1">设计!H155&amp;""</f>
        <v>85</v>
      </c>
      <c r="I155" s="5" t="str">
        <f>设计!I155&amp;""</f>
        <v/>
      </c>
      <c r="J155" s="5" t="str">
        <f>设计!J155&amp;""</f>
        <v/>
      </c>
      <c r="K155" s="5" t="str">
        <f>'财务部 '!K155&amp;""</f>
        <v/>
      </c>
      <c r="L155" s="5" t="str">
        <f>'财务部 '!L155&amp;""</f>
        <v/>
      </c>
      <c r="M155" s="5" t="str">
        <f>'财务部 '!M155&amp;""</f>
        <v/>
      </c>
      <c r="N155" s="5" t="str">
        <f>'财务部 '!N155&amp;""</f>
        <v/>
      </c>
      <c r="O155" s="5" t="str">
        <f>'财务部 '!O155&amp;""</f>
        <v/>
      </c>
      <c r="P155" s="5" t="str">
        <f>'财务部 '!P155&amp;""</f>
        <v/>
      </c>
      <c r="Q155" s="5" t="str">
        <f>'财务部 '!Q155&amp;""</f>
        <v/>
      </c>
      <c r="R155" s="5" t="str">
        <f>设计!K155&amp;""</f>
        <v>张三</v>
      </c>
      <c r="S155" s="5" t="str">
        <f>设计!L155&amp;""</f>
        <v>优</v>
      </c>
      <c r="T155" s="5" t="str">
        <f>设计!M155&amp;""</f>
        <v>加急</v>
      </c>
      <c r="U155" s="5" t="str">
        <f>设计!N155&amp;""</f>
        <v>杨军</v>
      </c>
      <c r="V155" s="7">
        <f>设计!O155</f>
        <v>43471</v>
      </c>
      <c r="W155" s="5" t="str">
        <f>设计!P155&amp;""</f>
        <v>李跃</v>
      </c>
      <c r="X155" s="7">
        <f>设计!Q155</f>
        <v>43473</v>
      </c>
      <c r="Y155" s="5" t="str">
        <f>设计!R155&amp;""</f>
        <v>杨军</v>
      </c>
      <c r="Z155" s="5" t="str">
        <f>设计!S155&amp;""</f>
        <v>杨斌</v>
      </c>
      <c r="AA155" s="7">
        <f>设计!T155</f>
        <v>43477</v>
      </c>
      <c r="AB155" s="5" t="str">
        <f>设计!U155&amp;""</f>
        <v>6</v>
      </c>
      <c r="AC155" s="5"/>
      <c r="AD155" s="5" t="str">
        <f>设计!V155&amp;""</f>
        <v>F-0253</v>
      </c>
      <c r="AE155" s="5" t="str">
        <f>生产部!O155&amp;""</f>
        <v/>
      </c>
      <c r="AF155" s="7" t="str">
        <f>IF(生产部!P155&gt;4018,生产部!P155,"")</f>
        <v/>
      </c>
      <c r="AG155" s="5" t="str">
        <f>生产部!Q155&amp;""</f>
        <v/>
      </c>
      <c r="AH155" s="7" t="str">
        <f>IF(生产部!R155&gt;4018,生产部!R155,"")</f>
        <v/>
      </c>
      <c r="AI155" s="5" t="str">
        <f>生产部!S155&amp;""</f>
        <v/>
      </c>
      <c r="AJ155" s="7" t="str">
        <f>IF(生产部!T155&gt;4018,生产部!T155,"")</f>
        <v/>
      </c>
      <c r="AK155" s="5" t="str">
        <f>生产部!U155&amp;""</f>
        <v/>
      </c>
      <c r="AL155" s="7" t="str">
        <f>IF(生产部!V155&gt;4018,生产部!V155,"")</f>
        <v/>
      </c>
      <c r="AM155" s="5" t="str">
        <f>生产部!W155&amp;""</f>
        <v/>
      </c>
      <c r="AN155" s="7" t="str">
        <f>IF(生产部!X155&gt;4018,生产部!X155,"")</f>
        <v/>
      </c>
      <c r="AO155" s="5" t="str">
        <f>生产部!Y155&amp;""</f>
        <v/>
      </c>
      <c r="AP155" s="7">
        <f>IF(生产部!Z155&gt;4018,生产部!Z155,"")</f>
        <v>43502</v>
      </c>
      <c r="AQ155" s="5" t="str">
        <f>生产部!AA155&amp;""</f>
        <v/>
      </c>
      <c r="AR155" s="5" t="str">
        <f>设计!AJ155</f>
        <v>畔森</v>
      </c>
      <c r="AS155" s="7">
        <f>设计!AK155</f>
        <v>43477</v>
      </c>
      <c r="AT155" s="5" t="str">
        <f>设计!AL155</f>
        <v>加急</v>
      </c>
      <c r="AU155" s="7">
        <f>设计!AM155</f>
        <v>43502</v>
      </c>
      <c r="AV155" s="5">
        <f>设计!AN155</f>
        <v>0</v>
      </c>
      <c r="AW155" s="5" t="str">
        <f>设计!AO155</f>
        <v>完成</v>
      </c>
      <c r="AX155" s="5">
        <f>设计!AP155</f>
        <v>28</v>
      </c>
      <c r="AY155" s="5" t="str">
        <f>设计!AQ155</f>
        <v>完成</v>
      </c>
      <c r="AZ155" s="37"/>
      <c r="BA155" s="17"/>
      <c r="BB155" s="34"/>
      <c r="BC155" s="17"/>
      <c r="BD155" s="34"/>
      <c r="BE155" s="17"/>
      <c r="BF155" s="34"/>
      <c r="BG155" s="34"/>
      <c r="BH155" s="34"/>
      <c r="BI155" s="34"/>
      <c r="BJ155" s="34"/>
      <c r="BK155" s="36"/>
    </row>
    <row r="156" spans="1:63">
      <c r="A156" s="5" t="str">
        <f>设计!A156&amp;""</f>
        <v>I-154</v>
      </c>
      <c r="B156" s="5" t="str">
        <f>设计!B156&amp;""</f>
        <v>泰和美家</v>
      </c>
      <c r="C156" s="5" t="str">
        <f>设计!C156&amp;""</f>
        <v>香漫里8-2-11-159</v>
      </c>
      <c r="D156" s="5" t="str">
        <f>设计!D156&amp;""</f>
        <v>冯杰 139999999999</v>
      </c>
      <c r="E156" s="5" t="str">
        <f>设计!E156&amp;""</f>
        <v>177.5</v>
      </c>
      <c r="F156" s="7">
        <f>IF(设计!F156&gt;4019,设计!F156,"")</f>
        <v>43475</v>
      </c>
      <c r="G156" s="7">
        <f ca="1">设计!G156</f>
        <v>43559</v>
      </c>
      <c r="H156" s="5" t="str">
        <f ca="1">设计!H156&amp;""</f>
        <v>84</v>
      </c>
      <c r="I156" s="5" t="str">
        <f>设计!I156&amp;""</f>
        <v/>
      </c>
      <c r="J156" s="5" t="str">
        <f>设计!J156&amp;""</f>
        <v/>
      </c>
      <c r="K156" s="5" t="str">
        <f>'财务部 '!K156&amp;""</f>
        <v/>
      </c>
      <c r="L156" s="5" t="str">
        <f>'财务部 '!L156&amp;""</f>
        <v/>
      </c>
      <c r="M156" s="5" t="str">
        <f>'财务部 '!M156&amp;""</f>
        <v/>
      </c>
      <c r="N156" s="5" t="str">
        <f>'财务部 '!N156&amp;""</f>
        <v/>
      </c>
      <c r="O156" s="5" t="str">
        <f>'财务部 '!O156&amp;""</f>
        <v/>
      </c>
      <c r="P156" s="5" t="str">
        <f>'财务部 '!P156&amp;""</f>
        <v/>
      </c>
      <c r="Q156" s="5" t="str">
        <f>'财务部 '!Q156&amp;""</f>
        <v/>
      </c>
      <c r="R156" s="5" t="str">
        <f>设计!K156&amp;""</f>
        <v>张三</v>
      </c>
      <c r="S156" s="5" t="str">
        <f>设计!L156&amp;""</f>
        <v>优</v>
      </c>
      <c r="T156" s="5" t="str">
        <f>设计!M156&amp;""</f>
        <v>加急</v>
      </c>
      <c r="U156" s="5" t="str">
        <f>设计!N156&amp;""</f>
        <v>杨军</v>
      </c>
      <c r="V156" s="7">
        <f>设计!O156</f>
        <v>43472</v>
      </c>
      <c r="W156" s="5" t="str">
        <f>设计!P156&amp;""</f>
        <v>李跃</v>
      </c>
      <c r="X156" s="7">
        <f>设计!Q156</f>
        <v>43474</v>
      </c>
      <c r="Y156" s="5" t="str">
        <f>设计!R156&amp;""</f>
        <v>杨军</v>
      </c>
      <c r="Z156" s="5" t="str">
        <f>设计!S156&amp;""</f>
        <v>杨斌</v>
      </c>
      <c r="AA156" s="7">
        <f>设计!T156</f>
        <v>43478</v>
      </c>
      <c r="AB156" s="5" t="str">
        <f>设计!U156&amp;""</f>
        <v>6</v>
      </c>
      <c r="AC156" s="5"/>
      <c r="AD156" s="5" t="str">
        <f>设计!V156&amp;""</f>
        <v>F-0254</v>
      </c>
      <c r="AE156" s="5" t="str">
        <f>生产部!O156&amp;""</f>
        <v/>
      </c>
      <c r="AF156" s="7" t="str">
        <f>IF(生产部!P156&gt;4018,生产部!P156,"")</f>
        <v/>
      </c>
      <c r="AG156" s="5" t="str">
        <f>生产部!Q156&amp;""</f>
        <v/>
      </c>
      <c r="AH156" s="7" t="str">
        <f>IF(生产部!R156&gt;4018,生产部!R156,"")</f>
        <v/>
      </c>
      <c r="AI156" s="5" t="str">
        <f>生产部!S156&amp;""</f>
        <v/>
      </c>
      <c r="AJ156" s="7" t="str">
        <f>IF(生产部!T156&gt;4018,生产部!T156,"")</f>
        <v/>
      </c>
      <c r="AK156" s="5" t="str">
        <f>生产部!U156&amp;""</f>
        <v/>
      </c>
      <c r="AL156" s="7" t="str">
        <f>IF(生产部!V156&gt;4018,生产部!V156,"")</f>
        <v/>
      </c>
      <c r="AM156" s="5" t="str">
        <f>生产部!W156&amp;""</f>
        <v/>
      </c>
      <c r="AN156" s="7" t="str">
        <f>IF(生产部!X156&gt;4018,生产部!X156,"")</f>
        <v/>
      </c>
      <c r="AO156" s="5" t="str">
        <f>生产部!Y156&amp;""</f>
        <v/>
      </c>
      <c r="AP156" s="7">
        <f>IF(生产部!Z156&gt;4018,生产部!Z156,"")</f>
        <v>43503</v>
      </c>
      <c r="AQ156" s="5" t="str">
        <f>生产部!AA156&amp;""</f>
        <v/>
      </c>
      <c r="AR156" s="5" t="str">
        <f>设计!AJ156</f>
        <v>畔森</v>
      </c>
      <c r="AS156" s="7">
        <f>设计!AK156</f>
        <v>43478</v>
      </c>
      <c r="AT156" s="5" t="str">
        <f>设计!AL156</f>
        <v>加急</v>
      </c>
      <c r="AU156" s="7">
        <f>设计!AM156</f>
        <v>43503</v>
      </c>
      <c r="AV156" s="5">
        <f>设计!AN156</f>
        <v>0</v>
      </c>
      <c r="AW156" s="5" t="str">
        <f>设计!AO156</f>
        <v>完成</v>
      </c>
      <c r="AX156" s="5">
        <f>设计!AP156</f>
        <v>28</v>
      </c>
      <c r="AY156" s="5" t="str">
        <f>设计!AQ156</f>
        <v>完成</v>
      </c>
      <c r="AZ156" s="37"/>
      <c r="BA156" s="17"/>
      <c r="BB156" s="34"/>
      <c r="BC156" s="17"/>
      <c r="BD156" s="34"/>
      <c r="BE156" s="17"/>
      <c r="BF156" s="34"/>
      <c r="BG156" s="34"/>
      <c r="BH156" s="34"/>
      <c r="BI156" s="34"/>
      <c r="BJ156" s="34"/>
      <c r="BK156" s="36"/>
    </row>
    <row r="157" spans="1:63">
      <c r="A157" s="5" t="str">
        <f>设计!A157&amp;""</f>
        <v>I-155</v>
      </c>
      <c r="B157" s="5" t="str">
        <f>设计!B157&amp;""</f>
        <v>泰和美家</v>
      </c>
      <c r="C157" s="5" t="str">
        <f>设计!C157&amp;""</f>
        <v>香漫里8-2-11-160</v>
      </c>
      <c r="D157" s="5" t="str">
        <f>设计!D157&amp;""</f>
        <v>冯杰 139999999999</v>
      </c>
      <c r="E157" s="5" t="str">
        <f>设计!E157&amp;""</f>
        <v>178.5</v>
      </c>
      <c r="F157" s="7">
        <f>IF(设计!F157&gt;4019,设计!F157,"")</f>
        <v>43476</v>
      </c>
      <c r="G157" s="7">
        <f ca="1">设计!G157</f>
        <v>43559</v>
      </c>
      <c r="H157" s="5" t="str">
        <f ca="1">设计!H157&amp;""</f>
        <v>83</v>
      </c>
      <c r="I157" s="5" t="str">
        <f>设计!I157&amp;""</f>
        <v/>
      </c>
      <c r="J157" s="5" t="str">
        <f>设计!J157&amp;""</f>
        <v/>
      </c>
      <c r="K157" s="5" t="str">
        <f>'财务部 '!K157&amp;""</f>
        <v/>
      </c>
      <c r="L157" s="5" t="str">
        <f>'财务部 '!L157&amp;""</f>
        <v/>
      </c>
      <c r="M157" s="5" t="str">
        <f>'财务部 '!M157&amp;""</f>
        <v/>
      </c>
      <c r="N157" s="5" t="str">
        <f>'财务部 '!N157&amp;""</f>
        <v/>
      </c>
      <c r="O157" s="5" t="str">
        <f>'财务部 '!O157&amp;""</f>
        <v/>
      </c>
      <c r="P157" s="5" t="str">
        <f>'财务部 '!P157&amp;""</f>
        <v/>
      </c>
      <c r="Q157" s="5" t="str">
        <f>'财务部 '!Q157&amp;""</f>
        <v/>
      </c>
      <c r="R157" s="5" t="str">
        <f>设计!K157&amp;""</f>
        <v>张三</v>
      </c>
      <c r="S157" s="5" t="str">
        <f>设计!L157&amp;""</f>
        <v>优</v>
      </c>
      <c r="T157" s="5" t="str">
        <f>设计!M157&amp;""</f>
        <v>加急</v>
      </c>
      <c r="U157" s="5" t="str">
        <f>设计!N157&amp;""</f>
        <v>杨军</v>
      </c>
      <c r="V157" s="7">
        <f>设计!O157</f>
        <v>43473</v>
      </c>
      <c r="W157" s="5" t="str">
        <f>设计!P157&amp;""</f>
        <v>李跃</v>
      </c>
      <c r="X157" s="7">
        <f>设计!Q157</f>
        <v>43475</v>
      </c>
      <c r="Y157" s="5" t="str">
        <f>设计!R157&amp;""</f>
        <v>杨军</v>
      </c>
      <c r="Z157" s="5" t="str">
        <f>设计!S157&amp;""</f>
        <v>杨斌</v>
      </c>
      <c r="AA157" s="7">
        <f>设计!T157</f>
        <v>43479</v>
      </c>
      <c r="AB157" s="5" t="str">
        <f>设计!U157&amp;""</f>
        <v>6</v>
      </c>
      <c r="AC157" s="5"/>
      <c r="AD157" s="5" t="str">
        <f>设计!V157&amp;""</f>
        <v>F-0255</v>
      </c>
      <c r="AE157" s="5" t="str">
        <f>生产部!O157&amp;""</f>
        <v/>
      </c>
      <c r="AF157" s="7" t="str">
        <f>IF(生产部!P157&gt;4018,生产部!P157,"")</f>
        <v/>
      </c>
      <c r="AG157" s="5" t="str">
        <f>生产部!Q157&amp;""</f>
        <v/>
      </c>
      <c r="AH157" s="7" t="str">
        <f>IF(生产部!R157&gt;4018,生产部!R157,"")</f>
        <v/>
      </c>
      <c r="AI157" s="5" t="str">
        <f>生产部!S157&amp;""</f>
        <v/>
      </c>
      <c r="AJ157" s="7" t="str">
        <f>IF(生产部!T157&gt;4018,生产部!T157,"")</f>
        <v/>
      </c>
      <c r="AK157" s="5" t="str">
        <f>生产部!U157&amp;""</f>
        <v/>
      </c>
      <c r="AL157" s="7" t="str">
        <f>IF(生产部!V157&gt;4018,生产部!V157,"")</f>
        <v/>
      </c>
      <c r="AM157" s="5" t="str">
        <f>生产部!W157&amp;""</f>
        <v/>
      </c>
      <c r="AN157" s="7" t="str">
        <f>IF(生产部!X157&gt;4018,生产部!X157,"")</f>
        <v/>
      </c>
      <c r="AO157" s="5" t="str">
        <f>生产部!Y157&amp;""</f>
        <v/>
      </c>
      <c r="AP157" s="7">
        <f>IF(生产部!Z157&gt;4018,生产部!Z157,"")</f>
        <v>43504</v>
      </c>
      <c r="AQ157" s="5" t="str">
        <f>生产部!AA157&amp;""</f>
        <v/>
      </c>
      <c r="AR157" s="5" t="str">
        <f>设计!AJ157</f>
        <v>畔森</v>
      </c>
      <c r="AS157" s="7">
        <f>设计!AK157</f>
        <v>43479</v>
      </c>
      <c r="AT157" s="5" t="str">
        <f>设计!AL157</f>
        <v>加急</v>
      </c>
      <c r="AU157" s="7">
        <f>设计!AM157</f>
        <v>43504</v>
      </c>
      <c r="AV157" s="5">
        <f>设计!AN157</f>
        <v>0</v>
      </c>
      <c r="AW157" s="5" t="str">
        <f>设计!AO157</f>
        <v>完成</v>
      </c>
      <c r="AX157" s="5">
        <f>设计!AP157</f>
        <v>28</v>
      </c>
      <c r="AY157" s="5" t="str">
        <f>设计!AQ157</f>
        <v>完成</v>
      </c>
      <c r="AZ157" s="37"/>
      <c r="BA157" s="17"/>
      <c r="BB157" s="34"/>
      <c r="BC157" s="17"/>
      <c r="BD157" s="34"/>
      <c r="BE157" s="17"/>
      <c r="BF157" s="34"/>
      <c r="BG157" s="34"/>
      <c r="BH157" s="34"/>
      <c r="BI157" s="34"/>
      <c r="BJ157" s="34"/>
      <c r="BK157" s="36"/>
    </row>
    <row r="158" spans="1:63">
      <c r="A158" s="5" t="str">
        <f>设计!A158&amp;""</f>
        <v>I-156</v>
      </c>
      <c r="B158" s="5" t="str">
        <f>设计!B158&amp;""</f>
        <v>泰和美家</v>
      </c>
      <c r="C158" s="5" t="str">
        <f>设计!C158&amp;""</f>
        <v>香漫里8-2-11-161</v>
      </c>
      <c r="D158" s="5" t="str">
        <f>设计!D158&amp;""</f>
        <v>冯杰 139999999999</v>
      </c>
      <c r="E158" s="5" t="str">
        <f>设计!E158&amp;""</f>
        <v>179.5</v>
      </c>
      <c r="F158" s="7">
        <f>IF(设计!F158&gt;4019,设计!F158,"")</f>
        <v>43477</v>
      </c>
      <c r="G158" s="7">
        <f ca="1">设计!G158</f>
        <v>43559</v>
      </c>
      <c r="H158" s="5" t="str">
        <f ca="1">设计!H158&amp;""</f>
        <v>82</v>
      </c>
      <c r="I158" s="5" t="str">
        <f>设计!I158&amp;""</f>
        <v/>
      </c>
      <c r="J158" s="5" t="str">
        <f>设计!J158&amp;""</f>
        <v/>
      </c>
      <c r="K158" s="5" t="str">
        <f>'财务部 '!K158&amp;""</f>
        <v/>
      </c>
      <c r="L158" s="5" t="str">
        <f>'财务部 '!L158&amp;""</f>
        <v/>
      </c>
      <c r="M158" s="5" t="str">
        <f>'财务部 '!M158&amp;""</f>
        <v/>
      </c>
      <c r="N158" s="5" t="str">
        <f>'财务部 '!N158&amp;""</f>
        <v/>
      </c>
      <c r="O158" s="5" t="str">
        <f>'财务部 '!O158&amp;""</f>
        <v/>
      </c>
      <c r="P158" s="5" t="str">
        <f>'财务部 '!P158&amp;""</f>
        <v/>
      </c>
      <c r="Q158" s="5" t="str">
        <f>'财务部 '!Q158&amp;""</f>
        <v/>
      </c>
      <c r="R158" s="5" t="str">
        <f>设计!K158&amp;""</f>
        <v>张三</v>
      </c>
      <c r="S158" s="5" t="str">
        <f>设计!L158&amp;""</f>
        <v>优</v>
      </c>
      <c r="T158" s="5" t="str">
        <f>设计!M158&amp;""</f>
        <v>加急</v>
      </c>
      <c r="U158" s="5" t="str">
        <f>设计!N158&amp;""</f>
        <v>杨军</v>
      </c>
      <c r="V158" s="7">
        <f>设计!O158</f>
        <v>43474</v>
      </c>
      <c r="W158" s="5" t="str">
        <f>设计!P158&amp;""</f>
        <v>李跃</v>
      </c>
      <c r="X158" s="7">
        <f>设计!Q158</f>
        <v>43476</v>
      </c>
      <c r="Y158" s="5" t="str">
        <f>设计!R158&amp;""</f>
        <v>杨军</v>
      </c>
      <c r="Z158" s="5" t="str">
        <f>设计!S158&amp;""</f>
        <v>杨斌</v>
      </c>
      <c r="AA158" s="7">
        <f>设计!T158</f>
        <v>43480</v>
      </c>
      <c r="AB158" s="5" t="str">
        <f>设计!U158&amp;""</f>
        <v>6</v>
      </c>
      <c r="AC158" s="5"/>
      <c r="AD158" s="5" t="str">
        <f>设计!V158&amp;""</f>
        <v>F-0256</v>
      </c>
      <c r="AE158" s="5" t="str">
        <f>生产部!O158&amp;""</f>
        <v/>
      </c>
      <c r="AF158" s="7" t="str">
        <f>IF(生产部!P158&gt;4018,生产部!P158,"")</f>
        <v/>
      </c>
      <c r="AG158" s="5" t="str">
        <f>生产部!Q158&amp;""</f>
        <v/>
      </c>
      <c r="AH158" s="7" t="str">
        <f>IF(生产部!R158&gt;4018,生产部!R158,"")</f>
        <v/>
      </c>
      <c r="AI158" s="5" t="str">
        <f>生产部!S158&amp;""</f>
        <v/>
      </c>
      <c r="AJ158" s="7" t="str">
        <f>IF(生产部!T158&gt;4018,生产部!T158,"")</f>
        <v/>
      </c>
      <c r="AK158" s="5" t="str">
        <f>生产部!U158&amp;""</f>
        <v/>
      </c>
      <c r="AL158" s="7" t="str">
        <f>IF(生产部!V158&gt;4018,生产部!V158,"")</f>
        <v/>
      </c>
      <c r="AM158" s="5" t="str">
        <f>生产部!W158&amp;""</f>
        <v/>
      </c>
      <c r="AN158" s="7" t="str">
        <f>IF(生产部!X158&gt;4018,生产部!X158,"")</f>
        <v/>
      </c>
      <c r="AO158" s="5" t="str">
        <f>生产部!Y158&amp;""</f>
        <v/>
      </c>
      <c r="AP158" s="7">
        <f>IF(生产部!Z158&gt;4018,生产部!Z158,"")</f>
        <v>43505</v>
      </c>
      <c r="AQ158" s="5" t="str">
        <f>生产部!AA158&amp;""</f>
        <v/>
      </c>
      <c r="AR158" s="5" t="str">
        <f>设计!AJ158</f>
        <v>畔森</v>
      </c>
      <c r="AS158" s="7">
        <f>设计!AK158</f>
        <v>43480</v>
      </c>
      <c r="AT158" s="5" t="str">
        <f>设计!AL158</f>
        <v>加急</v>
      </c>
      <c r="AU158" s="7">
        <f>设计!AM158</f>
        <v>43505</v>
      </c>
      <c r="AV158" s="5">
        <f>设计!AN158</f>
        <v>0</v>
      </c>
      <c r="AW158" s="5" t="str">
        <f>设计!AO158</f>
        <v>完成</v>
      </c>
      <c r="AX158" s="5">
        <f>设计!AP158</f>
        <v>28</v>
      </c>
      <c r="AY158" s="5" t="str">
        <f>设计!AQ158</f>
        <v>完成</v>
      </c>
      <c r="AZ158" s="37"/>
      <c r="BA158" s="17"/>
      <c r="BB158" s="34"/>
      <c r="BC158" s="17"/>
      <c r="BD158" s="34"/>
      <c r="BE158" s="17"/>
      <c r="BF158" s="34"/>
      <c r="BG158" s="34"/>
      <c r="BH158" s="34"/>
      <c r="BI158" s="34"/>
      <c r="BJ158" s="34"/>
      <c r="BK158" s="36"/>
    </row>
    <row r="159" spans="1:63">
      <c r="A159" s="5" t="str">
        <f>设计!A159&amp;""</f>
        <v/>
      </c>
      <c r="B159" s="5" t="str">
        <f>设计!B159&amp;""</f>
        <v/>
      </c>
      <c r="C159" s="5" t="str">
        <f>设计!C159&amp;""</f>
        <v/>
      </c>
      <c r="D159" s="5" t="str">
        <f>设计!D159&amp;""</f>
        <v/>
      </c>
      <c r="E159" s="5" t="str">
        <f>设计!E159&amp;""</f>
        <v/>
      </c>
      <c r="F159" s="7" t="str">
        <f>IF(设计!F159&gt;4019,设计!F159,"")</f>
        <v/>
      </c>
      <c r="G159" s="7">
        <f>设计!G159</f>
        <v>0</v>
      </c>
      <c r="H159" s="5" t="str">
        <f>设计!H159&amp;""</f>
        <v/>
      </c>
      <c r="I159" s="5" t="str">
        <f>设计!I159&amp;""</f>
        <v/>
      </c>
      <c r="J159" s="5" t="str">
        <f>设计!J159&amp;""</f>
        <v/>
      </c>
      <c r="K159" s="5" t="str">
        <f>'财务部 '!K159&amp;""</f>
        <v/>
      </c>
      <c r="L159" s="5" t="str">
        <f>'财务部 '!L159&amp;""</f>
        <v/>
      </c>
      <c r="M159" s="5" t="str">
        <f>'财务部 '!M159&amp;""</f>
        <v/>
      </c>
      <c r="N159" s="5" t="str">
        <f>'财务部 '!N159&amp;""</f>
        <v/>
      </c>
      <c r="O159" s="5" t="str">
        <f>'财务部 '!O159&amp;""</f>
        <v/>
      </c>
      <c r="P159" s="5" t="str">
        <f>'财务部 '!P159&amp;""</f>
        <v/>
      </c>
      <c r="Q159" s="5" t="str">
        <f>'财务部 '!Q159&amp;""</f>
        <v/>
      </c>
      <c r="R159" s="5" t="str">
        <f>设计!K159&amp;""</f>
        <v/>
      </c>
      <c r="S159" s="5" t="str">
        <f>设计!L159&amp;""</f>
        <v/>
      </c>
      <c r="T159" s="5" t="str">
        <f>设计!M159&amp;""</f>
        <v/>
      </c>
      <c r="U159" s="5" t="str">
        <f>设计!N159&amp;""</f>
        <v/>
      </c>
      <c r="V159" s="7">
        <f>设计!O159</f>
        <v>0</v>
      </c>
      <c r="W159" s="5" t="str">
        <f>设计!P159&amp;""</f>
        <v/>
      </c>
      <c r="X159" s="7">
        <f>设计!Q159</f>
        <v>0</v>
      </c>
      <c r="Y159" s="5" t="str">
        <f>设计!R159&amp;""</f>
        <v/>
      </c>
      <c r="Z159" s="5" t="str">
        <f>设计!S159&amp;""</f>
        <v/>
      </c>
      <c r="AA159" s="7">
        <f>设计!T159</f>
        <v>0</v>
      </c>
      <c r="AB159" s="5" t="str">
        <f>设计!U159&amp;""</f>
        <v/>
      </c>
      <c r="AC159" s="5"/>
      <c r="AD159" s="5" t="str">
        <f>设计!V159&amp;""</f>
        <v/>
      </c>
      <c r="AE159" s="5" t="str">
        <f>生产部!O159&amp;""</f>
        <v/>
      </c>
      <c r="AF159" s="7" t="str">
        <f>IF(生产部!P159&gt;4018,生产部!P159,"")</f>
        <v/>
      </c>
      <c r="AG159" s="5" t="str">
        <f>生产部!Q159&amp;""</f>
        <v/>
      </c>
      <c r="AH159" s="7" t="str">
        <f>IF(生产部!R159&gt;4018,生产部!R159,"")</f>
        <v/>
      </c>
      <c r="AI159" s="5" t="str">
        <f>生产部!S159&amp;""</f>
        <v/>
      </c>
      <c r="AJ159" s="7" t="str">
        <f>IF(生产部!T159&gt;4018,生产部!T159,"")</f>
        <v/>
      </c>
      <c r="AK159" s="5" t="str">
        <f>生产部!U159&amp;""</f>
        <v/>
      </c>
      <c r="AL159" s="7" t="str">
        <f>IF(生产部!V159&gt;4018,生产部!V159,"")</f>
        <v/>
      </c>
      <c r="AM159" s="5" t="str">
        <f>生产部!W159&amp;""</f>
        <v/>
      </c>
      <c r="AN159" s="7" t="str">
        <f>IF(生产部!X159&gt;4018,生产部!X159,"")</f>
        <v/>
      </c>
      <c r="AO159" s="5" t="str">
        <f>生产部!Y159&amp;""</f>
        <v/>
      </c>
      <c r="AP159" s="7">
        <f>IF(生产部!Z159&gt;4018,生产部!Z159,"")</f>
        <v>43506</v>
      </c>
      <c r="AQ159" s="5" t="str">
        <f>生产部!AA159&amp;""</f>
        <v/>
      </c>
      <c r="AR159" s="5">
        <f>设计!AJ159</f>
        <v>0</v>
      </c>
      <c r="AS159" s="7">
        <f>设计!AK159</f>
        <v>0</v>
      </c>
      <c r="AT159" s="5">
        <f>设计!AL159</f>
        <v>0</v>
      </c>
      <c r="AU159" s="7">
        <f>设计!AM159</f>
        <v>0</v>
      </c>
      <c r="AV159" s="5">
        <f>设计!AN159</f>
        <v>0</v>
      </c>
      <c r="AW159" s="5">
        <f>设计!AO159</f>
        <v>0</v>
      </c>
      <c r="AX159" s="5">
        <f>设计!AP159</f>
        <v>0</v>
      </c>
      <c r="AY159" s="5">
        <f>设计!AQ159</f>
        <v>0</v>
      </c>
      <c r="AZ159" s="37"/>
      <c r="BA159" s="17"/>
      <c r="BB159" s="34"/>
      <c r="BC159" s="17"/>
      <c r="BD159" s="34"/>
      <c r="BE159" s="17"/>
      <c r="BF159" s="34"/>
      <c r="BG159" s="34"/>
      <c r="BH159" s="34"/>
      <c r="BI159" s="34"/>
      <c r="BJ159" s="34"/>
      <c r="BK159" s="36"/>
    </row>
    <row r="160" spans="1:63">
      <c r="A160" s="5" t="str">
        <f>设计!A160&amp;""</f>
        <v/>
      </c>
      <c r="B160" s="5" t="str">
        <f>设计!B160&amp;""</f>
        <v/>
      </c>
      <c r="C160" s="5" t="str">
        <f>设计!C160&amp;""</f>
        <v/>
      </c>
      <c r="D160" s="5" t="str">
        <f>设计!D160&amp;""</f>
        <v/>
      </c>
      <c r="E160" s="5" t="str">
        <f>设计!E160&amp;""</f>
        <v/>
      </c>
      <c r="F160" s="7" t="str">
        <f>IF(设计!F160&gt;4019,设计!F160,"")</f>
        <v/>
      </c>
      <c r="G160" s="7">
        <f>设计!G160</f>
        <v>0</v>
      </c>
      <c r="H160" s="5" t="str">
        <f>设计!H160&amp;""</f>
        <v/>
      </c>
      <c r="I160" s="5" t="str">
        <f>设计!I160&amp;""</f>
        <v/>
      </c>
      <c r="J160" s="5" t="str">
        <f>设计!J160&amp;""</f>
        <v/>
      </c>
      <c r="K160" s="5" t="str">
        <f>'财务部 '!K160&amp;""</f>
        <v/>
      </c>
      <c r="L160" s="5" t="str">
        <f>'财务部 '!L160&amp;""</f>
        <v/>
      </c>
      <c r="M160" s="5" t="str">
        <f>'财务部 '!M160&amp;""</f>
        <v/>
      </c>
      <c r="N160" s="5" t="str">
        <f>'财务部 '!N160&amp;""</f>
        <v/>
      </c>
      <c r="O160" s="5" t="str">
        <f>'财务部 '!O160&amp;""</f>
        <v/>
      </c>
      <c r="P160" s="5" t="str">
        <f>'财务部 '!P160&amp;""</f>
        <v/>
      </c>
      <c r="Q160" s="5" t="str">
        <f>'财务部 '!Q160&amp;""</f>
        <v/>
      </c>
      <c r="R160" s="5" t="str">
        <f>设计!K160&amp;""</f>
        <v/>
      </c>
      <c r="S160" s="5" t="str">
        <f>设计!L160&amp;""</f>
        <v/>
      </c>
      <c r="T160" s="5" t="str">
        <f>设计!M160&amp;""</f>
        <v/>
      </c>
      <c r="U160" s="5" t="str">
        <f>设计!N160&amp;""</f>
        <v/>
      </c>
      <c r="V160" s="7">
        <f>设计!O160</f>
        <v>0</v>
      </c>
      <c r="W160" s="5" t="str">
        <f>设计!P160&amp;""</f>
        <v/>
      </c>
      <c r="X160" s="7">
        <f>设计!Q160</f>
        <v>0</v>
      </c>
      <c r="Y160" s="5" t="str">
        <f>设计!R160&amp;""</f>
        <v/>
      </c>
      <c r="Z160" s="5" t="str">
        <f>设计!S160&amp;""</f>
        <v/>
      </c>
      <c r="AA160" s="7">
        <f>设计!T160</f>
        <v>0</v>
      </c>
      <c r="AB160" s="5" t="str">
        <f>设计!U160&amp;""</f>
        <v/>
      </c>
      <c r="AC160" s="5"/>
      <c r="AD160" s="5" t="str">
        <f>设计!V160&amp;""</f>
        <v/>
      </c>
      <c r="AE160" s="5" t="str">
        <f>生产部!O160&amp;""</f>
        <v/>
      </c>
      <c r="AF160" s="7" t="str">
        <f>IF(生产部!P160&gt;4018,生产部!P160,"")</f>
        <v/>
      </c>
      <c r="AG160" s="5" t="str">
        <f>生产部!Q160&amp;""</f>
        <v/>
      </c>
      <c r="AH160" s="7" t="str">
        <f>IF(生产部!R160&gt;4018,生产部!R160,"")</f>
        <v/>
      </c>
      <c r="AI160" s="5" t="str">
        <f>生产部!S160&amp;""</f>
        <v/>
      </c>
      <c r="AJ160" s="7" t="str">
        <f>IF(生产部!T160&gt;4018,生产部!T160,"")</f>
        <v/>
      </c>
      <c r="AK160" s="5" t="str">
        <f>生产部!U160&amp;""</f>
        <v/>
      </c>
      <c r="AL160" s="7" t="str">
        <f>IF(生产部!V160&gt;4018,生产部!V160,"")</f>
        <v/>
      </c>
      <c r="AM160" s="5" t="str">
        <f>生产部!W160&amp;""</f>
        <v/>
      </c>
      <c r="AN160" s="7" t="str">
        <f>IF(生产部!X160&gt;4018,生产部!X160,"")</f>
        <v/>
      </c>
      <c r="AO160" s="5" t="str">
        <f>生产部!Y160&amp;""</f>
        <v/>
      </c>
      <c r="AP160" s="7">
        <f>IF(生产部!Z160&gt;4018,生产部!Z160,"")</f>
        <v>43507</v>
      </c>
      <c r="AQ160" s="5" t="str">
        <f>生产部!AA160&amp;""</f>
        <v/>
      </c>
      <c r="AR160" s="5">
        <f>设计!AJ160</f>
        <v>0</v>
      </c>
      <c r="AS160" s="7">
        <f>设计!AK160</f>
        <v>0</v>
      </c>
      <c r="AT160" s="5">
        <f>设计!AL160</f>
        <v>0</v>
      </c>
      <c r="AU160" s="7">
        <f>设计!AM160</f>
        <v>0</v>
      </c>
      <c r="AV160" s="5">
        <f>设计!AN160</f>
        <v>0</v>
      </c>
      <c r="AW160" s="5">
        <f>设计!AO160</f>
        <v>0</v>
      </c>
      <c r="AX160" s="5">
        <f>设计!AP160</f>
        <v>0</v>
      </c>
      <c r="AY160" s="5">
        <f>设计!AQ160</f>
        <v>0</v>
      </c>
      <c r="AZ160" s="37"/>
      <c r="BA160" s="17"/>
      <c r="BB160" s="34"/>
      <c r="BC160" s="17"/>
      <c r="BD160" s="34"/>
      <c r="BE160" s="17"/>
      <c r="BF160" s="34"/>
      <c r="BG160" s="34"/>
      <c r="BH160" s="34"/>
      <c r="BI160" s="34"/>
      <c r="BJ160" s="34"/>
      <c r="BK160" s="36"/>
    </row>
    <row r="161" spans="1:63">
      <c r="A161" s="5" t="str">
        <f>设计!A161&amp;""</f>
        <v/>
      </c>
      <c r="B161" s="5" t="str">
        <f>设计!B161&amp;""</f>
        <v/>
      </c>
      <c r="C161" s="5" t="str">
        <f>设计!C161&amp;""</f>
        <v/>
      </c>
      <c r="D161" s="5" t="str">
        <f>设计!D161&amp;""</f>
        <v/>
      </c>
      <c r="E161" s="5" t="str">
        <f>设计!E161&amp;""</f>
        <v/>
      </c>
      <c r="F161" s="7" t="str">
        <f>IF(设计!F161&gt;4019,设计!F161,"")</f>
        <v/>
      </c>
      <c r="G161" s="7">
        <f>设计!G161</f>
        <v>0</v>
      </c>
      <c r="H161" s="5" t="str">
        <f>设计!H161&amp;""</f>
        <v/>
      </c>
      <c r="I161" s="5" t="str">
        <f>设计!I161&amp;""</f>
        <v/>
      </c>
      <c r="J161" s="5" t="str">
        <f>设计!J161&amp;""</f>
        <v/>
      </c>
      <c r="K161" s="5" t="str">
        <f>'财务部 '!K161&amp;""</f>
        <v/>
      </c>
      <c r="L161" s="5" t="str">
        <f>'财务部 '!L161&amp;""</f>
        <v/>
      </c>
      <c r="M161" s="5" t="str">
        <f>'财务部 '!M161&amp;""</f>
        <v/>
      </c>
      <c r="N161" s="5" t="str">
        <f>'财务部 '!N161&amp;""</f>
        <v/>
      </c>
      <c r="O161" s="5" t="str">
        <f>'财务部 '!O161&amp;""</f>
        <v/>
      </c>
      <c r="P161" s="5" t="str">
        <f>'财务部 '!P161&amp;""</f>
        <v/>
      </c>
      <c r="Q161" s="5" t="str">
        <f>'财务部 '!Q161&amp;""</f>
        <v/>
      </c>
      <c r="R161" s="5" t="str">
        <f>设计!K161&amp;""</f>
        <v/>
      </c>
      <c r="S161" s="5" t="str">
        <f>设计!L161&amp;""</f>
        <v/>
      </c>
      <c r="T161" s="5" t="str">
        <f>设计!M161&amp;""</f>
        <v/>
      </c>
      <c r="U161" s="5" t="str">
        <f>设计!N161&amp;""</f>
        <v/>
      </c>
      <c r="V161" s="7">
        <f>设计!O161</f>
        <v>0</v>
      </c>
      <c r="W161" s="5" t="str">
        <f>设计!P161&amp;""</f>
        <v/>
      </c>
      <c r="X161" s="7">
        <f>设计!Q161</f>
        <v>0</v>
      </c>
      <c r="Y161" s="5" t="str">
        <f>设计!R161&amp;""</f>
        <v/>
      </c>
      <c r="Z161" s="5" t="str">
        <f>设计!S161&amp;""</f>
        <v/>
      </c>
      <c r="AA161" s="7">
        <f>设计!T161</f>
        <v>0</v>
      </c>
      <c r="AB161" s="5" t="str">
        <f>设计!U161&amp;""</f>
        <v/>
      </c>
      <c r="AC161" s="5"/>
      <c r="AD161" s="5" t="str">
        <f>设计!V161&amp;""</f>
        <v/>
      </c>
      <c r="AE161" s="5" t="str">
        <f>生产部!O161&amp;""</f>
        <v/>
      </c>
      <c r="AF161" s="7" t="str">
        <f>IF(生产部!P161&gt;4018,生产部!P161,"")</f>
        <v/>
      </c>
      <c r="AG161" s="5" t="str">
        <f>生产部!Q161&amp;""</f>
        <v/>
      </c>
      <c r="AH161" s="7" t="str">
        <f>IF(生产部!R161&gt;4018,生产部!R161,"")</f>
        <v/>
      </c>
      <c r="AI161" s="5" t="str">
        <f>生产部!S161&amp;""</f>
        <v/>
      </c>
      <c r="AJ161" s="7" t="str">
        <f>IF(生产部!T161&gt;4018,生产部!T161,"")</f>
        <v/>
      </c>
      <c r="AK161" s="5" t="str">
        <f>生产部!U161&amp;""</f>
        <v/>
      </c>
      <c r="AL161" s="7" t="str">
        <f>IF(生产部!V161&gt;4018,生产部!V161,"")</f>
        <v/>
      </c>
      <c r="AM161" s="5" t="str">
        <f>生产部!W161&amp;""</f>
        <v/>
      </c>
      <c r="AN161" s="7" t="str">
        <f>IF(生产部!X161&gt;4018,生产部!X161,"")</f>
        <v/>
      </c>
      <c r="AO161" s="5" t="str">
        <f>生产部!Y161&amp;""</f>
        <v/>
      </c>
      <c r="AP161" s="7">
        <f>IF(生产部!Z161&gt;4018,生产部!Z161,"")</f>
        <v>43508</v>
      </c>
      <c r="AQ161" s="5" t="str">
        <f>生产部!AA161&amp;""</f>
        <v/>
      </c>
      <c r="AR161" s="5">
        <f>设计!AJ161</f>
        <v>0</v>
      </c>
      <c r="AS161" s="7">
        <f>设计!AK161</f>
        <v>0</v>
      </c>
      <c r="AT161" s="5">
        <f>设计!AL161</f>
        <v>0</v>
      </c>
      <c r="AU161" s="7">
        <f>设计!AM161</f>
        <v>0</v>
      </c>
      <c r="AV161" s="5">
        <f>设计!AN161</f>
        <v>0</v>
      </c>
      <c r="AW161" s="5">
        <f>设计!AO161</f>
        <v>0</v>
      </c>
      <c r="AX161" s="5">
        <f>设计!AP161</f>
        <v>0</v>
      </c>
      <c r="AY161" s="5">
        <f>设计!AQ161</f>
        <v>0</v>
      </c>
      <c r="AZ161" s="37"/>
      <c r="BA161" s="17"/>
      <c r="BB161" s="34"/>
      <c r="BC161" s="17"/>
      <c r="BD161" s="34"/>
      <c r="BE161" s="17"/>
      <c r="BF161" s="34"/>
      <c r="BG161" s="34"/>
      <c r="BH161" s="34"/>
      <c r="BI161" s="34"/>
      <c r="BJ161" s="34"/>
      <c r="BK161" s="36"/>
    </row>
    <row r="162" spans="1:63">
      <c r="A162" s="5" t="str">
        <f>设计!A162&amp;""</f>
        <v/>
      </c>
      <c r="B162" s="5" t="str">
        <f>设计!B162&amp;""</f>
        <v/>
      </c>
      <c r="C162" s="5" t="str">
        <f>设计!C162&amp;""</f>
        <v/>
      </c>
      <c r="D162" s="5" t="str">
        <f>设计!D162&amp;""</f>
        <v/>
      </c>
      <c r="E162" s="5" t="str">
        <f>设计!E162&amp;""</f>
        <v/>
      </c>
      <c r="F162" s="7" t="str">
        <f>IF(设计!F162&gt;4019,设计!F162,"")</f>
        <v/>
      </c>
      <c r="G162" s="7">
        <f>设计!G162</f>
        <v>0</v>
      </c>
      <c r="H162" s="5" t="str">
        <f>设计!H162&amp;""</f>
        <v/>
      </c>
      <c r="I162" s="5" t="str">
        <f>设计!I162&amp;""</f>
        <v/>
      </c>
      <c r="J162" s="5" t="str">
        <f>设计!J162&amp;""</f>
        <v/>
      </c>
      <c r="K162" s="5" t="str">
        <f>'财务部 '!K162&amp;""</f>
        <v/>
      </c>
      <c r="L162" s="5" t="str">
        <f>'财务部 '!L162&amp;""</f>
        <v/>
      </c>
      <c r="M162" s="5" t="str">
        <f>'财务部 '!M162&amp;""</f>
        <v/>
      </c>
      <c r="N162" s="5" t="str">
        <f>'财务部 '!N162&amp;""</f>
        <v/>
      </c>
      <c r="O162" s="5" t="str">
        <f>'财务部 '!O162&amp;""</f>
        <v/>
      </c>
      <c r="P162" s="5" t="str">
        <f>'财务部 '!P162&amp;""</f>
        <v/>
      </c>
      <c r="Q162" s="5" t="str">
        <f>'财务部 '!Q162&amp;""</f>
        <v/>
      </c>
      <c r="R162" s="5" t="str">
        <f>设计!K162&amp;""</f>
        <v/>
      </c>
      <c r="S162" s="5" t="str">
        <f>设计!L162&amp;""</f>
        <v/>
      </c>
      <c r="T162" s="5" t="str">
        <f>设计!M162&amp;""</f>
        <v/>
      </c>
      <c r="U162" s="5" t="str">
        <f>设计!N162&amp;""</f>
        <v/>
      </c>
      <c r="V162" s="7">
        <f>设计!O162</f>
        <v>0</v>
      </c>
      <c r="W162" s="5" t="str">
        <f>设计!P162&amp;""</f>
        <v/>
      </c>
      <c r="X162" s="7">
        <f>设计!Q162</f>
        <v>0</v>
      </c>
      <c r="Y162" s="5" t="str">
        <f>设计!R162&amp;""</f>
        <v/>
      </c>
      <c r="Z162" s="5" t="str">
        <f>设计!S162&amp;""</f>
        <v/>
      </c>
      <c r="AA162" s="7">
        <f>设计!T162</f>
        <v>0</v>
      </c>
      <c r="AB162" s="5" t="str">
        <f>设计!U162&amp;""</f>
        <v/>
      </c>
      <c r="AC162" s="5"/>
      <c r="AD162" s="5" t="str">
        <f>设计!V162&amp;""</f>
        <v/>
      </c>
      <c r="AE162" s="5" t="str">
        <f>生产部!O162&amp;""</f>
        <v/>
      </c>
      <c r="AF162" s="7" t="str">
        <f>IF(生产部!P162&gt;4018,生产部!P162,"")</f>
        <v/>
      </c>
      <c r="AG162" s="5" t="str">
        <f>生产部!Q162&amp;""</f>
        <v/>
      </c>
      <c r="AH162" s="7" t="str">
        <f>IF(生产部!R162&gt;4018,生产部!R162,"")</f>
        <v/>
      </c>
      <c r="AI162" s="5" t="str">
        <f>生产部!S162&amp;""</f>
        <v/>
      </c>
      <c r="AJ162" s="7" t="str">
        <f>IF(生产部!T162&gt;4018,生产部!T162,"")</f>
        <v/>
      </c>
      <c r="AK162" s="5" t="str">
        <f>生产部!U162&amp;""</f>
        <v/>
      </c>
      <c r="AL162" s="7" t="str">
        <f>IF(生产部!V162&gt;4018,生产部!V162,"")</f>
        <v/>
      </c>
      <c r="AM162" s="5" t="str">
        <f>生产部!W162&amp;""</f>
        <v/>
      </c>
      <c r="AN162" s="7" t="str">
        <f>IF(生产部!X162&gt;4018,生产部!X162,"")</f>
        <v/>
      </c>
      <c r="AO162" s="5" t="str">
        <f>生产部!Y162&amp;""</f>
        <v/>
      </c>
      <c r="AP162" s="7">
        <f>IF(生产部!Z162&gt;4018,生产部!Z162,"")</f>
        <v>43509</v>
      </c>
      <c r="AQ162" s="5" t="str">
        <f>生产部!AA162&amp;""</f>
        <v/>
      </c>
      <c r="AR162" s="5">
        <f>设计!AJ162</f>
        <v>0</v>
      </c>
      <c r="AS162" s="7">
        <f>设计!AK162</f>
        <v>0</v>
      </c>
      <c r="AT162" s="5">
        <f>设计!AL162</f>
        <v>0</v>
      </c>
      <c r="AU162" s="7">
        <f>设计!AM162</f>
        <v>0</v>
      </c>
      <c r="AV162" s="5">
        <f>设计!AN162</f>
        <v>0</v>
      </c>
      <c r="AW162" s="5">
        <f>设计!AO162</f>
        <v>0</v>
      </c>
      <c r="AX162" s="5">
        <f>设计!AP162</f>
        <v>0</v>
      </c>
      <c r="AY162" s="5">
        <f>设计!AQ162</f>
        <v>0</v>
      </c>
      <c r="AZ162" s="37"/>
      <c r="BA162" s="17"/>
      <c r="BB162" s="34"/>
      <c r="BC162" s="17"/>
      <c r="BD162" s="34"/>
      <c r="BE162" s="17"/>
      <c r="BF162" s="34"/>
      <c r="BG162" s="34"/>
      <c r="BH162" s="34"/>
      <c r="BI162" s="34"/>
      <c r="BJ162" s="34"/>
      <c r="BK162" s="36"/>
    </row>
    <row r="163" spans="1:63">
      <c r="A163" s="5" t="str">
        <f>设计!A163&amp;""</f>
        <v/>
      </c>
      <c r="B163" s="5" t="str">
        <f>设计!B163&amp;""</f>
        <v/>
      </c>
      <c r="C163" s="5" t="str">
        <f>设计!C163&amp;""</f>
        <v/>
      </c>
      <c r="D163" s="5" t="str">
        <f>设计!D163&amp;""</f>
        <v/>
      </c>
      <c r="E163" s="5" t="str">
        <f>设计!E163&amp;""</f>
        <v/>
      </c>
      <c r="F163" s="7" t="str">
        <f>IF(设计!F163&gt;4019,设计!F163,"")</f>
        <v/>
      </c>
      <c r="G163" s="7">
        <f>设计!G163</f>
        <v>0</v>
      </c>
      <c r="H163" s="5" t="str">
        <f>设计!H163&amp;""</f>
        <v/>
      </c>
      <c r="I163" s="5" t="str">
        <f>设计!I163&amp;""</f>
        <v/>
      </c>
      <c r="J163" s="5" t="str">
        <f>设计!J163&amp;""</f>
        <v/>
      </c>
      <c r="K163" s="5" t="str">
        <f>'财务部 '!K163&amp;""</f>
        <v/>
      </c>
      <c r="L163" s="5" t="str">
        <f>'财务部 '!L163&amp;""</f>
        <v/>
      </c>
      <c r="M163" s="5" t="str">
        <f>'财务部 '!M163&amp;""</f>
        <v/>
      </c>
      <c r="N163" s="5" t="str">
        <f>'财务部 '!N163&amp;""</f>
        <v/>
      </c>
      <c r="O163" s="5" t="str">
        <f>'财务部 '!O163&amp;""</f>
        <v/>
      </c>
      <c r="P163" s="5" t="str">
        <f>'财务部 '!P163&amp;""</f>
        <v/>
      </c>
      <c r="Q163" s="5" t="str">
        <f>'财务部 '!Q163&amp;""</f>
        <v/>
      </c>
      <c r="R163" s="5" t="str">
        <f>设计!K163&amp;""</f>
        <v/>
      </c>
      <c r="S163" s="5" t="str">
        <f>设计!L163&amp;""</f>
        <v/>
      </c>
      <c r="T163" s="5" t="str">
        <f>设计!M163&amp;""</f>
        <v/>
      </c>
      <c r="U163" s="5" t="str">
        <f>设计!N163&amp;""</f>
        <v/>
      </c>
      <c r="V163" s="7">
        <f>设计!O163</f>
        <v>0</v>
      </c>
      <c r="W163" s="5" t="str">
        <f>设计!P163&amp;""</f>
        <v/>
      </c>
      <c r="X163" s="7">
        <f>设计!Q163</f>
        <v>0</v>
      </c>
      <c r="Y163" s="5" t="str">
        <f>设计!R163&amp;""</f>
        <v/>
      </c>
      <c r="Z163" s="5" t="str">
        <f>设计!S163&amp;""</f>
        <v/>
      </c>
      <c r="AA163" s="7">
        <f>设计!T163</f>
        <v>0</v>
      </c>
      <c r="AB163" s="5" t="str">
        <f>设计!U163&amp;""</f>
        <v/>
      </c>
      <c r="AC163" s="5"/>
      <c r="AD163" s="5" t="str">
        <f>设计!V163&amp;""</f>
        <v/>
      </c>
      <c r="AE163" s="5" t="str">
        <f>生产部!O163&amp;""</f>
        <v/>
      </c>
      <c r="AF163" s="7" t="str">
        <f>IF(生产部!P163&gt;4018,生产部!P163,"")</f>
        <v/>
      </c>
      <c r="AG163" s="5" t="str">
        <f>生产部!Q163&amp;""</f>
        <v/>
      </c>
      <c r="AH163" s="7" t="str">
        <f>IF(生产部!R163&gt;4018,生产部!R163,"")</f>
        <v/>
      </c>
      <c r="AI163" s="5" t="str">
        <f>生产部!S163&amp;""</f>
        <v/>
      </c>
      <c r="AJ163" s="7" t="str">
        <f>IF(生产部!T163&gt;4018,生产部!T163,"")</f>
        <v/>
      </c>
      <c r="AK163" s="5" t="str">
        <f>生产部!U163&amp;""</f>
        <v/>
      </c>
      <c r="AL163" s="7" t="str">
        <f>IF(生产部!V163&gt;4018,生产部!V163,"")</f>
        <v/>
      </c>
      <c r="AM163" s="5" t="str">
        <f>生产部!W163&amp;""</f>
        <v/>
      </c>
      <c r="AN163" s="7" t="str">
        <f>IF(生产部!X163&gt;4018,生产部!X163,"")</f>
        <v/>
      </c>
      <c r="AO163" s="5" t="str">
        <f>生产部!Y163&amp;""</f>
        <v/>
      </c>
      <c r="AP163" s="7">
        <f>IF(生产部!Z163&gt;4018,生产部!Z163,"")</f>
        <v>43510</v>
      </c>
      <c r="AQ163" s="5" t="str">
        <f>生产部!AA163&amp;""</f>
        <v/>
      </c>
      <c r="AR163" s="5">
        <f>设计!AJ163</f>
        <v>0</v>
      </c>
      <c r="AS163" s="7">
        <f>设计!AK163</f>
        <v>0</v>
      </c>
      <c r="AT163" s="5">
        <f>设计!AL163</f>
        <v>0</v>
      </c>
      <c r="AU163" s="7">
        <f>设计!AM163</f>
        <v>0</v>
      </c>
      <c r="AV163" s="5">
        <f>设计!AN163</f>
        <v>0</v>
      </c>
      <c r="AW163" s="5">
        <f>设计!AO163</f>
        <v>0</v>
      </c>
      <c r="AX163" s="5">
        <f>设计!AP163</f>
        <v>0</v>
      </c>
      <c r="AY163" s="5">
        <f>设计!AQ163</f>
        <v>0</v>
      </c>
      <c r="AZ163" s="37"/>
      <c r="BA163" s="17"/>
      <c r="BB163" s="34"/>
      <c r="BC163" s="17"/>
      <c r="BD163" s="34"/>
      <c r="BE163" s="17"/>
      <c r="BF163" s="34"/>
      <c r="BG163" s="34"/>
      <c r="BH163" s="34"/>
      <c r="BI163" s="34"/>
      <c r="BJ163" s="34"/>
      <c r="BK163" s="36"/>
    </row>
    <row r="164" spans="1:63">
      <c r="A164" s="5" t="str">
        <f>设计!A164&amp;""</f>
        <v/>
      </c>
      <c r="B164" s="5" t="str">
        <f>设计!B164&amp;""</f>
        <v/>
      </c>
      <c r="C164" s="5" t="str">
        <f>设计!C164&amp;""</f>
        <v/>
      </c>
      <c r="D164" s="5" t="str">
        <f>设计!D164&amp;""</f>
        <v/>
      </c>
      <c r="E164" s="5" t="str">
        <f>设计!E164&amp;""</f>
        <v/>
      </c>
      <c r="F164" s="7" t="str">
        <f>IF(设计!F164&gt;4019,设计!F164,"")</f>
        <v/>
      </c>
      <c r="G164" s="7">
        <f>设计!G164</f>
        <v>0</v>
      </c>
      <c r="H164" s="5" t="str">
        <f>设计!H164&amp;""</f>
        <v/>
      </c>
      <c r="I164" s="5" t="str">
        <f>设计!I164&amp;""</f>
        <v/>
      </c>
      <c r="J164" s="5" t="str">
        <f>设计!J164&amp;""</f>
        <v/>
      </c>
      <c r="K164" s="5" t="str">
        <f>'财务部 '!K164&amp;""</f>
        <v/>
      </c>
      <c r="L164" s="5" t="str">
        <f>'财务部 '!L164&amp;""</f>
        <v/>
      </c>
      <c r="M164" s="5" t="str">
        <f>'财务部 '!M164&amp;""</f>
        <v/>
      </c>
      <c r="N164" s="5" t="str">
        <f>'财务部 '!N164&amp;""</f>
        <v/>
      </c>
      <c r="O164" s="5" t="str">
        <f>'财务部 '!O164&amp;""</f>
        <v/>
      </c>
      <c r="P164" s="5" t="str">
        <f>'财务部 '!P164&amp;""</f>
        <v/>
      </c>
      <c r="Q164" s="5" t="str">
        <f>'财务部 '!Q164&amp;""</f>
        <v/>
      </c>
      <c r="R164" s="5" t="str">
        <f>设计!K164&amp;""</f>
        <v/>
      </c>
      <c r="S164" s="5" t="str">
        <f>设计!L164&amp;""</f>
        <v/>
      </c>
      <c r="T164" s="5" t="str">
        <f>设计!M164&amp;""</f>
        <v/>
      </c>
      <c r="U164" s="5" t="str">
        <f>设计!N164&amp;""</f>
        <v/>
      </c>
      <c r="V164" s="7">
        <f>设计!O164</f>
        <v>0</v>
      </c>
      <c r="W164" s="5" t="str">
        <f>设计!P164&amp;""</f>
        <v/>
      </c>
      <c r="X164" s="7">
        <f>设计!Q164</f>
        <v>0</v>
      </c>
      <c r="Y164" s="5" t="str">
        <f>设计!R164&amp;""</f>
        <v/>
      </c>
      <c r="Z164" s="5" t="str">
        <f>设计!S164&amp;""</f>
        <v/>
      </c>
      <c r="AA164" s="7">
        <f>设计!T164</f>
        <v>0</v>
      </c>
      <c r="AB164" s="5" t="str">
        <f>设计!U164&amp;""</f>
        <v/>
      </c>
      <c r="AC164" s="5"/>
      <c r="AD164" s="5" t="str">
        <f>设计!V164&amp;""</f>
        <v/>
      </c>
      <c r="AE164" s="5" t="str">
        <f>生产部!O164&amp;""</f>
        <v/>
      </c>
      <c r="AF164" s="7" t="str">
        <f>IF(生产部!P164&gt;4018,生产部!P164,"")</f>
        <v/>
      </c>
      <c r="AG164" s="5" t="str">
        <f>生产部!Q164&amp;""</f>
        <v/>
      </c>
      <c r="AH164" s="7" t="str">
        <f>IF(生产部!R164&gt;4018,生产部!R164,"")</f>
        <v/>
      </c>
      <c r="AI164" s="5" t="str">
        <f>生产部!S164&amp;""</f>
        <v/>
      </c>
      <c r="AJ164" s="7" t="str">
        <f>IF(生产部!T164&gt;4018,生产部!T164,"")</f>
        <v/>
      </c>
      <c r="AK164" s="5" t="str">
        <f>生产部!U164&amp;""</f>
        <v/>
      </c>
      <c r="AL164" s="7" t="str">
        <f>IF(生产部!V164&gt;4018,生产部!V164,"")</f>
        <v/>
      </c>
      <c r="AM164" s="5" t="str">
        <f>生产部!W164&amp;""</f>
        <v/>
      </c>
      <c r="AN164" s="7" t="str">
        <f>IF(生产部!X164&gt;4018,生产部!X164,"")</f>
        <v/>
      </c>
      <c r="AO164" s="5" t="str">
        <f>生产部!Y164&amp;""</f>
        <v/>
      </c>
      <c r="AP164" s="7">
        <f>IF(生产部!Z164&gt;4018,生产部!Z164,"")</f>
        <v>43511</v>
      </c>
      <c r="AQ164" s="5" t="str">
        <f>生产部!AA164&amp;""</f>
        <v/>
      </c>
      <c r="AR164" s="5">
        <f>设计!AJ164</f>
        <v>0</v>
      </c>
      <c r="AS164" s="7">
        <f>设计!AK164</f>
        <v>0</v>
      </c>
      <c r="AT164" s="5">
        <f>设计!AL164</f>
        <v>0</v>
      </c>
      <c r="AU164" s="7">
        <f>设计!AM164</f>
        <v>0</v>
      </c>
      <c r="AV164" s="5">
        <f>设计!AN164</f>
        <v>0</v>
      </c>
      <c r="AW164" s="5">
        <f>设计!AO164</f>
        <v>0</v>
      </c>
      <c r="AX164" s="5">
        <f>设计!AP164</f>
        <v>0</v>
      </c>
      <c r="AY164" s="5">
        <f>设计!AQ164</f>
        <v>0</v>
      </c>
      <c r="AZ164" s="37"/>
      <c r="BA164" s="17"/>
      <c r="BB164" s="34"/>
      <c r="BC164" s="17"/>
      <c r="BD164" s="34"/>
      <c r="BE164" s="17"/>
      <c r="BF164" s="34"/>
      <c r="BG164" s="34"/>
      <c r="BH164" s="34"/>
      <c r="BI164" s="34"/>
      <c r="BJ164" s="34"/>
      <c r="BK164" s="36"/>
    </row>
    <row r="165" spans="1:63">
      <c r="A165" s="5" t="str">
        <f>设计!A165&amp;""</f>
        <v/>
      </c>
      <c r="B165" s="5" t="str">
        <f>设计!B165&amp;""</f>
        <v/>
      </c>
      <c r="C165" s="5" t="str">
        <f>设计!C165&amp;""</f>
        <v/>
      </c>
      <c r="D165" s="5" t="str">
        <f>设计!D165&amp;""</f>
        <v/>
      </c>
      <c r="E165" s="5" t="str">
        <f>设计!E165&amp;""</f>
        <v/>
      </c>
      <c r="F165" s="7" t="str">
        <f>IF(设计!F165&gt;4019,设计!F165,"")</f>
        <v/>
      </c>
      <c r="G165" s="7">
        <f>设计!G165</f>
        <v>0</v>
      </c>
      <c r="H165" s="5" t="str">
        <f>设计!H165&amp;""</f>
        <v/>
      </c>
      <c r="I165" s="5" t="str">
        <f>设计!I165&amp;""</f>
        <v/>
      </c>
      <c r="J165" s="5" t="str">
        <f>设计!J165&amp;""</f>
        <v/>
      </c>
      <c r="K165" s="5" t="str">
        <f>'财务部 '!K165&amp;""</f>
        <v/>
      </c>
      <c r="L165" s="5" t="str">
        <f>'财务部 '!L165&amp;""</f>
        <v/>
      </c>
      <c r="M165" s="5" t="str">
        <f>'财务部 '!M165&amp;""</f>
        <v/>
      </c>
      <c r="N165" s="5" t="str">
        <f>'财务部 '!N165&amp;""</f>
        <v/>
      </c>
      <c r="O165" s="5" t="str">
        <f>'财务部 '!O165&amp;""</f>
        <v/>
      </c>
      <c r="P165" s="5" t="str">
        <f>'财务部 '!P165&amp;""</f>
        <v/>
      </c>
      <c r="Q165" s="5" t="str">
        <f>'财务部 '!Q165&amp;""</f>
        <v/>
      </c>
      <c r="R165" s="5" t="str">
        <f>设计!K165&amp;""</f>
        <v/>
      </c>
      <c r="S165" s="5" t="str">
        <f>设计!L165&amp;""</f>
        <v/>
      </c>
      <c r="T165" s="5" t="str">
        <f>设计!M165&amp;""</f>
        <v/>
      </c>
      <c r="U165" s="5" t="str">
        <f>设计!N165&amp;""</f>
        <v/>
      </c>
      <c r="V165" s="7">
        <f>设计!O165</f>
        <v>0</v>
      </c>
      <c r="W165" s="5" t="str">
        <f>设计!P165&amp;""</f>
        <v/>
      </c>
      <c r="X165" s="7">
        <f>设计!Q165</f>
        <v>0</v>
      </c>
      <c r="Y165" s="5" t="str">
        <f>设计!R165&amp;""</f>
        <v/>
      </c>
      <c r="Z165" s="5" t="str">
        <f>设计!S165&amp;""</f>
        <v/>
      </c>
      <c r="AA165" s="7">
        <f>设计!T165</f>
        <v>0</v>
      </c>
      <c r="AB165" s="5" t="str">
        <f>设计!U165&amp;""</f>
        <v/>
      </c>
      <c r="AC165" s="5"/>
      <c r="AD165" s="5" t="str">
        <f>设计!V165&amp;""</f>
        <v/>
      </c>
      <c r="AE165" s="5" t="str">
        <f>生产部!O165&amp;""</f>
        <v/>
      </c>
      <c r="AF165" s="7" t="str">
        <f>IF(生产部!P165&gt;4018,生产部!P165,"")</f>
        <v/>
      </c>
      <c r="AG165" s="5" t="str">
        <f>生产部!Q165&amp;""</f>
        <v/>
      </c>
      <c r="AH165" s="7" t="str">
        <f>IF(生产部!R165&gt;4018,生产部!R165,"")</f>
        <v/>
      </c>
      <c r="AI165" s="5" t="str">
        <f>生产部!S165&amp;""</f>
        <v/>
      </c>
      <c r="AJ165" s="7" t="str">
        <f>IF(生产部!T165&gt;4018,生产部!T165,"")</f>
        <v/>
      </c>
      <c r="AK165" s="5" t="str">
        <f>生产部!U165&amp;""</f>
        <v/>
      </c>
      <c r="AL165" s="7" t="str">
        <f>IF(生产部!V165&gt;4018,生产部!V165,"")</f>
        <v/>
      </c>
      <c r="AM165" s="5" t="str">
        <f>生产部!W165&amp;""</f>
        <v/>
      </c>
      <c r="AN165" s="7" t="str">
        <f>IF(生产部!X165&gt;4018,生产部!X165,"")</f>
        <v/>
      </c>
      <c r="AO165" s="5" t="str">
        <f>生产部!Y165&amp;""</f>
        <v/>
      </c>
      <c r="AP165" s="7">
        <f>IF(生产部!Z165&gt;4018,生产部!Z165,"")</f>
        <v>43512</v>
      </c>
      <c r="AQ165" s="5" t="str">
        <f>生产部!AA165&amp;""</f>
        <v/>
      </c>
      <c r="AR165" s="5">
        <f>设计!AJ165</f>
        <v>0</v>
      </c>
      <c r="AS165" s="7">
        <f>设计!AK165</f>
        <v>0</v>
      </c>
      <c r="AT165" s="5">
        <f>设计!AL165</f>
        <v>0</v>
      </c>
      <c r="AU165" s="7">
        <f>设计!AM165</f>
        <v>0</v>
      </c>
      <c r="AV165" s="5">
        <f>设计!AN165</f>
        <v>0</v>
      </c>
      <c r="AW165" s="5">
        <f>设计!AO165</f>
        <v>0</v>
      </c>
      <c r="AX165" s="5">
        <f>设计!AP165</f>
        <v>0</v>
      </c>
      <c r="AY165" s="5">
        <f>设计!AQ165</f>
        <v>0</v>
      </c>
      <c r="AZ165" s="37"/>
      <c r="BA165" s="17"/>
      <c r="BB165" s="34"/>
      <c r="BC165" s="17"/>
      <c r="BD165" s="34"/>
      <c r="BE165" s="17"/>
      <c r="BF165" s="34"/>
      <c r="BG165" s="34"/>
      <c r="BH165" s="34"/>
      <c r="BI165" s="34"/>
      <c r="BJ165" s="34"/>
      <c r="BK165" s="36"/>
    </row>
    <row r="166" spans="1:63">
      <c r="A166" s="5" t="str">
        <f>设计!A166&amp;""</f>
        <v/>
      </c>
      <c r="B166" s="5" t="str">
        <f>设计!B166&amp;""</f>
        <v/>
      </c>
      <c r="C166" s="5" t="str">
        <f>设计!C166&amp;""</f>
        <v/>
      </c>
      <c r="D166" s="5" t="str">
        <f>设计!D166&amp;""</f>
        <v/>
      </c>
      <c r="E166" s="5" t="str">
        <f>设计!E166&amp;""</f>
        <v/>
      </c>
      <c r="F166" s="7" t="str">
        <f>IF(设计!F166&gt;4019,设计!F166,"")</f>
        <v/>
      </c>
      <c r="G166" s="7">
        <f>设计!G166</f>
        <v>0</v>
      </c>
      <c r="H166" s="5" t="str">
        <f>设计!H166&amp;""</f>
        <v/>
      </c>
      <c r="I166" s="5" t="str">
        <f>设计!I166&amp;""</f>
        <v/>
      </c>
      <c r="J166" s="5" t="str">
        <f>设计!J166&amp;""</f>
        <v/>
      </c>
      <c r="K166" s="5" t="str">
        <f>'财务部 '!K166&amp;""</f>
        <v/>
      </c>
      <c r="L166" s="5" t="str">
        <f>'财务部 '!L166&amp;""</f>
        <v/>
      </c>
      <c r="M166" s="5" t="str">
        <f>'财务部 '!M166&amp;""</f>
        <v/>
      </c>
      <c r="N166" s="5" t="str">
        <f>'财务部 '!N166&amp;""</f>
        <v/>
      </c>
      <c r="O166" s="5" t="str">
        <f>'财务部 '!O166&amp;""</f>
        <v/>
      </c>
      <c r="P166" s="5" t="str">
        <f>'财务部 '!P166&amp;""</f>
        <v/>
      </c>
      <c r="Q166" s="5" t="str">
        <f>'财务部 '!Q166&amp;""</f>
        <v/>
      </c>
      <c r="R166" s="5" t="str">
        <f>设计!K166&amp;""</f>
        <v/>
      </c>
      <c r="S166" s="5" t="str">
        <f>设计!L166&amp;""</f>
        <v/>
      </c>
      <c r="T166" s="5" t="str">
        <f>设计!M166&amp;""</f>
        <v/>
      </c>
      <c r="U166" s="5" t="str">
        <f>设计!N166&amp;""</f>
        <v/>
      </c>
      <c r="V166" s="7">
        <f>设计!O166</f>
        <v>0</v>
      </c>
      <c r="W166" s="5" t="str">
        <f>设计!P166&amp;""</f>
        <v/>
      </c>
      <c r="X166" s="7">
        <f>设计!Q166</f>
        <v>0</v>
      </c>
      <c r="Y166" s="5" t="str">
        <f>设计!R166&amp;""</f>
        <v/>
      </c>
      <c r="Z166" s="5" t="str">
        <f>设计!S166&amp;""</f>
        <v/>
      </c>
      <c r="AA166" s="7">
        <f>设计!T166</f>
        <v>0</v>
      </c>
      <c r="AB166" s="5" t="str">
        <f>设计!U166&amp;""</f>
        <v/>
      </c>
      <c r="AC166" s="5"/>
      <c r="AD166" s="5" t="str">
        <f>设计!V166&amp;""</f>
        <v/>
      </c>
      <c r="AE166" s="5" t="str">
        <f>生产部!O166&amp;""</f>
        <v/>
      </c>
      <c r="AF166" s="7" t="str">
        <f>IF(生产部!P166&gt;4018,生产部!P166,"")</f>
        <v/>
      </c>
      <c r="AG166" s="5" t="str">
        <f>生产部!Q166&amp;""</f>
        <v/>
      </c>
      <c r="AH166" s="7" t="str">
        <f>IF(生产部!R166&gt;4018,生产部!R166,"")</f>
        <v/>
      </c>
      <c r="AI166" s="5" t="str">
        <f>生产部!S166&amp;""</f>
        <v/>
      </c>
      <c r="AJ166" s="7" t="str">
        <f>IF(生产部!T166&gt;4018,生产部!T166,"")</f>
        <v/>
      </c>
      <c r="AK166" s="5" t="str">
        <f>生产部!U166&amp;""</f>
        <v/>
      </c>
      <c r="AL166" s="7" t="str">
        <f>IF(生产部!V166&gt;4018,生产部!V166,"")</f>
        <v/>
      </c>
      <c r="AM166" s="5" t="str">
        <f>生产部!W166&amp;""</f>
        <v/>
      </c>
      <c r="AN166" s="7" t="str">
        <f>IF(生产部!X166&gt;4018,生产部!X166,"")</f>
        <v/>
      </c>
      <c r="AO166" s="5" t="str">
        <f>生产部!Y166&amp;""</f>
        <v/>
      </c>
      <c r="AP166" s="7">
        <f>IF(生产部!Z166&gt;4018,生产部!Z166,"")</f>
        <v>43513</v>
      </c>
      <c r="AQ166" s="5" t="str">
        <f>生产部!AA166&amp;""</f>
        <v/>
      </c>
      <c r="AR166" s="5">
        <f>设计!AJ166</f>
        <v>0</v>
      </c>
      <c r="AS166" s="7">
        <f>设计!AK166</f>
        <v>0</v>
      </c>
      <c r="AT166" s="5">
        <f>设计!AL166</f>
        <v>0</v>
      </c>
      <c r="AU166" s="7">
        <f>设计!AM166</f>
        <v>0</v>
      </c>
      <c r="AV166" s="5">
        <f>设计!AN166</f>
        <v>0</v>
      </c>
      <c r="AW166" s="5">
        <f>设计!AO166</f>
        <v>0</v>
      </c>
      <c r="AX166" s="5">
        <f>设计!AP166</f>
        <v>0</v>
      </c>
      <c r="AY166" s="5">
        <f>设计!AQ166</f>
        <v>0</v>
      </c>
      <c r="AZ166" s="37"/>
      <c r="BA166" s="17"/>
      <c r="BB166" s="34"/>
      <c r="BC166" s="17"/>
      <c r="BD166" s="34"/>
      <c r="BE166" s="17"/>
      <c r="BF166" s="34"/>
      <c r="BG166" s="34"/>
      <c r="BH166" s="34"/>
      <c r="BI166" s="34"/>
      <c r="BJ166" s="34"/>
      <c r="BK166" s="36"/>
    </row>
    <row r="167" spans="1:63">
      <c r="A167" s="5" t="str">
        <f>设计!A167&amp;""</f>
        <v/>
      </c>
      <c r="B167" s="5" t="str">
        <f>设计!B167&amp;""</f>
        <v/>
      </c>
      <c r="C167" s="5" t="str">
        <f>设计!C167&amp;""</f>
        <v/>
      </c>
      <c r="D167" s="5" t="str">
        <f>设计!D167&amp;""</f>
        <v/>
      </c>
      <c r="E167" s="5" t="str">
        <f>设计!E167&amp;""</f>
        <v/>
      </c>
      <c r="F167" s="7" t="str">
        <f>IF(设计!F167&gt;4019,设计!F167,"")</f>
        <v/>
      </c>
      <c r="G167" s="7">
        <f>设计!G167</f>
        <v>0</v>
      </c>
      <c r="H167" s="5" t="str">
        <f>设计!H167&amp;""</f>
        <v/>
      </c>
      <c r="I167" s="5" t="str">
        <f>设计!I167&amp;""</f>
        <v/>
      </c>
      <c r="J167" s="5" t="str">
        <f>设计!J167&amp;""</f>
        <v/>
      </c>
      <c r="K167" s="5" t="str">
        <f>'财务部 '!K167&amp;""</f>
        <v/>
      </c>
      <c r="L167" s="5" t="str">
        <f>'财务部 '!L167&amp;""</f>
        <v/>
      </c>
      <c r="M167" s="5" t="str">
        <f>'财务部 '!M167&amp;""</f>
        <v/>
      </c>
      <c r="N167" s="5" t="str">
        <f>'财务部 '!N167&amp;""</f>
        <v/>
      </c>
      <c r="O167" s="5" t="str">
        <f>'财务部 '!O167&amp;""</f>
        <v/>
      </c>
      <c r="P167" s="5" t="str">
        <f>'财务部 '!P167&amp;""</f>
        <v/>
      </c>
      <c r="Q167" s="5" t="str">
        <f>'财务部 '!Q167&amp;""</f>
        <v/>
      </c>
      <c r="R167" s="5" t="str">
        <f>设计!K167&amp;""</f>
        <v/>
      </c>
      <c r="S167" s="5" t="str">
        <f>设计!L167&amp;""</f>
        <v/>
      </c>
      <c r="T167" s="5" t="str">
        <f>设计!M167&amp;""</f>
        <v/>
      </c>
      <c r="U167" s="5" t="str">
        <f>设计!N167&amp;""</f>
        <v/>
      </c>
      <c r="V167" s="7">
        <f>设计!O167</f>
        <v>0</v>
      </c>
      <c r="W167" s="5" t="str">
        <f>设计!P167&amp;""</f>
        <v/>
      </c>
      <c r="X167" s="7">
        <f>设计!Q167</f>
        <v>0</v>
      </c>
      <c r="Y167" s="5" t="str">
        <f>设计!R167&amp;""</f>
        <v/>
      </c>
      <c r="Z167" s="5" t="str">
        <f>设计!S167&amp;""</f>
        <v/>
      </c>
      <c r="AA167" s="7">
        <f>设计!T167</f>
        <v>0</v>
      </c>
      <c r="AB167" s="5" t="str">
        <f>设计!U167&amp;""</f>
        <v/>
      </c>
      <c r="AC167" s="5"/>
      <c r="AD167" s="5" t="str">
        <f>设计!V167&amp;""</f>
        <v/>
      </c>
      <c r="AE167" s="5" t="str">
        <f>生产部!O167&amp;""</f>
        <v/>
      </c>
      <c r="AF167" s="7" t="str">
        <f>IF(生产部!P167&gt;4018,生产部!P167,"")</f>
        <v/>
      </c>
      <c r="AG167" s="5" t="str">
        <f>生产部!Q167&amp;""</f>
        <v/>
      </c>
      <c r="AH167" s="7" t="str">
        <f>IF(生产部!R167&gt;4018,生产部!R167,"")</f>
        <v/>
      </c>
      <c r="AI167" s="5" t="str">
        <f>生产部!S167&amp;""</f>
        <v/>
      </c>
      <c r="AJ167" s="7" t="str">
        <f>IF(生产部!T167&gt;4018,生产部!T167,"")</f>
        <v/>
      </c>
      <c r="AK167" s="5" t="str">
        <f>生产部!U167&amp;""</f>
        <v/>
      </c>
      <c r="AL167" s="7" t="str">
        <f>IF(生产部!V167&gt;4018,生产部!V167,"")</f>
        <v/>
      </c>
      <c r="AM167" s="5" t="str">
        <f>生产部!W167&amp;""</f>
        <v/>
      </c>
      <c r="AN167" s="7" t="str">
        <f>IF(生产部!X167&gt;4018,生产部!X167,"")</f>
        <v/>
      </c>
      <c r="AO167" s="5" t="str">
        <f>生产部!Y167&amp;""</f>
        <v/>
      </c>
      <c r="AP167" s="7">
        <f>IF(生产部!Z167&gt;4018,生产部!Z167,"")</f>
        <v>43514</v>
      </c>
      <c r="AQ167" s="5" t="str">
        <f>生产部!AA167&amp;""</f>
        <v/>
      </c>
      <c r="AR167" s="5">
        <f>设计!AJ167</f>
        <v>0</v>
      </c>
      <c r="AS167" s="7">
        <f>设计!AK167</f>
        <v>0</v>
      </c>
      <c r="AT167" s="5">
        <f>设计!AL167</f>
        <v>0</v>
      </c>
      <c r="AU167" s="7">
        <f>设计!AM167</f>
        <v>0</v>
      </c>
      <c r="AV167" s="5">
        <f>设计!AN167</f>
        <v>0</v>
      </c>
      <c r="AW167" s="5">
        <f>设计!AO167</f>
        <v>0</v>
      </c>
      <c r="AX167" s="5">
        <f>设计!AP167</f>
        <v>0</v>
      </c>
      <c r="AY167" s="5">
        <f>设计!AQ167</f>
        <v>0</v>
      </c>
      <c r="AZ167" s="37"/>
      <c r="BA167" s="17"/>
      <c r="BB167" s="34"/>
      <c r="BC167" s="17"/>
      <c r="BD167" s="34"/>
      <c r="BE167" s="17"/>
      <c r="BF167" s="34"/>
      <c r="BG167" s="34"/>
      <c r="BH167" s="34"/>
      <c r="BI167" s="34"/>
      <c r="BJ167" s="34"/>
      <c r="BK167" s="36"/>
    </row>
    <row r="168" spans="1:63">
      <c r="A168" s="5" t="str">
        <f>设计!A168&amp;""</f>
        <v/>
      </c>
      <c r="B168" s="5" t="str">
        <f>设计!B168&amp;""</f>
        <v/>
      </c>
      <c r="C168" s="5" t="str">
        <f>设计!C168&amp;""</f>
        <v/>
      </c>
      <c r="D168" s="5" t="str">
        <f>设计!D168&amp;""</f>
        <v/>
      </c>
      <c r="E168" s="5" t="str">
        <f>设计!E168&amp;""</f>
        <v/>
      </c>
      <c r="F168" s="7" t="str">
        <f>IF(设计!F168&gt;4019,设计!F168,"")</f>
        <v/>
      </c>
      <c r="G168" s="7">
        <f>设计!G168</f>
        <v>0</v>
      </c>
      <c r="H168" s="5" t="str">
        <f>设计!H168&amp;""</f>
        <v/>
      </c>
      <c r="I168" s="5" t="str">
        <f>设计!I168&amp;""</f>
        <v/>
      </c>
      <c r="J168" s="5" t="str">
        <f>设计!J168&amp;""</f>
        <v/>
      </c>
      <c r="K168" s="5" t="str">
        <f>'财务部 '!K168&amp;""</f>
        <v/>
      </c>
      <c r="L168" s="5" t="str">
        <f>'财务部 '!L168&amp;""</f>
        <v/>
      </c>
      <c r="M168" s="5" t="str">
        <f>'财务部 '!M168&amp;""</f>
        <v/>
      </c>
      <c r="N168" s="5" t="str">
        <f>'财务部 '!N168&amp;""</f>
        <v/>
      </c>
      <c r="O168" s="5" t="str">
        <f>'财务部 '!O168&amp;""</f>
        <v/>
      </c>
      <c r="P168" s="5" t="str">
        <f>'财务部 '!P168&amp;""</f>
        <v/>
      </c>
      <c r="Q168" s="5" t="str">
        <f>'财务部 '!Q168&amp;""</f>
        <v/>
      </c>
      <c r="R168" s="5" t="str">
        <f>设计!K168&amp;""</f>
        <v/>
      </c>
      <c r="S168" s="5" t="str">
        <f>设计!L168&amp;""</f>
        <v/>
      </c>
      <c r="T168" s="5" t="str">
        <f>设计!M168&amp;""</f>
        <v/>
      </c>
      <c r="U168" s="5" t="str">
        <f>设计!N168&amp;""</f>
        <v/>
      </c>
      <c r="V168" s="7">
        <f>设计!O168</f>
        <v>0</v>
      </c>
      <c r="W168" s="5" t="str">
        <f>设计!P168&amp;""</f>
        <v/>
      </c>
      <c r="X168" s="7">
        <f>设计!Q168</f>
        <v>0</v>
      </c>
      <c r="Y168" s="5" t="str">
        <f>设计!R168&amp;""</f>
        <v/>
      </c>
      <c r="Z168" s="5" t="str">
        <f>设计!S168&amp;""</f>
        <v/>
      </c>
      <c r="AA168" s="7">
        <f>设计!T168</f>
        <v>0</v>
      </c>
      <c r="AB168" s="5" t="str">
        <f>设计!U168&amp;""</f>
        <v/>
      </c>
      <c r="AC168" s="5"/>
      <c r="AD168" s="5" t="str">
        <f>设计!V168&amp;""</f>
        <v/>
      </c>
      <c r="AE168" s="5" t="str">
        <f>生产部!O168&amp;""</f>
        <v/>
      </c>
      <c r="AF168" s="7" t="str">
        <f>IF(生产部!P168&gt;4018,生产部!P168,"")</f>
        <v/>
      </c>
      <c r="AG168" s="5" t="str">
        <f>生产部!Q168&amp;""</f>
        <v/>
      </c>
      <c r="AH168" s="7" t="str">
        <f>IF(生产部!R168&gt;4018,生产部!R168,"")</f>
        <v/>
      </c>
      <c r="AI168" s="5" t="str">
        <f>生产部!S168&amp;""</f>
        <v/>
      </c>
      <c r="AJ168" s="7" t="str">
        <f>IF(生产部!T168&gt;4018,生产部!T168,"")</f>
        <v/>
      </c>
      <c r="AK168" s="5" t="str">
        <f>生产部!U168&amp;""</f>
        <v/>
      </c>
      <c r="AL168" s="7" t="str">
        <f>IF(生产部!V168&gt;4018,生产部!V168,"")</f>
        <v/>
      </c>
      <c r="AM168" s="5" t="str">
        <f>生产部!W168&amp;""</f>
        <v/>
      </c>
      <c r="AN168" s="7" t="str">
        <f>IF(生产部!X168&gt;4018,生产部!X168,"")</f>
        <v/>
      </c>
      <c r="AO168" s="5" t="str">
        <f>生产部!Y168&amp;""</f>
        <v/>
      </c>
      <c r="AP168" s="7">
        <f>IF(生产部!Z168&gt;4018,生产部!Z168,"")</f>
        <v>43515</v>
      </c>
      <c r="AQ168" s="5" t="str">
        <f>生产部!AA168&amp;""</f>
        <v/>
      </c>
      <c r="AR168" s="5">
        <f>设计!AJ168</f>
        <v>0</v>
      </c>
      <c r="AS168" s="7">
        <f>设计!AK168</f>
        <v>0</v>
      </c>
      <c r="AT168" s="5">
        <f>设计!AL168</f>
        <v>0</v>
      </c>
      <c r="AU168" s="7">
        <f>设计!AM168</f>
        <v>0</v>
      </c>
      <c r="AV168" s="5">
        <f>设计!AN168</f>
        <v>0</v>
      </c>
      <c r="AW168" s="5">
        <f>设计!AO168</f>
        <v>0</v>
      </c>
      <c r="AX168" s="5">
        <f>设计!AP168</f>
        <v>0</v>
      </c>
      <c r="AY168" s="5">
        <f>设计!AQ168</f>
        <v>0</v>
      </c>
      <c r="AZ168" s="37"/>
      <c r="BA168" s="17"/>
      <c r="BB168" s="34"/>
      <c r="BC168" s="17"/>
      <c r="BD168" s="34"/>
      <c r="BE168" s="17"/>
      <c r="BF168" s="34"/>
      <c r="BG168" s="34"/>
      <c r="BH168" s="34"/>
      <c r="BI168" s="34"/>
      <c r="BJ168" s="34"/>
      <c r="BK168" s="36"/>
    </row>
    <row r="169" spans="1:63">
      <c r="A169" s="5" t="str">
        <f>设计!A169&amp;""</f>
        <v/>
      </c>
      <c r="B169" s="5" t="str">
        <f>设计!B169&amp;""</f>
        <v/>
      </c>
      <c r="C169" s="5" t="str">
        <f>设计!C169&amp;""</f>
        <v/>
      </c>
      <c r="D169" s="5" t="str">
        <f>设计!D169&amp;""</f>
        <v/>
      </c>
      <c r="E169" s="5" t="str">
        <f>设计!E169&amp;""</f>
        <v/>
      </c>
      <c r="F169" s="7" t="str">
        <f>IF(设计!F169&gt;4019,设计!F169,"")</f>
        <v/>
      </c>
      <c r="G169" s="7">
        <f>设计!G169</f>
        <v>0</v>
      </c>
      <c r="H169" s="5" t="str">
        <f>设计!H169&amp;""</f>
        <v/>
      </c>
      <c r="I169" s="5" t="str">
        <f>设计!I169&amp;""</f>
        <v/>
      </c>
      <c r="J169" s="5" t="str">
        <f>设计!J169&amp;""</f>
        <v/>
      </c>
      <c r="K169" s="5" t="str">
        <f>'财务部 '!K169&amp;""</f>
        <v/>
      </c>
      <c r="L169" s="5" t="str">
        <f>'财务部 '!L169&amp;""</f>
        <v/>
      </c>
      <c r="M169" s="5" t="str">
        <f>'财务部 '!M169&amp;""</f>
        <v/>
      </c>
      <c r="N169" s="5" t="str">
        <f>'财务部 '!N169&amp;""</f>
        <v/>
      </c>
      <c r="O169" s="5" t="str">
        <f>'财务部 '!O169&amp;""</f>
        <v/>
      </c>
      <c r="P169" s="5" t="str">
        <f>'财务部 '!P169&amp;""</f>
        <v/>
      </c>
      <c r="Q169" s="5" t="str">
        <f>'财务部 '!Q169&amp;""</f>
        <v/>
      </c>
      <c r="R169" s="5" t="str">
        <f>设计!K169&amp;""</f>
        <v/>
      </c>
      <c r="S169" s="5" t="str">
        <f>设计!L169&amp;""</f>
        <v/>
      </c>
      <c r="T169" s="5" t="str">
        <f>设计!M169&amp;""</f>
        <v/>
      </c>
      <c r="U169" s="5" t="str">
        <f>设计!N169&amp;""</f>
        <v/>
      </c>
      <c r="V169" s="7">
        <f>设计!O169</f>
        <v>0</v>
      </c>
      <c r="W169" s="5" t="str">
        <f>设计!P169&amp;""</f>
        <v/>
      </c>
      <c r="X169" s="7">
        <f>设计!Q169</f>
        <v>0</v>
      </c>
      <c r="Y169" s="5" t="str">
        <f>设计!R169&amp;""</f>
        <v/>
      </c>
      <c r="Z169" s="5" t="str">
        <f>设计!S169&amp;""</f>
        <v/>
      </c>
      <c r="AA169" s="7">
        <f>设计!T169</f>
        <v>0</v>
      </c>
      <c r="AB169" s="5" t="str">
        <f>设计!U169&amp;""</f>
        <v/>
      </c>
      <c r="AC169" s="5"/>
      <c r="AD169" s="5" t="str">
        <f>设计!V169&amp;""</f>
        <v/>
      </c>
      <c r="AE169" s="5" t="str">
        <f>生产部!O169&amp;""</f>
        <v/>
      </c>
      <c r="AF169" s="7" t="str">
        <f>IF(生产部!P169&gt;4018,生产部!P169,"")</f>
        <v/>
      </c>
      <c r="AG169" s="5" t="str">
        <f>生产部!Q169&amp;""</f>
        <v/>
      </c>
      <c r="AH169" s="7" t="str">
        <f>IF(生产部!R169&gt;4018,生产部!R169,"")</f>
        <v/>
      </c>
      <c r="AI169" s="5" t="str">
        <f>生产部!S169&amp;""</f>
        <v/>
      </c>
      <c r="AJ169" s="7" t="str">
        <f>IF(生产部!T169&gt;4018,生产部!T169,"")</f>
        <v/>
      </c>
      <c r="AK169" s="5" t="str">
        <f>生产部!U169&amp;""</f>
        <v/>
      </c>
      <c r="AL169" s="7" t="str">
        <f>IF(生产部!V169&gt;4018,生产部!V169,"")</f>
        <v/>
      </c>
      <c r="AM169" s="5" t="str">
        <f>生产部!W169&amp;""</f>
        <v/>
      </c>
      <c r="AN169" s="7" t="str">
        <f>IF(生产部!X169&gt;4018,生产部!X169,"")</f>
        <v/>
      </c>
      <c r="AO169" s="5" t="str">
        <f>生产部!Y169&amp;""</f>
        <v/>
      </c>
      <c r="AP169" s="7">
        <f>IF(生产部!Z169&gt;4018,生产部!Z169,"")</f>
        <v>43516</v>
      </c>
      <c r="AQ169" s="5" t="str">
        <f>生产部!AA169&amp;""</f>
        <v/>
      </c>
      <c r="AR169" s="5">
        <f>设计!AJ169</f>
        <v>0</v>
      </c>
      <c r="AS169" s="7">
        <f>设计!AK169</f>
        <v>0</v>
      </c>
      <c r="AT169" s="5">
        <f>设计!AL169</f>
        <v>0</v>
      </c>
      <c r="AU169" s="7">
        <f>设计!AM169</f>
        <v>0</v>
      </c>
      <c r="AV169" s="5">
        <f>设计!AN169</f>
        <v>0</v>
      </c>
      <c r="AW169" s="5">
        <f>设计!AO169</f>
        <v>0</v>
      </c>
      <c r="AX169" s="5">
        <f>设计!AP169</f>
        <v>0</v>
      </c>
      <c r="AY169" s="5">
        <f>设计!AQ169</f>
        <v>0</v>
      </c>
      <c r="AZ169" s="37"/>
      <c r="BA169" s="17"/>
      <c r="BB169" s="34"/>
      <c r="BC169" s="17"/>
      <c r="BD169" s="34"/>
      <c r="BE169" s="17"/>
      <c r="BF169" s="34"/>
      <c r="BG169" s="34"/>
      <c r="BH169" s="34"/>
      <c r="BI169" s="34"/>
      <c r="BJ169" s="34"/>
      <c r="BK169" s="36"/>
    </row>
    <row r="170" spans="1:63">
      <c r="A170" s="5" t="str">
        <f>设计!A170&amp;""</f>
        <v/>
      </c>
      <c r="B170" s="5" t="str">
        <f>设计!B170&amp;""</f>
        <v/>
      </c>
      <c r="C170" s="5" t="str">
        <f>设计!C170&amp;""</f>
        <v/>
      </c>
      <c r="D170" s="5" t="str">
        <f>设计!D170&amp;""</f>
        <v/>
      </c>
      <c r="E170" s="5" t="str">
        <f>设计!E170&amp;""</f>
        <v/>
      </c>
      <c r="F170" s="7" t="str">
        <f>IF(设计!F170&gt;4019,设计!F170,"")</f>
        <v/>
      </c>
      <c r="G170" s="7">
        <f>设计!G170</f>
        <v>0</v>
      </c>
      <c r="H170" s="5" t="str">
        <f>设计!H170&amp;""</f>
        <v/>
      </c>
      <c r="I170" s="5" t="str">
        <f>设计!I170&amp;""</f>
        <v/>
      </c>
      <c r="J170" s="5" t="str">
        <f>设计!J170&amp;""</f>
        <v/>
      </c>
      <c r="K170" s="5" t="str">
        <f>'财务部 '!K170&amp;""</f>
        <v/>
      </c>
      <c r="L170" s="5" t="str">
        <f>'财务部 '!L170&amp;""</f>
        <v/>
      </c>
      <c r="M170" s="5" t="str">
        <f>'财务部 '!M170&amp;""</f>
        <v/>
      </c>
      <c r="N170" s="5" t="str">
        <f>'财务部 '!N170&amp;""</f>
        <v/>
      </c>
      <c r="O170" s="5" t="str">
        <f>'财务部 '!O170&amp;""</f>
        <v/>
      </c>
      <c r="P170" s="5" t="str">
        <f>'财务部 '!P170&amp;""</f>
        <v/>
      </c>
      <c r="Q170" s="5" t="str">
        <f>'财务部 '!Q170&amp;""</f>
        <v/>
      </c>
      <c r="R170" s="5" t="str">
        <f>设计!K170&amp;""</f>
        <v/>
      </c>
      <c r="S170" s="5" t="str">
        <f>设计!L170&amp;""</f>
        <v/>
      </c>
      <c r="T170" s="5" t="str">
        <f>设计!M170&amp;""</f>
        <v/>
      </c>
      <c r="U170" s="5" t="str">
        <f>设计!N170&amp;""</f>
        <v/>
      </c>
      <c r="V170" s="7">
        <f>设计!O170</f>
        <v>0</v>
      </c>
      <c r="W170" s="5" t="str">
        <f>设计!P170&amp;""</f>
        <v/>
      </c>
      <c r="X170" s="7">
        <f>设计!Q170</f>
        <v>0</v>
      </c>
      <c r="Y170" s="5" t="str">
        <f>设计!R170&amp;""</f>
        <v/>
      </c>
      <c r="Z170" s="5" t="str">
        <f>设计!S170&amp;""</f>
        <v/>
      </c>
      <c r="AA170" s="7">
        <f>设计!T170</f>
        <v>0</v>
      </c>
      <c r="AB170" s="5" t="str">
        <f>设计!U170&amp;""</f>
        <v/>
      </c>
      <c r="AC170" s="5"/>
      <c r="AD170" s="5" t="str">
        <f>设计!V170&amp;""</f>
        <v/>
      </c>
      <c r="AE170" s="5" t="str">
        <f>生产部!O170&amp;""</f>
        <v/>
      </c>
      <c r="AF170" s="7" t="str">
        <f>IF(生产部!P170&gt;4018,生产部!P170,"")</f>
        <v/>
      </c>
      <c r="AG170" s="5" t="str">
        <f>生产部!Q170&amp;""</f>
        <v/>
      </c>
      <c r="AH170" s="7" t="str">
        <f>IF(生产部!R170&gt;4018,生产部!R170,"")</f>
        <v/>
      </c>
      <c r="AI170" s="5" t="str">
        <f>生产部!S170&amp;""</f>
        <v/>
      </c>
      <c r="AJ170" s="7" t="str">
        <f>IF(生产部!T170&gt;4018,生产部!T170,"")</f>
        <v/>
      </c>
      <c r="AK170" s="5" t="str">
        <f>生产部!U170&amp;""</f>
        <v/>
      </c>
      <c r="AL170" s="7" t="str">
        <f>IF(生产部!V170&gt;4018,生产部!V170,"")</f>
        <v/>
      </c>
      <c r="AM170" s="5" t="str">
        <f>生产部!W170&amp;""</f>
        <v/>
      </c>
      <c r="AN170" s="7" t="str">
        <f>IF(生产部!X170&gt;4018,生产部!X170,"")</f>
        <v/>
      </c>
      <c r="AO170" s="5" t="str">
        <f>生产部!Y170&amp;""</f>
        <v/>
      </c>
      <c r="AP170" s="7">
        <f>IF(生产部!Z170&gt;4018,生产部!Z170,"")</f>
        <v>43517</v>
      </c>
      <c r="AQ170" s="5" t="str">
        <f>生产部!AA170&amp;""</f>
        <v/>
      </c>
      <c r="AR170" s="5">
        <f>设计!AJ170</f>
        <v>0</v>
      </c>
      <c r="AS170" s="7">
        <f>设计!AK170</f>
        <v>0</v>
      </c>
      <c r="AT170" s="5">
        <f>设计!AL170</f>
        <v>0</v>
      </c>
      <c r="AU170" s="7">
        <f>设计!AM170</f>
        <v>0</v>
      </c>
      <c r="AV170" s="5">
        <f>设计!AN170</f>
        <v>0</v>
      </c>
      <c r="AW170" s="5">
        <f>设计!AO170</f>
        <v>0</v>
      </c>
      <c r="AX170" s="5">
        <f>设计!AP170</f>
        <v>0</v>
      </c>
      <c r="AY170" s="5">
        <f>设计!AQ170</f>
        <v>0</v>
      </c>
      <c r="AZ170" s="37"/>
      <c r="BA170" s="17"/>
      <c r="BB170" s="34"/>
      <c r="BC170" s="17"/>
      <c r="BD170" s="34"/>
      <c r="BE170" s="17"/>
      <c r="BF170" s="34"/>
      <c r="BG170" s="34"/>
      <c r="BH170" s="34"/>
      <c r="BI170" s="34"/>
      <c r="BJ170" s="34"/>
      <c r="BK170" s="36"/>
    </row>
    <row r="171" spans="1:63">
      <c r="A171" s="5" t="str">
        <f>设计!A171&amp;""</f>
        <v/>
      </c>
      <c r="B171" s="5" t="str">
        <f>设计!B171&amp;""</f>
        <v/>
      </c>
      <c r="C171" s="5" t="str">
        <f>设计!C171&amp;""</f>
        <v/>
      </c>
      <c r="D171" s="5" t="str">
        <f>设计!D171&amp;""</f>
        <v/>
      </c>
      <c r="E171" s="5" t="str">
        <f>设计!E171&amp;""</f>
        <v/>
      </c>
      <c r="F171" s="7" t="str">
        <f>IF(设计!F171&gt;4019,设计!F171,"")</f>
        <v/>
      </c>
      <c r="G171" s="7">
        <f>设计!G171</f>
        <v>0</v>
      </c>
      <c r="H171" s="5" t="str">
        <f>设计!H171&amp;""</f>
        <v/>
      </c>
      <c r="I171" s="5" t="str">
        <f>设计!I171&amp;""</f>
        <v/>
      </c>
      <c r="J171" s="5" t="str">
        <f>设计!J171&amp;""</f>
        <v/>
      </c>
      <c r="K171" s="5" t="str">
        <f>'财务部 '!K171&amp;""</f>
        <v/>
      </c>
      <c r="L171" s="5" t="str">
        <f>'财务部 '!L171&amp;""</f>
        <v/>
      </c>
      <c r="M171" s="5" t="str">
        <f>'财务部 '!M171&amp;""</f>
        <v/>
      </c>
      <c r="N171" s="5" t="str">
        <f>'财务部 '!N171&amp;""</f>
        <v/>
      </c>
      <c r="O171" s="5" t="str">
        <f>'财务部 '!O171&amp;""</f>
        <v/>
      </c>
      <c r="P171" s="5" t="str">
        <f>'财务部 '!P171&amp;""</f>
        <v/>
      </c>
      <c r="Q171" s="5" t="str">
        <f>'财务部 '!Q171&amp;""</f>
        <v/>
      </c>
      <c r="R171" s="5" t="str">
        <f>设计!K171&amp;""</f>
        <v/>
      </c>
      <c r="S171" s="5" t="str">
        <f>设计!L171&amp;""</f>
        <v/>
      </c>
      <c r="T171" s="5" t="str">
        <f>设计!M171&amp;""</f>
        <v/>
      </c>
      <c r="U171" s="5" t="str">
        <f>设计!N171&amp;""</f>
        <v/>
      </c>
      <c r="V171" s="7">
        <f>设计!O171</f>
        <v>0</v>
      </c>
      <c r="W171" s="5" t="str">
        <f>设计!P171&amp;""</f>
        <v/>
      </c>
      <c r="X171" s="7">
        <f>设计!Q171</f>
        <v>0</v>
      </c>
      <c r="Y171" s="5" t="str">
        <f>设计!R171&amp;""</f>
        <v/>
      </c>
      <c r="Z171" s="5" t="str">
        <f>设计!S171&amp;""</f>
        <v/>
      </c>
      <c r="AA171" s="7">
        <f>设计!T171</f>
        <v>0</v>
      </c>
      <c r="AB171" s="5" t="str">
        <f>设计!U171&amp;""</f>
        <v/>
      </c>
      <c r="AC171" s="5"/>
      <c r="AD171" s="5" t="str">
        <f>设计!V171&amp;""</f>
        <v/>
      </c>
      <c r="AE171" s="5" t="str">
        <f>生产部!O171&amp;""</f>
        <v/>
      </c>
      <c r="AF171" s="7" t="str">
        <f>IF(生产部!P171&gt;4018,生产部!P171,"")</f>
        <v/>
      </c>
      <c r="AG171" s="5" t="str">
        <f>生产部!Q171&amp;""</f>
        <v/>
      </c>
      <c r="AH171" s="7" t="str">
        <f>IF(生产部!R171&gt;4018,生产部!R171,"")</f>
        <v/>
      </c>
      <c r="AI171" s="5" t="str">
        <f>生产部!S171&amp;""</f>
        <v/>
      </c>
      <c r="AJ171" s="7" t="str">
        <f>IF(生产部!T171&gt;4018,生产部!T171,"")</f>
        <v/>
      </c>
      <c r="AK171" s="5" t="str">
        <f>生产部!U171&amp;""</f>
        <v/>
      </c>
      <c r="AL171" s="7" t="str">
        <f>IF(生产部!V171&gt;4018,生产部!V171,"")</f>
        <v/>
      </c>
      <c r="AM171" s="5" t="str">
        <f>生产部!W171&amp;""</f>
        <v/>
      </c>
      <c r="AN171" s="7" t="str">
        <f>IF(生产部!X171&gt;4018,生产部!X171,"")</f>
        <v/>
      </c>
      <c r="AO171" s="5" t="str">
        <f>生产部!Y171&amp;""</f>
        <v/>
      </c>
      <c r="AP171" s="7">
        <f>IF(生产部!Z171&gt;4018,生产部!Z171,"")</f>
        <v>43518</v>
      </c>
      <c r="AQ171" s="5" t="str">
        <f>生产部!AA171&amp;""</f>
        <v/>
      </c>
      <c r="AR171" s="5">
        <f>设计!AJ171</f>
        <v>0</v>
      </c>
      <c r="AS171" s="7">
        <f>设计!AK171</f>
        <v>0</v>
      </c>
      <c r="AT171" s="5">
        <f>设计!AL171</f>
        <v>0</v>
      </c>
      <c r="AU171" s="7">
        <f>设计!AM171</f>
        <v>0</v>
      </c>
      <c r="AV171" s="5">
        <f>设计!AN171</f>
        <v>0</v>
      </c>
      <c r="AW171" s="5">
        <f>设计!AO171</f>
        <v>0</v>
      </c>
      <c r="AX171" s="5">
        <f>设计!AP171</f>
        <v>0</v>
      </c>
      <c r="AY171" s="5">
        <f>设计!AQ171</f>
        <v>0</v>
      </c>
      <c r="AZ171" s="37"/>
      <c r="BA171" s="17"/>
      <c r="BB171" s="34"/>
      <c r="BC171" s="17"/>
      <c r="BD171" s="34"/>
      <c r="BE171" s="17"/>
      <c r="BF171" s="34"/>
      <c r="BG171" s="34"/>
      <c r="BH171" s="34"/>
      <c r="BI171" s="34"/>
      <c r="BJ171" s="34"/>
      <c r="BK171" s="36"/>
    </row>
    <row r="172" spans="1:63">
      <c r="A172" s="5" t="str">
        <f>设计!A172&amp;""</f>
        <v/>
      </c>
      <c r="B172" s="5" t="str">
        <f>设计!B172&amp;""</f>
        <v/>
      </c>
      <c r="C172" s="5" t="str">
        <f>设计!C172&amp;""</f>
        <v/>
      </c>
      <c r="D172" s="5" t="str">
        <f>设计!D172&amp;""</f>
        <v/>
      </c>
      <c r="E172" s="5" t="str">
        <f>设计!E172&amp;""</f>
        <v/>
      </c>
      <c r="F172" s="7" t="str">
        <f>IF(设计!F172&gt;4019,设计!F172,"")</f>
        <v/>
      </c>
      <c r="G172" s="7">
        <f>设计!G172</f>
        <v>0</v>
      </c>
      <c r="H172" s="5" t="str">
        <f>设计!H172&amp;""</f>
        <v/>
      </c>
      <c r="I172" s="5" t="str">
        <f>设计!I172&amp;""</f>
        <v/>
      </c>
      <c r="J172" s="5" t="str">
        <f>设计!J172&amp;""</f>
        <v/>
      </c>
      <c r="K172" s="5" t="str">
        <f>'财务部 '!K172&amp;""</f>
        <v/>
      </c>
      <c r="L172" s="5" t="str">
        <f>'财务部 '!L172&amp;""</f>
        <v/>
      </c>
      <c r="M172" s="5" t="str">
        <f>'财务部 '!M172&amp;""</f>
        <v/>
      </c>
      <c r="N172" s="5" t="str">
        <f>'财务部 '!N172&amp;""</f>
        <v/>
      </c>
      <c r="O172" s="5" t="str">
        <f>'财务部 '!O172&amp;""</f>
        <v/>
      </c>
      <c r="P172" s="5" t="str">
        <f>'财务部 '!P172&amp;""</f>
        <v/>
      </c>
      <c r="Q172" s="5" t="str">
        <f>'财务部 '!Q172&amp;""</f>
        <v/>
      </c>
      <c r="R172" s="5" t="str">
        <f>设计!K172&amp;""</f>
        <v/>
      </c>
      <c r="S172" s="5" t="str">
        <f>设计!L172&amp;""</f>
        <v/>
      </c>
      <c r="T172" s="5" t="str">
        <f>设计!M172&amp;""</f>
        <v/>
      </c>
      <c r="U172" s="5" t="str">
        <f>设计!N172&amp;""</f>
        <v/>
      </c>
      <c r="V172" s="7">
        <f>设计!O172</f>
        <v>0</v>
      </c>
      <c r="W172" s="5" t="str">
        <f>设计!P172&amp;""</f>
        <v/>
      </c>
      <c r="X172" s="7">
        <f>设计!Q172</f>
        <v>0</v>
      </c>
      <c r="Y172" s="5" t="str">
        <f>设计!R172&amp;""</f>
        <v/>
      </c>
      <c r="Z172" s="5" t="str">
        <f>设计!S172&amp;""</f>
        <v/>
      </c>
      <c r="AA172" s="7">
        <f>设计!T172</f>
        <v>0</v>
      </c>
      <c r="AB172" s="5" t="str">
        <f>设计!U172&amp;""</f>
        <v/>
      </c>
      <c r="AC172" s="5"/>
      <c r="AD172" s="5" t="str">
        <f>设计!V172&amp;""</f>
        <v/>
      </c>
      <c r="AE172" s="5" t="str">
        <f>生产部!O172&amp;""</f>
        <v/>
      </c>
      <c r="AF172" s="7" t="str">
        <f>IF(生产部!P172&gt;4018,生产部!P172,"")</f>
        <v/>
      </c>
      <c r="AG172" s="5" t="str">
        <f>生产部!Q172&amp;""</f>
        <v/>
      </c>
      <c r="AH172" s="7" t="str">
        <f>IF(生产部!R172&gt;4018,生产部!R172,"")</f>
        <v/>
      </c>
      <c r="AI172" s="5" t="str">
        <f>生产部!S172&amp;""</f>
        <v/>
      </c>
      <c r="AJ172" s="7" t="str">
        <f>IF(生产部!T172&gt;4018,生产部!T172,"")</f>
        <v/>
      </c>
      <c r="AK172" s="5" t="str">
        <f>生产部!U172&amp;""</f>
        <v/>
      </c>
      <c r="AL172" s="7" t="str">
        <f>IF(生产部!V172&gt;4018,生产部!V172,"")</f>
        <v/>
      </c>
      <c r="AM172" s="5" t="str">
        <f>生产部!W172&amp;""</f>
        <v/>
      </c>
      <c r="AN172" s="7" t="str">
        <f>IF(生产部!X172&gt;4018,生产部!X172,"")</f>
        <v/>
      </c>
      <c r="AO172" s="5" t="str">
        <f>生产部!Y172&amp;""</f>
        <v/>
      </c>
      <c r="AP172" s="7">
        <f>IF(生产部!Z172&gt;4018,生产部!Z172,"")</f>
        <v>43519</v>
      </c>
      <c r="AQ172" s="5" t="str">
        <f>生产部!AA172&amp;""</f>
        <v/>
      </c>
      <c r="AR172" s="5">
        <f>设计!AJ172</f>
        <v>0</v>
      </c>
      <c r="AS172" s="7">
        <f>设计!AK172</f>
        <v>0</v>
      </c>
      <c r="AT172" s="5">
        <f>设计!AL172</f>
        <v>0</v>
      </c>
      <c r="AU172" s="7">
        <f>设计!AM172</f>
        <v>0</v>
      </c>
      <c r="AV172" s="5">
        <f>设计!AN172</f>
        <v>0</v>
      </c>
      <c r="AW172" s="5">
        <f>设计!AO172</f>
        <v>0</v>
      </c>
      <c r="AX172" s="5">
        <f>设计!AP172</f>
        <v>0</v>
      </c>
      <c r="AY172" s="5">
        <f>设计!AQ172</f>
        <v>0</v>
      </c>
      <c r="AZ172" s="37"/>
      <c r="BA172" s="17"/>
      <c r="BB172" s="34"/>
      <c r="BC172" s="17"/>
      <c r="BD172" s="34"/>
      <c r="BE172" s="17"/>
      <c r="BF172" s="34"/>
      <c r="BG172" s="34"/>
      <c r="BH172" s="34"/>
      <c r="BI172" s="34"/>
      <c r="BJ172" s="34"/>
      <c r="BK172" s="36"/>
    </row>
    <row r="173" spans="1:63">
      <c r="A173" s="5" t="str">
        <f>设计!A173&amp;""</f>
        <v/>
      </c>
      <c r="B173" s="5" t="str">
        <f>设计!B173&amp;""</f>
        <v/>
      </c>
      <c r="C173" s="5" t="str">
        <f>设计!C173&amp;""</f>
        <v/>
      </c>
      <c r="D173" s="5" t="str">
        <f>设计!D173&amp;""</f>
        <v/>
      </c>
      <c r="E173" s="5" t="str">
        <f>设计!E173&amp;""</f>
        <v/>
      </c>
      <c r="F173" s="7" t="str">
        <f>IF(设计!F173&gt;4019,设计!F173,"")</f>
        <v/>
      </c>
      <c r="G173" s="7">
        <f>设计!G173</f>
        <v>0</v>
      </c>
      <c r="H173" s="5" t="str">
        <f>设计!H173&amp;""</f>
        <v/>
      </c>
      <c r="I173" s="5" t="str">
        <f>设计!I173&amp;""</f>
        <v/>
      </c>
      <c r="J173" s="5" t="str">
        <f>设计!J173&amp;""</f>
        <v/>
      </c>
      <c r="K173" s="5" t="str">
        <f>'财务部 '!K173&amp;""</f>
        <v/>
      </c>
      <c r="L173" s="5" t="str">
        <f>'财务部 '!L173&amp;""</f>
        <v/>
      </c>
      <c r="M173" s="5" t="str">
        <f>'财务部 '!M173&amp;""</f>
        <v/>
      </c>
      <c r="N173" s="5" t="str">
        <f>'财务部 '!N173&amp;""</f>
        <v/>
      </c>
      <c r="O173" s="5" t="str">
        <f>'财务部 '!O173&amp;""</f>
        <v/>
      </c>
      <c r="P173" s="5" t="str">
        <f>'财务部 '!P173&amp;""</f>
        <v/>
      </c>
      <c r="Q173" s="5" t="str">
        <f>'财务部 '!Q173&amp;""</f>
        <v/>
      </c>
      <c r="R173" s="5" t="str">
        <f>设计!K173&amp;""</f>
        <v/>
      </c>
      <c r="S173" s="5" t="str">
        <f>设计!L173&amp;""</f>
        <v/>
      </c>
      <c r="T173" s="5" t="str">
        <f>设计!M173&amp;""</f>
        <v/>
      </c>
      <c r="U173" s="5" t="str">
        <f>设计!N173&amp;""</f>
        <v/>
      </c>
      <c r="V173" s="7">
        <f>设计!O173</f>
        <v>0</v>
      </c>
      <c r="W173" s="5" t="str">
        <f>设计!P173&amp;""</f>
        <v/>
      </c>
      <c r="X173" s="7">
        <f>设计!Q173</f>
        <v>0</v>
      </c>
      <c r="Y173" s="5" t="str">
        <f>设计!R173&amp;""</f>
        <v/>
      </c>
      <c r="Z173" s="5" t="str">
        <f>设计!S173&amp;""</f>
        <v/>
      </c>
      <c r="AA173" s="7">
        <f>设计!T173</f>
        <v>0</v>
      </c>
      <c r="AB173" s="5" t="str">
        <f>设计!U173&amp;""</f>
        <v/>
      </c>
      <c r="AC173" s="5"/>
      <c r="AD173" s="5" t="str">
        <f>设计!V173&amp;""</f>
        <v/>
      </c>
      <c r="AE173" s="5" t="str">
        <f>生产部!O173&amp;""</f>
        <v/>
      </c>
      <c r="AF173" s="7" t="str">
        <f>IF(生产部!P173&gt;4018,生产部!P173,"")</f>
        <v/>
      </c>
      <c r="AG173" s="5" t="str">
        <f>生产部!Q173&amp;""</f>
        <v/>
      </c>
      <c r="AH173" s="7" t="str">
        <f>IF(生产部!R173&gt;4018,生产部!R173,"")</f>
        <v/>
      </c>
      <c r="AI173" s="5" t="str">
        <f>生产部!S173&amp;""</f>
        <v/>
      </c>
      <c r="AJ173" s="7" t="str">
        <f>IF(生产部!T173&gt;4018,生产部!T173,"")</f>
        <v/>
      </c>
      <c r="AK173" s="5" t="str">
        <f>生产部!U173&amp;""</f>
        <v/>
      </c>
      <c r="AL173" s="7" t="str">
        <f>IF(生产部!V173&gt;4018,生产部!V173,"")</f>
        <v/>
      </c>
      <c r="AM173" s="5" t="str">
        <f>生产部!W173&amp;""</f>
        <v/>
      </c>
      <c r="AN173" s="7" t="str">
        <f>IF(生产部!X173&gt;4018,生产部!X173,"")</f>
        <v/>
      </c>
      <c r="AO173" s="5" t="str">
        <f>生产部!Y173&amp;""</f>
        <v/>
      </c>
      <c r="AP173" s="7">
        <f>IF(生产部!Z173&gt;4018,生产部!Z173,"")</f>
        <v>43520</v>
      </c>
      <c r="AQ173" s="5" t="str">
        <f>生产部!AA173&amp;""</f>
        <v/>
      </c>
      <c r="AR173" s="5">
        <f>设计!AJ173</f>
        <v>0</v>
      </c>
      <c r="AS173" s="7">
        <f>设计!AK173</f>
        <v>0</v>
      </c>
      <c r="AT173" s="5">
        <f>设计!AL173</f>
        <v>0</v>
      </c>
      <c r="AU173" s="7">
        <f>设计!AM173</f>
        <v>0</v>
      </c>
      <c r="AV173" s="5">
        <f>设计!AN173</f>
        <v>0</v>
      </c>
      <c r="AW173" s="5">
        <f>设计!AO173</f>
        <v>0</v>
      </c>
      <c r="AX173" s="5">
        <f>设计!AP173</f>
        <v>0</v>
      </c>
      <c r="AY173" s="5">
        <f>设计!AQ173</f>
        <v>0</v>
      </c>
      <c r="AZ173" s="37"/>
      <c r="BA173" s="17"/>
      <c r="BB173" s="34"/>
      <c r="BC173" s="17"/>
      <c r="BD173" s="34"/>
      <c r="BE173" s="17"/>
      <c r="BF173" s="34"/>
      <c r="BG173" s="34"/>
      <c r="BH173" s="34"/>
      <c r="BI173" s="34"/>
      <c r="BJ173" s="34"/>
      <c r="BK173" s="36"/>
    </row>
    <row r="174" spans="1:63">
      <c r="A174" s="5" t="str">
        <f>设计!A174&amp;""</f>
        <v/>
      </c>
      <c r="B174" s="5" t="str">
        <f>设计!B174&amp;""</f>
        <v/>
      </c>
      <c r="C174" s="5" t="str">
        <f>设计!C174&amp;""</f>
        <v/>
      </c>
      <c r="D174" s="5" t="str">
        <f>设计!D174&amp;""</f>
        <v/>
      </c>
      <c r="E174" s="5" t="str">
        <f>设计!E174&amp;""</f>
        <v/>
      </c>
      <c r="F174" s="7" t="str">
        <f>IF(设计!F174&gt;4019,设计!F174,"")</f>
        <v/>
      </c>
      <c r="G174" s="7">
        <f>设计!G174</f>
        <v>0</v>
      </c>
      <c r="H174" s="5" t="str">
        <f>设计!H174&amp;""</f>
        <v/>
      </c>
      <c r="I174" s="5" t="str">
        <f>设计!I174&amp;""</f>
        <v/>
      </c>
      <c r="J174" s="5" t="str">
        <f>设计!J174&amp;""</f>
        <v/>
      </c>
      <c r="K174" s="5" t="str">
        <f>'财务部 '!K174&amp;""</f>
        <v/>
      </c>
      <c r="L174" s="5" t="str">
        <f>'财务部 '!L174&amp;""</f>
        <v/>
      </c>
      <c r="M174" s="5" t="str">
        <f>'财务部 '!M174&amp;""</f>
        <v/>
      </c>
      <c r="N174" s="5" t="str">
        <f>'财务部 '!N174&amp;""</f>
        <v/>
      </c>
      <c r="O174" s="5" t="str">
        <f>'财务部 '!O174&amp;""</f>
        <v/>
      </c>
      <c r="P174" s="5" t="str">
        <f>'财务部 '!P174&amp;""</f>
        <v/>
      </c>
      <c r="Q174" s="5" t="str">
        <f>'财务部 '!Q174&amp;""</f>
        <v/>
      </c>
      <c r="R174" s="5" t="str">
        <f>设计!K174&amp;""</f>
        <v/>
      </c>
      <c r="S174" s="5" t="str">
        <f>设计!L174&amp;""</f>
        <v/>
      </c>
      <c r="T174" s="5" t="str">
        <f>设计!M174&amp;""</f>
        <v/>
      </c>
      <c r="U174" s="5" t="str">
        <f>设计!N174&amp;""</f>
        <v/>
      </c>
      <c r="V174" s="7">
        <f>设计!O174</f>
        <v>0</v>
      </c>
      <c r="W174" s="5" t="str">
        <f>设计!P174&amp;""</f>
        <v/>
      </c>
      <c r="X174" s="7">
        <f>设计!Q174</f>
        <v>0</v>
      </c>
      <c r="Y174" s="5" t="str">
        <f>设计!R174&amp;""</f>
        <v/>
      </c>
      <c r="Z174" s="5" t="str">
        <f>设计!S174&amp;""</f>
        <v/>
      </c>
      <c r="AA174" s="7">
        <f>设计!T174</f>
        <v>0</v>
      </c>
      <c r="AB174" s="5" t="str">
        <f>设计!U174&amp;""</f>
        <v/>
      </c>
      <c r="AC174" s="5"/>
      <c r="AD174" s="5" t="str">
        <f>设计!V174&amp;""</f>
        <v/>
      </c>
      <c r="AE174" s="5" t="str">
        <f>生产部!O174&amp;""</f>
        <v/>
      </c>
      <c r="AF174" s="7" t="str">
        <f>IF(生产部!P174&gt;4018,生产部!P174,"")</f>
        <v/>
      </c>
      <c r="AG174" s="5" t="str">
        <f>生产部!Q174&amp;""</f>
        <v/>
      </c>
      <c r="AH174" s="7" t="str">
        <f>IF(生产部!R174&gt;4018,生产部!R174,"")</f>
        <v/>
      </c>
      <c r="AI174" s="5" t="str">
        <f>生产部!S174&amp;""</f>
        <v/>
      </c>
      <c r="AJ174" s="7" t="str">
        <f>IF(生产部!T174&gt;4018,生产部!T174,"")</f>
        <v/>
      </c>
      <c r="AK174" s="5" t="str">
        <f>生产部!U174&amp;""</f>
        <v/>
      </c>
      <c r="AL174" s="7" t="str">
        <f>IF(生产部!V174&gt;4018,生产部!V174,"")</f>
        <v/>
      </c>
      <c r="AM174" s="5" t="str">
        <f>生产部!W174&amp;""</f>
        <v/>
      </c>
      <c r="AN174" s="7" t="str">
        <f>IF(生产部!X174&gt;4018,生产部!X174,"")</f>
        <v/>
      </c>
      <c r="AO174" s="5" t="str">
        <f>生产部!Y174&amp;""</f>
        <v/>
      </c>
      <c r="AP174" s="7">
        <f>IF(生产部!Z174&gt;4018,生产部!Z174,"")</f>
        <v>43521</v>
      </c>
      <c r="AQ174" s="5" t="str">
        <f>生产部!AA174&amp;""</f>
        <v/>
      </c>
      <c r="AR174" s="5">
        <f>设计!AJ174</f>
        <v>0</v>
      </c>
      <c r="AS174" s="7">
        <f>设计!AK174</f>
        <v>0</v>
      </c>
      <c r="AT174" s="5">
        <f>设计!AL174</f>
        <v>0</v>
      </c>
      <c r="AU174" s="7">
        <f>设计!AM174</f>
        <v>0</v>
      </c>
      <c r="AV174" s="5">
        <f>设计!AN174</f>
        <v>0</v>
      </c>
      <c r="AW174" s="5">
        <f>设计!AO174</f>
        <v>0</v>
      </c>
      <c r="AX174" s="5">
        <f>设计!AP174</f>
        <v>0</v>
      </c>
      <c r="AY174" s="5">
        <f>设计!AQ174</f>
        <v>0</v>
      </c>
      <c r="AZ174" s="37"/>
      <c r="BA174" s="17"/>
      <c r="BB174" s="34"/>
      <c r="BC174" s="17"/>
      <c r="BD174" s="34"/>
      <c r="BE174" s="17"/>
      <c r="BF174" s="34"/>
      <c r="BG174" s="34"/>
      <c r="BH174" s="34"/>
      <c r="BI174" s="34"/>
      <c r="BJ174" s="34"/>
      <c r="BK174" s="36"/>
    </row>
    <row r="175" spans="1:63">
      <c r="A175" s="5" t="str">
        <f>设计!A175&amp;""</f>
        <v/>
      </c>
      <c r="B175" s="5" t="str">
        <f>设计!B175&amp;""</f>
        <v/>
      </c>
      <c r="C175" s="5" t="str">
        <f>设计!C175&amp;""</f>
        <v/>
      </c>
      <c r="D175" s="5" t="str">
        <f>设计!D175&amp;""</f>
        <v/>
      </c>
      <c r="E175" s="5" t="str">
        <f>设计!E175&amp;""</f>
        <v/>
      </c>
      <c r="F175" s="7" t="str">
        <f>IF(设计!F175&gt;4019,设计!F175,"")</f>
        <v/>
      </c>
      <c r="G175" s="7">
        <f>设计!G175</f>
        <v>0</v>
      </c>
      <c r="H175" s="5" t="str">
        <f>设计!H175&amp;""</f>
        <v/>
      </c>
      <c r="I175" s="5" t="str">
        <f>设计!I175&amp;""</f>
        <v/>
      </c>
      <c r="J175" s="5" t="str">
        <f>设计!J175&amp;""</f>
        <v/>
      </c>
      <c r="K175" s="5" t="str">
        <f>'财务部 '!K175&amp;""</f>
        <v/>
      </c>
      <c r="L175" s="5" t="str">
        <f>'财务部 '!L175&amp;""</f>
        <v/>
      </c>
      <c r="M175" s="5" t="str">
        <f>'财务部 '!M175&amp;""</f>
        <v/>
      </c>
      <c r="N175" s="5" t="str">
        <f>'财务部 '!N175&amp;""</f>
        <v/>
      </c>
      <c r="O175" s="5" t="str">
        <f>'财务部 '!O175&amp;""</f>
        <v/>
      </c>
      <c r="P175" s="5" t="str">
        <f>'财务部 '!P175&amp;""</f>
        <v/>
      </c>
      <c r="Q175" s="5" t="str">
        <f>'财务部 '!Q175&amp;""</f>
        <v/>
      </c>
      <c r="R175" s="5" t="str">
        <f>设计!K175&amp;""</f>
        <v/>
      </c>
      <c r="S175" s="5" t="str">
        <f>设计!L175&amp;""</f>
        <v/>
      </c>
      <c r="T175" s="5" t="str">
        <f>设计!M175&amp;""</f>
        <v/>
      </c>
      <c r="U175" s="5" t="str">
        <f>设计!N175&amp;""</f>
        <v/>
      </c>
      <c r="V175" s="7">
        <f>设计!O175</f>
        <v>0</v>
      </c>
      <c r="W175" s="5" t="str">
        <f>设计!P175&amp;""</f>
        <v/>
      </c>
      <c r="X175" s="7">
        <f>设计!Q175</f>
        <v>0</v>
      </c>
      <c r="Y175" s="5" t="str">
        <f>设计!R175&amp;""</f>
        <v/>
      </c>
      <c r="Z175" s="5" t="str">
        <f>设计!S175&amp;""</f>
        <v/>
      </c>
      <c r="AA175" s="7">
        <f>设计!T175</f>
        <v>0</v>
      </c>
      <c r="AB175" s="5" t="str">
        <f>设计!U175&amp;""</f>
        <v/>
      </c>
      <c r="AC175" s="5"/>
      <c r="AD175" s="5" t="str">
        <f>设计!V175&amp;""</f>
        <v/>
      </c>
      <c r="AE175" s="5" t="str">
        <f>生产部!O175&amp;""</f>
        <v/>
      </c>
      <c r="AF175" s="7" t="str">
        <f>IF(生产部!P175&gt;4018,生产部!P175,"")</f>
        <v/>
      </c>
      <c r="AG175" s="5" t="str">
        <f>生产部!Q175&amp;""</f>
        <v/>
      </c>
      <c r="AH175" s="7" t="str">
        <f>IF(生产部!R175&gt;4018,生产部!R175,"")</f>
        <v/>
      </c>
      <c r="AI175" s="5" t="str">
        <f>生产部!S175&amp;""</f>
        <v/>
      </c>
      <c r="AJ175" s="7" t="str">
        <f>IF(生产部!T175&gt;4018,生产部!T175,"")</f>
        <v/>
      </c>
      <c r="AK175" s="5" t="str">
        <f>生产部!U175&amp;""</f>
        <v/>
      </c>
      <c r="AL175" s="7" t="str">
        <f>IF(生产部!V175&gt;4018,生产部!V175,"")</f>
        <v/>
      </c>
      <c r="AM175" s="5" t="str">
        <f>生产部!W175&amp;""</f>
        <v/>
      </c>
      <c r="AN175" s="7" t="str">
        <f>IF(生产部!X175&gt;4018,生产部!X175,"")</f>
        <v/>
      </c>
      <c r="AO175" s="5" t="str">
        <f>生产部!Y175&amp;""</f>
        <v/>
      </c>
      <c r="AP175" s="7">
        <f>IF(生产部!Z175&gt;4018,生产部!Z175,"")</f>
        <v>43522</v>
      </c>
      <c r="AQ175" s="5" t="str">
        <f>生产部!AA175&amp;""</f>
        <v/>
      </c>
      <c r="AR175" s="5">
        <f>设计!AJ175</f>
        <v>0</v>
      </c>
      <c r="AS175" s="7">
        <f>设计!AK175</f>
        <v>0</v>
      </c>
      <c r="AT175" s="5">
        <f>设计!AL175</f>
        <v>0</v>
      </c>
      <c r="AU175" s="7">
        <f>设计!AM175</f>
        <v>0</v>
      </c>
      <c r="AV175" s="5">
        <f>设计!AN175</f>
        <v>0</v>
      </c>
      <c r="AW175" s="5">
        <f>设计!AO175</f>
        <v>0</v>
      </c>
      <c r="AX175" s="5">
        <f>设计!AP175</f>
        <v>0</v>
      </c>
      <c r="AY175" s="5">
        <f>设计!AQ175</f>
        <v>0</v>
      </c>
      <c r="AZ175" s="37"/>
      <c r="BA175" s="17"/>
      <c r="BB175" s="34"/>
      <c r="BC175" s="17"/>
      <c r="BD175" s="34"/>
      <c r="BE175" s="17"/>
      <c r="BF175" s="34"/>
      <c r="BG175" s="34"/>
      <c r="BH175" s="34"/>
      <c r="BI175" s="34"/>
      <c r="BJ175" s="34"/>
      <c r="BK175" s="36"/>
    </row>
    <row r="176" spans="1:63">
      <c r="A176" s="5" t="str">
        <f>设计!A176&amp;""</f>
        <v/>
      </c>
      <c r="B176" s="5" t="str">
        <f>设计!B176&amp;""</f>
        <v/>
      </c>
      <c r="C176" s="5" t="str">
        <f>设计!C176&amp;""</f>
        <v/>
      </c>
      <c r="D176" s="5" t="str">
        <f>设计!D176&amp;""</f>
        <v/>
      </c>
      <c r="E176" s="5" t="str">
        <f>设计!E176&amp;""</f>
        <v/>
      </c>
      <c r="F176" s="7" t="str">
        <f>IF(设计!F176&gt;4019,设计!F176,"")</f>
        <v/>
      </c>
      <c r="G176" s="7">
        <f>设计!G176</f>
        <v>0</v>
      </c>
      <c r="H176" s="5" t="str">
        <f>设计!H176&amp;""</f>
        <v/>
      </c>
      <c r="I176" s="5" t="str">
        <f>设计!I176&amp;""</f>
        <v/>
      </c>
      <c r="J176" s="5" t="str">
        <f>设计!J176&amp;""</f>
        <v/>
      </c>
      <c r="K176" s="5" t="str">
        <f>'财务部 '!K176&amp;""</f>
        <v/>
      </c>
      <c r="L176" s="5" t="str">
        <f>'财务部 '!L176&amp;""</f>
        <v/>
      </c>
      <c r="M176" s="5" t="str">
        <f>'财务部 '!M176&amp;""</f>
        <v/>
      </c>
      <c r="N176" s="5" t="str">
        <f>'财务部 '!N176&amp;""</f>
        <v/>
      </c>
      <c r="O176" s="5" t="str">
        <f>'财务部 '!O176&amp;""</f>
        <v/>
      </c>
      <c r="P176" s="5" t="str">
        <f>'财务部 '!P176&amp;""</f>
        <v/>
      </c>
      <c r="Q176" s="5" t="str">
        <f>'财务部 '!Q176&amp;""</f>
        <v/>
      </c>
      <c r="R176" s="5" t="str">
        <f>设计!K176&amp;""</f>
        <v/>
      </c>
      <c r="S176" s="5" t="str">
        <f>设计!L176&amp;""</f>
        <v/>
      </c>
      <c r="T176" s="5" t="str">
        <f>设计!M176&amp;""</f>
        <v/>
      </c>
      <c r="U176" s="5" t="str">
        <f>设计!N176&amp;""</f>
        <v/>
      </c>
      <c r="V176" s="7">
        <f>设计!O176</f>
        <v>0</v>
      </c>
      <c r="W176" s="5" t="str">
        <f>设计!P176&amp;""</f>
        <v/>
      </c>
      <c r="X176" s="7">
        <f>设计!Q176</f>
        <v>0</v>
      </c>
      <c r="Y176" s="5" t="str">
        <f>设计!R176&amp;""</f>
        <v/>
      </c>
      <c r="Z176" s="5" t="str">
        <f>设计!S176&amp;""</f>
        <v/>
      </c>
      <c r="AA176" s="7">
        <f>设计!T176</f>
        <v>0</v>
      </c>
      <c r="AB176" s="5" t="str">
        <f>设计!U176&amp;""</f>
        <v/>
      </c>
      <c r="AC176" s="5"/>
      <c r="AD176" s="5" t="str">
        <f>设计!V176&amp;""</f>
        <v/>
      </c>
      <c r="AE176" s="5" t="str">
        <f>生产部!O176&amp;""</f>
        <v/>
      </c>
      <c r="AF176" s="7" t="str">
        <f>IF(生产部!P176&gt;4018,生产部!P176,"")</f>
        <v/>
      </c>
      <c r="AG176" s="5" t="str">
        <f>生产部!Q176&amp;""</f>
        <v/>
      </c>
      <c r="AH176" s="7" t="str">
        <f>IF(生产部!R176&gt;4018,生产部!R176,"")</f>
        <v/>
      </c>
      <c r="AI176" s="5" t="str">
        <f>生产部!S176&amp;""</f>
        <v/>
      </c>
      <c r="AJ176" s="7" t="str">
        <f>IF(生产部!T176&gt;4018,生产部!T176,"")</f>
        <v/>
      </c>
      <c r="AK176" s="5" t="str">
        <f>生产部!U176&amp;""</f>
        <v/>
      </c>
      <c r="AL176" s="7" t="str">
        <f>IF(生产部!V176&gt;4018,生产部!V176,"")</f>
        <v/>
      </c>
      <c r="AM176" s="5" t="str">
        <f>生产部!W176&amp;""</f>
        <v/>
      </c>
      <c r="AN176" s="7" t="str">
        <f>IF(生产部!X176&gt;4018,生产部!X176,"")</f>
        <v/>
      </c>
      <c r="AO176" s="5" t="str">
        <f>生产部!Y176&amp;""</f>
        <v/>
      </c>
      <c r="AP176" s="7">
        <f>IF(生产部!Z176&gt;4018,生产部!Z176,"")</f>
        <v>43523</v>
      </c>
      <c r="AQ176" s="5" t="str">
        <f>生产部!AA176&amp;""</f>
        <v/>
      </c>
      <c r="AR176" s="5">
        <f>设计!AJ176</f>
        <v>0</v>
      </c>
      <c r="AS176" s="7">
        <f>设计!AK176</f>
        <v>0</v>
      </c>
      <c r="AT176" s="5">
        <f>设计!AL176</f>
        <v>0</v>
      </c>
      <c r="AU176" s="7">
        <f>设计!AM176</f>
        <v>0</v>
      </c>
      <c r="AV176" s="5">
        <f>设计!AN176</f>
        <v>0</v>
      </c>
      <c r="AW176" s="5">
        <f>设计!AO176</f>
        <v>0</v>
      </c>
      <c r="AX176" s="5">
        <f>设计!AP176</f>
        <v>0</v>
      </c>
      <c r="AY176" s="5">
        <f>设计!AQ176</f>
        <v>0</v>
      </c>
      <c r="AZ176" s="37"/>
      <c r="BA176" s="17"/>
      <c r="BB176" s="34"/>
      <c r="BC176" s="17"/>
      <c r="BD176" s="34"/>
      <c r="BE176" s="17"/>
      <c r="BF176" s="34"/>
      <c r="BG176" s="34"/>
      <c r="BH176" s="34"/>
      <c r="BI176" s="34"/>
      <c r="BJ176" s="34"/>
      <c r="BK176" s="36"/>
    </row>
    <row r="177" spans="1:63">
      <c r="A177" s="5" t="str">
        <f>设计!A177&amp;""</f>
        <v/>
      </c>
      <c r="B177" s="5" t="str">
        <f>设计!B177&amp;""</f>
        <v/>
      </c>
      <c r="C177" s="5" t="str">
        <f>设计!C177&amp;""</f>
        <v/>
      </c>
      <c r="D177" s="5" t="str">
        <f>设计!D177&amp;""</f>
        <v/>
      </c>
      <c r="E177" s="5" t="str">
        <f>设计!E177&amp;""</f>
        <v/>
      </c>
      <c r="F177" s="7" t="str">
        <f>IF(设计!F177&gt;4019,设计!F177,"")</f>
        <v/>
      </c>
      <c r="G177" s="7">
        <f>设计!G177</f>
        <v>0</v>
      </c>
      <c r="H177" s="5" t="str">
        <f>设计!H177&amp;""</f>
        <v/>
      </c>
      <c r="I177" s="5" t="str">
        <f>设计!I177&amp;""</f>
        <v/>
      </c>
      <c r="J177" s="5" t="str">
        <f>设计!J177&amp;""</f>
        <v/>
      </c>
      <c r="K177" s="5" t="str">
        <f>'财务部 '!K177&amp;""</f>
        <v/>
      </c>
      <c r="L177" s="5" t="str">
        <f>'财务部 '!L177&amp;""</f>
        <v/>
      </c>
      <c r="M177" s="5" t="str">
        <f>'财务部 '!M177&amp;""</f>
        <v/>
      </c>
      <c r="N177" s="5" t="str">
        <f>'财务部 '!N177&amp;""</f>
        <v/>
      </c>
      <c r="O177" s="5" t="str">
        <f>'财务部 '!O177&amp;""</f>
        <v/>
      </c>
      <c r="P177" s="5" t="str">
        <f>'财务部 '!P177&amp;""</f>
        <v/>
      </c>
      <c r="Q177" s="5" t="str">
        <f>'财务部 '!Q177&amp;""</f>
        <v/>
      </c>
      <c r="R177" s="5" t="str">
        <f>设计!K177&amp;""</f>
        <v/>
      </c>
      <c r="S177" s="5" t="str">
        <f>设计!L177&amp;""</f>
        <v/>
      </c>
      <c r="T177" s="5" t="str">
        <f>设计!M177&amp;""</f>
        <v/>
      </c>
      <c r="U177" s="5" t="str">
        <f>设计!N177&amp;""</f>
        <v/>
      </c>
      <c r="V177" s="7">
        <f>设计!O177</f>
        <v>0</v>
      </c>
      <c r="W177" s="5" t="str">
        <f>设计!P177&amp;""</f>
        <v/>
      </c>
      <c r="X177" s="7">
        <f>设计!Q177</f>
        <v>0</v>
      </c>
      <c r="Y177" s="5" t="str">
        <f>设计!R177&amp;""</f>
        <v/>
      </c>
      <c r="Z177" s="5" t="str">
        <f>设计!S177&amp;""</f>
        <v/>
      </c>
      <c r="AA177" s="7">
        <f>设计!T177</f>
        <v>0</v>
      </c>
      <c r="AB177" s="5" t="str">
        <f>设计!U177&amp;""</f>
        <v/>
      </c>
      <c r="AC177" s="5"/>
      <c r="AD177" s="5" t="str">
        <f>设计!V177&amp;""</f>
        <v/>
      </c>
      <c r="AE177" s="5" t="str">
        <f>生产部!O177&amp;""</f>
        <v/>
      </c>
      <c r="AF177" s="7" t="str">
        <f>IF(生产部!P177&gt;4018,生产部!P177,"")</f>
        <v/>
      </c>
      <c r="AG177" s="5" t="str">
        <f>生产部!Q177&amp;""</f>
        <v/>
      </c>
      <c r="AH177" s="7" t="str">
        <f>IF(生产部!R177&gt;4018,生产部!R177,"")</f>
        <v/>
      </c>
      <c r="AI177" s="5" t="str">
        <f>生产部!S177&amp;""</f>
        <v/>
      </c>
      <c r="AJ177" s="7" t="str">
        <f>IF(生产部!T177&gt;4018,生产部!T177,"")</f>
        <v/>
      </c>
      <c r="AK177" s="5" t="str">
        <f>生产部!U177&amp;""</f>
        <v/>
      </c>
      <c r="AL177" s="7" t="str">
        <f>IF(生产部!V177&gt;4018,生产部!V177,"")</f>
        <v/>
      </c>
      <c r="AM177" s="5" t="str">
        <f>生产部!W177&amp;""</f>
        <v/>
      </c>
      <c r="AN177" s="7" t="str">
        <f>IF(生产部!X177&gt;4018,生产部!X177,"")</f>
        <v/>
      </c>
      <c r="AO177" s="5" t="str">
        <f>生产部!Y177&amp;""</f>
        <v/>
      </c>
      <c r="AP177" s="7">
        <f>IF(生产部!Z177&gt;4018,生产部!Z177,"")</f>
        <v>43524</v>
      </c>
      <c r="AQ177" s="5" t="str">
        <f>生产部!AA177&amp;""</f>
        <v/>
      </c>
      <c r="AR177" s="5">
        <f>设计!AJ177</f>
        <v>0</v>
      </c>
      <c r="AS177" s="7">
        <f>设计!AK177</f>
        <v>0</v>
      </c>
      <c r="AT177" s="5">
        <f>设计!AL177</f>
        <v>0</v>
      </c>
      <c r="AU177" s="7">
        <f>设计!AM177</f>
        <v>0</v>
      </c>
      <c r="AV177" s="5">
        <f>设计!AN177</f>
        <v>0</v>
      </c>
      <c r="AW177" s="5">
        <f>设计!AO177</f>
        <v>0</v>
      </c>
      <c r="AX177" s="5">
        <f>设计!AP177</f>
        <v>0</v>
      </c>
      <c r="AY177" s="5">
        <f>设计!AQ177</f>
        <v>0</v>
      </c>
      <c r="AZ177" s="37"/>
      <c r="BA177" s="17"/>
      <c r="BB177" s="34"/>
      <c r="BC177" s="17"/>
      <c r="BD177" s="34"/>
      <c r="BE177" s="17"/>
      <c r="BF177" s="34"/>
      <c r="BG177" s="34"/>
      <c r="BH177" s="34"/>
      <c r="BI177" s="34"/>
      <c r="BJ177" s="34"/>
      <c r="BK177" s="36"/>
    </row>
    <row r="178" spans="1:63">
      <c r="A178" s="5" t="str">
        <f>设计!A178&amp;""</f>
        <v/>
      </c>
      <c r="B178" s="5" t="str">
        <f>设计!B178&amp;""</f>
        <v/>
      </c>
      <c r="C178" s="5" t="str">
        <f>设计!C178&amp;""</f>
        <v/>
      </c>
      <c r="D178" s="5" t="str">
        <f>设计!D178&amp;""</f>
        <v/>
      </c>
      <c r="E178" s="5" t="str">
        <f>设计!E178&amp;""</f>
        <v/>
      </c>
      <c r="F178" s="7" t="str">
        <f>IF(设计!F178&gt;4019,设计!F178,"")</f>
        <v/>
      </c>
      <c r="G178" s="7">
        <f>设计!G178</f>
        <v>0</v>
      </c>
      <c r="H178" s="5" t="str">
        <f>设计!H178&amp;""</f>
        <v/>
      </c>
      <c r="I178" s="5" t="str">
        <f>设计!I178&amp;""</f>
        <v/>
      </c>
      <c r="J178" s="5" t="str">
        <f>设计!J178&amp;""</f>
        <v/>
      </c>
      <c r="K178" s="5" t="str">
        <f>'财务部 '!K178&amp;""</f>
        <v/>
      </c>
      <c r="L178" s="5" t="str">
        <f>'财务部 '!L178&amp;""</f>
        <v/>
      </c>
      <c r="M178" s="5" t="str">
        <f>'财务部 '!M178&amp;""</f>
        <v/>
      </c>
      <c r="N178" s="5" t="str">
        <f>'财务部 '!N178&amp;""</f>
        <v/>
      </c>
      <c r="O178" s="5" t="str">
        <f>'财务部 '!O178&amp;""</f>
        <v/>
      </c>
      <c r="P178" s="5" t="str">
        <f>'财务部 '!P178&amp;""</f>
        <v/>
      </c>
      <c r="Q178" s="5" t="str">
        <f>'财务部 '!Q178&amp;""</f>
        <v/>
      </c>
      <c r="R178" s="5" t="str">
        <f>设计!K178&amp;""</f>
        <v/>
      </c>
      <c r="S178" s="5" t="str">
        <f>设计!L178&amp;""</f>
        <v/>
      </c>
      <c r="T178" s="5" t="str">
        <f>设计!M178&amp;""</f>
        <v/>
      </c>
      <c r="U178" s="5" t="str">
        <f>设计!N178&amp;""</f>
        <v/>
      </c>
      <c r="V178" s="7">
        <f>设计!O178</f>
        <v>0</v>
      </c>
      <c r="W178" s="5" t="str">
        <f>设计!P178&amp;""</f>
        <v/>
      </c>
      <c r="X178" s="7">
        <f>设计!Q178</f>
        <v>0</v>
      </c>
      <c r="Y178" s="5" t="str">
        <f>设计!R178&amp;""</f>
        <v/>
      </c>
      <c r="Z178" s="5" t="str">
        <f>设计!S178&amp;""</f>
        <v/>
      </c>
      <c r="AA178" s="7">
        <f>设计!T178</f>
        <v>0</v>
      </c>
      <c r="AB178" s="5" t="str">
        <f>设计!U178&amp;""</f>
        <v/>
      </c>
      <c r="AC178" s="5"/>
      <c r="AD178" s="5" t="str">
        <f>设计!V178&amp;""</f>
        <v/>
      </c>
      <c r="AE178" s="5" t="str">
        <f>生产部!O178&amp;""</f>
        <v/>
      </c>
      <c r="AF178" s="7" t="str">
        <f>IF(生产部!P178&gt;4018,生产部!P178,"")</f>
        <v/>
      </c>
      <c r="AG178" s="5" t="str">
        <f>生产部!Q178&amp;""</f>
        <v/>
      </c>
      <c r="AH178" s="7" t="str">
        <f>IF(生产部!R178&gt;4018,生产部!R178,"")</f>
        <v/>
      </c>
      <c r="AI178" s="5" t="str">
        <f>生产部!S178&amp;""</f>
        <v/>
      </c>
      <c r="AJ178" s="7" t="str">
        <f>IF(生产部!T178&gt;4018,生产部!T178,"")</f>
        <v/>
      </c>
      <c r="AK178" s="5" t="str">
        <f>生产部!U178&amp;""</f>
        <v/>
      </c>
      <c r="AL178" s="7" t="str">
        <f>IF(生产部!V178&gt;4018,生产部!V178,"")</f>
        <v/>
      </c>
      <c r="AM178" s="5" t="str">
        <f>生产部!W178&amp;""</f>
        <v/>
      </c>
      <c r="AN178" s="7" t="str">
        <f>IF(生产部!X178&gt;4018,生产部!X178,"")</f>
        <v/>
      </c>
      <c r="AO178" s="5" t="str">
        <f>生产部!Y178&amp;""</f>
        <v/>
      </c>
      <c r="AP178" s="7">
        <f>IF(生产部!Z178&gt;4018,生产部!Z178,"")</f>
        <v>43525</v>
      </c>
      <c r="AQ178" s="5" t="str">
        <f>生产部!AA178&amp;""</f>
        <v/>
      </c>
      <c r="AR178" s="5">
        <f>设计!AJ178</f>
        <v>0</v>
      </c>
      <c r="AS178" s="7">
        <f>设计!AK178</f>
        <v>0</v>
      </c>
      <c r="AT178" s="5">
        <f>设计!AL178</f>
        <v>0</v>
      </c>
      <c r="AU178" s="7">
        <f>设计!AM178</f>
        <v>0</v>
      </c>
      <c r="AV178" s="5">
        <f>设计!AN178</f>
        <v>0</v>
      </c>
      <c r="AW178" s="5">
        <f>设计!AO178</f>
        <v>0</v>
      </c>
      <c r="AX178" s="5">
        <f>设计!AP178</f>
        <v>0</v>
      </c>
      <c r="AY178" s="5">
        <f>设计!AQ178</f>
        <v>0</v>
      </c>
      <c r="AZ178" s="37"/>
      <c r="BA178" s="17"/>
      <c r="BB178" s="34"/>
      <c r="BC178" s="17"/>
      <c r="BD178" s="34"/>
      <c r="BE178" s="17"/>
      <c r="BF178" s="34"/>
      <c r="BG178" s="34"/>
      <c r="BH178" s="34"/>
      <c r="BI178" s="34"/>
      <c r="BJ178" s="34"/>
      <c r="BK178" s="36"/>
    </row>
    <row r="179" spans="1:63">
      <c r="A179" s="5" t="str">
        <f>设计!A179&amp;""</f>
        <v/>
      </c>
      <c r="B179" s="5" t="str">
        <f>设计!B179&amp;""</f>
        <v/>
      </c>
      <c r="C179" s="5" t="str">
        <f>设计!C179&amp;""</f>
        <v/>
      </c>
      <c r="D179" s="5" t="str">
        <f>设计!D179&amp;""</f>
        <v/>
      </c>
      <c r="E179" s="5" t="str">
        <f>设计!E179&amp;""</f>
        <v/>
      </c>
      <c r="F179" s="7" t="str">
        <f>IF(设计!F179&gt;4019,设计!F179,"")</f>
        <v/>
      </c>
      <c r="G179" s="7">
        <f>设计!G179</f>
        <v>0</v>
      </c>
      <c r="H179" s="5" t="str">
        <f>设计!H179&amp;""</f>
        <v/>
      </c>
      <c r="I179" s="5" t="str">
        <f>设计!I179&amp;""</f>
        <v/>
      </c>
      <c r="J179" s="5" t="str">
        <f>设计!J179&amp;""</f>
        <v/>
      </c>
      <c r="K179" s="5" t="str">
        <f>'财务部 '!K179&amp;""</f>
        <v/>
      </c>
      <c r="L179" s="5" t="str">
        <f>'财务部 '!L179&amp;""</f>
        <v/>
      </c>
      <c r="M179" s="5" t="str">
        <f>'财务部 '!M179&amp;""</f>
        <v/>
      </c>
      <c r="N179" s="5" t="str">
        <f>'财务部 '!N179&amp;""</f>
        <v/>
      </c>
      <c r="O179" s="5" t="str">
        <f>'财务部 '!O179&amp;""</f>
        <v/>
      </c>
      <c r="P179" s="5" t="str">
        <f>'财务部 '!P179&amp;""</f>
        <v/>
      </c>
      <c r="Q179" s="5" t="str">
        <f>'财务部 '!Q179&amp;""</f>
        <v/>
      </c>
      <c r="R179" s="5" t="str">
        <f>设计!K179&amp;""</f>
        <v/>
      </c>
      <c r="S179" s="5" t="str">
        <f>设计!L179&amp;""</f>
        <v/>
      </c>
      <c r="T179" s="5" t="str">
        <f>设计!M179&amp;""</f>
        <v/>
      </c>
      <c r="U179" s="5" t="str">
        <f>设计!N179&amp;""</f>
        <v/>
      </c>
      <c r="V179" s="7">
        <f>设计!O179</f>
        <v>0</v>
      </c>
      <c r="W179" s="5" t="str">
        <f>设计!P179&amp;""</f>
        <v/>
      </c>
      <c r="X179" s="7">
        <f>设计!Q179</f>
        <v>0</v>
      </c>
      <c r="Y179" s="5" t="str">
        <f>设计!R179&amp;""</f>
        <v/>
      </c>
      <c r="Z179" s="5" t="str">
        <f>设计!S179&amp;""</f>
        <v/>
      </c>
      <c r="AA179" s="7">
        <f>设计!T179</f>
        <v>0</v>
      </c>
      <c r="AB179" s="5" t="str">
        <f>设计!U179&amp;""</f>
        <v/>
      </c>
      <c r="AC179" s="5"/>
      <c r="AD179" s="5" t="str">
        <f>设计!V179&amp;""</f>
        <v/>
      </c>
      <c r="AE179" s="5" t="str">
        <f>生产部!O179&amp;""</f>
        <v/>
      </c>
      <c r="AF179" s="7" t="str">
        <f>IF(生产部!P179&gt;4018,生产部!P179,"")</f>
        <v/>
      </c>
      <c r="AG179" s="5" t="str">
        <f>生产部!Q179&amp;""</f>
        <v/>
      </c>
      <c r="AH179" s="7" t="str">
        <f>IF(生产部!R179&gt;4018,生产部!R179,"")</f>
        <v/>
      </c>
      <c r="AI179" s="5" t="str">
        <f>生产部!S179&amp;""</f>
        <v/>
      </c>
      <c r="AJ179" s="7" t="str">
        <f>IF(生产部!T179&gt;4018,生产部!T179,"")</f>
        <v/>
      </c>
      <c r="AK179" s="5" t="str">
        <f>生产部!U179&amp;""</f>
        <v/>
      </c>
      <c r="AL179" s="7" t="str">
        <f>IF(生产部!V179&gt;4018,生产部!V179,"")</f>
        <v/>
      </c>
      <c r="AM179" s="5" t="str">
        <f>生产部!W179&amp;""</f>
        <v/>
      </c>
      <c r="AN179" s="7" t="str">
        <f>IF(生产部!X179&gt;4018,生产部!X179,"")</f>
        <v/>
      </c>
      <c r="AO179" s="5" t="str">
        <f>生产部!Y179&amp;""</f>
        <v/>
      </c>
      <c r="AP179" s="7">
        <f>IF(生产部!Z179&gt;4018,生产部!Z179,"")</f>
        <v>43526</v>
      </c>
      <c r="AQ179" s="5" t="str">
        <f>生产部!AA179&amp;""</f>
        <v/>
      </c>
      <c r="AR179" s="5">
        <f>设计!AJ179</f>
        <v>0</v>
      </c>
      <c r="AS179" s="7">
        <f>设计!AK179</f>
        <v>0</v>
      </c>
      <c r="AT179" s="5">
        <f>设计!AL179</f>
        <v>0</v>
      </c>
      <c r="AU179" s="7">
        <f>设计!AM179</f>
        <v>0</v>
      </c>
      <c r="AV179" s="5">
        <f>设计!AN179</f>
        <v>0</v>
      </c>
      <c r="AW179" s="5">
        <f>设计!AO179</f>
        <v>0</v>
      </c>
      <c r="AX179" s="5">
        <f>设计!AP179</f>
        <v>0</v>
      </c>
      <c r="AY179" s="5">
        <f>设计!AQ179</f>
        <v>0</v>
      </c>
      <c r="AZ179" s="37"/>
      <c r="BA179" s="17"/>
      <c r="BB179" s="34"/>
      <c r="BC179" s="17"/>
      <c r="BD179" s="34"/>
      <c r="BE179" s="17"/>
      <c r="BF179" s="34"/>
      <c r="BG179" s="34"/>
      <c r="BH179" s="34"/>
      <c r="BI179" s="34"/>
      <c r="BJ179" s="34"/>
      <c r="BK179" s="36"/>
    </row>
    <row r="180" spans="1:63">
      <c r="A180" s="5" t="str">
        <f>设计!A180&amp;""</f>
        <v/>
      </c>
      <c r="B180" s="5" t="str">
        <f>设计!B180&amp;""</f>
        <v/>
      </c>
      <c r="C180" s="5" t="str">
        <f>设计!C180&amp;""</f>
        <v/>
      </c>
      <c r="D180" s="5" t="str">
        <f>设计!D180&amp;""</f>
        <v/>
      </c>
      <c r="E180" s="5" t="str">
        <f>设计!E180&amp;""</f>
        <v/>
      </c>
      <c r="F180" s="7" t="str">
        <f>IF(设计!F180&gt;4019,设计!F180,"")</f>
        <v/>
      </c>
      <c r="G180" s="7">
        <f>设计!G180</f>
        <v>0</v>
      </c>
      <c r="H180" s="5" t="str">
        <f>设计!H180&amp;""</f>
        <v/>
      </c>
      <c r="I180" s="5" t="str">
        <f>设计!I180&amp;""</f>
        <v/>
      </c>
      <c r="J180" s="5" t="str">
        <f>设计!J180&amp;""</f>
        <v/>
      </c>
      <c r="K180" s="5" t="str">
        <f>'财务部 '!K180&amp;""</f>
        <v/>
      </c>
      <c r="L180" s="5" t="str">
        <f>'财务部 '!L180&amp;""</f>
        <v/>
      </c>
      <c r="M180" s="5" t="str">
        <f>'财务部 '!M180&amp;""</f>
        <v/>
      </c>
      <c r="N180" s="5" t="str">
        <f>'财务部 '!N180&amp;""</f>
        <v/>
      </c>
      <c r="O180" s="5" t="str">
        <f>'财务部 '!O180&amp;""</f>
        <v/>
      </c>
      <c r="P180" s="5" t="str">
        <f>'财务部 '!P180&amp;""</f>
        <v/>
      </c>
      <c r="Q180" s="5" t="str">
        <f>'财务部 '!Q180&amp;""</f>
        <v/>
      </c>
      <c r="R180" s="5" t="str">
        <f>设计!K180&amp;""</f>
        <v/>
      </c>
      <c r="S180" s="5" t="str">
        <f>设计!L180&amp;""</f>
        <v/>
      </c>
      <c r="T180" s="5" t="str">
        <f>设计!M180&amp;""</f>
        <v/>
      </c>
      <c r="U180" s="5" t="str">
        <f>设计!N180&amp;""</f>
        <v/>
      </c>
      <c r="V180" s="7">
        <f>设计!O180</f>
        <v>0</v>
      </c>
      <c r="W180" s="5" t="str">
        <f>设计!P180&amp;""</f>
        <v/>
      </c>
      <c r="X180" s="7">
        <f>设计!Q180</f>
        <v>0</v>
      </c>
      <c r="Y180" s="5" t="str">
        <f>设计!R180&amp;""</f>
        <v/>
      </c>
      <c r="Z180" s="5" t="str">
        <f>设计!S180&amp;""</f>
        <v/>
      </c>
      <c r="AA180" s="7">
        <f>设计!T180</f>
        <v>0</v>
      </c>
      <c r="AB180" s="5" t="str">
        <f>设计!U180&amp;""</f>
        <v/>
      </c>
      <c r="AC180" s="5"/>
      <c r="AD180" s="5" t="str">
        <f>设计!V180&amp;""</f>
        <v/>
      </c>
      <c r="AE180" s="5" t="str">
        <f>生产部!O180&amp;""</f>
        <v/>
      </c>
      <c r="AF180" s="7" t="str">
        <f>IF(生产部!P180&gt;4018,生产部!P180,"")</f>
        <v/>
      </c>
      <c r="AG180" s="5" t="str">
        <f>生产部!Q180&amp;""</f>
        <v/>
      </c>
      <c r="AH180" s="7" t="str">
        <f>IF(生产部!R180&gt;4018,生产部!R180,"")</f>
        <v/>
      </c>
      <c r="AI180" s="5" t="str">
        <f>生产部!S180&amp;""</f>
        <v/>
      </c>
      <c r="AJ180" s="7" t="str">
        <f>IF(生产部!T180&gt;4018,生产部!T180,"")</f>
        <v/>
      </c>
      <c r="AK180" s="5" t="str">
        <f>生产部!U180&amp;""</f>
        <v/>
      </c>
      <c r="AL180" s="7" t="str">
        <f>IF(生产部!V180&gt;4018,生产部!V180,"")</f>
        <v/>
      </c>
      <c r="AM180" s="5" t="str">
        <f>生产部!W180&amp;""</f>
        <v/>
      </c>
      <c r="AN180" s="7" t="str">
        <f>IF(生产部!X180&gt;4018,生产部!X180,"")</f>
        <v/>
      </c>
      <c r="AO180" s="5" t="str">
        <f>生产部!Y180&amp;""</f>
        <v/>
      </c>
      <c r="AP180" s="7">
        <f>IF(生产部!Z180&gt;4018,生产部!Z180,"")</f>
        <v>43527</v>
      </c>
      <c r="AQ180" s="5" t="str">
        <f>生产部!AA180&amp;""</f>
        <v/>
      </c>
      <c r="AR180" s="5">
        <f>设计!AJ180</f>
        <v>0</v>
      </c>
      <c r="AS180" s="7">
        <f>设计!AK180</f>
        <v>0</v>
      </c>
      <c r="AT180" s="5">
        <f>设计!AL180</f>
        <v>0</v>
      </c>
      <c r="AU180" s="7">
        <f>设计!AM180</f>
        <v>0</v>
      </c>
      <c r="AV180" s="5">
        <f>设计!AN180</f>
        <v>0</v>
      </c>
      <c r="AW180" s="5">
        <f>设计!AO180</f>
        <v>0</v>
      </c>
      <c r="AX180" s="5">
        <f>设计!AP180</f>
        <v>0</v>
      </c>
      <c r="AY180" s="5">
        <f>设计!AQ180</f>
        <v>0</v>
      </c>
      <c r="AZ180" s="37"/>
      <c r="BA180" s="17"/>
      <c r="BB180" s="34"/>
      <c r="BC180" s="17"/>
      <c r="BD180" s="34"/>
      <c r="BE180" s="17"/>
      <c r="BF180" s="34"/>
      <c r="BG180" s="34"/>
      <c r="BH180" s="34"/>
      <c r="BI180" s="34"/>
      <c r="BJ180" s="34"/>
      <c r="BK180" s="36"/>
    </row>
    <row r="181" spans="1:63">
      <c r="A181" s="5" t="str">
        <f>设计!A181&amp;""</f>
        <v/>
      </c>
      <c r="B181" s="5" t="str">
        <f>设计!B181&amp;""</f>
        <v/>
      </c>
      <c r="C181" s="5" t="str">
        <f>设计!C181&amp;""</f>
        <v/>
      </c>
      <c r="D181" s="5" t="str">
        <f>设计!D181&amp;""</f>
        <v/>
      </c>
      <c r="E181" s="5" t="str">
        <f>设计!E181&amp;""</f>
        <v/>
      </c>
      <c r="F181" s="7" t="str">
        <f>IF(设计!F181&gt;4019,设计!F181,"")</f>
        <v/>
      </c>
      <c r="G181" s="7">
        <f>设计!G181</f>
        <v>0</v>
      </c>
      <c r="H181" s="5" t="str">
        <f>设计!H181&amp;""</f>
        <v/>
      </c>
      <c r="I181" s="5" t="str">
        <f>设计!I181&amp;""</f>
        <v/>
      </c>
      <c r="J181" s="5" t="str">
        <f>设计!J181&amp;""</f>
        <v/>
      </c>
      <c r="K181" s="5" t="str">
        <f>'财务部 '!K181&amp;""</f>
        <v/>
      </c>
      <c r="L181" s="5" t="str">
        <f>'财务部 '!L181&amp;""</f>
        <v/>
      </c>
      <c r="M181" s="5" t="str">
        <f>'财务部 '!M181&amp;""</f>
        <v/>
      </c>
      <c r="N181" s="5" t="str">
        <f>'财务部 '!N181&amp;""</f>
        <v/>
      </c>
      <c r="O181" s="5" t="str">
        <f>'财务部 '!O181&amp;""</f>
        <v/>
      </c>
      <c r="P181" s="5" t="str">
        <f>'财务部 '!P181&amp;""</f>
        <v/>
      </c>
      <c r="Q181" s="5" t="str">
        <f>'财务部 '!Q181&amp;""</f>
        <v/>
      </c>
      <c r="R181" s="5" t="str">
        <f>设计!K181&amp;""</f>
        <v/>
      </c>
      <c r="S181" s="5" t="str">
        <f>设计!L181&amp;""</f>
        <v/>
      </c>
      <c r="T181" s="5" t="str">
        <f>设计!M181&amp;""</f>
        <v/>
      </c>
      <c r="U181" s="5" t="str">
        <f>设计!N181&amp;""</f>
        <v/>
      </c>
      <c r="V181" s="7">
        <f>设计!O181</f>
        <v>0</v>
      </c>
      <c r="W181" s="5" t="str">
        <f>设计!P181&amp;""</f>
        <v/>
      </c>
      <c r="X181" s="7">
        <f>设计!Q181</f>
        <v>0</v>
      </c>
      <c r="Y181" s="5" t="str">
        <f>设计!R181&amp;""</f>
        <v/>
      </c>
      <c r="Z181" s="5" t="str">
        <f>设计!S181&amp;""</f>
        <v/>
      </c>
      <c r="AA181" s="7">
        <f>设计!T181</f>
        <v>0</v>
      </c>
      <c r="AB181" s="5" t="str">
        <f>设计!U181&amp;""</f>
        <v/>
      </c>
      <c r="AC181" s="5"/>
      <c r="AD181" s="5" t="str">
        <f>设计!V181&amp;""</f>
        <v/>
      </c>
      <c r="AE181" s="5" t="str">
        <f>生产部!O181&amp;""</f>
        <v/>
      </c>
      <c r="AF181" s="7" t="str">
        <f>IF(生产部!P181&gt;4018,生产部!P181,"")</f>
        <v/>
      </c>
      <c r="AG181" s="5" t="str">
        <f>生产部!Q181&amp;""</f>
        <v/>
      </c>
      <c r="AH181" s="7" t="str">
        <f>IF(生产部!R181&gt;4018,生产部!R181,"")</f>
        <v/>
      </c>
      <c r="AI181" s="5" t="str">
        <f>生产部!S181&amp;""</f>
        <v/>
      </c>
      <c r="AJ181" s="7" t="str">
        <f>IF(生产部!T181&gt;4018,生产部!T181,"")</f>
        <v/>
      </c>
      <c r="AK181" s="5" t="str">
        <f>生产部!U181&amp;""</f>
        <v/>
      </c>
      <c r="AL181" s="7" t="str">
        <f>IF(生产部!V181&gt;4018,生产部!V181,"")</f>
        <v/>
      </c>
      <c r="AM181" s="5" t="str">
        <f>生产部!W181&amp;""</f>
        <v/>
      </c>
      <c r="AN181" s="7" t="str">
        <f>IF(生产部!X181&gt;4018,生产部!X181,"")</f>
        <v/>
      </c>
      <c r="AO181" s="5" t="str">
        <f>生产部!Y181&amp;""</f>
        <v/>
      </c>
      <c r="AP181" s="7">
        <f>IF(生产部!Z181&gt;4018,生产部!Z181,"")</f>
        <v>43528</v>
      </c>
      <c r="AQ181" s="5" t="str">
        <f>生产部!AA181&amp;""</f>
        <v/>
      </c>
      <c r="AR181" s="5">
        <f>设计!AJ181</f>
        <v>0</v>
      </c>
      <c r="AS181" s="7">
        <f>设计!AK181</f>
        <v>0</v>
      </c>
      <c r="AT181" s="5">
        <f>设计!AL181</f>
        <v>0</v>
      </c>
      <c r="AU181" s="7">
        <f>设计!AM181</f>
        <v>0</v>
      </c>
      <c r="AV181" s="5">
        <f>设计!AN181</f>
        <v>0</v>
      </c>
      <c r="AW181" s="5">
        <f>设计!AO181</f>
        <v>0</v>
      </c>
      <c r="AX181" s="5">
        <f>设计!AP181</f>
        <v>0</v>
      </c>
      <c r="AY181" s="5">
        <f>设计!AQ181</f>
        <v>0</v>
      </c>
      <c r="AZ181" s="37"/>
      <c r="BA181" s="17"/>
      <c r="BB181" s="34"/>
      <c r="BC181" s="17"/>
      <c r="BD181" s="34"/>
      <c r="BE181" s="17"/>
      <c r="BF181" s="34"/>
      <c r="BG181" s="34"/>
      <c r="BH181" s="34"/>
      <c r="BI181" s="34"/>
      <c r="BJ181" s="34"/>
      <c r="BK181" s="36"/>
    </row>
    <row r="182" spans="1:63">
      <c r="A182" s="5" t="str">
        <f>设计!A182&amp;""</f>
        <v/>
      </c>
      <c r="B182" s="5" t="str">
        <f>设计!B182&amp;""</f>
        <v/>
      </c>
      <c r="C182" s="5" t="str">
        <f>设计!C182&amp;""</f>
        <v/>
      </c>
      <c r="D182" s="5" t="str">
        <f>设计!D182&amp;""</f>
        <v/>
      </c>
      <c r="E182" s="5" t="str">
        <f>设计!E182&amp;""</f>
        <v/>
      </c>
      <c r="F182" s="7" t="str">
        <f>IF(设计!F182&gt;4019,设计!F182,"")</f>
        <v/>
      </c>
      <c r="G182" s="7">
        <f>设计!G182</f>
        <v>0</v>
      </c>
      <c r="H182" s="5" t="str">
        <f>设计!H182&amp;""</f>
        <v/>
      </c>
      <c r="I182" s="5" t="str">
        <f>设计!I182&amp;""</f>
        <v/>
      </c>
      <c r="J182" s="5" t="str">
        <f>设计!J182&amp;""</f>
        <v/>
      </c>
      <c r="K182" s="5" t="str">
        <f>'财务部 '!K182&amp;""</f>
        <v/>
      </c>
      <c r="L182" s="5" t="str">
        <f>'财务部 '!L182&amp;""</f>
        <v/>
      </c>
      <c r="M182" s="5" t="str">
        <f>'财务部 '!M182&amp;""</f>
        <v/>
      </c>
      <c r="N182" s="5" t="str">
        <f>'财务部 '!N182&amp;""</f>
        <v/>
      </c>
      <c r="O182" s="5" t="str">
        <f>'财务部 '!O182&amp;""</f>
        <v/>
      </c>
      <c r="P182" s="5" t="str">
        <f>'财务部 '!P182&amp;""</f>
        <v/>
      </c>
      <c r="Q182" s="5" t="str">
        <f>'财务部 '!Q182&amp;""</f>
        <v/>
      </c>
      <c r="R182" s="5" t="str">
        <f>设计!K182&amp;""</f>
        <v/>
      </c>
      <c r="S182" s="5" t="str">
        <f>设计!L182&amp;""</f>
        <v/>
      </c>
      <c r="T182" s="5" t="str">
        <f>设计!M182&amp;""</f>
        <v/>
      </c>
      <c r="U182" s="5" t="str">
        <f>设计!N182&amp;""</f>
        <v/>
      </c>
      <c r="V182" s="7">
        <f>设计!O182</f>
        <v>0</v>
      </c>
      <c r="W182" s="5" t="str">
        <f>设计!P182&amp;""</f>
        <v/>
      </c>
      <c r="X182" s="7">
        <f>设计!Q182</f>
        <v>0</v>
      </c>
      <c r="Y182" s="5" t="str">
        <f>设计!R182&amp;""</f>
        <v/>
      </c>
      <c r="Z182" s="5" t="str">
        <f>设计!S182&amp;""</f>
        <v/>
      </c>
      <c r="AA182" s="7">
        <f>设计!T182</f>
        <v>0</v>
      </c>
      <c r="AB182" s="5" t="str">
        <f>设计!U182&amp;""</f>
        <v/>
      </c>
      <c r="AC182" s="5"/>
      <c r="AD182" s="5" t="str">
        <f>设计!V182&amp;""</f>
        <v/>
      </c>
      <c r="AE182" s="5" t="str">
        <f>生产部!O182&amp;""</f>
        <v/>
      </c>
      <c r="AF182" s="7" t="str">
        <f>IF(生产部!P182&gt;4018,生产部!P182,"")</f>
        <v/>
      </c>
      <c r="AG182" s="5" t="str">
        <f>生产部!Q182&amp;""</f>
        <v/>
      </c>
      <c r="AH182" s="7" t="str">
        <f>IF(生产部!R182&gt;4018,生产部!R182,"")</f>
        <v/>
      </c>
      <c r="AI182" s="5" t="str">
        <f>生产部!S182&amp;""</f>
        <v/>
      </c>
      <c r="AJ182" s="7" t="str">
        <f>IF(生产部!T182&gt;4018,生产部!T182,"")</f>
        <v/>
      </c>
      <c r="AK182" s="5" t="str">
        <f>生产部!U182&amp;""</f>
        <v/>
      </c>
      <c r="AL182" s="7" t="str">
        <f>IF(生产部!V182&gt;4018,生产部!V182,"")</f>
        <v/>
      </c>
      <c r="AM182" s="5" t="str">
        <f>生产部!W182&amp;""</f>
        <v/>
      </c>
      <c r="AN182" s="7" t="str">
        <f>IF(生产部!X182&gt;4018,生产部!X182,"")</f>
        <v/>
      </c>
      <c r="AO182" s="5" t="str">
        <f>生产部!Y182&amp;""</f>
        <v/>
      </c>
      <c r="AP182" s="7">
        <f>IF(生产部!Z182&gt;4018,生产部!Z182,"")</f>
        <v>43529</v>
      </c>
      <c r="AQ182" s="5" t="str">
        <f>生产部!AA182&amp;""</f>
        <v/>
      </c>
      <c r="AR182" s="5">
        <f>设计!AJ182</f>
        <v>0</v>
      </c>
      <c r="AS182" s="7">
        <f>设计!AK182</f>
        <v>0</v>
      </c>
      <c r="AT182" s="5">
        <f>设计!AL182</f>
        <v>0</v>
      </c>
      <c r="AU182" s="7">
        <f>设计!AM182</f>
        <v>0</v>
      </c>
      <c r="AV182" s="5">
        <f>设计!AN182</f>
        <v>0</v>
      </c>
      <c r="AW182" s="5">
        <f>设计!AO182</f>
        <v>0</v>
      </c>
      <c r="AX182" s="5">
        <f>设计!AP182</f>
        <v>0</v>
      </c>
      <c r="AY182" s="5">
        <f>设计!AQ182</f>
        <v>0</v>
      </c>
      <c r="AZ182" s="37"/>
      <c r="BA182" s="17"/>
      <c r="BB182" s="34"/>
      <c r="BC182" s="17"/>
      <c r="BD182" s="34"/>
      <c r="BE182" s="17"/>
      <c r="BF182" s="34"/>
      <c r="BG182" s="34"/>
      <c r="BH182" s="34"/>
      <c r="BI182" s="34"/>
      <c r="BJ182" s="34"/>
      <c r="BK182" s="36"/>
    </row>
    <row r="183" spans="1:63">
      <c r="A183" s="5" t="str">
        <f>设计!A183&amp;""</f>
        <v/>
      </c>
      <c r="B183" s="5" t="str">
        <f>设计!B183&amp;""</f>
        <v/>
      </c>
      <c r="C183" s="5" t="str">
        <f>设计!C183&amp;""</f>
        <v/>
      </c>
      <c r="D183" s="5" t="str">
        <f>设计!D183&amp;""</f>
        <v/>
      </c>
      <c r="E183" s="5" t="str">
        <f>设计!E183&amp;""</f>
        <v/>
      </c>
      <c r="F183" s="7" t="str">
        <f>IF(设计!F183&gt;4019,设计!F183,"")</f>
        <v/>
      </c>
      <c r="G183" s="7">
        <f>设计!G183</f>
        <v>0</v>
      </c>
      <c r="H183" s="5" t="str">
        <f>设计!H183&amp;""</f>
        <v/>
      </c>
      <c r="I183" s="5" t="str">
        <f>设计!I183&amp;""</f>
        <v/>
      </c>
      <c r="J183" s="5" t="str">
        <f>设计!J183&amp;""</f>
        <v/>
      </c>
      <c r="K183" s="5" t="str">
        <f>'财务部 '!K183&amp;""</f>
        <v/>
      </c>
      <c r="L183" s="5" t="str">
        <f>'财务部 '!L183&amp;""</f>
        <v/>
      </c>
      <c r="M183" s="5" t="str">
        <f>'财务部 '!M183&amp;""</f>
        <v/>
      </c>
      <c r="N183" s="5" t="str">
        <f>'财务部 '!N183&amp;""</f>
        <v/>
      </c>
      <c r="O183" s="5" t="str">
        <f>'财务部 '!O183&amp;""</f>
        <v/>
      </c>
      <c r="P183" s="5" t="str">
        <f>'财务部 '!P183&amp;""</f>
        <v/>
      </c>
      <c r="Q183" s="5" t="str">
        <f>'财务部 '!Q183&amp;""</f>
        <v/>
      </c>
      <c r="R183" s="5" t="str">
        <f>设计!K183&amp;""</f>
        <v/>
      </c>
      <c r="S183" s="5" t="str">
        <f>设计!L183&amp;""</f>
        <v/>
      </c>
      <c r="T183" s="5" t="str">
        <f>设计!M183&amp;""</f>
        <v/>
      </c>
      <c r="U183" s="5" t="str">
        <f>设计!N183&amp;""</f>
        <v/>
      </c>
      <c r="V183" s="7">
        <f>设计!O183</f>
        <v>0</v>
      </c>
      <c r="W183" s="5" t="str">
        <f>设计!P183&amp;""</f>
        <v/>
      </c>
      <c r="X183" s="7">
        <f>设计!Q183</f>
        <v>0</v>
      </c>
      <c r="Y183" s="5" t="str">
        <f>设计!R183&amp;""</f>
        <v/>
      </c>
      <c r="Z183" s="5" t="str">
        <f>设计!S183&amp;""</f>
        <v/>
      </c>
      <c r="AA183" s="7">
        <f>设计!T183</f>
        <v>0</v>
      </c>
      <c r="AB183" s="5" t="str">
        <f>设计!U183&amp;""</f>
        <v/>
      </c>
      <c r="AC183" s="5"/>
      <c r="AD183" s="5" t="str">
        <f>设计!V183&amp;""</f>
        <v/>
      </c>
      <c r="AE183" s="5" t="str">
        <f>生产部!O183&amp;""</f>
        <v/>
      </c>
      <c r="AF183" s="7" t="str">
        <f>IF(生产部!P183&gt;4018,生产部!P183,"")</f>
        <v/>
      </c>
      <c r="AG183" s="5" t="str">
        <f>生产部!Q183&amp;""</f>
        <v/>
      </c>
      <c r="AH183" s="7" t="str">
        <f>IF(生产部!R183&gt;4018,生产部!R183,"")</f>
        <v/>
      </c>
      <c r="AI183" s="5" t="str">
        <f>生产部!S183&amp;""</f>
        <v/>
      </c>
      <c r="AJ183" s="7" t="str">
        <f>IF(生产部!T183&gt;4018,生产部!T183,"")</f>
        <v/>
      </c>
      <c r="AK183" s="5" t="str">
        <f>生产部!U183&amp;""</f>
        <v/>
      </c>
      <c r="AL183" s="7" t="str">
        <f>IF(生产部!V183&gt;4018,生产部!V183,"")</f>
        <v/>
      </c>
      <c r="AM183" s="5" t="str">
        <f>生产部!W183&amp;""</f>
        <v/>
      </c>
      <c r="AN183" s="7" t="str">
        <f>IF(生产部!X183&gt;4018,生产部!X183,"")</f>
        <v/>
      </c>
      <c r="AO183" s="5" t="str">
        <f>生产部!Y183&amp;""</f>
        <v/>
      </c>
      <c r="AP183" s="7">
        <f>IF(生产部!Z183&gt;4018,生产部!Z183,"")</f>
        <v>43530</v>
      </c>
      <c r="AQ183" s="5" t="str">
        <f>生产部!AA183&amp;""</f>
        <v/>
      </c>
      <c r="AR183" s="5">
        <f>设计!AJ183</f>
        <v>0</v>
      </c>
      <c r="AS183" s="7">
        <f>设计!AK183</f>
        <v>0</v>
      </c>
      <c r="AT183" s="5">
        <f>设计!AL183</f>
        <v>0</v>
      </c>
      <c r="AU183" s="7">
        <f>设计!AM183</f>
        <v>0</v>
      </c>
      <c r="AV183" s="5">
        <f>设计!AN183</f>
        <v>0</v>
      </c>
      <c r="AW183" s="5">
        <f>设计!AO183</f>
        <v>0</v>
      </c>
      <c r="AX183" s="5">
        <f>设计!AP183</f>
        <v>0</v>
      </c>
      <c r="AY183" s="5">
        <f>设计!AQ183</f>
        <v>0</v>
      </c>
      <c r="AZ183" s="37"/>
      <c r="BA183" s="17"/>
      <c r="BB183" s="34"/>
      <c r="BC183" s="17"/>
      <c r="BD183" s="34"/>
      <c r="BE183" s="17"/>
      <c r="BF183" s="34"/>
      <c r="BG183" s="34"/>
      <c r="BH183" s="34"/>
      <c r="BI183" s="34"/>
      <c r="BJ183" s="34"/>
      <c r="BK183" s="36"/>
    </row>
    <row r="184" spans="1:63">
      <c r="A184" s="5" t="str">
        <f>设计!A184&amp;""</f>
        <v/>
      </c>
      <c r="B184" s="5" t="str">
        <f>设计!B184&amp;""</f>
        <v/>
      </c>
      <c r="C184" s="5" t="str">
        <f>设计!C184&amp;""</f>
        <v/>
      </c>
      <c r="D184" s="5" t="str">
        <f>设计!D184&amp;""</f>
        <v/>
      </c>
      <c r="E184" s="5" t="str">
        <f>设计!E184&amp;""</f>
        <v/>
      </c>
      <c r="F184" s="7" t="str">
        <f>IF(设计!F184&gt;4019,设计!F184,"")</f>
        <v/>
      </c>
      <c r="G184" s="7">
        <f>设计!G184</f>
        <v>0</v>
      </c>
      <c r="H184" s="5" t="str">
        <f>设计!H184&amp;""</f>
        <v/>
      </c>
      <c r="I184" s="5" t="str">
        <f>设计!I184&amp;""</f>
        <v/>
      </c>
      <c r="J184" s="5" t="str">
        <f>设计!J184&amp;""</f>
        <v/>
      </c>
      <c r="K184" s="5" t="str">
        <f>'财务部 '!K184&amp;""</f>
        <v/>
      </c>
      <c r="L184" s="5" t="str">
        <f>'财务部 '!L184&amp;""</f>
        <v/>
      </c>
      <c r="M184" s="5" t="str">
        <f>'财务部 '!M184&amp;""</f>
        <v/>
      </c>
      <c r="N184" s="5" t="str">
        <f>'财务部 '!N184&amp;""</f>
        <v/>
      </c>
      <c r="O184" s="5" t="str">
        <f>'财务部 '!O184&amp;""</f>
        <v/>
      </c>
      <c r="P184" s="5" t="str">
        <f>'财务部 '!P184&amp;""</f>
        <v/>
      </c>
      <c r="Q184" s="5" t="str">
        <f>'财务部 '!Q184&amp;""</f>
        <v/>
      </c>
      <c r="R184" s="5" t="str">
        <f>设计!K184&amp;""</f>
        <v/>
      </c>
      <c r="S184" s="5" t="str">
        <f>设计!L184&amp;""</f>
        <v/>
      </c>
      <c r="T184" s="5" t="str">
        <f>设计!M184&amp;""</f>
        <v/>
      </c>
      <c r="U184" s="5" t="str">
        <f>设计!N184&amp;""</f>
        <v/>
      </c>
      <c r="V184" s="7">
        <f>设计!O184</f>
        <v>0</v>
      </c>
      <c r="W184" s="5" t="str">
        <f>设计!P184&amp;""</f>
        <v/>
      </c>
      <c r="X184" s="7">
        <f>设计!Q184</f>
        <v>0</v>
      </c>
      <c r="Y184" s="5" t="str">
        <f>设计!R184&amp;""</f>
        <v/>
      </c>
      <c r="Z184" s="5" t="str">
        <f>设计!S184&amp;""</f>
        <v/>
      </c>
      <c r="AA184" s="7">
        <f>设计!T184</f>
        <v>0</v>
      </c>
      <c r="AB184" s="5" t="str">
        <f>设计!U184&amp;""</f>
        <v/>
      </c>
      <c r="AC184" s="5"/>
      <c r="AD184" s="5" t="str">
        <f>设计!V184&amp;""</f>
        <v/>
      </c>
      <c r="AE184" s="5" t="str">
        <f>生产部!O184&amp;""</f>
        <v/>
      </c>
      <c r="AF184" s="7" t="str">
        <f>IF(生产部!P184&gt;4018,生产部!P184,"")</f>
        <v/>
      </c>
      <c r="AG184" s="5" t="str">
        <f>生产部!Q184&amp;""</f>
        <v/>
      </c>
      <c r="AH184" s="7" t="str">
        <f>IF(生产部!R184&gt;4018,生产部!R184,"")</f>
        <v/>
      </c>
      <c r="AI184" s="5" t="str">
        <f>生产部!S184&amp;""</f>
        <v/>
      </c>
      <c r="AJ184" s="7" t="str">
        <f>IF(生产部!T184&gt;4018,生产部!T184,"")</f>
        <v/>
      </c>
      <c r="AK184" s="5" t="str">
        <f>生产部!U184&amp;""</f>
        <v/>
      </c>
      <c r="AL184" s="7" t="str">
        <f>IF(生产部!V184&gt;4018,生产部!V184,"")</f>
        <v/>
      </c>
      <c r="AM184" s="5" t="str">
        <f>生产部!W184&amp;""</f>
        <v/>
      </c>
      <c r="AN184" s="7" t="str">
        <f>IF(生产部!X184&gt;4018,生产部!X184,"")</f>
        <v/>
      </c>
      <c r="AO184" s="5" t="str">
        <f>生产部!Y184&amp;""</f>
        <v/>
      </c>
      <c r="AP184" s="7">
        <f>IF(生产部!Z184&gt;4018,生产部!Z184,"")</f>
        <v>43531</v>
      </c>
      <c r="AQ184" s="5" t="str">
        <f>生产部!AA184&amp;""</f>
        <v/>
      </c>
      <c r="AR184" s="5">
        <f>设计!AJ184</f>
        <v>0</v>
      </c>
      <c r="AS184" s="7">
        <f>设计!AK184</f>
        <v>0</v>
      </c>
      <c r="AT184" s="5">
        <f>设计!AL184</f>
        <v>0</v>
      </c>
      <c r="AU184" s="7">
        <f>设计!AM184</f>
        <v>0</v>
      </c>
      <c r="AV184" s="5">
        <f>设计!AN184</f>
        <v>0</v>
      </c>
      <c r="AW184" s="5">
        <f>设计!AO184</f>
        <v>0</v>
      </c>
      <c r="AX184" s="5">
        <f>设计!AP184</f>
        <v>0</v>
      </c>
      <c r="AY184" s="5">
        <f>设计!AQ184</f>
        <v>0</v>
      </c>
      <c r="AZ184" s="37"/>
      <c r="BA184" s="17"/>
      <c r="BB184" s="34"/>
      <c r="BC184" s="17"/>
      <c r="BD184" s="34"/>
      <c r="BE184" s="17"/>
      <c r="BF184" s="34"/>
      <c r="BG184" s="34"/>
      <c r="BH184" s="34"/>
      <c r="BI184" s="34"/>
      <c r="BJ184" s="34"/>
      <c r="BK184" s="36"/>
    </row>
    <row r="185" spans="1:63">
      <c r="A185" s="5" t="str">
        <f>设计!A185&amp;""</f>
        <v/>
      </c>
      <c r="B185" s="5" t="str">
        <f>设计!B185&amp;""</f>
        <v/>
      </c>
      <c r="C185" s="5" t="str">
        <f>设计!C185&amp;""</f>
        <v/>
      </c>
      <c r="D185" s="5" t="str">
        <f>设计!D185&amp;""</f>
        <v/>
      </c>
      <c r="E185" s="5" t="str">
        <f>设计!E185&amp;""</f>
        <v/>
      </c>
      <c r="F185" s="7" t="str">
        <f>IF(设计!F185&gt;4019,设计!F185,"")</f>
        <v/>
      </c>
      <c r="G185" s="7">
        <f>设计!G185</f>
        <v>0</v>
      </c>
      <c r="H185" s="5" t="str">
        <f>设计!H185&amp;""</f>
        <v/>
      </c>
      <c r="I185" s="5" t="str">
        <f>设计!I185&amp;""</f>
        <v/>
      </c>
      <c r="J185" s="5" t="str">
        <f>设计!J185&amp;""</f>
        <v/>
      </c>
      <c r="K185" s="5" t="str">
        <f>'财务部 '!K185&amp;""</f>
        <v/>
      </c>
      <c r="L185" s="5" t="str">
        <f>'财务部 '!L185&amp;""</f>
        <v/>
      </c>
      <c r="M185" s="5" t="str">
        <f>'财务部 '!M185&amp;""</f>
        <v/>
      </c>
      <c r="N185" s="5" t="str">
        <f>'财务部 '!N185&amp;""</f>
        <v/>
      </c>
      <c r="O185" s="5" t="str">
        <f>'财务部 '!O185&amp;""</f>
        <v/>
      </c>
      <c r="P185" s="5" t="str">
        <f>'财务部 '!P185&amp;""</f>
        <v/>
      </c>
      <c r="Q185" s="5" t="str">
        <f>'财务部 '!Q185&amp;""</f>
        <v/>
      </c>
      <c r="R185" s="5" t="str">
        <f>设计!K185&amp;""</f>
        <v/>
      </c>
      <c r="S185" s="5" t="str">
        <f>设计!L185&amp;""</f>
        <v/>
      </c>
      <c r="T185" s="5" t="str">
        <f>设计!M185&amp;""</f>
        <v/>
      </c>
      <c r="U185" s="5" t="str">
        <f>设计!N185&amp;""</f>
        <v/>
      </c>
      <c r="V185" s="7">
        <f>设计!O185</f>
        <v>0</v>
      </c>
      <c r="W185" s="5" t="str">
        <f>设计!P185&amp;""</f>
        <v/>
      </c>
      <c r="X185" s="7">
        <f>设计!Q185</f>
        <v>0</v>
      </c>
      <c r="Y185" s="5" t="str">
        <f>设计!R185&amp;""</f>
        <v/>
      </c>
      <c r="Z185" s="5" t="str">
        <f>设计!S185&amp;""</f>
        <v/>
      </c>
      <c r="AA185" s="7">
        <f>设计!T185</f>
        <v>0</v>
      </c>
      <c r="AB185" s="5" t="str">
        <f>设计!U185&amp;""</f>
        <v/>
      </c>
      <c r="AC185" s="5"/>
      <c r="AD185" s="5" t="str">
        <f>设计!V185&amp;""</f>
        <v/>
      </c>
      <c r="AE185" s="5" t="str">
        <f>生产部!O185&amp;""</f>
        <v/>
      </c>
      <c r="AF185" s="7" t="str">
        <f>IF(生产部!P185&gt;4018,生产部!P185,"")</f>
        <v/>
      </c>
      <c r="AG185" s="5" t="str">
        <f>生产部!Q185&amp;""</f>
        <v/>
      </c>
      <c r="AH185" s="7" t="str">
        <f>IF(生产部!R185&gt;4018,生产部!R185,"")</f>
        <v/>
      </c>
      <c r="AI185" s="5" t="str">
        <f>生产部!S185&amp;""</f>
        <v/>
      </c>
      <c r="AJ185" s="7" t="str">
        <f>IF(生产部!T185&gt;4018,生产部!T185,"")</f>
        <v/>
      </c>
      <c r="AK185" s="5" t="str">
        <f>生产部!U185&amp;""</f>
        <v/>
      </c>
      <c r="AL185" s="7" t="str">
        <f>IF(生产部!V185&gt;4018,生产部!V185,"")</f>
        <v/>
      </c>
      <c r="AM185" s="5" t="str">
        <f>生产部!W185&amp;""</f>
        <v/>
      </c>
      <c r="AN185" s="7" t="str">
        <f>IF(生产部!X185&gt;4018,生产部!X185,"")</f>
        <v/>
      </c>
      <c r="AO185" s="5" t="str">
        <f>生产部!Y185&amp;""</f>
        <v/>
      </c>
      <c r="AP185" s="7">
        <f>IF(生产部!Z185&gt;4018,生产部!Z185,"")</f>
        <v>43532</v>
      </c>
      <c r="AQ185" s="5" t="str">
        <f>生产部!AA185&amp;""</f>
        <v/>
      </c>
      <c r="AR185" s="5">
        <f>设计!AJ185</f>
        <v>0</v>
      </c>
      <c r="AS185" s="7">
        <f>设计!AK185</f>
        <v>0</v>
      </c>
      <c r="AT185" s="5">
        <f>设计!AL185</f>
        <v>0</v>
      </c>
      <c r="AU185" s="7">
        <f>设计!AM185</f>
        <v>0</v>
      </c>
      <c r="AV185" s="5">
        <f>设计!AN185</f>
        <v>0</v>
      </c>
      <c r="AW185" s="5">
        <f>设计!AO185</f>
        <v>0</v>
      </c>
      <c r="AX185" s="5">
        <f>设计!AP185</f>
        <v>0</v>
      </c>
      <c r="AY185" s="5">
        <f>设计!AQ185</f>
        <v>0</v>
      </c>
      <c r="AZ185" s="37"/>
      <c r="BA185" s="17"/>
      <c r="BB185" s="34"/>
      <c r="BC185" s="17"/>
      <c r="BD185" s="34"/>
      <c r="BE185" s="17"/>
      <c r="BF185" s="34"/>
      <c r="BG185" s="34"/>
      <c r="BH185" s="34"/>
      <c r="BI185" s="34"/>
      <c r="BJ185" s="34"/>
      <c r="BK185" s="36"/>
    </row>
    <row r="186" spans="1:63">
      <c r="A186" s="5" t="str">
        <f>设计!A186&amp;""</f>
        <v/>
      </c>
      <c r="B186" s="5" t="str">
        <f>设计!B186&amp;""</f>
        <v/>
      </c>
      <c r="C186" s="5" t="str">
        <f>设计!C186&amp;""</f>
        <v/>
      </c>
      <c r="D186" s="5" t="str">
        <f>设计!D186&amp;""</f>
        <v/>
      </c>
      <c r="E186" s="5" t="str">
        <f>设计!E186&amp;""</f>
        <v/>
      </c>
      <c r="F186" s="7" t="str">
        <f>IF(设计!F186&gt;4019,设计!F186,"")</f>
        <v/>
      </c>
      <c r="G186" s="7">
        <f>设计!G186</f>
        <v>0</v>
      </c>
      <c r="H186" s="5" t="str">
        <f>设计!H186&amp;""</f>
        <v/>
      </c>
      <c r="I186" s="5" t="str">
        <f>设计!I186&amp;""</f>
        <v/>
      </c>
      <c r="J186" s="5" t="str">
        <f>设计!J186&amp;""</f>
        <v/>
      </c>
      <c r="K186" s="5" t="str">
        <f>'财务部 '!K186&amp;""</f>
        <v/>
      </c>
      <c r="L186" s="5" t="str">
        <f>'财务部 '!L186&amp;""</f>
        <v/>
      </c>
      <c r="M186" s="5" t="str">
        <f>'财务部 '!M186&amp;""</f>
        <v/>
      </c>
      <c r="N186" s="5" t="str">
        <f>'财务部 '!N186&amp;""</f>
        <v/>
      </c>
      <c r="O186" s="5" t="str">
        <f>'财务部 '!O186&amp;""</f>
        <v/>
      </c>
      <c r="P186" s="5" t="str">
        <f>'财务部 '!P186&amp;""</f>
        <v/>
      </c>
      <c r="Q186" s="5" t="str">
        <f>'财务部 '!Q186&amp;""</f>
        <v/>
      </c>
      <c r="R186" s="5" t="str">
        <f>设计!K186&amp;""</f>
        <v/>
      </c>
      <c r="S186" s="5" t="str">
        <f>设计!L186&amp;""</f>
        <v/>
      </c>
      <c r="T186" s="5" t="str">
        <f>设计!M186&amp;""</f>
        <v/>
      </c>
      <c r="U186" s="5" t="str">
        <f>设计!N186&amp;""</f>
        <v/>
      </c>
      <c r="V186" s="7">
        <f>设计!O186</f>
        <v>0</v>
      </c>
      <c r="W186" s="5" t="str">
        <f>设计!P186&amp;""</f>
        <v/>
      </c>
      <c r="X186" s="7">
        <f>设计!Q186</f>
        <v>0</v>
      </c>
      <c r="Y186" s="5" t="str">
        <f>设计!R186&amp;""</f>
        <v/>
      </c>
      <c r="Z186" s="5" t="str">
        <f>设计!S186&amp;""</f>
        <v/>
      </c>
      <c r="AA186" s="7">
        <f>设计!T186</f>
        <v>0</v>
      </c>
      <c r="AB186" s="5" t="str">
        <f>设计!U186&amp;""</f>
        <v/>
      </c>
      <c r="AC186" s="5"/>
      <c r="AD186" s="5" t="str">
        <f>设计!V186&amp;""</f>
        <v/>
      </c>
      <c r="AE186" s="5" t="str">
        <f>生产部!O186&amp;""</f>
        <v/>
      </c>
      <c r="AF186" s="7" t="str">
        <f>IF(生产部!P186&gt;4018,生产部!P186,"")</f>
        <v/>
      </c>
      <c r="AG186" s="5" t="str">
        <f>生产部!Q186&amp;""</f>
        <v/>
      </c>
      <c r="AH186" s="7" t="str">
        <f>IF(生产部!R186&gt;4018,生产部!R186,"")</f>
        <v/>
      </c>
      <c r="AI186" s="5" t="str">
        <f>生产部!S186&amp;""</f>
        <v/>
      </c>
      <c r="AJ186" s="7" t="str">
        <f>IF(生产部!T186&gt;4018,生产部!T186,"")</f>
        <v/>
      </c>
      <c r="AK186" s="5" t="str">
        <f>生产部!U186&amp;""</f>
        <v/>
      </c>
      <c r="AL186" s="7" t="str">
        <f>IF(生产部!V186&gt;4018,生产部!V186,"")</f>
        <v/>
      </c>
      <c r="AM186" s="5" t="str">
        <f>生产部!W186&amp;""</f>
        <v/>
      </c>
      <c r="AN186" s="7" t="str">
        <f>IF(生产部!X186&gt;4018,生产部!X186,"")</f>
        <v/>
      </c>
      <c r="AO186" s="5" t="str">
        <f>生产部!Y186&amp;""</f>
        <v/>
      </c>
      <c r="AP186" s="7">
        <f>IF(生产部!Z186&gt;4018,生产部!Z186,"")</f>
        <v>43533</v>
      </c>
      <c r="AQ186" s="5" t="str">
        <f>生产部!AA186&amp;""</f>
        <v/>
      </c>
      <c r="AR186" s="5">
        <f>设计!AJ186</f>
        <v>0</v>
      </c>
      <c r="AS186" s="7">
        <f>设计!AK186</f>
        <v>0</v>
      </c>
      <c r="AT186" s="5">
        <f>设计!AL186</f>
        <v>0</v>
      </c>
      <c r="AU186" s="7">
        <f>设计!AM186</f>
        <v>0</v>
      </c>
      <c r="AV186" s="5">
        <f>设计!AN186</f>
        <v>0</v>
      </c>
      <c r="AW186" s="5">
        <f>设计!AO186</f>
        <v>0</v>
      </c>
      <c r="AX186" s="5">
        <f>设计!AP186</f>
        <v>0</v>
      </c>
      <c r="AY186" s="5">
        <f>设计!AQ186</f>
        <v>0</v>
      </c>
      <c r="AZ186" s="37"/>
      <c r="BA186" s="17"/>
      <c r="BB186" s="34"/>
      <c r="BC186" s="17"/>
      <c r="BD186" s="34"/>
      <c r="BE186" s="17"/>
      <c r="BF186" s="34"/>
      <c r="BG186" s="34"/>
      <c r="BH186" s="34"/>
      <c r="BI186" s="34"/>
      <c r="BJ186" s="34"/>
      <c r="BK186" s="36"/>
    </row>
    <row r="187" spans="1:63">
      <c r="A187" s="5" t="str">
        <f>设计!A187&amp;""</f>
        <v/>
      </c>
      <c r="B187" s="5" t="str">
        <f>设计!B187&amp;""</f>
        <v/>
      </c>
      <c r="C187" s="5" t="str">
        <f>设计!C187&amp;""</f>
        <v/>
      </c>
      <c r="D187" s="5" t="str">
        <f>设计!D187&amp;""</f>
        <v/>
      </c>
      <c r="E187" s="5" t="str">
        <f>设计!E187&amp;""</f>
        <v/>
      </c>
      <c r="F187" s="7" t="str">
        <f>IF(设计!F187&gt;4019,设计!F187,"")</f>
        <v/>
      </c>
      <c r="G187" s="7">
        <f>设计!G187</f>
        <v>0</v>
      </c>
      <c r="H187" s="5" t="str">
        <f>设计!H187&amp;""</f>
        <v/>
      </c>
      <c r="I187" s="5" t="str">
        <f>设计!I187&amp;""</f>
        <v/>
      </c>
      <c r="J187" s="5" t="str">
        <f>设计!J187&amp;""</f>
        <v/>
      </c>
      <c r="K187" s="5" t="str">
        <f>'财务部 '!K187&amp;""</f>
        <v/>
      </c>
      <c r="L187" s="5" t="str">
        <f>'财务部 '!L187&amp;""</f>
        <v/>
      </c>
      <c r="M187" s="5" t="str">
        <f>'财务部 '!M187&amp;""</f>
        <v/>
      </c>
      <c r="N187" s="5" t="str">
        <f>'财务部 '!N187&amp;""</f>
        <v/>
      </c>
      <c r="O187" s="5" t="str">
        <f>'财务部 '!O187&amp;""</f>
        <v/>
      </c>
      <c r="P187" s="5" t="str">
        <f>'财务部 '!P187&amp;""</f>
        <v/>
      </c>
      <c r="Q187" s="5" t="str">
        <f>'财务部 '!Q187&amp;""</f>
        <v/>
      </c>
      <c r="R187" s="5" t="str">
        <f>设计!K187&amp;""</f>
        <v/>
      </c>
      <c r="S187" s="5" t="str">
        <f>设计!L187&amp;""</f>
        <v/>
      </c>
      <c r="T187" s="5" t="str">
        <f>设计!M187&amp;""</f>
        <v/>
      </c>
      <c r="U187" s="5" t="str">
        <f>设计!N187&amp;""</f>
        <v/>
      </c>
      <c r="V187" s="7">
        <f>设计!O187</f>
        <v>0</v>
      </c>
      <c r="W187" s="5" t="str">
        <f>设计!P187&amp;""</f>
        <v/>
      </c>
      <c r="X187" s="7">
        <f>设计!Q187</f>
        <v>0</v>
      </c>
      <c r="Y187" s="5" t="str">
        <f>设计!R187&amp;""</f>
        <v/>
      </c>
      <c r="Z187" s="5" t="str">
        <f>设计!S187&amp;""</f>
        <v/>
      </c>
      <c r="AA187" s="7">
        <f>设计!T187</f>
        <v>0</v>
      </c>
      <c r="AB187" s="5" t="str">
        <f>设计!U187&amp;""</f>
        <v/>
      </c>
      <c r="AC187" s="5"/>
      <c r="AD187" s="5" t="str">
        <f>设计!V187&amp;""</f>
        <v/>
      </c>
      <c r="AE187" s="5" t="str">
        <f>生产部!O187&amp;""</f>
        <v/>
      </c>
      <c r="AF187" s="7" t="str">
        <f>IF(生产部!P187&gt;4018,生产部!P187,"")</f>
        <v/>
      </c>
      <c r="AG187" s="5" t="str">
        <f>生产部!Q187&amp;""</f>
        <v/>
      </c>
      <c r="AH187" s="7" t="str">
        <f>IF(生产部!R187&gt;4018,生产部!R187,"")</f>
        <v/>
      </c>
      <c r="AI187" s="5" t="str">
        <f>生产部!S187&amp;""</f>
        <v/>
      </c>
      <c r="AJ187" s="7" t="str">
        <f>IF(生产部!T187&gt;4018,生产部!T187,"")</f>
        <v/>
      </c>
      <c r="AK187" s="5" t="str">
        <f>生产部!U187&amp;""</f>
        <v/>
      </c>
      <c r="AL187" s="7" t="str">
        <f>IF(生产部!V187&gt;4018,生产部!V187,"")</f>
        <v/>
      </c>
      <c r="AM187" s="5" t="str">
        <f>生产部!W187&amp;""</f>
        <v/>
      </c>
      <c r="AN187" s="7" t="str">
        <f>IF(生产部!X187&gt;4018,生产部!X187,"")</f>
        <v/>
      </c>
      <c r="AO187" s="5" t="str">
        <f>生产部!Y187&amp;""</f>
        <v/>
      </c>
      <c r="AP187" s="7">
        <f>IF(生产部!Z187&gt;4018,生产部!Z187,"")</f>
        <v>43534</v>
      </c>
      <c r="AQ187" s="5" t="str">
        <f>生产部!AA187&amp;""</f>
        <v/>
      </c>
      <c r="AR187" s="5">
        <f>设计!AJ187</f>
        <v>0</v>
      </c>
      <c r="AS187" s="7">
        <f>设计!AK187</f>
        <v>0</v>
      </c>
      <c r="AT187" s="5">
        <f>设计!AL187</f>
        <v>0</v>
      </c>
      <c r="AU187" s="7">
        <f>设计!AM187</f>
        <v>0</v>
      </c>
      <c r="AV187" s="5">
        <f>设计!AN187</f>
        <v>0</v>
      </c>
      <c r="AW187" s="5">
        <f>设计!AO187</f>
        <v>0</v>
      </c>
      <c r="AX187" s="5">
        <f>设计!AP187</f>
        <v>0</v>
      </c>
      <c r="AY187" s="5">
        <f>设计!AQ187</f>
        <v>0</v>
      </c>
      <c r="AZ187" s="37"/>
      <c r="BA187" s="17"/>
      <c r="BB187" s="34"/>
      <c r="BC187" s="17"/>
      <c r="BD187" s="34"/>
      <c r="BE187" s="17"/>
      <c r="BF187" s="34"/>
      <c r="BG187" s="34"/>
      <c r="BH187" s="34"/>
      <c r="BI187" s="34"/>
      <c r="BJ187" s="34"/>
      <c r="BK187" s="36"/>
    </row>
    <row r="188" spans="1:63">
      <c r="A188" s="5" t="str">
        <f>设计!A188&amp;""</f>
        <v/>
      </c>
      <c r="B188" s="5" t="str">
        <f>设计!B188&amp;""</f>
        <v/>
      </c>
      <c r="C188" s="5" t="str">
        <f>设计!C188&amp;""</f>
        <v/>
      </c>
      <c r="D188" s="5" t="str">
        <f>设计!D188&amp;""</f>
        <v/>
      </c>
      <c r="E188" s="5" t="str">
        <f>设计!E188&amp;""</f>
        <v/>
      </c>
      <c r="F188" s="7" t="str">
        <f>IF(设计!F188&gt;4019,设计!F188,"")</f>
        <v/>
      </c>
      <c r="G188" s="7">
        <f>设计!G188</f>
        <v>0</v>
      </c>
      <c r="H188" s="5" t="str">
        <f>设计!H188&amp;""</f>
        <v/>
      </c>
      <c r="I188" s="5" t="str">
        <f>设计!I188&amp;""</f>
        <v/>
      </c>
      <c r="J188" s="5" t="str">
        <f>设计!J188&amp;""</f>
        <v/>
      </c>
      <c r="K188" s="5" t="str">
        <f>'财务部 '!K188&amp;""</f>
        <v/>
      </c>
      <c r="L188" s="5" t="str">
        <f>'财务部 '!L188&amp;""</f>
        <v/>
      </c>
      <c r="M188" s="5" t="str">
        <f>'财务部 '!M188&amp;""</f>
        <v/>
      </c>
      <c r="N188" s="5" t="str">
        <f>'财务部 '!N188&amp;""</f>
        <v/>
      </c>
      <c r="O188" s="5" t="str">
        <f>'财务部 '!O188&amp;""</f>
        <v/>
      </c>
      <c r="P188" s="5" t="str">
        <f>'财务部 '!P188&amp;""</f>
        <v/>
      </c>
      <c r="Q188" s="5" t="str">
        <f>'财务部 '!Q188&amp;""</f>
        <v/>
      </c>
      <c r="R188" s="5" t="str">
        <f>设计!K188&amp;""</f>
        <v/>
      </c>
      <c r="S188" s="5" t="str">
        <f>设计!L188&amp;""</f>
        <v/>
      </c>
      <c r="T188" s="5" t="str">
        <f>设计!M188&amp;""</f>
        <v/>
      </c>
      <c r="U188" s="5" t="str">
        <f>设计!N188&amp;""</f>
        <v/>
      </c>
      <c r="V188" s="7">
        <f>设计!O188</f>
        <v>0</v>
      </c>
      <c r="W188" s="5" t="str">
        <f>设计!P188&amp;""</f>
        <v/>
      </c>
      <c r="X188" s="7">
        <f>设计!Q188</f>
        <v>0</v>
      </c>
      <c r="Y188" s="5" t="str">
        <f>设计!R188&amp;""</f>
        <v/>
      </c>
      <c r="Z188" s="5" t="str">
        <f>设计!S188&amp;""</f>
        <v/>
      </c>
      <c r="AA188" s="7">
        <f>设计!T188</f>
        <v>0</v>
      </c>
      <c r="AB188" s="5" t="str">
        <f>设计!U188&amp;""</f>
        <v/>
      </c>
      <c r="AC188" s="5"/>
      <c r="AD188" s="5" t="str">
        <f>设计!V188&amp;""</f>
        <v/>
      </c>
      <c r="AE188" s="5" t="str">
        <f>生产部!O188&amp;""</f>
        <v/>
      </c>
      <c r="AF188" s="7" t="str">
        <f>IF(生产部!P188&gt;4018,生产部!P188,"")</f>
        <v/>
      </c>
      <c r="AG188" s="5" t="str">
        <f>生产部!Q188&amp;""</f>
        <v/>
      </c>
      <c r="AH188" s="7" t="str">
        <f>IF(生产部!R188&gt;4018,生产部!R188,"")</f>
        <v/>
      </c>
      <c r="AI188" s="5" t="str">
        <f>生产部!S188&amp;""</f>
        <v/>
      </c>
      <c r="AJ188" s="7" t="str">
        <f>IF(生产部!T188&gt;4018,生产部!T188,"")</f>
        <v/>
      </c>
      <c r="AK188" s="5" t="str">
        <f>生产部!U188&amp;""</f>
        <v/>
      </c>
      <c r="AL188" s="7" t="str">
        <f>IF(生产部!V188&gt;4018,生产部!V188,"")</f>
        <v/>
      </c>
      <c r="AM188" s="5" t="str">
        <f>生产部!W188&amp;""</f>
        <v/>
      </c>
      <c r="AN188" s="7" t="str">
        <f>IF(生产部!X188&gt;4018,生产部!X188,"")</f>
        <v/>
      </c>
      <c r="AO188" s="5" t="str">
        <f>生产部!Y188&amp;""</f>
        <v/>
      </c>
      <c r="AP188" s="7">
        <f>IF(生产部!Z188&gt;4018,生产部!Z188,"")</f>
        <v>43535</v>
      </c>
      <c r="AQ188" s="5" t="str">
        <f>生产部!AA188&amp;""</f>
        <v/>
      </c>
      <c r="AR188" s="5">
        <f>设计!AJ188</f>
        <v>0</v>
      </c>
      <c r="AS188" s="7">
        <f>设计!AK188</f>
        <v>0</v>
      </c>
      <c r="AT188" s="5">
        <f>设计!AL188</f>
        <v>0</v>
      </c>
      <c r="AU188" s="7">
        <f>设计!AM188</f>
        <v>0</v>
      </c>
      <c r="AV188" s="5">
        <f>设计!AN188</f>
        <v>0</v>
      </c>
      <c r="AW188" s="5">
        <f>设计!AO188</f>
        <v>0</v>
      </c>
      <c r="AX188" s="5">
        <f>设计!AP188</f>
        <v>0</v>
      </c>
      <c r="AY188" s="5">
        <f>设计!AQ188</f>
        <v>0</v>
      </c>
      <c r="AZ188" s="37"/>
      <c r="BA188" s="17"/>
      <c r="BB188" s="34"/>
      <c r="BC188" s="17"/>
      <c r="BD188" s="34"/>
      <c r="BE188" s="17"/>
      <c r="BF188" s="34"/>
      <c r="BG188" s="34"/>
      <c r="BH188" s="34"/>
      <c r="BI188" s="34"/>
      <c r="BJ188" s="34"/>
      <c r="BK188" s="36"/>
    </row>
    <row r="189" spans="1:63">
      <c r="A189" s="5" t="str">
        <f>设计!A189&amp;""</f>
        <v/>
      </c>
      <c r="B189" s="5" t="str">
        <f>设计!B189&amp;""</f>
        <v/>
      </c>
      <c r="C189" s="5" t="str">
        <f>设计!C189&amp;""</f>
        <v/>
      </c>
      <c r="D189" s="5" t="str">
        <f>设计!D189&amp;""</f>
        <v/>
      </c>
      <c r="E189" s="5" t="str">
        <f>设计!E189&amp;""</f>
        <v/>
      </c>
      <c r="F189" s="7" t="str">
        <f>IF(设计!F189&gt;4019,设计!F189,"")</f>
        <v/>
      </c>
      <c r="G189" s="7">
        <f>设计!G189</f>
        <v>0</v>
      </c>
      <c r="H189" s="5" t="str">
        <f>设计!H189&amp;""</f>
        <v/>
      </c>
      <c r="I189" s="5" t="str">
        <f>设计!I189&amp;""</f>
        <v/>
      </c>
      <c r="J189" s="5" t="str">
        <f>设计!J189&amp;""</f>
        <v/>
      </c>
      <c r="K189" s="5" t="str">
        <f>'财务部 '!K189&amp;""</f>
        <v/>
      </c>
      <c r="L189" s="5" t="str">
        <f>'财务部 '!L189&amp;""</f>
        <v/>
      </c>
      <c r="M189" s="5" t="str">
        <f>'财务部 '!M189&amp;""</f>
        <v/>
      </c>
      <c r="N189" s="5" t="str">
        <f>'财务部 '!N189&amp;""</f>
        <v/>
      </c>
      <c r="O189" s="5" t="str">
        <f>'财务部 '!O189&amp;""</f>
        <v/>
      </c>
      <c r="P189" s="5" t="str">
        <f>'财务部 '!P189&amp;""</f>
        <v/>
      </c>
      <c r="Q189" s="5" t="str">
        <f>'财务部 '!Q189&amp;""</f>
        <v/>
      </c>
      <c r="R189" s="5" t="str">
        <f>设计!K189&amp;""</f>
        <v/>
      </c>
      <c r="S189" s="5" t="str">
        <f>设计!L189&amp;""</f>
        <v/>
      </c>
      <c r="T189" s="5" t="str">
        <f>设计!M189&amp;""</f>
        <v/>
      </c>
      <c r="U189" s="5" t="str">
        <f>设计!N189&amp;""</f>
        <v/>
      </c>
      <c r="V189" s="7">
        <f>设计!O189</f>
        <v>0</v>
      </c>
      <c r="W189" s="5" t="str">
        <f>设计!P189&amp;""</f>
        <v/>
      </c>
      <c r="X189" s="7">
        <f>设计!Q189</f>
        <v>0</v>
      </c>
      <c r="Y189" s="5" t="str">
        <f>设计!R189&amp;""</f>
        <v/>
      </c>
      <c r="Z189" s="5" t="str">
        <f>设计!S189&amp;""</f>
        <v/>
      </c>
      <c r="AA189" s="7">
        <f>设计!T189</f>
        <v>0</v>
      </c>
      <c r="AB189" s="5" t="str">
        <f>设计!U189&amp;""</f>
        <v/>
      </c>
      <c r="AC189" s="5"/>
      <c r="AD189" s="5" t="str">
        <f>设计!V189&amp;""</f>
        <v/>
      </c>
      <c r="AE189" s="5" t="str">
        <f>生产部!O189&amp;""</f>
        <v/>
      </c>
      <c r="AF189" s="7" t="str">
        <f>IF(生产部!P189&gt;4018,生产部!P189,"")</f>
        <v/>
      </c>
      <c r="AG189" s="5" t="str">
        <f>生产部!Q189&amp;""</f>
        <v/>
      </c>
      <c r="AH189" s="7" t="str">
        <f>IF(生产部!R189&gt;4018,生产部!R189,"")</f>
        <v/>
      </c>
      <c r="AI189" s="5" t="str">
        <f>生产部!S189&amp;""</f>
        <v/>
      </c>
      <c r="AJ189" s="7" t="str">
        <f>IF(生产部!T189&gt;4018,生产部!T189,"")</f>
        <v/>
      </c>
      <c r="AK189" s="5" t="str">
        <f>生产部!U189&amp;""</f>
        <v/>
      </c>
      <c r="AL189" s="7" t="str">
        <f>IF(生产部!V189&gt;4018,生产部!V189,"")</f>
        <v/>
      </c>
      <c r="AM189" s="5" t="str">
        <f>生产部!W189&amp;""</f>
        <v/>
      </c>
      <c r="AN189" s="7" t="str">
        <f>IF(生产部!X189&gt;4018,生产部!X189,"")</f>
        <v/>
      </c>
      <c r="AO189" s="5" t="str">
        <f>生产部!Y189&amp;""</f>
        <v/>
      </c>
      <c r="AP189" s="7">
        <f>IF(生产部!Z189&gt;4018,生产部!Z189,"")</f>
        <v>43536</v>
      </c>
      <c r="AQ189" s="5" t="str">
        <f>生产部!AA189&amp;""</f>
        <v/>
      </c>
      <c r="AR189" s="5">
        <f>设计!AJ189</f>
        <v>0</v>
      </c>
      <c r="AS189" s="7">
        <f>设计!AK189</f>
        <v>0</v>
      </c>
      <c r="AT189" s="5">
        <f>设计!AL189</f>
        <v>0</v>
      </c>
      <c r="AU189" s="7">
        <f>设计!AM189</f>
        <v>0</v>
      </c>
      <c r="AV189" s="5">
        <f>设计!AN189</f>
        <v>0</v>
      </c>
      <c r="AW189" s="5">
        <f>设计!AO189</f>
        <v>0</v>
      </c>
      <c r="AX189" s="5">
        <f>设计!AP189</f>
        <v>0</v>
      </c>
      <c r="AY189" s="5">
        <f>设计!AQ189</f>
        <v>0</v>
      </c>
      <c r="AZ189" s="37"/>
      <c r="BA189" s="17"/>
      <c r="BB189" s="34"/>
      <c r="BC189" s="17"/>
      <c r="BD189" s="34"/>
      <c r="BE189" s="17"/>
      <c r="BF189" s="34"/>
      <c r="BG189" s="34"/>
      <c r="BH189" s="34"/>
      <c r="BI189" s="34"/>
      <c r="BJ189" s="34"/>
      <c r="BK189" s="36"/>
    </row>
    <row r="190" spans="1:63">
      <c r="A190" s="5" t="str">
        <f>设计!A190&amp;""</f>
        <v/>
      </c>
      <c r="B190" s="5" t="str">
        <f>设计!B190&amp;""</f>
        <v/>
      </c>
      <c r="C190" s="5" t="str">
        <f>设计!C190&amp;""</f>
        <v/>
      </c>
      <c r="D190" s="5" t="str">
        <f>设计!D190&amp;""</f>
        <v/>
      </c>
      <c r="E190" s="5" t="str">
        <f>设计!E190&amp;""</f>
        <v/>
      </c>
      <c r="F190" s="7" t="str">
        <f>IF(设计!F190&gt;4019,设计!F190,"")</f>
        <v/>
      </c>
      <c r="G190" s="7">
        <f>设计!G190</f>
        <v>0</v>
      </c>
      <c r="H190" s="5" t="str">
        <f>设计!H190&amp;""</f>
        <v/>
      </c>
      <c r="I190" s="5" t="str">
        <f>设计!I190&amp;""</f>
        <v/>
      </c>
      <c r="J190" s="5" t="str">
        <f>设计!J190&amp;""</f>
        <v/>
      </c>
      <c r="K190" s="5" t="str">
        <f>'财务部 '!K190&amp;""</f>
        <v/>
      </c>
      <c r="L190" s="5" t="str">
        <f>'财务部 '!L190&amp;""</f>
        <v/>
      </c>
      <c r="M190" s="5" t="str">
        <f>'财务部 '!M190&amp;""</f>
        <v/>
      </c>
      <c r="N190" s="5" t="str">
        <f>'财务部 '!N190&amp;""</f>
        <v/>
      </c>
      <c r="O190" s="5" t="str">
        <f>'财务部 '!O190&amp;""</f>
        <v/>
      </c>
      <c r="P190" s="5" t="str">
        <f>'财务部 '!P190&amp;""</f>
        <v/>
      </c>
      <c r="Q190" s="5" t="str">
        <f>'财务部 '!Q190&amp;""</f>
        <v/>
      </c>
      <c r="R190" s="5" t="str">
        <f>设计!K190&amp;""</f>
        <v/>
      </c>
      <c r="S190" s="5" t="str">
        <f>设计!L190&amp;""</f>
        <v/>
      </c>
      <c r="T190" s="5" t="str">
        <f>设计!M190&amp;""</f>
        <v/>
      </c>
      <c r="U190" s="5" t="str">
        <f>设计!N190&amp;""</f>
        <v/>
      </c>
      <c r="V190" s="7">
        <f>设计!O190</f>
        <v>0</v>
      </c>
      <c r="W190" s="5" t="str">
        <f>设计!P190&amp;""</f>
        <v/>
      </c>
      <c r="X190" s="7">
        <f>设计!Q190</f>
        <v>0</v>
      </c>
      <c r="Y190" s="5" t="str">
        <f>设计!R190&amp;""</f>
        <v/>
      </c>
      <c r="Z190" s="5" t="str">
        <f>设计!S190&amp;""</f>
        <v/>
      </c>
      <c r="AA190" s="7">
        <f>设计!T190</f>
        <v>0</v>
      </c>
      <c r="AB190" s="5" t="str">
        <f>设计!U190&amp;""</f>
        <v/>
      </c>
      <c r="AC190" s="5"/>
      <c r="AD190" s="5" t="str">
        <f>设计!V190&amp;""</f>
        <v/>
      </c>
      <c r="AE190" s="5" t="str">
        <f>生产部!O190&amp;""</f>
        <v/>
      </c>
      <c r="AF190" s="7" t="str">
        <f>IF(生产部!P190&gt;4018,生产部!P190,"")</f>
        <v/>
      </c>
      <c r="AG190" s="5" t="str">
        <f>生产部!Q190&amp;""</f>
        <v/>
      </c>
      <c r="AH190" s="7" t="str">
        <f>IF(生产部!R190&gt;4018,生产部!R190,"")</f>
        <v/>
      </c>
      <c r="AI190" s="5" t="str">
        <f>生产部!S190&amp;""</f>
        <v/>
      </c>
      <c r="AJ190" s="7" t="str">
        <f>IF(生产部!T190&gt;4018,生产部!T190,"")</f>
        <v/>
      </c>
      <c r="AK190" s="5" t="str">
        <f>生产部!U190&amp;""</f>
        <v/>
      </c>
      <c r="AL190" s="7" t="str">
        <f>IF(生产部!V190&gt;4018,生产部!V190,"")</f>
        <v/>
      </c>
      <c r="AM190" s="5" t="str">
        <f>生产部!W190&amp;""</f>
        <v/>
      </c>
      <c r="AN190" s="7" t="str">
        <f>IF(生产部!X190&gt;4018,生产部!X190,"")</f>
        <v/>
      </c>
      <c r="AO190" s="5" t="str">
        <f>生产部!Y190&amp;""</f>
        <v/>
      </c>
      <c r="AP190" s="7">
        <f>IF(生产部!Z190&gt;4018,生产部!Z190,"")</f>
        <v>43537</v>
      </c>
      <c r="AQ190" s="5" t="str">
        <f>生产部!AA190&amp;""</f>
        <v/>
      </c>
      <c r="AR190" s="5">
        <f>设计!AJ190</f>
        <v>0</v>
      </c>
      <c r="AS190" s="7">
        <f>设计!AK190</f>
        <v>0</v>
      </c>
      <c r="AT190" s="5">
        <f>设计!AL190</f>
        <v>0</v>
      </c>
      <c r="AU190" s="7">
        <f>设计!AM190</f>
        <v>0</v>
      </c>
      <c r="AV190" s="5">
        <f>设计!AN190</f>
        <v>0</v>
      </c>
      <c r="AW190" s="5">
        <f>设计!AO190</f>
        <v>0</v>
      </c>
      <c r="AX190" s="5">
        <f>设计!AP190</f>
        <v>0</v>
      </c>
      <c r="AY190" s="5">
        <f>设计!AQ190</f>
        <v>0</v>
      </c>
      <c r="AZ190" s="37"/>
      <c r="BA190" s="17"/>
      <c r="BB190" s="34"/>
      <c r="BC190" s="17"/>
      <c r="BD190" s="34"/>
      <c r="BE190" s="17"/>
      <c r="BF190" s="34"/>
      <c r="BG190" s="34"/>
      <c r="BH190" s="34"/>
      <c r="BI190" s="34"/>
      <c r="BJ190" s="34"/>
      <c r="BK190" s="36"/>
    </row>
    <row r="191" spans="1:63">
      <c r="A191" s="5" t="str">
        <f>设计!A191&amp;""</f>
        <v/>
      </c>
      <c r="B191" s="5" t="str">
        <f>设计!B191&amp;""</f>
        <v/>
      </c>
      <c r="C191" s="5" t="str">
        <f>设计!C191&amp;""</f>
        <v/>
      </c>
      <c r="D191" s="5" t="str">
        <f>设计!D191&amp;""</f>
        <v/>
      </c>
      <c r="E191" s="5" t="str">
        <f>设计!E191&amp;""</f>
        <v/>
      </c>
      <c r="F191" s="7" t="str">
        <f>IF(设计!F191&gt;4019,设计!F191,"")</f>
        <v/>
      </c>
      <c r="G191" s="7">
        <f>设计!G191</f>
        <v>0</v>
      </c>
      <c r="H191" s="5" t="str">
        <f>设计!H191&amp;""</f>
        <v/>
      </c>
      <c r="I191" s="5" t="str">
        <f>设计!I191&amp;""</f>
        <v/>
      </c>
      <c r="J191" s="5" t="str">
        <f>设计!J191&amp;""</f>
        <v/>
      </c>
      <c r="K191" s="5" t="str">
        <f>'财务部 '!K191&amp;""</f>
        <v/>
      </c>
      <c r="L191" s="5" t="str">
        <f>'财务部 '!L191&amp;""</f>
        <v/>
      </c>
      <c r="M191" s="5" t="str">
        <f>'财务部 '!M191&amp;""</f>
        <v/>
      </c>
      <c r="N191" s="5" t="str">
        <f>'财务部 '!N191&amp;""</f>
        <v/>
      </c>
      <c r="O191" s="5" t="str">
        <f>'财务部 '!O191&amp;""</f>
        <v/>
      </c>
      <c r="P191" s="5" t="str">
        <f>'财务部 '!P191&amp;""</f>
        <v/>
      </c>
      <c r="Q191" s="5" t="str">
        <f>'财务部 '!Q191&amp;""</f>
        <v/>
      </c>
      <c r="R191" s="5" t="str">
        <f>设计!K191&amp;""</f>
        <v/>
      </c>
      <c r="S191" s="5" t="str">
        <f>设计!L191&amp;""</f>
        <v/>
      </c>
      <c r="T191" s="5" t="str">
        <f>设计!M191&amp;""</f>
        <v/>
      </c>
      <c r="U191" s="5" t="str">
        <f>设计!N191&amp;""</f>
        <v/>
      </c>
      <c r="V191" s="7">
        <f>设计!O191</f>
        <v>0</v>
      </c>
      <c r="W191" s="5" t="str">
        <f>设计!P191&amp;""</f>
        <v/>
      </c>
      <c r="X191" s="7">
        <f>设计!Q191</f>
        <v>0</v>
      </c>
      <c r="Y191" s="5" t="str">
        <f>设计!R191&amp;""</f>
        <v/>
      </c>
      <c r="Z191" s="5" t="str">
        <f>设计!S191&amp;""</f>
        <v/>
      </c>
      <c r="AA191" s="7">
        <f>设计!T191</f>
        <v>0</v>
      </c>
      <c r="AB191" s="5" t="str">
        <f>设计!U191&amp;""</f>
        <v/>
      </c>
      <c r="AC191" s="5"/>
      <c r="AD191" s="5" t="str">
        <f>设计!V191&amp;""</f>
        <v/>
      </c>
      <c r="AE191" s="5" t="str">
        <f>生产部!O191&amp;""</f>
        <v/>
      </c>
      <c r="AF191" s="7">
        <f>生产部!P191</f>
        <v>0</v>
      </c>
      <c r="AG191" s="5" t="str">
        <f>生产部!Q191&amp;""</f>
        <v/>
      </c>
      <c r="AH191" s="7" t="str">
        <f>IF(生产部!R191&gt;4018,生产部!R191,"")</f>
        <v/>
      </c>
      <c r="AI191" s="5" t="str">
        <f>生产部!S191&amp;""</f>
        <v/>
      </c>
      <c r="AJ191" s="7" t="str">
        <f>IF(生产部!T191&gt;4018,生产部!T191,"")</f>
        <v/>
      </c>
      <c r="AK191" s="5" t="str">
        <f>生产部!U191&amp;""</f>
        <v/>
      </c>
      <c r="AL191" s="7" t="str">
        <f>IF(生产部!V191&gt;4018,生产部!V191,"")</f>
        <v/>
      </c>
      <c r="AM191" s="5" t="str">
        <f>生产部!W191&amp;""</f>
        <v/>
      </c>
      <c r="AN191" s="7" t="str">
        <f>IF(生产部!X191&gt;4018,生产部!X191,"")</f>
        <v/>
      </c>
      <c r="AO191" s="5" t="str">
        <f>生产部!Y191&amp;""</f>
        <v/>
      </c>
      <c r="AP191" s="7">
        <f>IF(生产部!Z191&gt;4018,生产部!Z191,"")</f>
        <v>43538</v>
      </c>
      <c r="AQ191" s="5" t="str">
        <f>生产部!AA191&amp;""</f>
        <v/>
      </c>
      <c r="AR191" s="5">
        <f>设计!AJ191</f>
        <v>0</v>
      </c>
      <c r="AS191" s="7">
        <f>设计!AK191</f>
        <v>0</v>
      </c>
      <c r="AT191" s="5">
        <f>设计!AL191</f>
        <v>0</v>
      </c>
      <c r="AU191" s="7">
        <f>设计!AM191</f>
        <v>0</v>
      </c>
      <c r="AV191" s="5">
        <f>设计!AN191</f>
        <v>0</v>
      </c>
      <c r="AW191" s="5">
        <f>设计!AO191</f>
        <v>0</v>
      </c>
      <c r="AX191" s="5">
        <f>设计!AP191</f>
        <v>0</v>
      </c>
      <c r="AY191" s="5">
        <f>设计!AQ191</f>
        <v>0</v>
      </c>
      <c r="AZ191" s="37"/>
      <c r="BA191" s="17"/>
      <c r="BB191" s="34"/>
      <c r="BC191" s="17"/>
      <c r="BD191" s="34"/>
      <c r="BE191" s="17"/>
      <c r="BF191" s="34"/>
      <c r="BG191" s="34"/>
      <c r="BH191" s="34"/>
      <c r="BI191" s="34"/>
      <c r="BJ191" s="34"/>
      <c r="BK191" s="36"/>
    </row>
    <row r="192" spans="1:63">
      <c r="A192" s="5" t="str">
        <f>设计!A192&amp;""</f>
        <v/>
      </c>
      <c r="B192" s="5" t="str">
        <f>设计!B192&amp;""</f>
        <v/>
      </c>
      <c r="C192" s="5" t="str">
        <f>设计!C192&amp;""</f>
        <v/>
      </c>
      <c r="D192" s="5" t="str">
        <f>设计!D192&amp;""</f>
        <v/>
      </c>
      <c r="E192" s="5" t="str">
        <f>设计!E192&amp;""</f>
        <v/>
      </c>
      <c r="F192" s="7" t="str">
        <f>IF(设计!F192&gt;4019,设计!F192,"")</f>
        <v/>
      </c>
      <c r="G192" s="7">
        <f>设计!G192</f>
        <v>0</v>
      </c>
      <c r="H192" s="5" t="str">
        <f>设计!H192&amp;""</f>
        <v/>
      </c>
      <c r="I192" s="5" t="str">
        <f>设计!I192&amp;""</f>
        <v/>
      </c>
      <c r="J192" s="5" t="str">
        <f>设计!J192&amp;""</f>
        <v/>
      </c>
      <c r="K192" s="5" t="str">
        <f>'财务部 '!K192&amp;""</f>
        <v/>
      </c>
      <c r="L192" s="5" t="str">
        <f>'财务部 '!L192&amp;""</f>
        <v/>
      </c>
      <c r="M192" s="5" t="str">
        <f>'财务部 '!M192&amp;""</f>
        <v/>
      </c>
      <c r="N192" s="5" t="str">
        <f>'财务部 '!N192&amp;""</f>
        <v/>
      </c>
      <c r="O192" s="5" t="str">
        <f>'财务部 '!O192&amp;""</f>
        <v/>
      </c>
      <c r="P192" s="5" t="str">
        <f>'财务部 '!P192&amp;""</f>
        <v/>
      </c>
      <c r="Q192" s="5" t="str">
        <f>'财务部 '!Q192&amp;""</f>
        <v/>
      </c>
      <c r="R192" s="5" t="str">
        <f>设计!K192&amp;""</f>
        <v/>
      </c>
      <c r="S192" s="5" t="str">
        <f>设计!L192&amp;""</f>
        <v/>
      </c>
      <c r="T192" s="5" t="str">
        <f>设计!M192&amp;""</f>
        <v/>
      </c>
      <c r="U192" s="5" t="str">
        <f>设计!N192&amp;""</f>
        <v/>
      </c>
      <c r="V192" s="7">
        <f>设计!O192</f>
        <v>0</v>
      </c>
      <c r="W192" s="5" t="str">
        <f>设计!P192&amp;""</f>
        <v/>
      </c>
      <c r="X192" s="7">
        <f>设计!Q192</f>
        <v>0</v>
      </c>
      <c r="Y192" s="5" t="str">
        <f>设计!R192&amp;""</f>
        <v/>
      </c>
      <c r="Z192" s="5" t="str">
        <f>设计!S192&amp;""</f>
        <v/>
      </c>
      <c r="AA192" s="7">
        <f>设计!T192</f>
        <v>0</v>
      </c>
      <c r="AB192" s="5" t="str">
        <f>设计!U192&amp;""</f>
        <v/>
      </c>
      <c r="AC192" s="5"/>
      <c r="AD192" s="5" t="str">
        <f>设计!V192&amp;""</f>
        <v/>
      </c>
      <c r="AE192" s="5" t="str">
        <f>生产部!O192&amp;""</f>
        <v/>
      </c>
      <c r="AF192" s="7">
        <f>生产部!P192</f>
        <v>0</v>
      </c>
      <c r="AG192" s="5" t="str">
        <f>生产部!Q192&amp;""</f>
        <v/>
      </c>
      <c r="AH192" s="7" t="str">
        <f>IF(生产部!R192&gt;4018,生产部!R192,"")</f>
        <v/>
      </c>
      <c r="AI192" s="5" t="str">
        <f>生产部!S192&amp;""</f>
        <v/>
      </c>
      <c r="AJ192" s="7" t="str">
        <f>IF(生产部!T192&gt;4018,生产部!T192,"")</f>
        <v/>
      </c>
      <c r="AK192" s="5" t="str">
        <f>生产部!U192&amp;""</f>
        <v/>
      </c>
      <c r="AL192" s="7" t="str">
        <f>IF(生产部!V192&gt;4018,生产部!V192,"")</f>
        <v/>
      </c>
      <c r="AM192" s="5" t="str">
        <f>生产部!W192&amp;""</f>
        <v/>
      </c>
      <c r="AN192" s="7" t="str">
        <f>IF(生产部!X192&gt;4018,生产部!X192,"")</f>
        <v/>
      </c>
      <c r="AO192" s="5" t="str">
        <f>生产部!Y192&amp;""</f>
        <v/>
      </c>
      <c r="AP192" s="7">
        <f>IF(生产部!Z192&gt;4018,生产部!Z192,"")</f>
        <v>43539</v>
      </c>
      <c r="AQ192" s="5" t="str">
        <f>生产部!AA192&amp;""</f>
        <v/>
      </c>
      <c r="AR192" s="5">
        <f>设计!AJ192</f>
        <v>0</v>
      </c>
      <c r="AS192" s="7">
        <f>设计!AK192</f>
        <v>0</v>
      </c>
      <c r="AT192" s="5">
        <f>设计!AL192</f>
        <v>0</v>
      </c>
      <c r="AU192" s="7">
        <f>设计!AM192</f>
        <v>0</v>
      </c>
      <c r="AV192" s="5">
        <f>设计!AN192</f>
        <v>0</v>
      </c>
      <c r="AW192" s="5">
        <f>设计!AO192</f>
        <v>0</v>
      </c>
      <c r="AX192" s="5">
        <f>设计!AP192</f>
        <v>0</v>
      </c>
      <c r="AY192" s="5">
        <f>设计!AQ192</f>
        <v>0</v>
      </c>
      <c r="AZ192" s="37"/>
      <c r="BA192" s="17"/>
      <c r="BB192" s="34"/>
      <c r="BC192" s="17"/>
      <c r="BD192" s="34"/>
      <c r="BE192" s="17"/>
      <c r="BF192" s="34"/>
      <c r="BG192" s="34"/>
      <c r="BH192" s="34"/>
      <c r="BI192" s="34"/>
      <c r="BJ192" s="34"/>
      <c r="BK192" s="36"/>
    </row>
    <row r="193" spans="1:63">
      <c r="A193" s="5" t="str">
        <f>设计!A193&amp;""</f>
        <v/>
      </c>
      <c r="B193" s="5" t="str">
        <f>设计!B193&amp;""</f>
        <v/>
      </c>
      <c r="C193" s="5" t="str">
        <f>设计!C193&amp;""</f>
        <v/>
      </c>
      <c r="D193" s="5" t="str">
        <f>设计!D193&amp;""</f>
        <v/>
      </c>
      <c r="E193" s="5" t="str">
        <f>设计!E193&amp;""</f>
        <v/>
      </c>
      <c r="F193" s="7" t="str">
        <f>IF(设计!F193&gt;4019,设计!F193,"")</f>
        <v/>
      </c>
      <c r="G193" s="7">
        <f>设计!G193</f>
        <v>0</v>
      </c>
      <c r="H193" s="5" t="str">
        <f>设计!H193&amp;""</f>
        <v/>
      </c>
      <c r="I193" s="5" t="str">
        <f>设计!I193&amp;""</f>
        <v/>
      </c>
      <c r="J193" s="5" t="str">
        <f>设计!J193&amp;""</f>
        <v/>
      </c>
      <c r="K193" s="5" t="str">
        <f>'财务部 '!K193&amp;""</f>
        <v/>
      </c>
      <c r="L193" s="5" t="str">
        <f>'财务部 '!L193&amp;""</f>
        <v/>
      </c>
      <c r="M193" s="5" t="str">
        <f>'财务部 '!M193&amp;""</f>
        <v/>
      </c>
      <c r="N193" s="5" t="str">
        <f>'财务部 '!N193&amp;""</f>
        <v/>
      </c>
      <c r="O193" s="5" t="str">
        <f>'财务部 '!O193&amp;""</f>
        <v/>
      </c>
      <c r="P193" s="5" t="str">
        <f>'财务部 '!P193&amp;""</f>
        <v/>
      </c>
      <c r="Q193" s="5" t="str">
        <f>'财务部 '!Q193&amp;""</f>
        <v/>
      </c>
      <c r="R193" s="5" t="str">
        <f>设计!K193&amp;""</f>
        <v/>
      </c>
      <c r="S193" s="5" t="str">
        <f>设计!L193&amp;""</f>
        <v/>
      </c>
      <c r="T193" s="5" t="str">
        <f>设计!M193&amp;""</f>
        <v/>
      </c>
      <c r="U193" s="5" t="str">
        <f>设计!N193&amp;""</f>
        <v/>
      </c>
      <c r="V193" s="7">
        <f>设计!O193</f>
        <v>0</v>
      </c>
      <c r="W193" s="5" t="str">
        <f>设计!P193&amp;""</f>
        <v/>
      </c>
      <c r="X193" s="7">
        <f>设计!Q193</f>
        <v>0</v>
      </c>
      <c r="Y193" s="5" t="str">
        <f>设计!R193&amp;""</f>
        <v/>
      </c>
      <c r="Z193" s="5" t="str">
        <f>设计!S193&amp;""</f>
        <v/>
      </c>
      <c r="AA193" s="7">
        <f>设计!T193</f>
        <v>0</v>
      </c>
      <c r="AB193" s="5" t="str">
        <f>设计!U193&amp;""</f>
        <v/>
      </c>
      <c r="AC193" s="5"/>
      <c r="AD193" s="5" t="str">
        <f>设计!V193&amp;""</f>
        <v/>
      </c>
      <c r="AE193" s="5"/>
      <c r="AF193" s="10"/>
      <c r="AG193" s="5"/>
      <c r="AH193" s="10"/>
      <c r="AI193" s="5"/>
      <c r="AJ193" s="10"/>
      <c r="AK193" s="17"/>
      <c r="AL193" s="10"/>
      <c r="AM193" s="17"/>
      <c r="AN193" s="10"/>
      <c r="AO193" s="17"/>
      <c r="AP193" s="10">
        <v>43540</v>
      </c>
      <c r="AQ193" s="36"/>
      <c r="AR193" s="5">
        <f>设计!AJ193</f>
        <v>0</v>
      </c>
      <c r="AS193" s="7">
        <f>设计!AK193</f>
        <v>0</v>
      </c>
      <c r="AT193" s="5">
        <f>设计!AL193</f>
        <v>0</v>
      </c>
      <c r="AU193" s="7">
        <f>设计!AM193</f>
        <v>0</v>
      </c>
      <c r="AV193" s="5">
        <f>设计!AN193</f>
        <v>0</v>
      </c>
      <c r="AW193" s="5">
        <f>设计!AO193</f>
        <v>0</v>
      </c>
      <c r="AX193" s="5">
        <f>设计!AP193</f>
        <v>0</v>
      </c>
      <c r="AY193" s="5">
        <f>设计!AQ193</f>
        <v>0</v>
      </c>
      <c r="AZ193" s="37"/>
      <c r="BA193" s="17"/>
      <c r="BB193" s="34"/>
      <c r="BC193" s="17"/>
      <c r="BD193" s="34"/>
      <c r="BE193" s="17"/>
      <c r="BF193" s="34"/>
      <c r="BG193" s="34"/>
      <c r="BH193" s="34"/>
      <c r="BI193" s="34"/>
      <c r="BJ193" s="34"/>
      <c r="BK193" s="36"/>
    </row>
    <row r="194" spans="1:63">
      <c r="A194" s="5" t="str">
        <f>设计!A194&amp;""</f>
        <v/>
      </c>
      <c r="B194" s="5" t="str">
        <f>设计!B194&amp;""</f>
        <v/>
      </c>
      <c r="C194" s="5" t="str">
        <f>设计!C194&amp;""</f>
        <v/>
      </c>
      <c r="D194" s="5" t="str">
        <f>设计!D194&amp;""</f>
        <v/>
      </c>
      <c r="E194" s="5" t="str">
        <f>设计!E194&amp;""</f>
        <v/>
      </c>
      <c r="F194" s="7" t="str">
        <f>IF(设计!F194&gt;4019,设计!F194,"")</f>
        <v/>
      </c>
      <c r="G194" s="7">
        <f>设计!G194</f>
        <v>0</v>
      </c>
      <c r="H194" s="5" t="str">
        <f>设计!H194&amp;""</f>
        <v/>
      </c>
      <c r="I194" s="5" t="str">
        <f>设计!I194&amp;""</f>
        <v/>
      </c>
      <c r="J194" s="5" t="str">
        <f>设计!J194&amp;""</f>
        <v/>
      </c>
      <c r="K194" s="5" t="str">
        <f>'财务部 '!K194&amp;""</f>
        <v/>
      </c>
      <c r="L194" s="5" t="str">
        <f>'财务部 '!L194&amp;""</f>
        <v/>
      </c>
      <c r="M194" s="5" t="str">
        <f>'财务部 '!M194&amp;""</f>
        <v/>
      </c>
      <c r="N194" s="5" t="str">
        <f>'财务部 '!N194&amp;""</f>
        <v/>
      </c>
      <c r="O194" s="5" t="str">
        <f>'财务部 '!O194&amp;""</f>
        <v/>
      </c>
      <c r="P194" s="5" t="str">
        <f>'财务部 '!P194&amp;""</f>
        <v/>
      </c>
      <c r="Q194" s="5" t="str">
        <f>'财务部 '!Q194&amp;""</f>
        <v/>
      </c>
      <c r="R194" s="5" t="str">
        <f>设计!K194&amp;""</f>
        <v/>
      </c>
      <c r="S194" s="5" t="str">
        <f>设计!L194&amp;""</f>
        <v/>
      </c>
      <c r="T194" s="5" t="str">
        <f>设计!M194&amp;""</f>
        <v/>
      </c>
      <c r="U194" s="5" t="str">
        <f>设计!N194&amp;""</f>
        <v/>
      </c>
      <c r="V194" s="7">
        <f>设计!O194</f>
        <v>0</v>
      </c>
      <c r="W194" s="5" t="str">
        <f>设计!P194&amp;""</f>
        <v/>
      </c>
      <c r="X194" s="7">
        <f>设计!Q194</f>
        <v>0</v>
      </c>
      <c r="Y194" s="5" t="str">
        <f>设计!R194&amp;""</f>
        <v/>
      </c>
      <c r="Z194" s="5" t="str">
        <f>设计!S194&amp;""</f>
        <v/>
      </c>
      <c r="AA194" s="7">
        <f>设计!T194</f>
        <v>0</v>
      </c>
      <c r="AB194" s="5" t="str">
        <f>设计!U194&amp;""</f>
        <v/>
      </c>
      <c r="AC194" s="5"/>
      <c r="AD194" s="5" t="str">
        <f>设计!V194&amp;""</f>
        <v/>
      </c>
      <c r="AE194" s="5"/>
      <c r="AF194" s="10"/>
      <c r="AG194" s="5"/>
      <c r="AH194" s="10"/>
      <c r="AI194" s="5"/>
      <c r="AJ194" s="10"/>
      <c r="AK194" s="17"/>
      <c r="AL194" s="10"/>
      <c r="AM194" s="17"/>
      <c r="AN194" s="10"/>
      <c r="AO194" s="17"/>
      <c r="AP194" s="10">
        <v>43541</v>
      </c>
      <c r="AQ194" s="36"/>
      <c r="AR194" s="5">
        <f>设计!AJ194</f>
        <v>0</v>
      </c>
      <c r="AS194" s="7">
        <f>设计!AK194</f>
        <v>0</v>
      </c>
      <c r="AT194" s="5">
        <f>设计!AL194</f>
        <v>0</v>
      </c>
      <c r="AU194" s="7">
        <f>设计!AM194</f>
        <v>0</v>
      </c>
      <c r="AV194" s="5">
        <f>设计!AN194</f>
        <v>0</v>
      </c>
      <c r="AW194" s="5">
        <f>设计!AO194</f>
        <v>0</v>
      </c>
      <c r="AX194" s="5">
        <f>设计!AP194</f>
        <v>0</v>
      </c>
      <c r="AY194" s="5">
        <f>设计!AQ194</f>
        <v>0</v>
      </c>
      <c r="AZ194" s="37"/>
      <c r="BA194" s="17"/>
      <c r="BB194" s="34"/>
      <c r="BC194" s="17"/>
      <c r="BD194" s="34"/>
      <c r="BE194" s="17"/>
      <c r="BF194" s="34"/>
      <c r="BG194" s="34"/>
      <c r="BH194" s="34"/>
      <c r="BI194" s="34"/>
      <c r="BJ194" s="34"/>
      <c r="BK194" s="36"/>
    </row>
    <row r="195" spans="1:63">
      <c r="A195" s="5" t="str">
        <f>设计!A195&amp;""</f>
        <v/>
      </c>
      <c r="B195" s="5" t="str">
        <f>设计!B195&amp;""</f>
        <v/>
      </c>
      <c r="C195" s="5" t="str">
        <f>设计!C195&amp;""</f>
        <v/>
      </c>
      <c r="D195" s="5" t="str">
        <f>设计!D195&amp;""</f>
        <v/>
      </c>
      <c r="E195" s="5" t="str">
        <f>设计!E195&amp;""</f>
        <v/>
      </c>
      <c r="F195" s="7" t="str">
        <f>IF(设计!F195&gt;4019,设计!F195,"")</f>
        <v/>
      </c>
      <c r="G195" s="7">
        <f>设计!G195</f>
        <v>0</v>
      </c>
      <c r="H195" s="5" t="str">
        <f>设计!H195&amp;""</f>
        <v/>
      </c>
      <c r="I195" s="5" t="str">
        <f>设计!I195&amp;""</f>
        <v/>
      </c>
      <c r="J195" s="5" t="str">
        <f>设计!J195&amp;""</f>
        <v/>
      </c>
      <c r="K195" s="5" t="str">
        <f>'财务部 '!K195&amp;""</f>
        <v/>
      </c>
      <c r="L195" s="5" t="str">
        <f>'财务部 '!L195&amp;""</f>
        <v/>
      </c>
      <c r="M195" s="5" t="str">
        <f>'财务部 '!M195&amp;""</f>
        <v/>
      </c>
      <c r="N195" s="5" t="str">
        <f>'财务部 '!N195&amp;""</f>
        <v/>
      </c>
      <c r="O195" s="5" t="str">
        <f>'财务部 '!O195&amp;""</f>
        <v/>
      </c>
      <c r="P195" s="5" t="str">
        <f>'财务部 '!P195&amp;""</f>
        <v/>
      </c>
      <c r="Q195" s="5" t="str">
        <f>'财务部 '!Q195&amp;""</f>
        <v/>
      </c>
      <c r="R195" s="5" t="str">
        <f>设计!K195&amp;""</f>
        <v/>
      </c>
      <c r="S195" s="5" t="str">
        <f>设计!L195&amp;""</f>
        <v/>
      </c>
      <c r="T195" s="5" t="str">
        <f>设计!M195&amp;""</f>
        <v/>
      </c>
      <c r="U195" s="5" t="str">
        <f>设计!N195&amp;""</f>
        <v/>
      </c>
      <c r="V195" s="7">
        <f>设计!O195</f>
        <v>0</v>
      </c>
      <c r="W195" s="5" t="str">
        <f>设计!P195&amp;""</f>
        <v/>
      </c>
      <c r="X195" s="7">
        <f>设计!Q195</f>
        <v>0</v>
      </c>
      <c r="Y195" s="5" t="str">
        <f>设计!R195&amp;""</f>
        <v/>
      </c>
      <c r="Z195" s="5" t="str">
        <f>设计!S195&amp;""</f>
        <v/>
      </c>
      <c r="AA195" s="7">
        <f>设计!T195</f>
        <v>0</v>
      </c>
      <c r="AB195" s="5" t="str">
        <f>设计!U195&amp;""</f>
        <v/>
      </c>
      <c r="AC195" s="5"/>
      <c r="AD195" s="5" t="str">
        <f>设计!V195&amp;""</f>
        <v/>
      </c>
      <c r="AE195" s="5"/>
      <c r="AF195" s="10"/>
      <c r="AG195" s="5"/>
      <c r="AH195" s="10"/>
      <c r="AI195" s="5"/>
      <c r="AJ195" s="10"/>
      <c r="AK195" s="17"/>
      <c r="AL195" s="10"/>
      <c r="AM195" s="17"/>
      <c r="AN195" s="10"/>
      <c r="AO195" s="17"/>
      <c r="AP195" s="10">
        <v>43542</v>
      </c>
      <c r="AQ195" s="36"/>
      <c r="AR195" s="5">
        <f>设计!AJ195</f>
        <v>0</v>
      </c>
      <c r="AS195" s="7">
        <f>设计!AK195</f>
        <v>0</v>
      </c>
      <c r="AT195" s="5">
        <f>设计!AL195</f>
        <v>0</v>
      </c>
      <c r="AU195" s="7">
        <f>设计!AM195</f>
        <v>0</v>
      </c>
      <c r="AV195" s="5">
        <f>设计!AN195</f>
        <v>0</v>
      </c>
      <c r="AW195" s="5">
        <f>设计!AO195</f>
        <v>0</v>
      </c>
      <c r="AX195" s="5">
        <f>设计!AP195</f>
        <v>0</v>
      </c>
      <c r="AY195" s="5">
        <f>设计!AQ195</f>
        <v>0</v>
      </c>
      <c r="AZ195" s="37"/>
      <c r="BA195" s="17"/>
      <c r="BB195" s="34"/>
      <c r="BC195" s="17"/>
      <c r="BD195" s="34"/>
      <c r="BE195" s="17"/>
      <c r="BF195" s="34"/>
      <c r="BG195" s="34"/>
      <c r="BH195" s="34"/>
      <c r="BI195" s="34"/>
      <c r="BJ195" s="34"/>
      <c r="BK195" s="36"/>
    </row>
    <row r="196" spans="1:63">
      <c r="A196" s="5" t="str">
        <f>设计!A196&amp;""</f>
        <v/>
      </c>
      <c r="B196" s="5" t="str">
        <f>设计!B196&amp;""</f>
        <v/>
      </c>
      <c r="C196" s="5" t="str">
        <f>设计!C196&amp;""</f>
        <v/>
      </c>
      <c r="D196" s="5" t="str">
        <f>设计!D196&amp;""</f>
        <v/>
      </c>
      <c r="E196" s="5" t="str">
        <f>设计!E196&amp;""</f>
        <v/>
      </c>
      <c r="F196" s="7" t="str">
        <f>IF(设计!F196&gt;4019,设计!F196,"")</f>
        <v/>
      </c>
      <c r="G196" s="7">
        <f>设计!G196</f>
        <v>0</v>
      </c>
      <c r="H196" s="5" t="str">
        <f>设计!H196&amp;""</f>
        <v/>
      </c>
      <c r="I196" s="5" t="str">
        <f>设计!I196&amp;""</f>
        <v/>
      </c>
      <c r="J196" s="5" t="str">
        <f>设计!J196&amp;""</f>
        <v/>
      </c>
      <c r="K196" s="5" t="str">
        <f>'财务部 '!K196&amp;""</f>
        <v/>
      </c>
      <c r="L196" s="5" t="str">
        <f>'财务部 '!L196&amp;""</f>
        <v/>
      </c>
      <c r="M196" s="5" t="str">
        <f>'财务部 '!M196&amp;""</f>
        <v/>
      </c>
      <c r="N196" s="5" t="str">
        <f>'财务部 '!N196&amp;""</f>
        <v/>
      </c>
      <c r="O196" s="5" t="str">
        <f>'财务部 '!O196&amp;""</f>
        <v/>
      </c>
      <c r="P196" s="5" t="str">
        <f>'财务部 '!P196&amp;""</f>
        <v/>
      </c>
      <c r="Q196" s="5" t="str">
        <f>'财务部 '!Q196&amp;""</f>
        <v/>
      </c>
      <c r="R196" s="5" t="str">
        <f>设计!K196&amp;""</f>
        <v/>
      </c>
      <c r="S196" s="5" t="str">
        <f>设计!L196&amp;""</f>
        <v/>
      </c>
      <c r="T196" s="5" t="str">
        <f>设计!M196&amp;""</f>
        <v/>
      </c>
      <c r="U196" s="5" t="str">
        <f>设计!N196&amp;""</f>
        <v/>
      </c>
      <c r="V196" s="7">
        <f>设计!O196</f>
        <v>0</v>
      </c>
      <c r="W196" s="5" t="str">
        <f>设计!P196&amp;""</f>
        <v/>
      </c>
      <c r="X196" s="7">
        <f>设计!Q196</f>
        <v>0</v>
      </c>
      <c r="Y196" s="5" t="str">
        <f>设计!R196&amp;""</f>
        <v/>
      </c>
      <c r="Z196" s="5" t="str">
        <f>设计!S196&amp;""</f>
        <v/>
      </c>
      <c r="AA196" s="7">
        <f>设计!T196</f>
        <v>0</v>
      </c>
      <c r="AB196" s="5" t="str">
        <f>设计!U196&amp;""</f>
        <v/>
      </c>
      <c r="AC196" s="5"/>
      <c r="AD196" s="5" t="str">
        <f>设计!V196&amp;""</f>
        <v/>
      </c>
      <c r="AE196" s="5"/>
      <c r="AF196" s="10"/>
      <c r="AG196" s="5"/>
      <c r="AH196" s="10"/>
      <c r="AI196" s="5"/>
      <c r="AJ196" s="10"/>
      <c r="AK196" s="17"/>
      <c r="AL196" s="10"/>
      <c r="AM196" s="17"/>
      <c r="AN196" s="10"/>
      <c r="AO196" s="17"/>
      <c r="AP196" s="10">
        <v>43543</v>
      </c>
      <c r="AQ196" s="36"/>
      <c r="AR196" s="5">
        <f>设计!AJ196</f>
        <v>0</v>
      </c>
      <c r="AS196" s="7">
        <f>设计!AK196</f>
        <v>0</v>
      </c>
      <c r="AT196" s="5">
        <f>设计!AL196</f>
        <v>0</v>
      </c>
      <c r="AU196" s="7">
        <f>设计!AM196</f>
        <v>0</v>
      </c>
      <c r="AV196" s="5">
        <f>设计!AN196</f>
        <v>0</v>
      </c>
      <c r="AW196" s="5">
        <f>设计!AO196</f>
        <v>0</v>
      </c>
      <c r="AX196" s="5">
        <f>设计!AP196</f>
        <v>0</v>
      </c>
      <c r="AY196" s="5">
        <f>设计!AQ196</f>
        <v>0</v>
      </c>
      <c r="AZ196" s="37"/>
      <c r="BA196" s="17"/>
      <c r="BB196" s="34"/>
      <c r="BC196" s="17"/>
      <c r="BD196" s="34"/>
      <c r="BE196" s="17"/>
      <c r="BF196" s="34"/>
      <c r="BG196" s="34"/>
      <c r="BH196" s="34"/>
      <c r="BI196" s="34"/>
      <c r="BJ196" s="34"/>
      <c r="BK196" s="36"/>
    </row>
    <row r="197" spans="1:63">
      <c r="A197" s="5" t="str">
        <f>设计!A197&amp;""</f>
        <v/>
      </c>
      <c r="B197" s="5" t="str">
        <f>设计!B197&amp;""</f>
        <v/>
      </c>
      <c r="C197" s="5" t="str">
        <f>设计!C197&amp;""</f>
        <v/>
      </c>
      <c r="D197" s="5" t="str">
        <f>设计!D197&amp;""</f>
        <v/>
      </c>
      <c r="E197" s="5" t="str">
        <f>设计!E197&amp;""</f>
        <v/>
      </c>
      <c r="F197" s="7" t="str">
        <f>IF(设计!F197&gt;4019,设计!F197,"")</f>
        <v/>
      </c>
      <c r="G197" s="7">
        <f>设计!G197</f>
        <v>0</v>
      </c>
      <c r="H197" s="5" t="str">
        <f>设计!H197&amp;""</f>
        <v/>
      </c>
      <c r="I197" s="5" t="str">
        <f>设计!I197&amp;""</f>
        <v/>
      </c>
      <c r="J197" s="5" t="str">
        <f>设计!J197&amp;""</f>
        <v/>
      </c>
      <c r="K197" s="5" t="str">
        <f>'财务部 '!K197&amp;""</f>
        <v/>
      </c>
      <c r="L197" s="5" t="str">
        <f>'财务部 '!L197&amp;""</f>
        <v/>
      </c>
      <c r="M197" s="5" t="str">
        <f>'财务部 '!M197&amp;""</f>
        <v/>
      </c>
      <c r="N197" s="5" t="str">
        <f>'财务部 '!N197&amp;""</f>
        <v/>
      </c>
      <c r="O197" s="5" t="str">
        <f>'财务部 '!O197&amp;""</f>
        <v/>
      </c>
      <c r="P197" s="5" t="str">
        <f>'财务部 '!P197&amp;""</f>
        <v/>
      </c>
      <c r="Q197" s="5" t="str">
        <f>'财务部 '!Q197&amp;""</f>
        <v/>
      </c>
      <c r="R197" s="5" t="str">
        <f>设计!K197&amp;""</f>
        <v/>
      </c>
      <c r="S197" s="5" t="str">
        <f>设计!L197&amp;""</f>
        <v/>
      </c>
      <c r="T197" s="5" t="str">
        <f>设计!M197&amp;""</f>
        <v/>
      </c>
      <c r="U197" s="5" t="str">
        <f>设计!N197&amp;""</f>
        <v/>
      </c>
      <c r="V197" s="7">
        <f>设计!O197</f>
        <v>0</v>
      </c>
      <c r="W197" s="5" t="str">
        <f>设计!P197&amp;""</f>
        <v/>
      </c>
      <c r="X197" s="7">
        <f>设计!Q197</f>
        <v>0</v>
      </c>
      <c r="Y197" s="5" t="str">
        <f>设计!R197&amp;""</f>
        <v/>
      </c>
      <c r="Z197" s="5" t="str">
        <f>设计!S197&amp;""</f>
        <v/>
      </c>
      <c r="AA197" s="7">
        <f>设计!T197</f>
        <v>0</v>
      </c>
      <c r="AB197" s="5" t="str">
        <f>设计!U197&amp;""</f>
        <v/>
      </c>
      <c r="AC197" s="5"/>
      <c r="AD197" s="5" t="str">
        <f>设计!V197&amp;""</f>
        <v/>
      </c>
      <c r="AE197" s="5"/>
      <c r="AF197" s="10"/>
      <c r="AG197" s="5"/>
      <c r="AH197" s="10"/>
      <c r="AI197" s="5"/>
      <c r="AJ197" s="10"/>
      <c r="AK197" s="17"/>
      <c r="AL197" s="10"/>
      <c r="AM197" s="17"/>
      <c r="AN197" s="10"/>
      <c r="AO197" s="17"/>
      <c r="AP197" s="10">
        <v>43544</v>
      </c>
      <c r="AQ197" s="36"/>
      <c r="AR197" s="5">
        <f>设计!AJ197</f>
        <v>0</v>
      </c>
      <c r="AS197" s="7">
        <f>设计!AK197</f>
        <v>0</v>
      </c>
      <c r="AT197" s="5">
        <f>设计!AL197</f>
        <v>0</v>
      </c>
      <c r="AU197" s="7">
        <f>设计!AM197</f>
        <v>0</v>
      </c>
      <c r="AV197" s="5">
        <f>设计!AN197</f>
        <v>0</v>
      </c>
      <c r="AW197" s="5">
        <f>设计!AO197</f>
        <v>0</v>
      </c>
      <c r="AX197" s="5">
        <f>设计!AP197</f>
        <v>0</v>
      </c>
      <c r="AY197" s="5">
        <f>设计!AQ197</f>
        <v>0</v>
      </c>
      <c r="AZ197" s="37"/>
      <c r="BA197" s="17"/>
      <c r="BB197" s="34"/>
      <c r="BC197" s="17"/>
      <c r="BD197" s="34"/>
      <c r="BE197" s="17"/>
      <c r="BF197" s="34"/>
      <c r="BG197" s="34"/>
      <c r="BH197" s="34"/>
      <c r="BI197" s="34"/>
      <c r="BJ197" s="34"/>
      <c r="BK197" s="36"/>
    </row>
    <row r="198" spans="1:63">
      <c r="A198" s="5" t="str">
        <f>设计!A198&amp;""</f>
        <v/>
      </c>
      <c r="B198" s="5" t="str">
        <f>设计!B198&amp;""</f>
        <v/>
      </c>
      <c r="C198" s="5" t="str">
        <f>设计!C198&amp;""</f>
        <v/>
      </c>
      <c r="D198" s="5" t="str">
        <f>设计!D198&amp;""</f>
        <v/>
      </c>
      <c r="E198" s="5" t="str">
        <f>设计!E198&amp;""</f>
        <v/>
      </c>
      <c r="F198" s="7" t="str">
        <f>IF(设计!F198&gt;4019,设计!F198,"")</f>
        <v/>
      </c>
      <c r="G198" s="7">
        <f>设计!G198</f>
        <v>0</v>
      </c>
      <c r="H198" s="5" t="str">
        <f>设计!H198&amp;""</f>
        <v/>
      </c>
      <c r="I198" s="5" t="str">
        <f>设计!I198&amp;""</f>
        <v/>
      </c>
      <c r="J198" s="5" t="str">
        <f>设计!J198&amp;""</f>
        <v/>
      </c>
      <c r="K198" s="5" t="str">
        <f>'财务部 '!K198&amp;""</f>
        <v/>
      </c>
      <c r="L198" s="5" t="str">
        <f>'财务部 '!L198&amp;""</f>
        <v/>
      </c>
      <c r="M198" s="5" t="str">
        <f>'财务部 '!M198&amp;""</f>
        <v/>
      </c>
      <c r="N198" s="5" t="str">
        <f>'财务部 '!N198&amp;""</f>
        <v/>
      </c>
      <c r="O198" s="5" t="str">
        <f>'财务部 '!O198&amp;""</f>
        <v/>
      </c>
      <c r="P198" s="5" t="str">
        <f>'财务部 '!P198&amp;""</f>
        <v/>
      </c>
      <c r="Q198" s="5" t="str">
        <f>'财务部 '!Q198&amp;""</f>
        <v/>
      </c>
      <c r="R198" s="5" t="str">
        <f>设计!K198&amp;""</f>
        <v/>
      </c>
      <c r="S198" s="5" t="str">
        <f>设计!L198&amp;""</f>
        <v/>
      </c>
      <c r="T198" s="5" t="str">
        <f>设计!M198&amp;""</f>
        <v/>
      </c>
      <c r="U198" s="5" t="str">
        <f>设计!N198&amp;""</f>
        <v/>
      </c>
      <c r="V198" s="7">
        <f>设计!O198</f>
        <v>0</v>
      </c>
      <c r="W198" s="5" t="str">
        <f>设计!P198&amp;""</f>
        <v/>
      </c>
      <c r="X198" s="7">
        <f>设计!Q198</f>
        <v>0</v>
      </c>
      <c r="Y198" s="5" t="str">
        <f>设计!R198&amp;""</f>
        <v/>
      </c>
      <c r="Z198" s="5" t="str">
        <f>设计!S198&amp;""</f>
        <v/>
      </c>
      <c r="AA198" s="7">
        <f>设计!T198</f>
        <v>0</v>
      </c>
      <c r="AB198" s="5" t="str">
        <f>设计!U198&amp;""</f>
        <v/>
      </c>
      <c r="AC198" s="5"/>
      <c r="AD198" s="5" t="str">
        <f>设计!V198&amp;""</f>
        <v/>
      </c>
      <c r="AE198" s="5"/>
      <c r="AF198" s="10"/>
      <c r="AG198" s="5"/>
      <c r="AH198" s="10"/>
      <c r="AI198" s="5"/>
      <c r="AJ198" s="10"/>
      <c r="AK198" s="17"/>
      <c r="AL198" s="10"/>
      <c r="AM198" s="17"/>
      <c r="AN198" s="10"/>
      <c r="AO198" s="17"/>
      <c r="AP198" s="10">
        <v>43545</v>
      </c>
      <c r="AQ198" s="36"/>
      <c r="AR198" s="5">
        <f>设计!AJ198</f>
        <v>0</v>
      </c>
      <c r="AS198" s="7">
        <f>设计!AK198</f>
        <v>0</v>
      </c>
      <c r="AT198" s="5">
        <f>设计!AL198</f>
        <v>0</v>
      </c>
      <c r="AU198" s="7">
        <f>设计!AM198</f>
        <v>0</v>
      </c>
      <c r="AV198" s="5">
        <f>设计!AN198</f>
        <v>0</v>
      </c>
      <c r="AW198" s="5">
        <f>设计!AO198</f>
        <v>0</v>
      </c>
      <c r="AX198" s="5">
        <f>设计!AP198</f>
        <v>0</v>
      </c>
      <c r="AY198" s="5">
        <f>设计!AQ198</f>
        <v>0</v>
      </c>
      <c r="AZ198" s="37"/>
      <c r="BA198" s="17"/>
      <c r="BB198" s="34"/>
      <c r="BC198" s="17"/>
      <c r="BD198" s="34"/>
      <c r="BE198" s="17"/>
      <c r="BF198" s="34"/>
      <c r="BG198" s="34"/>
      <c r="BH198" s="34"/>
      <c r="BI198" s="34"/>
      <c r="BJ198" s="34"/>
      <c r="BK198" s="36"/>
    </row>
    <row r="199" spans="1:63">
      <c r="A199" s="5" t="str">
        <f>设计!A199&amp;""</f>
        <v/>
      </c>
      <c r="B199" s="5" t="str">
        <f>设计!B199&amp;""</f>
        <v/>
      </c>
      <c r="C199" s="5" t="str">
        <f>设计!C199&amp;""</f>
        <v/>
      </c>
      <c r="D199" s="5" t="str">
        <f>设计!D199&amp;""</f>
        <v/>
      </c>
      <c r="E199" s="5" t="str">
        <f>设计!E199&amp;""</f>
        <v/>
      </c>
      <c r="F199" s="7" t="str">
        <f>IF(设计!F199&gt;4019,设计!F199,"")</f>
        <v/>
      </c>
      <c r="G199" s="7">
        <f>设计!G199</f>
        <v>0</v>
      </c>
      <c r="H199" s="5" t="str">
        <f>设计!H199&amp;""</f>
        <v/>
      </c>
      <c r="I199" s="5" t="str">
        <f>设计!I199&amp;""</f>
        <v/>
      </c>
      <c r="J199" s="5" t="str">
        <f>设计!J199&amp;""</f>
        <v/>
      </c>
      <c r="K199" s="5" t="str">
        <f>'财务部 '!K199&amp;""</f>
        <v/>
      </c>
      <c r="L199" s="5" t="str">
        <f>'财务部 '!L199&amp;""</f>
        <v/>
      </c>
      <c r="M199" s="5" t="str">
        <f>'财务部 '!M199&amp;""</f>
        <v/>
      </c>
      <c r="N199" s="5" t="str">
        <f>'财务部 '!N199&amp;""</f>
        <v/>
      </c>
      <c r="O199" s="5" t="str">
        <f>'财务部 '!O199&amp;""</f>
        <v/>
      </c>
      <c r="P199" s="5" t="str">
        <f>'财务部 '!P199&amp;""</f>
        <v/>
      </c>
      <c r="Q199" s="5" t="str">
        <f>'财务部 '!Q199&amp;""</f>
        <v/>
      </c>
      <c r="R199" s="5" t="str">
        <f>设计!K199&amp;""</f>
        <v/>
      </c>
      <c r="S199" s="5" t="str">
        <f>设计!L199&amp;""</f>
        <v/>
      </c>
      <c r="T199" s="5" t="str">
        <f>设计!M199&amp;""</f>
        <v/>
      </c>
      <c r="U199" s="5" t="str">
        <f>设计!N199&amp;""</f>
        <v/>
      </c>
      <c r="V199" s="7">
        <f>设计!O199</f>
        <v>0</v>
      </c>
      <c r="W199" s="5" t="str">
        <f>设计!P199&amp;""</f>
        <v/>
      </c>
      <c r="X199" s="7">
        <f>设计!Q199</f>
        <v>0</v>
      </c>
      <c r="Y199" s="5" t="str">
        <f>设计!R199&amp;""</f>
        <v/>
      </c>
      <c r="Z199" s="5" t="str">
        <f>设计!S199&amp;""</f>
        <v/>
      </c>
      <c r="AA199" s="7">
        <f>设计!T199</f>
        <v>0</v>
      </c>
      <c r="AB199" s="5" t="str">
        <f>设计!U199&amp;""</f>
        <v/>
      </c>
      <c r="AC199" s="5"/>
      <c r="AD199" s="5" t="str">
        <f>设计!V199&amp;""</f>
        <v/>
      </c>
      <c r="AE199" s="5"/>
      <c r="AF199" s="10"/>
      <c r="AG199" s="5"/>
      <c r="AH199" s="10"/>
      <c r="AI199" s="5"/>
      <c r="AJ199" s="10"/>
      <c r="AK199" s="17"/>
      <c r="AL199" s="10"/>
      <c r="AM199" s="17"/>
      <c r="AN199" s="10"/>
      <c r="AO199" s="17"/>
      <c r="AP199" s="10">
        <v>43546</v>
      </c>
      <c r="AQ199" s="36"/>
      <c r="AR199" s="5">
        <f>设计!AJ199</f>
        <v>0</v>
      </c>
      <c r="AS199" s="7">
        <f>设计!AK199</f>
        <v>0</v>
      </c>
      <c r="AT199" s="5">
        <f>设计!AL199</f>
        <v>0</v>
      </c>
      <c r="AU199" s="7">
        <f>设计!AM199</f>
        <v>0</v>
      </c>
      <c r="AV199" s="5">
        <f>设计!AN199</f>
        <v>0</v>
      </c>
      <c r="AW199" s="5">
        <f>设计!AO199</f>
        <v>0</v>
      </c>
      <c r="AX199" s="5">
        <f>设计!AP199</f>
        <v>0</v>
      </c>
      <c r="AY199" s="5">
        <f>设计!AQ199</f>
        <v>0</v>
      </c>
      <c r="AZ199" s="37"/>
      <c r="BA199" s="17"/>
      <c r="BB199" s="34"/>
      <c r="BC199" s="17"/>
      <c r="BD199" s="34"/>
      <c r="BE199" s="17"/>
      <c r="BF199" s="34"/>
      <c r="BG199" s="34"/>
      <c r="BH199" s="34"/>
      <c r="BI199" s="34"/>
      <c r="BJ199" s="34"/>
      <c r="BK199" s="36"/>
    </row>
    <row r="200" spans="1:63">
      <c r="A200" s="5" t="str">
        <f>设计!A200&amp;""</f>
        <v/>
      </c>
      <c r="B200" s="5" t="str">
        <f>设计!B200&amp;""</f>
        <v/>
      </c>
      <c r="C200" s="5" t="str">
        <f>设计!C200&amp;""</f>
        <v/>
      </c>
      <c r="D200" s="5" t="str">
        <f>设计!D200&amp;""</f>
        <v/>
      </c>
      <c r="E200" s="5" t="str">
        <f>设计!E200&amp;""</f>
        <v/>
      </c>
      <c r="F200" s="7" t="str">
        <f>IF(设计!F200&gt;4019,设计!F200,"")</f>
        <v/>
      </c>
      <c r="G200" s="7">
        <f>设计!G200</f>
        <v>0</v>
      </c>
      <c r="H200" s="5" t="str">
        <f>设计!H200&amp;""</f>
        <v/>
      </c>
      <c r="I200" s="5" t="str">
        <f>设计!I200&amp;""</f>
        <v/>
      </c>
      <c r="J200" s="5" t="str">
        <f>设计!J200&amp;""</f>
        <v/>
      </c>
      <c r="K200" s="5" t="str">
        <f>'财务部 '!K200&amp;""</f>
        <v/>
      </c>
      <c r="L200" s="5" t="str">
        <f>'财务部 '!L200&amp;""</f>
        <v/>
      </c>
      <c r="M200" s="5" t="str">
        <f>'财务部 '!M200&amp;""</f>
        <v/>
      </c>
      <c r="N200" s="5" t="str">
        <f>'财务部 '!N200&amp;""</f>
        <v/>
      </c>
      <c r="O200" s="5" t="str">
        <f>'财务部 '!O200&amp;""</f>
        <v/>
      </c>
      <c r="P200" s="5" t="str">
        <f>'财务部 '!P200&amp;""</f>
        <v/>
      </c>
      <c r="Q200" s="5" t="str">
        <f>'财务部 '!Q200&amp;""</f>
        <v/>
      </c>
      <c r="R200" s="5" t="str">
        <f>设计!K200&amp;""</f>
        <v/>
      </c>
      <c r="S200" s="5" t="str">
        <f>设计!L200&amp;""</f>
        <v/>
      </c>
      <c r="T200" s="5" t="str">
        <f>设计!M200&amp;""</f>
        <v/>
      </c>
      <c r="U200" s="5" t="str">
        <f>设计!N200&amp;""</f>
        <v/>
      </c>
      <c r="V200" s="7">
        <f>设计!O200</f>
        <v>0</v>
      </c>
      <c r="W200" s="5" t="str">
        <f>设计!P200&amp;""</f>
        <v/>
      </c>
      <c r="X200" s="7">
        <f>设计!Q200</f>
        <v>0</v>
      </c>
      <c r="Y200" s="5" t="str">
        <f>设计!R200&amp;""</f>
        <v/>
      </c>
      <c r="Z200" s="5" t="str">
        <f>设计!S200&amp;""</f>
        <v/>
      </c>
      <c r="AA200" s="7">
        <f>设计!T200</f>
        <v>0</v>
      </c>
      <c r="AB200" s="5" t="str">
        <f>设计!U200&amp;""</f>
        <v/>
      </c>
      <c r="AC200" s="5"/>
      <c r="AD200" s="5" t="str">
        <f>设计!V200&amp;""</f>
        <v/>
      </c>
      <c r="AE200" s="5"/>
      <c r="AF200" s="10"/>
      <c r="AG200" s="5"/>
      <c r="AH200" s="10"/>
      <c r="AI200" s="5"/>
      <c r="AJ200" s="10"/>
      <c r="AK200" s="17"/>
      <c r="AL200" s="10"/>
      <c r="AM200" s="17"/>
      <c r="AN200" s="10"/>
      <c r="AO200" s="17"/>
      <c r="AP200" s="10">
        <v>43547</v>
      </c>
      <c r="AQ200" s="36"/>
      <c r="AR200" s="5">
        <f>设计!AJ200</f>
        <v>0</v>
      </c>
      <c r="AS200" s="7">
        <f>设计!AK200</f>
        <v>0</v>
      </c>
      <c r="AT200" s="5">
        <f>设计!AL200</f>
        <v>0</v>
      </c>
      <c r="AU200" s="7">
        <f>设计!AM200</f>
        <v>0</v>
      </c>
      <c r="AV200" s="5">
        <f>设计!AN200</f>
        <v>0</v>
      </c>
      <c r="AW200" s="5">
        <f>设计!AO200</f>
        <v>0</v>
      </c>
      <c r="AX200" s="5">
        <f>设计!AP200</f>
        <v>0</v>
      </c>
      <c r="AY200" s="5">
        <f>设计!AQ200</f>
        <v>0</v>
      </c>
      <c r="AZ200" s="37"/>
      <c r="BA200" s="17"/>
      <c r="BB200" s="34"/>
      <c r="BC200" s="17"/>
      <c r="BD200" s="34"/>
      <c r="BE200" s="17"/>
      <c r="BF200" s="34"/>
      <c r="BG200" s="34"/>
      <c r="BH200" s="34"/>
      <c r="BI200" s="34"/>
      <c r="BJ200" s="34"/>
      <c r="BK200" s="36"/>
    </row>
    <row r="201" spans="1:63">
      <c r="A201" s="5" t="str">
        <f>设计!A201&amp;""</f>
        <v/>
      </c>
      <c r="B201" s="5" t="str">
        <f>设计!B201&amp;""</f>
        <v/>
      </c>
      <c r="C201" s="5" t="str">
        <f>设计!C201&amp;""</f>
        <v/>
      </c>
      <c r="D201" s="5" t="str">
        <f>设计!D201&amp;""</f>
        <v/>
      </c>
      <c r="E201" s="5" t="str">
        <f>设计!E201&amp;""</f>
        <v/>
      </c>
      <c r="F201" s="7" t="str">
        <f>IF(设计!F201&gt;4019,设计!F201,"")</f>
        <v/>
      </c>
      <c r="G201" s="7">
        <f>设计!G201</f>
        <v>0</v>
      </c>
      <c r="H201" s="5" t="str">
        <f>设计!H201&amp;""</f>
        <v/>
      </c>
      <c r="I201" s="5" t="str">
        <f>设计!I201&amp;""</f>
        <v/>
      </c>
      <c r="J201" s="5" t="str">
        <f>设计!J201&amp;""</f>
        <v/>
      </c>
      <c r="K201" s="5" t="str">
        <f>'财务部 '!K201&amp;""</f>
        <v/>
      </c>
      <c r="L201" s="5" t="str">
        <f>'财务部 '!L201&amp;""</f>
        <v/>
      </c>
      <c r="M201" s="5" t="str">
        <f>'财务部 '!M201&amp;""</f>
        <v/>
      </c>
      <c r="N201" s="5" t="str">
        <f>'财务部 '!N201&amp;""</f>
        <v/>
      </c>
      <c r="O201" s="5" t="str">
        <f>'财务部 '!O201&amp;""</f>
        <v/>
      </c>
      <c r="P201" s="5" t="str">
        <f>'财务部 '!P201&amp;""</f>
        <v/>
      </c>
      <c r="Q201" s="5" t="str">
        <f>'财务部 '!Q201&amp;""</f>
        <v/>
      </c>
      <c r="R201" s="5" t="str">
        <f>设计!K201&amp;""</f>
        <v/>
      </c>
      <c r="S201" s="5" t="str">
        <f>设计!L201&amp;""</f>
        <v/>
      </c>
      <c r="T201" s="5" t="str">
        <f>设计!M201&amp;""</f>
        <v/>
      </c>
      <c r="U201" s="5" t="str">
        <f>设计!N201&amp;""</f>
        <v/>
      </c>
      <c r="V201" s="7">
        <f>设计!O201</f>
        <v>0</v>
      </c>
      <c r="W201" s="5" t="str">
        <f>设计!P201&amp;""</f>
        <v/>
      </c>
      <c r="X201" s="7">
        <f>设计!Q201</f>
        <v>0</v>
      </c>
      <c r="Y201" s="5" t="str">
        <f>设计!R201&amp;""</f>
        <v/>
      </c>
      <c r="Z201" s="5" t="str">
        <f>设计!S201&amp;""</f>
        <v/>
      </c>
      <c r="AA201" s="7">
        <f>设计!T201</f>
        <v>0</v>
      </c>
      <c r="AB201" s="5" t="str">
        <f>设计!U201&amp;""</f>
        <v/>
      </c>
      <c r="AC201" s="5"/>
      <c r="AD201" s="5" t="str">
        <f>设计!V201&amp;""</f>
        <v/>
      </c>
      <c r="AE201" s="5"/>
      <c r="AF201" s="10"/>
      <c r="AG201" s="5"/>
      <c r="AH201" s="10"/>
      <c r="AI201" s="5"/>
      <c r="AJ201" s="10"/>
      <c r="AK201" s="17"/>
      <c r="AL201" s="10"/>
      <c r="AM201" s="17"/>
      <c r="AN201" s="10"/>
      <c r="AO201" s="17"/>
      <c r="AP201" s="10">
        <v>43548</v>
      </c>
      <c r="AQ201" s="36"/>
      <c r="AR201" s="5">
        <f>设计!AJ201</f>
        <v>0</v>
      </c>
      <c r="AS201" s="7">
        <f>设计!AK201</f>
        <v>0</v>
      </c>
      <c r="AT201" s="5">
        <f>设计!AL201</f>
        <v>0</v>
      </c>
      <c r="AU201" s="7">
        <f>设计!AM201</f>
        <v>0</v>
      </c>
      <c r="AV201" s="5">
        <f>设计!AN201</f>
        <v>0</v>
      </c>
      <c r="AW201" s="5">
        <f>设计!AO201</f>
        <v>0</v>
      </c>
      <c r="AX201" s="5">
        <f>设计!AP201</f>
        <v>0</v>
      </c>
      <c r="AY201" s="5">
        <f>设计!AQ201</f>
        <v>0</v>
      </c>
      <c r="AZ201" s="37"/>
      <c r="BA201" s="17"/>
      <c r="BB201" s="34"/>
      <c r="BC201" s="17"/>
      <c r="BD201" s="34"/>
      <c r="BE201" s="17"/>
      <c r="BF201" s="34"/>
      <c r="BG201" s="34"/>
      <c r="BH201" s="34"/>
      <c r="BI201" s="34"/>
      <c r="BJ201" s="34"/>
      <c r="BK201" s="36"/>
    </row>
    <row r="202" spans="1:63">
      <c r="A202" s="5" t="str">
        <f>设计!A202&amp;""</f>
        <v/>
      </c>
      <c r="B202" s="5" t="str">
        <f>设计!B202&amp;""</f>
        <v/>
      </c>
      <c r="C202" s="5" t="str">
        <f>设计!C202&amp;""</f>
        <v/>
      </c>
      <c r="D202" s="5" t="str">
        <f>设计!D202&amp;""</f>
        <v/>
      </c>
      <c r="E202" s="5" t="str">
        <f>设计!E202&amp;""</f>
        <v/>
      </c>
      <c r="F202" s="7" t="str">
        <f>IF(设计!F202&gt;4019,设计!F202,"")</f>
        <v/>
      </c>
      <c r="G202" s="7">
        <f>设计!G202</f>
        <v>0</v>
      </c>
      <c r="H202" s="5" t="str">
        <f>设计!H202&amp;""</f>
        <v/>
      </c>
      <c r="I202" s="5" t="str">
        <f>设计!I202&amp;""</f>
        <v/>
      </c>
      <c r="J202" s="5" t="str">
        <f>设计!J202&amp;""</f>
        <v/>
      </c>
      <c r="K202" s="5" t="str">
        <f>'财务部 '!K202&amp;""</f>
        <v/>
      </c>
      <c r="L202" s="5" t="str">
        <f>'财务部 '!L202&amp;""</f>
        <v/>
      </c>
      <c r="M202" s="5" t="str">
        <f>'财务部 '!M202&amp;""</f>
        <v/>
      </c>
      <c r="N202" s="5" t="str">
        <f>'财务部 '!N202&amp;""</f>
        <v/>
      </c>
      <c r="O202" s="5" t="str">
        <f>'财务部 '!O202&amp;""</f>
        <v/>
      </c>
      <c r="P202" s="5" t="str">
        <f>'财务部 '!P202&amp;""</f>
        <v/>
      </c>
      <c r="Q202" s="5" t="str">
        <f>'财务部 '!Q202&amp;""</f>
        <v/>
      </c>
      <c r="R202" s="5" t="str">
        <f>设计!K202&amp;""</f>
        <v/>
      </c>
      <c r="S202" s="5" t="str">
        <f>设计!L202&amp;""</f>
        <v/>
      </c>
      <c r="T202" s="5" t="str">
        <f>设计!M202&amp;""</f>
        <v/>
      </c>
      <c r="U202" s="5" t="str">
        <f>设计!N202&amp;""</f>
        <v/>
      </c>
      <c r="V202" s="7">
        <f>设计!O202</f>
        <v>0</v>
      </c>
      <c r="W202" s="5" t="str">
        <f>设计!P202&amp;""</f>
        <v/>
      </c>
      <c r="X202" s="7">
        <f>设计!Q202</f>
        <v>0</v>
      </c>
      <c r="Y202" s="5" t="str">
        <f>设计!R202&amp;""</f>
        <v/>
      </c>
      <c r="Z202" s="5" t="str">
        <f>设计!S202&amp;""</f>
        <v/>
      </c>
      <c r="AA202" s="7">
        <f>设计!T202</f>
        <v>0</v>
      </c>
      <c r="AB202" s="5" t="str">
        <f>设计!U202&amp;""</f>
        <v/>
      </c>
      <c r="AC202" s="5"/>
      <c r="AD202" s="5" t="str">
        <f>设计!V202&amp;""</f>
        <v/>
      </c>
      <c r="AE202" s="5"/>
      <c r="AF202" s="10"/>
      <c r="AG202" s="5"/>
      <c r="AH202" s="10"/>
      <c r="AI202" s="5"/>
      <c r="AJ202" s="10"/>
      <c r="AK202" s="17"/>
      <c r="AL202" s="10"/>
      <c r="AM202" s="17"/>
      <c r="AN202" s="10"/>
      <c r="AO202" s="17"/>
      <c r="AP202" s="10">
        <v>43549</v>
      </c>
      <c r="AQ202" s="36"/>
      <c r="AR202" s="5">
        <f>设计!AJ202</f>
        <v>0</v>
      </c>
      <c r="AS202" s="7">
        <f>设计!AK202</f>
        <v>0</v>
      </c>
      <c r="AT202" s="5">
        <f>设计!AL202</f>
        <v>0</v>
      </c>
      <c r="AU202" s="7">
        <f>设计!AM202</f>
        <v>0</v>
      </c>
      <c r="AV202" s="5">
        <f>设计!AN202</f>
        <v>0</v>
      </c>
      <c r="AW202" s="5">
        <f>设计!AO202</f>
        <v>0</v>
      </c>
      <c r="AX202" s="5">
        <f>设计!AP202</f>
        <v>0</v>
      </c>
      <c r="AY202" s="5">
        <f>设计!AQ202</f>
        <v>0</v>
      </c>
      <c r="AZ202" s="37"/>
      <c r="BA202" s="17"/>
      <c r="BB202" s="34"/>
      <c r="BC202" s="17"/>
      <c r="BD202" s="34"/>
      <c r="BE202" s="17"/>
      <c r="BF202" s="34"/>
      <c r="BG202" s="34"/>
      <c r="BH202" s="34"/>
      <c r="BI202" s="34"/>
      <c r="BJ202" s="34"/>
      <c r="BK202" s="36"/>
    </row>
    <row r="203" spans="1:63">
      <c r="A203" s="5" t="str">
        <f>设计!A203&amp;""</f>
        <v/>
      </c>
      <c r="B203" s="5" t="str">
        <f>设计!B203&amp;""</f>
        <v/>
      </c>
      <c r="C203" s="5" t="str">
        <f>设计!C203&amp;""</f>
        <v/>
      </c>
      <c r="D203" s="5" t="str">
        <f>设计!D203&amp;""</f>
        <v/>
      </c>
      <c r="E203" s="5" t="str">
        <f>设计!E203&amp;""</f>
        <v/>
      </c>
      <c r="F203" s="7" t="str">
        <f>IF(设计!F203&gt;4019,设计!F203,"")</f>
        <v/>
      </c>
      <c r="G203" s="7">
        <f>设计!G203</f>
        <v>0</v>
      </c>
      <c r="H203" s="5" t="str">
        <f>设计!H203&amp;""</f>
        <v/>
      </c>
      <c r="I203" s="5" t="str">
        <f>设计!I203&amp;""</f>
        <v/>
      </c>
      <c r="J203" s="5" t="str">
        <f>设计!J203&amp;""</f>
        <v/>
      </c>
      <c r="K203" s="5" t="str">
        <f>'财务部 '!K203&amp;""</f>
        <v/>
      </c>
      <c r="L203" s="5" t="str">
        <f>'财务部 '!L203&amp;""</f>
        <v/>
      </c>
      <c r="M203" s="5" t="str">
        <f>'财务部 '!M203&amp;""</f>
        <v/>
      </c>
      <c r="N203" s="5" t="str">
        <f>'财务部 '!N203&amp;""</f>
        <v/>
      </c>
      <c r="O203" s="5" t="str">
        <f>'财务部 '!O203&amp;""</f>
        <v/>
      </c>
      <c r="P203" s="5" t="str">
        <f>'财务部 '!P203&amp;""</f>
        <v/>
      </c>
      <c r="Q203" s="5" t="str">
        <f>'财务部 '!Q203&amp;""</f>
        <v/>
      </c>
      <c r="R203" s="5" t="str">
        <f>设计!K203&amp;""</f>
        <v/>
      </c>
      <c r="S203" s="5" t="str">
        <f>设计!L203&amp;""</f>
        <v/>
      </c>
      <c r="T203" s="5" t="str">
        <f>设计!M203&amp;""</f>
        <v/>
      </c>
      <c r="U203" s="5" t="str">
        <f>设计!N203&amp;""</f>
        <v/>
      </c>
      <c r="V203" s="7">
        <f>设计!O203</f>
        <v>0</v>
      </c>
      <c r="W203" s="5" t="str">
        <f>设计!P203&amp;""</f>
        <v/>
      </c>
      <c r="X203" s="7">
        <f>设计!Q203</f>
        <v>0</v>
      </c>
      <c r="Y203" s="5" t="str">
        <f>设计!R203&amp;""</f>
        <v/>
      </c>
      <c r="Z203" s="5" t="str">
        <f>设计!S203&amp;""</f>
        <v/>
      </c>
      <c r="AA203" s="7">
        <f>设计!T203</f>
        <v>0</v>
      </c>
      <c r="AB203" s="5" t="str">
        <f>设计!U203&amp;""</f>
        <v/>
      </c>
      <c r="AC203" s="5"/>
      <c r="AD203" s="5" t="str">
        <f>设计!V203&amp;""</f>
        <v/>
      </c>
      <c r="AE203" s="5"/>
      <c r="AF203" s="10"/>
      <c r="AG203" s="5"/>
      <c r="AH203" s="10"/>
      <c r="AI203" s="5"/>
      <c r="AJ203" s="10"/>
      <c r="AK203" s="17"/>
      <c r="AL203" s="10"/>
      <c r="AM203" s="17"/>
      <c r="AN203" s="10"/>
      <c r="AO203" s="17"/>
      <c r="AP203" s="10">
        <v>43550</v>
      </c>
      <c r="AQ203" s="36"/>
      <c r="AR203" s="5">
        <f>设计!AJ203</f>
        <v>0</v>
      </c>
      <c r="AS203" s="7">
        <f>设计!AK203</f>
        <v>0</v>
      </c>
      <c r="AT203" s="5">
        <f>设计!AL203</f>
        <v>0</v>
      </c>
      <c r="AU203" s="7">
        <f>设计!AM203</f>
        <v>0</v>
      </c>
      <c r="AV203" s="5">
        <f>设计!AN203</f>
        <v>0</v>
      </c>
      <c r="AW203" s="5">
        <f>设计!AO203</f>
        <v>0</v>
      </c>
      <c r="AX203" s="5">
        <f>设计!AP203</f>
        <v>0</v>
      </c>
      <c r="AY203" s="5">
        <f>设计!AQ203</f>
        <v>0</v>
      </c>
      <c r="AZ203" s="37"/>
      <c r="BA203" s="17"/>
      <c r="BB203" s="34"/>
      <c r="BC203" s="17"/>
      <c r="BD203" s="34"/>
      <c r="BE203" s="17"/>
      <c r="BF203" s="34"/>
      <c r="BG203" s="34"/>
      <c r="BH203" s="34"/>
      <c r="BI203" s="34"/>
      <c r="BJ203" s="34"/>
      <c r="BK203" s="36"/>
    </row>
    <row r="204" spans="1:63">
      <c r="A204" s="5" t="str">
        <f>设计!A204&amp;""</f>
        <v/>
      </c>
      <c r="B204" s="5" t="str">
        <f>设计!B204&amp;""</f>
        <v/>
      </c>
      <c r="C204" s="5" t="str">
        <f>设计!C204&amp;""</f>
        <v/>
      </c>
      <c r="D204" s="5" t="str">
        <f>设计!D204&amp;""</f>
        <v/>
      </c>
      <c r="E204" s="5" t="str">
        <f>设计!E204&amp;""</f>
        <v/>
      </c>
      <c r="F204" s="7" t="str">
        <f>IF(设计!F204&gt;4019,设计!F204,"")</f>
        <v/>
      </c>
      <c r="G204" s="7">
        <f>设计!G204</f>
        <v>0</v>
      </c>
      <c r="H204" s="5" t="str">
        <f>设计!H204&amp;""</f>
        <v/>
      </c>
      <c r="I204" s="5" t="str">
        <f>设计!I204&amp;""</f>
        <v/>
      </c>
      <c r="J204" s="5" t="str">
        <f>设计!J204&amp;""</f>
        <v/>
      </c>
      <c r="K204" s="5" t="str">
        <f>'财务部 '!K204&amp;""</f>
        <v/>
      </c>
      <c r="L204" s="5" t="str">
        <f>'财务部 '!L204&amp;""</f>
        <v/>
      </c>
      <c r="M204" s="5" t="str">
        <f>'财务部 '!M204&amp;""</f>
        <v/>
      </c>
      <c r="N204" s="5" t="str">
        <f>'财务部 '!N204&amp;""</f>
        <v/>
      </c>
      <c r="O204" s="5" t="str">
        <f>'财务部 '!O204&amp;""</f>
        <v/>
      </c>
      <c r="P204" s="5" t="str">
        <f>'财务部 '!P204&amp;""</f>
        <v/>
      </c>
      <c r="Q204" s="5" t="str">
        <f>'财务部 '!Q204&amp;""</f>
        <v/>
      </c>
      <c r="R204" s="5" t="str">
        <f>设计!K204&amp;""</f>
        <v/>
      </c>
      <c r="S204" s="5" t="str">
        <f>设计!L204&amp;""</f>
        <v/>
      </c>
      <c r="T204" s="5" t="str">
        <f>设计!M204&amp;""</f>
        <v/>
      </c>
      <c r="U204" s="5" t="str">
        <f>设计!N204&amp;""</f>
        <v/>
      </c>
      <c r="V204" s="7">
        <f>设计!O204</f>
        <v>0</v>
      </c>
      <c r="W204" s="5" t="str">
        <f>设计!P204&amp;""</f>
        <v/>
      </c>
      <c r="X204" s="7">
        <f>设计!Q204</f>
        <v>0</v>
      </c>
      <c r="Y204" s="5" t="str">
        <f>设计!R204&amp;""</f>
        <v/>
      </c>
      <c r="Z204" s="5" t="str">
        <f>设计!S204&amp;""</f>
        <v/>
      </c>
      <c r="AA204" s="7">
        <f>设计!T204</f>
        <v>0</v>
      </c>
      <c r="AB204" s="5" t="str">
        <f>设计!U204&amp;""</f>
        <v/>
      </c>
      <c r="AC204" s="5"/>
      <c r="AD204" s="5" t="str">
        <f>设计!V204&amp;""</f>
        <v/>
      </c>
      <c r="AE204" s="5"/>
      <c r="AF204" s="10"/>
      <c r="AG204" s="5"/>
      <c r="AH204" s="10"/>
      <c r="AI204" s="5"/>
      <c r="AJ204" s="10"/>
      <c r="AK204" s="17"/>
      <c r="AL204" s="10"/>
      <c r="AM204" s="17"/>
      <c r="AN204" s="10"/>
      <c r="AO204" s="17"/>
      <c r="AP204" s="10">
        <v>43551</v>
      </c>
      <c r="AQ204" s="36"/>
      <c r="AR204" s="5">
        <f>设计!AJ204</f>
        <v>0</v>
      </c>
      <c r="AS204" s="7">
        <f>设计!AK204</f>
        <v>0</v>
      </c>
      <c r="AT204" s="5">
        <f>设计!AL204</f>
        <v>0</v>
      </c>
      <c r="AU204" s="7">
        <f>设计!AM204</f>
        <v>0</v>
      </c>
      <c r="AV204" s="5">
        <f>设计!AN204</f>
        <v>0</v>
      </c>
      <c r="AW204" s="5">
        <f>设计!AO204</f>
        <v>0</v>
      </c>
      <c r="AX204" s="5">
        <f>设计!AP204</f>
        <v>0</v>
      </c>
      <c r="AY204" s="5">
        <f>设计!AQ204</f>
        <v>0</v>
      </c>
      <c r="AZ204" s="37"/>
      <c r="BA204" s="17"/>
      <c r="BB204" s="34"/>
      <c r="BC204" s="17"/>
      <c r="BD204" s="34"/>
      <c r="BE204" s="17"/>
      <c r="BF204" s="34"/>
      <c r="BG204" s="34"/>
      <c r="BH204" s="34"/>
      <c r="BI204" s="34"/>
      <c r="BJ204" s="34"/>
      <c r="BK204" s="36"/>
    </row>
    <row r="205" spans="1:63">
      <c r="A205" s="5" t="str">
        <f>设计!A205&amp;""</f>
        <v/>
      </c>
      <c r="B205" s="5" t="str">
        <f>设计!B205&amp;""</f>
        <v/>
      </c>
      <c r="C205" s="5" t="str">
        <f>设计!C205&amp;""</f>
        <v/>
      </c>
      <c r="D205" s="5" t="str">
        <f>设计!D205&amp;""</f>
        <v/>
      </c>
      <c r="E205" s="5" t="str">
        <f>设计!E205&amp;""</f>
        <v/>
      </c>
      <c r="F205" s="7" t="str">
        <f>IF(设计!F205&gt;4019,设计!F205,"")</f>
        <v/>
      </c>
      <c r="G205" s="7">
        <f>设计!G205</f>
        <v>0</v>
      </c>
      <c r="H205" s="5" t="str">
        <f>设计!H205&amp;""</f>
        <v/>
      </c>
      <c r="I205" s="5" t="str">
        <f>设计!I205&amp;""</f>
        <v/>
      </c>
      <c r="J205" s="5" t="str">
        <f>设计!J205&amp;""</f>
        <v/>
      </c>
      <c r="K205" s="5" t="str">
        <f>'财务部 '!K205&amp;""</f>
        <v/>
      </c>
      <c r="L205" s="5" t="str">
        <f>'财务部 '!L205&amp;""</f>
        <v/>
      </c>
      <c r="M205" s="5" t="str">
        <f>'财务部 '!M205&amp;""</f>
        <v/>
      </c>
      <c r="N205" s="5" t="str">
        <f>'财务部 '!N205&amp;""</f>
        <v/>
      </c>
      <c r="O205" s="5" t="str">
        <f>'财务部 '!O205&amp;""</f>
        <v/>
      </c>
      <c r="P205" s="5" t="str">
        <f>'财务部 '!P205&amp;""</f>
        <v/>
      </c>
      <c r="Q205" s="5" t="str">
        <f>'财务部 '!Q205&amp;""</f>
        <v/>
      </c>
      <c r="R205" s="5" t="str">
        <f>设计!K205&amp;""</f>
        <v/>
      </c>
      <c r="S205" s="5" t="str">
        <f>设计!L205&amp;""</f>
        <v/>
      </c>
      <c r="T205" s="5" t="str">
        <f>设计!M205&amp;""</f>
        <v/>
      </c>
      <c r="U205" s="5" t="str">
        <f>设计!N205&amp;""</f>
        <v/>
      </c>
      <c r="V205" s="7">
        <f>设计!O205</f>
        <v>0</v>
      </c>
      <c r="W205" s="5" t="str">
        <f>设计!P205&amp;""</f>
        <v/>
      </c>
      <c r="X205" s="7">
        <f>设计!Q205</f>
        <v>0</v>
      </c>
      <c r="Y205" s="5" t="str">
        <f>设计!R205&amp;""</f>
        <v/>
      </c>
      <c r="Z205" s="5" t="str">
        <f>设计!S205&amp;""</f>
        <v/>
      </c>
      <c r="AA205" s="7">
        <f>设计!T205</f>
        <v>0</v>
      </c>
      <c r="AB205" s="5" t="str">
        <f>设计!U205&amp;""</f>
        <v/>
      </c>
      <c r="AC205" s="5"/>
      <c r="AD205" s="5" t="str">
        <f>设计!V205&amp;""</f>
        <v/>
      </c>
      <c r="AE205" s="5"/>
      <c r="AF205" s="10"/>
      <c r="AG205" s="5"/>
      <c r="AH205" s="10"/>
      <c r="AI205" s="5"/>
      <c r="AJ205" s="10"/>
      <c r="AK205" s="17"/>
      <c r="AL205" s="10"/>
      <c r="AM205" s="17"/>
      <c r="AN205" s="10"/>
      <c r="AO205" s="17"/>
      <c r="AP205" s="10">
        <v>43552</v>
      </c>
      <c r="AQ205" s="36"/>
      <c r="AR205" s="5">
        <f>设计!AJ205</f>
        <v>0</v>
      </c>
      <c r="AS205" s="7">
        <f>设计!AK205</f>
        <v>0</v>
      </c>
      <c r="AT205" s="5">
        <f>设计!AL205</f>
        <v>0</v>
      </c>
      <c r="AU205" s="7">
        <f>设计!AM205</f>
        <v>0</v>
      </c>
      <c r="AV205" s="5">
        <f>设计!AN205</f>
        <v>0</v>
      </c>
      <c r="AW205" s="5">
        <f>设计!AO205</f>
        <v>0</v>
      </c>
      <c r="AX205" s="5">
        <f>设计!AP205</f>
        <v>0</v>
      </c>
      <c r="AY205" s="5">
        <f>设计!AQ205</f>
        <v>0</v>
      </c>
      <c r="AZ205" s="37"/>
      <c r="BA205" s="17"/>
      <c r="BB205" s="34"/>
      <c r="BC205" s="17"/>
      <c r="BD205" s="34"/>
      <c r="BE205" s="17"/>
      <c r="BF205" s="34"/>
      <c r="BG205" s="34"/>
      <c r="BH205" s="34"/>
      <c r="BI205" s="34"/>
      <c r="BJ205" s="34"/>
      <c r="BK205" s="36"/>
    </row>
    <row r="206" spans="1:63">
      <c r="A206" s="5" t="str">
        <f>设计!A206&amp;""</f>
        <v/>
      </c>
      <c r="B206" s="5" t="str">
        <f>设计!B206&amp;""</f>
        <v/>
      </c>
      <c r="C206" s="5" t="str">
        <f>设计!C206&amp;""</f>
        <v/>
      </c>
      <c r="D206" s="5" t="str">
        <f>设计!D206&amp;""</f>
        <v/>
      </c>
      <c r="E206" s="5" t="str">
        <f>设计!E206&amp;""</f>
        <v/>
      </c>
      <c r="F206" s="7" t="str">
        <f>IF(设计!F206&gt;4019,设计!F206,"")</f>
        <v/>
      </c>
      <c r="G206" s="7">
        <f>设计!G206</f>
        <v>0</v>
      </c>
      <c r="H206" s="5" t="str">
        <f>设计!H206&amp;""</f>
        <v/>
      </c>
      <c r="I206" s="5" t="str">
        <f>设计!I206&amp;""</f>
        <v/>
      </c>
      <c r="J206" s="5" t="str">
        <f>设计!J206&amp;""</f>
        <v/>
      </c>
      <c r="K206" s="5" t="str">
        <f>'财务部 '!K206&amp;""</f>
        <v/>
      </c>
      <c r="L206" s="5" t="str">
        <f>'财务部 '!L206&amp;""</f>
        <v/>
      </c>
      <c r="M206" s="5" t="str">
        <f>'财务部 '!M206&amp;""</f>
        <v/>
      </c>
      <c r="N206" s="5" t="str">
        <f>'财务部 '!N206&amp;""</f>
        <v/>
      </c>
      <c r="O206" s="5" t="str">
        <f>'财务部 '!O206&amp;""</f>
        <v/>
      </c>
      <c r="P206" s="5" t="str">
        <f>'财务部 '!P206&amp;""</f>
        <v/>
      </c>
      <c r="Q206" s="5" t="str">
        <f>'财务部 '!Q206&amp;""</f>
        <v/>
      </c>
      <c r="R206" s="5" t="str">
        <f>设计!K206&amp;""</f>
        <v/>
      </c>
      <c r="S206" s="5" t="str">
        <f>设计!L206&amp;""</f>
        <v/>
      </c>
      <c r="T206" s="5" t="str">
        <f>设计!M206&amp;""</f>
        <v/>
      </c>
      <c r="U206" s="5" t="str">
        <f>设计!N206&amp;""</f>
        <v/>
      </c>
      <c r="V206" s="7">
        <f>设计!O206</f>
        <v>0</v>
      </c>
      <c r="W206" s="5" t="str">
        <f>设计!P206&amp;""</f>
        <v/>
      </c>
      <c r="X206" s="7">
        <f>设计!Q206</f>
        <v>0</v>
      </c>
      <c r="Y206" s="5" t="str">
        <f>设计!R206&amp;""</f>
        <v/>
      </c>
      <c r="Z206" s="5" t="str">
        <f>设计!S206&amp;""</f>
        <v/>
      </c>
      <c r="AA206" s="7">
        <f>设计!T206</f>
        <v>0</v>
      </c>
      <c r="AB206" s="5" t="str">
        <f>设计!U206&amp;""</f>
        <v/>
      </c>
      <c r="AC206" s="5"/>
      <c r="AD206" s="5" t="str">
        <f>设计!V206&amp;""</f>
        <v/>
      </c>
      <c r="AE206" s="5"/>
      <c r="AF206" s="10"/>
      <c r="AG206" s="5"/>
      <c r="AH206" s="10"/>
      <c r="AI206" s="5"/>
      <c r="AJ206" s="10"/>
      <c r="AK206" s="17"/>
      <c r="AL206" s="10"/>
      <c r="AM206" s="17"/>
      <c r="AN206" s="10"/>
      <c r="AO206" s="17"/>
      <c r="AP206" s="10">
        <v>43553</v>
      </c>
      <c r="AQ206" s="36"/>
      <c r="AR206" s="5">
        <f>设计!AJ206</f>
        <v>0</v>
      </c>
      <c r="AS206" s="7">
        <f>设计!AK206</f>
        <v>0</v>
      </c>
      <c r="AT206" s="5">
        <f>设计!AL206</f>
        <v>0</v>
      </c>
      <c r="AU206" s="7">
        <f>设计!AM206</f>
        <v>0</v>
      </c>
      <c r="AV206" s="5">
        <f>设计!AN206</f>
        <v>0</v>
      </c>
      <c r="AW206" s="5">
        <f>设计!AO206</f>
        <v>0</v>
      </c>
      <c r="AX206" s="5">
        <f>设计!AP206</f>
        <v>0</v>
      </c>
      <c r="AY206" s="5">
        <f>设计!AQ206</f>
        <v>0</v>
      </c>
      <c r="AZ206" s="37"/>
      <c r="BA206" s="17"/>
      <c r="BB206" s="34"/>
      <c r="BC206" s="17"/>
      <c r="BD206" s="34"/>
      <c r="BE206" s="17"/>
      <c r="BF206" s="34"/>
      <c r="BG206" s="34"/>
      <c r="BH206" s="34"/>
      <c r="BI206" s="34"/>
      <c r="BJ206" s="34"/>
      <c r="BK206" s="36"/>
    </row>
    <row r="207" spans="1:63">
      <c r="A207" s="5" t="str">
        <f>设计!A207&amp;""</f>
        <v/>
      </c>
      <c r="B207" s="5" t="str">
        <f>设计!B207&amp;""</f>
        <v/>
      </c>
      <c r="C207" s="5" t="str">
        <f>设计!C207&amp;""</f>
        <v/>
      </c>
      <c r="D207" s="5" t="str">
        <f>设计!D207&amp;""</f>
        <v/>
      </c>
      <c r="E207" s="5" t="str">
        <f>设计!E207&amp;""</f>
        <v/>
      </c>
      <c r="F207" s="7" t="str">
        <f>IF(设计!F207&gt;4019,设计!F207,"")</f>
        <v/>
      </c>
      <c r="G207" s="7">
        <f>设计!G207</f>
        <v>0</v>
      </c>
      <c r="H207" s="5" t="str">
        <f>设计!H207&amp;""</f>
        <v/>
      </c>
      <c r="I207" s="5" t="str">
        <f>设计!I207&amp;""</f>
        <v/>
      </c>
      <c r="J207" s="5" t="str">
        <f>设计!J207&amp;""</f>
        <v/>
      </c>
      <c r="K207" s="5" t="str">
        <f>'财务部 '!K207&amp;""</f>
        <v/>
      </c>
      <c r="L207" s="5" t="str">
        <f>'财务部 '!L207&amp;""</f>
        <v/>
      </c>
      <c r="M207" s="5" t="str">
        <f>'财务部 '!M207&amp;""</f>
        <v/>
      </c>
      <c r="N207" s="5" t="str">
        <f>'财务部 '!N207&amp;""</f>
        <v/>
      </c>
      <c r="O207" s="5" t="str">
        <f>'财务部 '!O207&amp;""</f>
        <v/>
      </c>
      <c r="P207" s="5" t="str">
        <f>'财务部 '!P207&amp;""</f>
        <v/>
      </c>
      <c r="Q207" s="5" t="str">
        <f>'财务部 '!Q207&amp;""</f>
        <v/>
      </c>
      <c r="R207" s="5" t="str">
        <f>设计!K207&amp;""</f>
        <v/>
      </c>
      <c r="S207" s="5" t="str">
        <f>设计!L207&amp;""</f>
        <v/>
      </c>
      <c r="T207" s="5" t="str">
        <f>设计!M207&amp;""</f>
        <v/>
      </c>
      <c r="U207" s="5" t="str">
        <f>设计!N207&amp;""</f>
        <v/>
      </c>
      <c r="V207" s="7">
        <f>设计!O207</f>
        <v>0</v>
      </c>
      <c r="W207" s="5" t="str">
        <f>设计!P207&amp;""</f>
        <v/>
      </c>
      <c r="X207" s="7">
        <f>设计!Q207</f>
        <v>0</v>
      </c>
      <c r="Y207" s="5" t="str">
        <f>设计!R207&amp;""</f>
        <v/>
      </c>
      <c r="Z207" s="5" t="str">
        <f>设计!S207&amp;""</f>
        <v/>
      </c>
      <c r="AA207" s="7">
        <f>设计!T207</f>
        <v>0</v>
      </c>
      <c r="AB207" s="5" t="str">
        <f>设计!U207&amp;""</f>
        <v/>
      </c>
      <c r="AC207" s="5"/>
      <c r="AD207" s="5" t="str">
        <f>设计!V207&amp;""</f>
        <v/>
      </c>
      <c r="AE207" s="5"/>
      <c r="AF207" s="10"/>
      <c r="AG207" s="5"/>
      <c r="AH207" s="10"/>
      <c r="AI207" s="5"/>
      <c r="AJ207" s="10"/>
      <c r="AK207" s="17"/>
      <c r="AL207" s="10"/>
      <c r="AM207" s="17"/>
      <c r="AN207" s="10"/>
      <c r="AO207" s="17"/>
      <c r="AP207" s="10">
        <v>43554</v>
      </c>
      <c r="AQ207" s="36"/>
      <c r="AR207" s="5">
        <f>设计!AJ207</f>
        <v>0</v>
      </c>
      <c r="AS207" s="7">
        <f>设计!AK207</f>
        <v>0</v>
      </c>
      <c r="AT207" s="5">
        <f>设计!AL207</f>
        <v>0</v>
      </c>
      <c r="AU207" s="7">
        <f>设计!AM207</f>
        <v>0</v>
      </c>
      <c r="AV207" s="5">
        <f>设计!AN207</f>
        <v>0</v>
      </c>
      <c r="AW207" s="5">
        <f>设计!AO207</f>
        <v>0</v>
      </c>
      <c r="AX207" s="5">
        <f>设计!AP207</f>
        <v>0</v>
      </c>
      <c r="AY207" s="5">
        <f>设计!AQ207</f>
        <v>0</v>
      </c>
      <c r="AZ207" s="37"/>
      <c r="BA207" s="17"/>
      <c r="BB207" s="34"/>
      <c r="BC207" s="17"/>
      <c r="BD207" s="34"/>
      <c r="BE207" s="17"/>
      <c r="BF207" s="34"/>
      <c r="BG207" s="34"/>
      <c r="BH207" s="34"/>
      <c r="BI207" s="34"/>
      <c r="BJ207" s="34"/>
      <c r="BK207" s="36"/>
    </row>
    <row r="208" spans="1:63">
      <c r="A208" s="5" t="str">
        <f>设计!A208&amp;""</f>
        <v/>
      </c>
      <c r="B208" s="5" t="str">
        <f>设计!B208&amp;""</f>
        <v/>
      </c>
      <c r="C208" s="5" t="str">
        <f>设计!C208&amp;""</f>
        <v/>
      </c>
      <c r="D208" s="5" t="str">
        <f>设计!D208&amp;""</f>
        <v/>
      </c>
      <c r="E208" s="5" t="str">
        <f>设计!E208&amp;""</f>
        <v/>
      </c>
      <c r="F208" s="7" t="str">
        <f>IF(设计!F208&gt;4019,设计!F208,"")</f>
        <v/>
      </c>
      <c r="G208" s="7">
        <f>设计!G208</f>
        <v>0</v>
      </c>
      <c r="H208" s="5" t="str">
        <f>设计!H208&amp;""</f>
        <v/>
      </c>
      <c r="I208" s="5" t="str">
        <f>设计!I208&amp;""</f>
        <v/>
      </c>
      <c r="J208" s="5" t="str">
        <f>设计!J208&amp;""</f>
        <v/>
      </c>
      <c r="K208" s="5" t="str">
        <f>'财务部 '!K208&amp;""</f>
        <v/>
      </c>
      <c r="L208" s="5" t="str">
        <f>'财务部 '!L208&amp;""</f>
        <v/>
      </c>
      <c r="M208" s="5" t="str">
        <f>'财务部 '!M208&amp;""</f>
        <v/>
      </c>
      <c r="N208" s="5" t="str">
        <f>'财务部 '!N208&amp;""</f>
        <v/>
      </c>
      <c r="O208" s="5" t="str">
        <f>'财务部 '!O208&amp;""</f>
        <v/>
      </c>
      <c r="P208" s="5" t="str">
        <f>'财务部 '!P208&amp;""</f>
        <v/>
      </c>
      <c r="Q208" s="5" t="str">
        <f>'财务部 '!Q208&amp;""</f>
        <v/>
      </c>
      <c r="R208" s="5" t="str">
        <f>设计!K208&amp;""</f>
        <v/>
      </c>
      <c r="S208" s="5" t="str">
        <f>设计!L208&amp;""</f>
        <v/>
      </c>
      <c r="T208" s="5" t="str">
        <f>设计!M208&amp;""</f>
        <v/>
      </c>
      <c r="U208" s="5" t="str">
        <f>设计!N208&amp;""</f>
        <v/>
      </c>
      <c r="V208" s="7">
        <f>设计!O208</f>
        <v>0</v>
      </c>
      <c r="W208" s="5" t="str">
        <f>设计!P208&amp;""</f>
        <v/>
      </c>
      <c r="X208" s="7">
        <f>设计!Q208</f>
        <v>0</v>
      </c>
      <c r="Y208" s="5" t="str">
        <f>设计!R208&amp;""</f>
        <v/>
      </c>
      <c r="Z208" s="5" t="str">
        <f>设计!S208&amp;""</f>
        <v/>
      </c>
      <c r="AA208" s="7">
        <f>设计!T208</f>
        <v>0</v>
      </c>
      <c r="AB208" s="5" t="str">
        <f>设计!U208&amp;""</f>
        <v/>
      </c>
      <c r="AC208" s="5"/>
      <c r="AD208" s="5" t="str">
        <f>设计!V208&amp;""</f>
        <v/>
      </c>
      <c r="AE208" s="5"/>
      <c r="AF208" s="10"/>
      <c r="AG208" s="5"/>
      <c r="AH208" s="10"/>
      <c r="AI208" s="5"/>
      <c r="AJ208" s="10"/>
      <c r="AK208" s="17"/>
      <c r="AL208" s="10"/>
      <c r="AM208" s="17"/>
      <c r="AN208" s="10"/>
      <c r="AO208" s="17"/>
      <c r="AP208" s="10">
        <v>43555</v>
      </c>
      <c r="AQ208" s="36"/>
      <c r="AR208" s="5">
        <f>设计!AJ208</f>
        <v>0</v>
      </c>
      <c r="AS208" s="7">
        <f>设计!AK208</f>
        <v>0</v>
      </c>
      <c r="AT208" s="5">
        <f>设计!AL208</f>
        <v>0</v>
      </c>
      <c r="AU208" s="7">
        <f>设计!AM208</f>
        <v>0</v>
      </c>
      <c r="AV208" s="5">
        <f>设计!AN208</f>
        <v>0</v>
      </c>
      <c r="AW208" s="5">
        <f>设计!AO208</f>
        <v>0</v>
      </c>
      <c r="AX208" s="5">
        <f>设计!AP208</f>
        <v>0</v>
      </c>
      <c r="AY208" s="5">
        <f>设计!AQ208</f>
        <v>0</v>
      </c>
      <c r="AZ208" s="37"/>
      <c r="BA208" s="17"/>
      <c r="BB208" s="34"/>
      <c r="BC208" s="17"/>
      <c r="BD208" s="34"/>
      <c r="BE208" s="17"/>
      <c r="BF208" s="34"/>
      <c r="BG208" s="34"/>
      <c r="BH208" s="34"/>
      <c r="BI208" s="34"/>
      <c r="BJ208" s="34"/>
      <c r="BK208" s="36"/>
    </row>
    <row r="209" spans="1:63">
      <c r="A209" s="5" t="str">
        <f>设计!A209&amp;""</f>
        <v/>
      </c>
      <c r="B209" s="5" t="str">
        <f>设计!B209&amp;""</f>
        <v/>
      </c>
      <c r="C209" s="5" t="str">
        <f>设计!C209&amp;""</f>
        <v/>
      </c>
      <c r="D209" s="5" t="str">
        <f>设计!D209&amp;""</f>
        <v/>
      </c>
      <c r="E209" s="5" t="str">
        <f>设计!E209&amp;""</f>
        <v/>
      </c>
      <c r="F209" s="7" t="str">
        <f>IF(设计!F209&gt;4019,设计!F209,"")</f>
        <v/>
      </c>
      <c r="G209" s="7">
        <f>设计!G209</f>
        <v>0</v>
      </c>
      <c r="H209" s="5" t="str">
        <f>设计!H209&amp;""</f>
        <v/>
      </c>
      <c r="I209" s="5" t="str">
        <f>设计!I209&amp;""</f>
        <v/>
      </c>
      <c r="J209" s="5" t="str">
        <f>设计!J209&amp;""</f>
        <v/>
      </c>
      <c r="K209" s="5" t="str">
        <f>'财务部 '!K209&amp;""</f>
        <v/>
      </c>
      <c r="L209" s="5" t="str">
        <f>'财务部 '!L209&amp;""</f>
        <v/>
      </c>
      <c r="M209" s="5" t="str">
        <f>'财务部 '!M209&amp;""</f>
        <v/>
      </c>
      <c r="N209" s="5" t="str">
        <f>'财务部 '!N209&amp;""</f>
        <v/>
      </c>
      <c r="O209" s="5" t="str">
        <f>'财务部 '!O209&amp;""</f>
        <v/>
      </c>
      <c r="P209" s="5" t="str">
        <f>'财务部 '!P209&amp;""</f>
        <v/>
      </c>
      <c r="Q209" s="5" t="str">
        <f>'财务部 '!Q209&amp;""</f>
        <v/>
      </c>
      <c r="R209" s="5" t="str">
        <f>设计!K209&amp;""</f>
        <v/>
      </c>
      <c r="S209" s="5" t="str">
        <f>设计!L209&amp;""</f>
        <v/>
      </c>
      <c r="T209" s="5" t="str">
        <f>设计!M209&amp;""</f>
        <v/>
      </c>
      <c r="U209" s="5" t="str">
        <f>设计!N209&amp;""</f>
        <v/>
      </c>
      <c r="V209" s="7">
        <f>设计!O209</f>
        <v>0</v>
      </c>
      <c r="W209" s="5" t="str">
        <f>设计!P209&amp;""</f>
        <v/>
      </c>
      <c r="X209" s="7">
        <f>设计!Q209</f>
        <v>0</v>
      </c>
      <c r="Y209" s="5" t="str">
        <f>设计!R209&amp;""</f>
        <v/>
      </c>
      <c r="Z209" s="5" t="str">
        <f>设计!S209&amp;""</f>
        <v/>
      </c>
      <c r="AA209" s="7">
        <f>设计!T209</f>
        <v>0</v>
      </c>
      <c r="AB209" s="5" t="str">
        <f>设计!U209&amp;""</f>
        <v/>
      </c>
      <c r="AC209" s="5"/>
      <c r="AD209" s="5" t="str">
        <f>设计!V209&amp;""</f>
        <v/>
      </c>
      <c r="AE209" s="5"/>
      <c r="AF209" s="10"/>
      <c r="AG209" s="5"/>
      <c r="AH209" s="10"/>
      <c r="AI209" s="5"/>
      <c r="AJ209" s="10"/>
      <c r="AK209" s="17"/>
      <c r="AL209" s="10"/>
      <c r="AM209" s="17"/>
      <c r="AN209" s="10"/>
      <c r="AO209" s="17"/>
      <c r="AP209" s="10">
        <v>43556</v>
      </c>
      <c r="AQ209" s="36"/>
      <c r="AR209" s="5">
        <f>设计!AJ209</f>
        <v>0</v>
      </c>
      <c r="AS209" s="7">
        <f>设计!AK209</f>
        <v>0</v>
      </c>
      <c r="AT209" s="5">
        <f>设计!AL209</f>
        <v>0</v>
      </c>
      <c r="AU209" s="7">
        <f>设计!AM209</f>
        <v>0</v>
      </c>
      <c r="AV209" s="5">
        <f>设计!AN209</f>
        <v>0</v>
      </c>
      <c r="AW209" s="5">
        <f>设计!AO209</f>
        <v>0</v>
      </c>
      <c r="AX209" s="5">
        <f>设计!AP209</f>
        <v>0</v>
      </c>
      <c r="AY209" s="5">
        <f>设计!AQ209</f>
        <v>0</v>
      </c>
      <c r="AZ209" s="37"/>
      <c r="BA209" s="17"/>
      <c r="BB209" s="34"/>
      <c r="BC209" s="17"/>
      <c r="BD209" s="34"/>
      <c r="BE209" s="17"/>
      <c r="BF209" s="34"/>
      <c r="BG209" s="34"/>
      <c r="BH209" s="34"/>
      <c r="BI209" s="34"/>
      <c r="BJ209" s="34"/>
      <c r="BK209" s="36"/>
    </row>
    <row r="210" spans="1:63">
      <c r="A210" s="5" t="str">
        <f>设计!A210&amp;""</f>
        <v/>
      </c>
      <c r="B210" s="5" t="str">
        <f>设计!B210&amp;""</f>
        <v/>
      </c>
      <c r="C210" s="5" t="str">
        <f>设计!C210&amp;""</f>
        <v/>
      </c>
      <c r="D210" s="5" t="str">
        <f>设计!D210&amp;""</f>
        <v/>
      </c>
      <c r="E210" s="5" t="str">
        <f>设计!E210&amp;""</f>
        <v/>
      </c>
      <c r="F210" s="7" t="str">
        <f>IF(设计!F210&gt;4019,设计!F210,"")</f>
        <v/>
      </c>
      <c r="G210" s="7">
        <f>设计!G210</f>
        <v>0</v>
      </c>
      <c r="H210" s="5" t="str">
        <f>设计!H210&amp;""</f>
        <v/>
      </c>
      <c r="I210" s="5" t="str">
        <f>设计!I210&amp;""</f>
        <v/>
      </c>
      <c r="J210" s="5" t="str">
        <f>设计!J210&amp;""</f>
        <v/>
      </c>
      <c r="K210" s="5" t="str">
        <f>'财务部 '!K210&amp;""</f>
        <v/>
      </c>
      <c r="L210" s="5" t="str">
        <f>'财务部 '!L210&amp;""</f>
        <v/>
      </c>
      <c r="M210" s="5" t="str">
        <f>'财务部 '!M210&amp;""</f>
        <v/>
      </c>
      <c r="N210" s="5" t="str">
        <f>'财务部 '!N210&amp;""</f>
        <v/>
      </c>
      <c r="O210" s="5" t="str">
        <f>'财务部 '!O210&amp;""</f>
        <v/>
      </c>
      <c r="P210" s="5" t="str">
        <f>'财务部 '!P210&amp;""</f>
        <v/>
      </c>
      <c r="Q210" s="5" t="str">
        <f>'财务部 '!Q210&amp;""</f>
        <v/>
      </c>
      <c r="R210" s="5" t="str">
        <f>设计!K210&amp;""</f>
        <v/>
      </c>
      <c r="S210" s="5" t="str">
        <f>设计!L210&amp;""</f>
        <v/>
      </c>
      <c r="T210" s="5" t="str">
        <f>设计!M210&amp;""</f>
        <v/>
      </c>
      <c r="U210" s="5" t="str">
        <f>设计!N210&amp;""</f>
        <v/>
      </c>
      <c r="V210" s="7">
        <f>设计!O210</f>
        <v>0</v>
      </c>
      <c r="W210" s="5" t="str">
        <f>设计!P210&amp;""</f>
        <v/>
      </c>
      <c r="X210" s="7">
        <f>设计!Q210</f>
        <v>0</v>
      </c>
      <c r="Y210" s="5" t="str">
        <f>设计!R210&amp;""</f>
        <v/>
      </c>
      <c r="Z210" s="5" t="str">
        <f>设计!S210&amp;""</f>
        <v/>
      </c>
      <c r="AA210" s="7">
        <f>设计!T210</f>
        <v>0</v>
      </c>
      <c r="AB210" s="5" t="str">
        <f>设计!U210&amp;""</f>
        <v/>
      </c>
      <c r="AC210" s="5"/>
      <c r="AD210" s="5" t="str">
        <f>设计!V210&amp;""</f>
        <v/>
      </c>
      <c r="AE210" s="5"/>
      <c r="AF210" s="10"/>
      <c r="AG210" s="5"/>
      <c r="AH210" s="10"/>
      <c r="AI210" s="5"/>
      <c r="AJ210" s="10"/>
      <c r="AK210" s="17"/>
      <c r="AL210" s="10"/>
      <c r="AM210" s="17"/>
      <c r="AN210" s="10"/>
      <c r="AO210" s="17"/>
      <c r="AP210" s="10">
        <v>43557</v>
      </c>
      <c r="AQ210" s="36"/>
      <c r="AR210" s="5">
        <f>设计!AJ210</f>
        <v>0</v>
      </c>
      <c r="AS210" s="7">
        <f>设计!AK210</f>
        <v>0</v>
      </c>
      <c r="AT210" s="5">
        <f>设计!AL210</f>
        <v>0</v>
      </c>
      <c r="AU210" s="7">
        <f>设计!AM210</f>
        <v>0</v>
      </c>
      <c r="AV210" s="5">
        <f>设计!AN210</f>
        <v>0</v>
      </c>
      <c r="AW210" s="5">
        <f>设计!AO210</f>
        <v>0</v>
      </c>
      <c r="AX210" s="5">
        <f>设计!AP210</f>
        <v>0</v>
      </c>
      <c r="AY210" s="5">
        <f>设计!AQ210</f>
        <v>0</v>
      </c>
      <c r="AZ210" s="37"/>
      <c r="BA210" s="17"/>
      <c r="BB210" s="34"/>
      <c r="BC210" s="17"/>
      <c r="BD210" s="34"/>
      <c r="BE210" s="17"/>
      <c r="BF210" s="34"/>
      <c r="BG210" s="34"/>
      <c r="BH210" s="34"/>
      <c r="BI210" s="34"/>
      <c r="BJ210" s="34"/>
      <c r="BK210" s="36"/>
    </row>
    <row r="211" spans="1:63">
      <c r="A211" s="5" t="str">
        <f>设计!A211&amp;""</f>
        <v/>
      </c>
      <c r="B211" s="5" t="str">
        <f>设计!B211&amp;""</f>
        <v/>
      </c>
      <c r="C211" s="5" t="str">
        <f>设计!C211&amp;""</f>
        <v/>
      </c>
      <c r="D211" s="5" t="str">
        <f>设计!D211&amp;""</f>
        <v/>
      </c>
      <c r="E211" s="5" t="str">
        <f>设计!E211&amp;""</f>
        <v/>
      </c>
      <c r="F211" s="7" t="str">
        <f>IF(设计!F211&gt;4019,设计!F211,"")</f>
        <v/>
      </c>
      <c r="G211" s="7">
        <f>设计!G211</f>
        <v>0</v>
      </c>
      <c r="H211" s="5" t="str">
        <f>设计!H211&amp;""</f>
        <v/>
      </c>
      <c r="I211" s="5" t="str">
        <f>设计!I211&amp;""</f>
        <v/>
      </c>
      <c r="J211" s="5" t="str">
        <f>设计!J211&amp;""</f>
        <v/>
      </c>
      <c r="K211" s="5" t="str">
        <f>'财务部 '!K211&amp;""</f>
        <v/>
      </c>
      <c r="L211" s="5" t="str">
        <f>'财务部 '!L211&amp;""</f>
        <v/>
      </c>
      <c r="M211" s="5" t="str">
        <f>'财务部 '!M211&amp;""</f>
        <v/>
      </c>
      <c r="N211" s="5" t="str">
        <f>'财务部 '!N211&amp;""</f>
        <v/>
      </c>
      <c r="O211" s="5" t="str">
        <f>'财务部 '!O211&amp;""</f>
        <v/>
      </c>
      <c r="P211" s="5" t="str">
        <f>'财务部 '!P211&amp;""</f>
        <v/>
      </c>
      <c r="Q211" s="5" t="str">
        <f>'财务部 '!Q211&amp;""</f>
        <v/>
      </c>
      <c r="R211" s="5" t="str">
        <f>设计!K211&amp;""</f>
        <v/>
      </c>
      <c r="S211" s="5" t="str">
        <f>设计!L211&amp;""</f>
        <v/>
      </c>
      <c r="T211" s="5" t="str">
        <f>设计!M211&amp;""</f>
        <v/>
      </c>
      <c r="U211" s="5" t="str">
        <f>设计!N211&amp;""</f>
        <v/>
      </c>
      <c r="V211" s="7">
        <f>设计!O211</f>
        <v>0</v>
      </c>
      <c r="W211" s="5" t="str">
        <f>设计!P211&amp;""</f>
        <v/>
      </c>
      <c r="X211" s="7">
        <f>设计!Q211</f>
        <v>0</v>
      </c>
      <c r="Y211" s="5" t="str">
        <f>设计!R211&amp;""</f>
        <v/>
      </c>
      <c r="Z211" s="5" t="str">
        <f>设计!S211&amp;""</f>
        <v/>
      </c>
      <c r="AA211" s="7">
        <f>设计!T211</f>
        <v>0</v>
      </c>
      <c r="AB211" s="5" t="str">
        <f>设计!U211&amp;""</f>
        <v/>
      </c>
      <c r="AC211" s="5"/>
      <c r="AD211" s="5" t="str">
        <f>设计!V211&amp;""</f>
        <v/>
      </c>
      <c r="AE211" s="5"/>
      <c r="AF211" s="10"/>
      <c r="AG211" s="5"/>
      <c r="AH211" s="10"/>
      <c r="AI211" s="5"/>
      <c r="AJ211" s="10"/>
      <c r="AK211" s="17"/>
      <c r="AL211" s="10"/>
      <c r="AM211" s="17"/>
      <c r="AN211" s="10"/>
      <c r="AO211" s="17"/>
      <c r="AP211" s="10">
        <v>43558</v>
      </c>
      <c r="AQ211" s="36"/>
      <c r="AR211" s="5">
        <f>设计!AJ211</f>
        <v>0</v>
      </c>
      <c r="AS211" s="7">
        <f>设计!AK211</f>
        <v>0</v>
      </c>
      <c r="AT211" s="5">
        <f>设计!AL211</f>
        <v>0</v>
      </c>
      <c r="AU211" s="7">
        <f>设计!AM211</f>
        <v>0</v>
      </c>
      <c r="AV211" s="5">
        <f>设计!AN211</f>
        <v>0</v>
      </c>
      <c r="AW211" s="5">
        <f>设计!AO211</f>
        <v>0</v>
      </c>
      <c r="AX211" s="5">
        <f>设计!AP211</f>
        <v>0</v>
      </c>
      <c r="AY211" s="5">
        <f>设计!AQ211</f>
        <v>0</v>
      </c>
      <c r="AZ211" s="37"/>
      <c r="BA211" s="17"/>
      <c r="BB211" s="34"/>
      <c r="BC211" s="17"/>
      <c r="BD211" s="34"/>
      <c r="BE211" s="17"/>
      <c r="BF211" s="34"/>
      <c r="BG211" s="34"/>
      <c r="BH211" s="34"/>
      <c r="BI211" s="34"/>
      <c r="BJ211" s="34"/>
      <c r="BK211" s="36"/>
    </row>
    <row r="212" spans="1:63">
      <c r="A212" s="5" t="str">
        <f>设计!A212&amp;""</f>
        <v/>
      </c>
      <c r="B212" s="5" t="str">
        <f>设计!B212&amp;""</f>
        <v/>
      </c>
      <c r="C212" s="5" t="str">
        <f>设计!C212&amp;""</f>
        <v/>
      </c>
      <c r="D212" s="5" t="str">
        <f>设计!D212&amp;""</f>
        <v/>
      </c>
      <c r="E212" s="5" t="str">
        <f>设计!E212&amp;""</f>
        <v/>
      </c>
      <c r="F212" s="7">
        <f>设计!F212</f>
        <v>0</v>
      </c>
      <c r="G212" s="7">
        <f>设计!G212</f>
        <v>0</v>
      </c>
      <c r="H212" s="5" t="str">
        <f>设计!H212&amp;""</f>
        <v/>
      </c>
      <c r="I212" s="5" t="str">
        <f>设计!I212&amp;""</f>
        <v/>
      </c>
      <c r="J212" s="5" t="str">
        <f>设计!J212&amp;""</f>
        <v/>
      </c>
      <c r="K212" s="5" t="str">
        <f>'财务部 '!K212&amp;""</f>
        <v/>
      </c>
      <c r="L212" s="5" t="str">
        <f>'财务部 '!L212&amp;""</f>
        <v/>
      </c>
      <c r="M212" s="5" t="str">
        <f>'财务部 '!M212&amp;""</f>
        <v/>
      </c>
      <c r="N212" s="5" t="str">
        <f>'财务部 '!N212&amp;""</f>
        <v/>
      </c>
      <c r="O212" s="5" t="str">
        <f>'财务部 '!O212&amp;""</f>
        <v/>
      </c>
      <c r="P212" s="5" t="str">
        <f>'财务部 '!P212&amp;""</f>
        <v/>
      </c>
      <c r="Q212" s="5" t="str">
        <f>'财务部 '!Q212&amp;""</f>
        <v/>
      </c>
      <c r="R212" s="5" t="str">
        <f>设计!K212&amp;""</f>
        <v/>
      </c>
      <c r="S212" s="5" t="str">
        <f>设计!L212&amp;""</f>
        <v/>
      </c>
      <c r="T212" s="5" t="str">
        <f>设计!M212&amp;""</f>
        <v/>
      </c>
      <c r="U212" s="5" t="str">
        <f>设计!N212&amp;""</f>
        <v/>
      </c>
      <c r="V212" s="7">
        <f>设计!O212</f>
        <v>0</v>
      </c>
      <c r="W212" s="5" t="str">
        <f>设计!P212&amp;""</f>
        <v/>
      </c>
      <c r="X212" s="7">
        <f>设计!Q212</f>
        <v>0</v>
      </c>
      <c r="Y212" s="5" t="str">
        <f>设计!R212&amp;""</f>
        <v/>
      </c>
      <c r="Z212" s="5" t="str">
        <f>设计!S212&amp;""</f>
        <v/>
      </c>
      <c r="AA212" s="7">
        <f>设计!T212</f>
        <v>0</v>
      </c>
      <c r="AB212" s="5" t="str">
        <f>设计!U212&amp;""</f>
        <v/>
      </c>
      <c r="AC212" s="5"/>
      <c r="AD212" s="5" t="str">
        <f>设计!V212&amp;""</f>
        <v/>
      </c>
      <c r="AE212" s="5"/>
      <c r="AF212" s="10"/>
      <c r="AG212" s="5"/>
      <c r="AH212" s="10"/>
      <c r="AI212" s="5"/>
      <c r="AJ212" s="10"/>
      <c r="AK212" s="17"/>
      <c r="AL212" s="10"/>
      <c r="AM212" s="17"/>
      <c r="AN212" s="10"/>
      <c r="AO212" s="17"/>
      <c r="AP212" s="10">
        <v>43559</v>
      </c>
      <c r="AQ212" s="36"/>
      <c r="AR212" s="5">
        <f>设计!AJ212</f>
        <v>0</v>
      </c>
      <c r="AS212" s="7">
        <f>设计!AK212</f>
        <v>0</v>
      </c>
      <c r="AT212" s="5">
        <f>设计!AL212</f>
        <v>0</v>
      </c>
      <c r="AU212" s="7">
        <f>设计!AM212</f>
        <v>0</v>
      </c>
      <c r="AV212" s="5">
        <f>设计!AN212</f>
        <v>0</v>
      </c>
      <c r="AW212" s="5">
        <f>设计!AO212</f>
        <v>0</v>
      </c>
      <c r="AX212" s="5">
        <f>设计!AP212</f>
        <v>0</v>
      </c>
      <c r="AY212" s="5">
        <f>设计!AQ212</f>
        <v>0</v>
      </c>
      <c r="AZ212" s="37"/>
      <c r="BA212" s="17"/>
      <c r="BB212" s="34"/>
      <c r="BC212" s="17"/>
      <c r="BD212" s="34"/>
      <c r="BE212" s="17"/>
      <c r="BF212" s="34"/>
      <c r="BG212" s="34"/>
      <c r="BH212" s="34"/>
      <c r="BI212" s="34"/>
      <c r="BJ212" s="34"/>
      <c r="BK212" s="36"/>
    </row>
    <row r="213" spans="1:63">
      <c r="A213" s="5" t="str">
        <f>设计!A213&amp;""</f>
        <v/>
      </c>
      <c r="B213" s="5" t="str">
        <f>设计!B213&amp;""</f>
        <v/>
      </c>
      <c r="C213" s="5" t="str">
        <f>设计!C213&amp;""</f>
        <v/>
      </c>
      <c r="D213" s="5" t="str">
        <f>设计!D213&amp;""</f>
        <v/>
      </c>
      <c r="E213" s="5" t="str">
        <f>设计!E213&amp;""</f>
        <v/>
      </c>
      <c r="F213" s="7">
        <f>设计!F213</f>
        <v>0</v>
      </c>
      <c r="G213" s="7">
        <f>设计!G213</f>
        <v>0</v>
      </c>
      <c r="H213" s="5" t="str">
        <f>设计!H213&amp;""</f>
        <v/>
      </c>
      <c r="I213" s="5" t="str">
        <f>设计!I213&amp;""</f>
        <v/>
      </c>
      <c r="J213" s="5" t="str">
        <f>设计!J213&amp;""</f>
        <v/>
      </c>
      <c r="K213" s="5" t="str">
        <f>'财务部 '!K213&amp;""</f>
        <v/>
      </c>
      <c r="L213" s="5" t="str">
        <f>'财务部 '!L213&amp;""</f>
        <v/>
      </c>
      <c r="M213" s="5" t="str">
        <f>'财务部 '!M213&amp;""</f>
        <v/>
      </c>
      <c r="N213" s="5" t="str">
        <f>'财务部 '!N213&amp;""</f>
        <v/>
      </c>
      <c r="O213" s="5" t="str">
        <f>'财务部 '!O213&amp;""</f>
        <v/>
      </c>
      <c r="P213" s="5" t="str">
        <f>'财务部 '!P213&amp;""</f>
        <v/>
      </c>
      <c r="Q213" s="5" t="str">
        <f>'财务部 '!Q213&amp;""</f>
        <v/>
      </c>
      <c r="R213" s="5" t="str">
        <f>设计!K213&amp;""</f>
        <v/>
      </c>
      <c r="S213" s="5" t="str">
        <f>设计!L213&amp;""</f>
        <v/>
      </c>
      <c r="T213" s="5" t="str">
        <f>设计!M213&amp;""</f>
        <v/>
      </c>
      <c r="U213" s="5" t="str">
        <f>设计!N213&amp;""</f>
        <v/>
      </c>
      <c r="V213" s="7">
        <f>设计!O213</f>
        <v>0</v>
      </c>
      <c r="W213" s="5" t="str">
        <f>设计!P213&amp;""</f>
        <v/>
      </c>
      <c r="X213" s="7">
        <f>设计!Q213</f>
        <v>0</v>
      </c>
      <c r="Y213" s="5" t="str">
        <f>设计!R213&amp;""</f>
        <v/>
      </c>
      <c r="Z213" s="5" t="str">
        <f>设计!S213&amp;""</f>
        <v/>
      </c>
      <c r="AA213" s="7">
        <f>设计!T213</f>
        <v>0</v>
      </c>
      <c r="AB213" s="5" t="str">
        <f>设计!U213&amp;""</f>
        <v/>
      </c>
      <c r="AC213" s="5"/>
      <c r="AD213" s="5" t="str">
        <f>设计!V213&amp;""</f>
        <v/>
      </c>
      <c r="AE213" s="5"/>
      <c r="AF213" s="10"/>
      <c r="AG213" s="5"/>
      <c r="AH213" s="10"/>
      <c r="AI213" s="5"/>
      <c r="AJ213" s="10"/>
      <c r="AK213" s="17"/>
      <c r="AL213" s="10"/>
      <c r="AM213" s="17"/>
      <c r="AN213" s="10"/>
      <c r="AO213" s="17"/>
      <c r="AP213" s="10">
        <v>43560</v>
      </c>
      <c r="AQ213" s="36"/>
      <c r="AR213" s="5">
        <f>设计!AJ213</f>
        <v>0</v>
      </c>
      <c r="AS213" s="7">
        <f>设计!AK213</f>
        <v>0</v>
      </c>
      <c r="AT213" s="5">
        <f>设计!AL213</f>
        <v>0</v>
      </c>
      <c r="AU213" s="7">
        <f>设计!AM213</f>
        <v>0</v>
      </c>
      <c r="AV213" s="5">
        <f>设计!AN213</f>
        <v>0</v>
      </c>
      <c r="AW213" s="5">
        <f>设计!AO213</f>
        <v>0</v>
      </c>
      <c r="AX213" s="5">
        <f>设计!AP213</f>
        <v>0</v>
      </c>
      <c r="AY213" s="5">
        <f>设计!AQ213</f>
        <v>0</v>
      </c>
      <c r="AZ213" s="37"/>
      <c r="BA213" s="17"/>
      <c r="BB213" s="34"/>
      <c r="BC213" s="17"/>
      <c r="BD213" s="34"/>
      <c r="BE213" s="17"/>
      <c r="BF213" s="34"/>
      <c r="BG213" s="34"/>
      <c r="BH213" s="34"/>
      <c r="BI213" s="34"/>
      <c r="BJ213" s="34"/>
      <c r="BK213" s="36"/>
    </row>
    <row r="214" spans="1:63">
      <c r="A214" s="5" t="str">
        <f>设计!A214&amp;""</f>
        <v/>
      </c>
      <c r="B214" s="5" t="str">
        <f>设计!B214&amp;""</f>
        <v/>
      </c>
      <c r="C214" s="5" t="str">
        <f>设计!C214&amp;""</f>
        <v/>
      </c>
      <c r="D214" s="5" t="str">
        <f>设计!D214&amp;""</f>
        <v/>
      </c>
      <c r="E214" s="5" t="str">
        <f>设计!E214&amp;""</f>
        <v/>
      </c>
      <c r="F214" s="7">
        <f>设计!F214</f>
        <v>0</v>
      </c>
      <c r="G214" s="7">
        <f>设计!G214</f>
        <v>0</v>
      </c>
      <c r="H214" s="5" t="str">
        <f>设计!H214&amp;""</f>
        <v/>
      </c>
      <c r="I214" s="5" t="str">
        <f>设计!I214&amp;""</f>
        <v/>
      </c>
      <c r="J214" s="5" t="str">
        <f>设计!J214&amp;""</f>
        <v/>
      </c>
      <c r="K214" s="5" t="str">
        <f>'财务部 '!K214&amp;""</f>
        <v/>
      </c>
      <c r="L214" s="5" t="str">
        <f>'财务部 '!L214&amp;""</f>
        <v/>
      </c>
      <c r="M214" s="5" t="str">
        <f>'财务部 '!M214&amp;""</f>
        <v/>
      </c>
      <c r="N214" s="5" t="str">
        <f>'财务部 '!N214&amp;""</f>
        <v/>
      </c>
      <c r="O214" s="5" t="str">
        <f>'财务部 '!O214&amp;""</f>
        <v/>
      </c>
      <c r="P214" s="5" t="str">
        <f>'财务部 '!P214&amp;""</f>
        <v/>
      </c>
      <c r="Q214" s="5" t="str">
        <f>'财务部 '!Q214&amp;""</f>
        <v/>
      </c>
      <c r="R214" s="5" t="str">
        <f>设计!K214&amp;""</f>
        <v/>
      </c>
      <c r="S214" s="5" t="str">
        <f>设计!L214&amp;""</f>
        <v/>
      </c>
      <c r="T214" s="5" t="str">
        <f>设计!M214&amp;""</f>
        <v/>
      </c>
      <c r="U214" s="5" t="str">
        <f>设计!N214&amp;""</f>
        <v/>
      </c>
      <c r="V214" s="7">
        <f>设计!O214</f>
        <v>0</v>
      </c>
      <c r="W214" s="5" t="str">
        <f>设计!P214&amp;""</f>
        <v/>
      </c>
      <c r="X214" s="7">
        <f>设计!Q214</f>
        <v>0</v>
      </c>
      <c r="Y214" s="5" t="str">
        <f>设计!R214&amp;""</f>
        <v/>
      </c>
      <c r="Z214" s="5" t="str">
        <f>设计!S214&amp;""</f>
        <v/>
      </c>
      <c r="AA214" s="7">
        <f>设计!T214</f>
        <v>0</v>
      </c>
      <c r="AB214" s="5" t="str">
        <f>设计!U214&amp;""</f>
        <v/>
      </c>
      <c r="AC214" s="5"/>
      <c r="AD214" s="5" t="str">
        <f>设计!V214&amp;""</f>
        <v/>
      </c>
      <c r="AE214" s="5"/>
      <c r="AF214" s="10"/>
      <c r="AG214" s="5"/>
      <c r="AH214" s="10"/>
      <c r="AI214" s="5"/>
      <c r="AJ214" s="10"/>
      <c r="AK214" s="17"/>
      <c r="AL214" s="10"/>
      <c r="AM214" s="17"/>
      <c r="AN214" s="10"/>
      <c r="AO214" s="17"/>
      <c r="AP214" s="10">
        <v>43561</v>
      </c>
      <c r="AQ214" s="36"/>
      <c r="AR214" s="5">
        <f>设计!AJ214</f>
        <v>0</v>
      </c>
      <c r="AS214" s="7">
        <f>设计!AK214</f>
        <v>0</v>
      </c>
      <c r="AT214" s="5">
        <f>设计!AL214</f>
        <v>0</v>
      </c>
      <c r="AU214" s="7">
        <f>设计!AM214</f>
        <v>0</v>
      </c>
      <c r="AV214" s="5">
        <f>设计!AN214</f>
        <v>0</v>
      </c>
      <c r="AW214" s="5">
        <f>设计!AO214</f>
        <v>0</v>
      </c>
      <c r="AX214" s="5">
        <f>设计!AP214</f>
        <v>0</v>
      </c>
      <c r="AY214" s="5">
        <f>设计!AQ214</f>
        <v>0</v>
      </c>
      <c r="AZ214" s="37"/>
      <c r="BA214" s="17"/>
      <c r="BB214" s="34"/>
      <c r="BC214" s="17"/>
      <c r="BD214" s="34"/>
      <c r="BE214" s="17"/>
      <c r="BF214" s="34"/>
      <c r="BG214" s="34"/>
      <c r="BH214" s="34"/>
      <c r="BI214" s="34"/>
      <c r="BJ214" s="34"/>
      <c r="BK214" s="36"/>
    </row>
    <row r="215" spans="1:63">
      <c r="A215" s="5" t="str">
        <f>设计!A215&amp;""</f>
        <v/>
      </c>
      <c r="B215" s="5" t="str">
        <f>设计!B215&amp;""</f>
        <v/>
      </c>
      <c r="C215" s="5" t="str">
        <f>设计!C215&amp;""</f>
        <v/>
      </c>
      <c r="D215" s="5" t="str">
        <f>设计!D215&amp;""</f>
        <v/>
      </c>
      <c r="E215" s="5" t="str">
        <f>设计!E215&amp;""</f>
        <v/>
      </c>
      <c r="F215" s="7">
        <f>设计!F215</f>
        <v>0</v>
      </c>
      <c r="G215" s="7">
        <f>设计!G215</f>
        <v>0</v>
      </c>
      <c r="H215" s="5" t="str">
        <f>设计!H215&amp;""</f>
        <v/>
      </c>
      <c r="I215" s="5" t="str">
        <f>设计!I215&amp;""</f>
        <v/>
      </c>
      <c r="J215" s="5" t="str">
        <f>设计!J215&amp;""</f>
        <v/>
      </c>
      <c r="K215" s="5" t="str">
        <f>'财务部 '!K215&amp;""</f>
        <v/>
      </c>
      <c r="L215" s="5" t="str">
        <f>'财务部 '!L215&amp;""</f>
        <v/>
      </c>
      <c r="M215" s="5" t="str">
        <f>'财务部 '!M215&amp;""</f>
        <v/>
      </c>
      <c r="N215" s="5" t="str">
        <f>'财务部 '!N215&amp;""</f>
        <v/>
      </c>
      <c r="O215" s="5" t="str">
        <f>'财务部 '!O215&amp;""</f>
        <v/>
      </c>
      <c r="P215" s="5" t="str">
        <f>'财务部 '!P215&amp;""</f>
        <v/>
      </c>
      <c r="Q215" s="5" t="str">
        <f>'财务部 '!Q215&amp;""</f>
        <v/>
      </c>
      <c r="R215" s="5" t="str">
        <f>设计!K215&amp;""</f>
        <v/>
      </c>
      <c r="S215" s="5" t="str">
        <f>设计!L215&amp;""</f>
        <v/>
      </c>
      <c r="T215" s="5" t="str">
        <f>设计!M215&amp;""</f>
        <v/>
      </c>
      <c r="U215" s="5" t="str">
        <f>设计!N215&amp;""</f>
        <v/>
      </c>
      <c r="V215" s="7">
        <f>设计!O215</f>
        <v>0</v>
      </c>
      <c r="W215" s="5" t="str">
        <f>设计!P215&amp;""</f>
        <v/>
      </c>
      <c r="X215" s="7">
        <f>设计!Q215</f>
        <v>0</v>
      </c>
      <c r="Y215" s="5" t="str">
        <f>设计!R215&amp;""</f>
        <v/>
      </c>
      <c r="Z215" s="5" t="str">
        <f>设计!S215&amp;""</f>
        <v/>
      </c>
      <c r="AA215" s="7">
        <f>设计!T215</f>
        <v>0</v>
      </c>
      <c r="AB215" s="5" t="str">
        <f>设计!U215&amp;""</f>
        <v/>
      </c>
      <c r="AC215" s="5"/>
      <c r="AD215" s="5" t="str">
        <f>设计!V215&amp;""</f>
        <v/>
      </c>
      <c r="AE215" s="5"/>
      <c r="AF215" s="10"/>
      <c r="AG215" s="5"/>
      <c r="AH215" s="10"/>
      <c r="AI215" s="5"/>
      <c r="AJ215" s="10"/>
      <c r="AK215" s="17"/>
      <c r="AL215" s="10"/>
      <c r="AM215" s="17"/>
      <c r="AN215" s="10"/>
      <c r="AO215" s="17"/>
      <c r="AP215" s="10">
        <v>43562</v>
      </c>
      <c r="AQ215" s="36"/>
      <c r="AR215" s="5">
        <f>设计!AJ215</f>
        <v>0</v>
      </c>
      <c r="AS215" s="7">
        <f>设计!AK215</f>
        <v>0</v>
      </c>
      <c r="AT215" s="5">
        <f>设计!AL215</f>
        <v>0</v>
      </c>
      <c r="AU215" s="7">
        <f>设计!AM215</f>
        <v>0</v>
      </c>
      <c r="AV215" s="5">
        <f>设计!AN215</f>
        <v>0</v>
      </c>
      <c r="AW215" s="5">
        <f>设计!AO215</f>
        <v>0</v>
      </c>
      <c r="AX215" s="5">
        <f>设计!AP215</f>
        <v>0</v>
      </c>
      <c r="AY215" s="5">
        <f>设计!AQ215</f>
        <v>0</v>
      </c>
      <c r="AZ215" s="37"/>
      <c r="BA215" s="17"/>
      <c r="BB215" s="34"/>
      <c r="BC215" s="17"/>
      <c r="BD215" s="34"/>
      <c r="BE215" s="17"/>
      <c r="BF215" s="34"/>
      <c r="BG215" s="34"/>
      <c r="BH215" s="34"/>
      <c r="BI215" s="34"/>
      <c r="BJ215" s="34"/>
      <c r="BK215" s="36"/>
    </row>
    <row r="216" spans="1:63">
      <c r="A216" s="5" t="str">
        <f>设计!A216&amp;""</f>
        <v/>
      </c>
      <c r="B216" s="5" t="str">
        <f>设计!B216&amp;""</f>
        <v/>
      </c>
      <c r="C216" s="5" t="str">
        <f>设计!C216&amp;""</f>
        <v/>
      </c>
      <c r="D216" s="5" t="str">
        <f>设计!D216&amp;""</f>
        <v/>
      </c>
      <c r="E216" s="5" t="str">
        <f>设计!E216&amp;""</f>
        <v/>
      </c>
      <c r="F216" s="7">
        <f>设计!F216</f>
        <v>0</v>
      </c>
      <c r="G216" s="7">
        <f>设计!G216</f>
        <v>0</v>
      </c>
      <c r="H216" s="5" t="str">
        <f>设计!H216&amp;""</f>
        <v/>
      </c>
      <c r="I216" s="5" t="str">
        <f>设计!I216&amp;""</f>
        <v/>
      </c>
      <c r="J216" s="5" t="str">
        <f>设计!J216&amp;""</f>
        <v/>
      </c>
      <c r="K216" s="5" t="str">
        <f>'财务部 '!K216&amp;""</f>
        <v/>
      </c>
      <c r="L216" s="5" t="str">
        <f>'财务部 '!L216&amp;""</f>
        <v/>
      </c>
      <c r="M216" s="5" t="str">
        <f>'财务部 '!M216&amp;""</f>
        <v/>
      </c>
      <c r="N216" s="5" t="str">
        <f>'财务部 '!N216&amp;""</f>
        <v/>
      </c>
      <c r="O216" s="5" t="str">
        <f>'财务部 '!O216&amp;""</f>
        <v/>
      </c>
      <c r="P216" s="5" t="str">
        <f>'财务部 '!P216&amp;""</f>
        <v/>
      </c>
      <c r="Q216" s="5" t="str">
        <f>'财务部 '!Q216&amp;""</f>
        <v/>
      </c>
      <c r="R216" s="5" t="str">
        <f>设计!K216&amp;""</f>
        <v/>
      </c>
      <c r="S216" s="5" t="str">
        <f>设计!L216&amp;""</f>
        <v/>
      </c>
      <c r="T216" s="5" t="str">
        <f>设计!M216&amp;""</f>
        <v/>
      </c>
      <c r="U216" s="5" t="str">
        <f>设计!N216&amp;""</f>
        <v/>
      </c>
      <c r="V216" s="7">
        <f>设计!O216</f>
        <v>0</v>
      </c>
      <c r="W216" s="5" t="str">
        <f>设计!P216&amp;""</f>
        <v/>
      </c>
      <c r="X216" s="7">
        <f>设计!Q216</f>
        <v>0</v>
      </c>
      <c r="Y216" s="5" t="str">
        <f>设计!R216&amp;""</f>
        <v/>
      </c>
      <c r="Z216" s="5" t="str">
        <f>设计!S216&amp;""</f>
        <v/>
      </c>
      <c r="AA216" s="7">
        <f>设计!T216</f>
        <v>0</v>
      </c>
      <c r="AB216" s="5" t="str">
        <f>设计!U216&amp;""</f>
        <v/>
      </c>
      <c r="AC216" s="5"/>
      <c r="AD216" s="5" t="str">
        <f>设计!V216&amp;""</f>
        <v/>
      </c>
      <c r="AE216" s="5"/>
      <c r="AF216" s="10"/>
      <c r="AG216" s="5"/>
      <c r="AH216" s="10"/>
      <c r="AI216" s="5"/>
      <c r="AJ216" s="10"/>
      <c r="AK216" s="17"/>
      <c r="AL216" s="10"/>
      <c r="AM216" s="17"/>
      <c r="AN216" s="10"/>
      <c r="AO216" s="17"/>
      <c r="AP216" s="10">
        <v>43563</v>
      </c>
      <c r="AQ216" s="36"/>
      <c r="AR216" s="5">
        <f>设计!AJ216</f>
        <v>0</v>
      </c>
      <c r="AS216" s="7">
        <f>设计!AK216</f>
        <v>0</v>
      </c>
      <c r="AT216" s="5">
        <f>设计!AL216</f>
        <v>0</v>
      </c>
      <c r="AU216" s="7">
        <f>设计!AM216</f>
        <v>0</v>
      </c>
      <c r="AV216" s="5">
        <f>设计!AN216</f>
        <v>0</v>
      </c>
      <c r="AW216" s="5">
        <f>设计!AO216</f>
        <v>0</v>
      </c>
      <c r="AX216" s="5">
        <f>设计!AP216</f>
        <v>0</v>
      </c>
      <c r="AY216" s="5">
        <f>设计!AQ216</f>
        <v>0</v>
      </c>
      <c r="AZ216" s="37"/>
      <c r="BA216" s="17"/>
      <c r="BB216" s="34"/>
      <c r="BC216" s="17"/>
      <c r="BD216" s="34"/>
      <c r="BE216" s="17"/>
      <c r="BF216" s="34"/>
      <c r="BG216" s="34"/>
      <c r="BH216" s="34"/>
      <c r="BI216" s="34"/>
      <c r="BJ216" s="34"/>
      <c r="BK216" s="36"/>
    </row>
    <row r="217" spans="1:63">
      <c r="A217" s="5" t="str">
        <f>设计!A217&amp;""</f>
        <v/>
      </c>
      <c r="B217" s="5" t="str">
        <f>设计!B217&amp;""</f>
        <v/>
      </c>
      <c r="C217" s="5" t="str">
        <f>设计!C217&amp;""</f>
        <v/>
      </c>
      <c r="D217" s="5" t="str">
        <f>设计!D217&amp;""</f>
        <v/>
      </c>
      <c r="E217" s="5" t="str">
        <f>设计!E217&amp;""</f>
        <v/>
      </c>
      <c r="F217" s="7">
        <f>设计!F217</f>
        <v>0</v>
      </c>
      <c r="G217" s="7">
        <f>设计!G217</f>
        <v>0</v>
      </c>
      <c r="H217" s="5" t="str">
        <f>设计!H217&amp;""</f>
        <v/>
      </c>
      <c r="I217" s="5" t="str">
        <f>设计!I217&amp;""</f>
        <v/>
      </c>
      <c r="J217" s="5" t="str">
        <f>设计!J217&amp;""</f>
        <v/>
      </c>
      <c r="K217" s="5" t="str">
        <f>'财务部 '!K217&amp;""</f>
        <v/>
      </c>
      <c r="L217" s="5" t="str">
        <f>'财务部 '!L217&amp;""</f>
        <v/>
      </c>
      <c r="M217" s="5" t="str">
        <f>'财务部 '!M217&amp;""</f>
        <v/>
      </c>
      <c r="N217" s="5" t="str">
        <f>'财务部 '!N217&amp;""</f>
        <v/>
      </c>
      <c r="O217" s="5" t="str">
        <f>'财务部 '!O217&amp;""</f>
        <v/>
      </c>
      <c r="P217" s="5" t="str">
        <f>'财务部 '!P217&amp;""</f>
        <v/>
      </c>
      <c r="Q217" s="5" t="str">
        <f>'财务部 '!Q217&amp;""</f>
        <v/>
      </c>
      <c r="R217" s="5" t="str">
        <f>设计!K217&amp;""</f>
        <v/>
      </c>
      <c r="S217" s="5" t="str">
        <f>设计!L217&amp;""</f>
        <v/>
      </c>
      <c r="T217" s="5" t="str">
        <f>设计!M217&amp;""</f>
        <v/>
      </c>
      <c r="U217" s="5" t="str">
        <f>设计!N217&amp;""</f>
        <v/>
      </c>
      <c r="V217" s="7">
        <f>设计!O217</f>
        <v>0</v>
      </c>
      <c r="W217" s="5" t="str">
        <f>设计!P217&amp;""</f>
        <v/>
      </c>
      <c r="X217" s="7">
        <f>设计!Q217</f>
        <v>0</v>
      </c>
      <c r="Y217" s="5" t="str">
        <f>设计!R217&amp;""</f>
        <v/>
      </c>
      <c r="Z217" s="5" t="str">
        <f>设计!S217&amp;""</f>
        <v/>
      </c>
      <c r="AA217" s="7">
        <f>设计!T217</f>
        <v>0</v>
      </c>
      <c r="AB217" s="5" t="str">
        <f>设计!U217&amp;""</f>
        <v/>
      </c>
      <c r="AC217" s="5"/>
      <c r="AD217" s="5" t="str">
        <f>设计!V217&amp;""</f>
        <v/>
      </c>
      <c r="AE217" s="5"/>
      <c r="AF217" s="10"/>
      <c r="AG217" s="5"/>
      <c r="AH217" s="10"/>
      <c r="AI217" s="5"/>
      <c r="AJ217" s="10"/>
      <c r="AK217" s="17"/>
      <c r="AL217" s="10"/>
      <c r="AM217" s="17"/>
      <c r="AN217" s="10"/>
      <c r="AO217" s="17"/>
      <c r="AP217" s="10">
        <v>43564</v>
      </c>
      <c r="AQ217" s="36"/>
      <c r="AR217" s="5">
        <f>设计!AJ217</f>
        <v>0</v>
      </c>
      <c r="AS217" s="7">
        <f>设计!AK217</f>
        <v>0</v>
      </c>
      <c r="AT217" s="5">
        <f>设计!AL217</f>
        <v>0</v>
      </c>
      <c r="AU217" s="7">
        <f>设计!AM217</f>
        <v>0</v>
      </c>
      <c r="AV217" s="5">
        <f>设计!AN217</f>
        <v>0</v>
      </c>
      <c r="AW217" s="5">
        <f>设计!AO217</f>
        <v>0</v>
      </c>
      <c r="AX217" s="5">
        <f>设计!AP217</f>
        <v>0</v>
      </c>
      <c r="AY217" s="5">
        <f>设计!AQ217</f>
        <v>0</v>
      </c>
      <c r="AZ217" s="37"/>
      <c r="BA217" s="17"/>
      <c r="BB217" s="34"/>
      <c r="BC217" s="17"/>
      <c r="BD217" s="34"/>
      <c r="BE217" s="17"/>
      <c r="BF217" s="34"/>
      <c r="BG217" s="34"/>
      <c r="BH217" s="34"/>
      <c r="BI217" s="34"/>
      <c r="BJ217" s="34"/>
      <c r="BK217" s="36"/>
    </row>
  </sheetData>
  <sheetProtection formatCells="0" formatColumns="0" formatRows="0" insertColumns="0" insertRows="0" insertHyperlinks="0" deleteColumns="0" deleteRows="0" sort="0" autoFilter="0" pivotTables="0"/>
  <autoFilter ref="A2:AE217">
    <sortState ref="A4:AE217">
      <sortCondition ref="A2:A217"/>
    </sortState>
    <extLst xmlns:etc="http://www.wps.cn/officeDocument/2017/etCustomData">
      <etc:autoFilterAnalysis etc:version="v1" etc:showPane="0">
        <etc:analysisCharts>
          <etc:chart etc:type="pie">
            <etc:category etc:colId="10"/>
            <etc:seriesCollections etc:count="1">
              <etc:series etc:colId="10" etc:subtotal="count"/>
            </etc:seriesCollections>
          </etc:chart>
        </etc:analysisCharts>
      </etc:autoFilterAnalysis>
    </extLst>
  </autoFilter>
  <mergeCells count="21">
    <mergeCell ref="K1:Q1"/>
    <mergeCell ref="R1:T1"/>
    <mergeCell ref="U1:AB1"/>
    <mergeCell ref="AE1:AQ1"/>
    <mergeCell ref="AR1:AV1"/>
    <mergeCell ref="BA1:BK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C1:AC2"/>
    <mergeCell ref="AD1:AD2"/>
    <mergeCell ref="AW1:AW2"/>
    <mergeCell ref="AX1:AX2"/>
    <mergeCell ref="AY1:AY2"/>
    <mergeCell ref="AZ1:AZ2"/>
  </mergeCells>
  <phoneticPr fontId="8" type="noConversion"/>
  <dataValidations count="1">
    <dataValidation type="list" allowBlank="1" showInputMessage="1" showErrorMessage="1" sqref="BF5">
      <formula1>"厂补,量尺"</formula1>
    </dataValidation>
  </dataValidations>
  <pageMargins left="0.69930555555555596" right="0.69930555555555596" top="0.75" bottom="0.75" header="0.3" footer="0.3"/>
  <pageSetup paperSize="9" scale="85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89"/>
  <sheetViews>
    <sheetView zoomScale="85" zoomScaleNormal="85" workbookViewId="0">
      <pane ySplit="2" topLeftCell="A3" activePane="bottomLeft" state="frozenSplit"/>
      <selection pane="bottomLeft" activeCell="J18" sqref="J18"/>
    </sheetView>
  </sheetViews>
  <sheetFormatPr defaultColWidth="9" defaultRowHeight="13.5"/>
  <cols>
    <col min="1" max="1" width="7.25" customWidth="1"/>
    <col min="2" max="2" width="15.125" customWidth="1"/>
    <col min="3" max="4" width="24" customWidth="1"/>
    <col min="5" max="5" width="12" customWidth="1"/>
    <col min="6" max="6" width="10.125" style="21" customWidth="1"/>
    <col min="7" max="7" width="12.5" style="21" customWidth="1"/>
    <col min="8" max="10" width="9" style="22" customWidth="1"/>
    <col min="11" max="11" width="11.5" style="22" customWidth="1"/>
    <col min="12" max="18" width="10.125" customWidth="1"/>
    <col min="19" max="19" width="10.125" style="26" customWidth="1"/>
    <col min="20" max="20" width="10.125" customWidth="1"/>
    <col min="21" max="21" width="10.125" style="26" customWidth="1"/>
    <col min="22" max="22" width="10.125" style="27" customWidth="1"/>
  </cols>
  <sheetData>
    <row r="1" spans="1:22" ht="24" customHeight="1">
      <c r="A1" s="57" t="s">
        <v>0</v>
      </c>
      <c r="B1" s="58" t="s">
        <v>1</v>
      </c>
      <c r="C1" s="58" t="s">
        <v>2</v>
      </c>
      <c r="D1" s="59" t="s">
        <v>3</v>
      </c>
      <c r="E1" s="58" t="s">
        <v>4</v>
      </c>
      <c r="F1" s="61" t="s">
        <v>5</v>
      </c>
      <c r="G1" s="62" t="s">
        <v>6</v>
      </c>
      <c r="H1" s="64" t="s">
        <v>7</v>
      </c>
      <c r="I1" s="64"/>
      <c r="J1" s="30"/>
      <c r="K1" s="74" t="s">
        <v>8</v>
      </c>
      <c r="L1" s="75"/>
      <c r="M1" s="75"/>
      <c r="N1" s="75"/>
      <c r="O1" s="75"/>
      <c r="P1" s="75"/>
      <c r="Q1" s="75"/>
      <c r="R1" s="54" t="s">
        <v>14</v>
      </c>
      <c r="S1" s="55"/>
      <c r="T1" s="55"/>
      <c r="U1" s="56"/>
      <c r="V1" s="82"/>
    </row>
    <row r="2" spans="1:22" ht="22.5" customHeight="1">
      <c r="A2" s="57"/>
      <c r="B2" s="58"/>
      <c r="C2" s="58"/>
      <c r="D2" s="60"/>
      <c r="E2" s="58"/>
      <c r="F2" s="61"/>
      <c r="G2" s="63"/>
      <c r="H2" s="65"/>
      <c r="I2" s="65"/>
      <c r="J2" s="31"/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45</v>
      </c>
      <c r="S2" s="33" t="s">
        <v>5</v>
      </c>
      <c r="T2" s="1" t="s">
        <v>58</v>
      </c>
      <c r="U2" s="33" t="s">
        <v>46</v>
      </c>
      <c r="V2" s="35" t="s">
        <v>38</v>
      </c>
    </row>
    <row r="3" spans="1:22" ht="17.25" customHeight="1">
      <c r="A3" s="50" t="str">
        <f>设计!A3&amp;""</f>
        <v>I-01</v>
      </c>
      <c r="B3" s="50" t="str">
        <f>设计!B3&amp;""</f>
        <v/>
      </c>
      <c r="C3" s="50" t="str">
        <f>设计!C3&amp;""</f>
        <v>君悦湾2期20-8-1</v>
      </c>
      <c r="D3" s="50" t="str">
        <f>设计!D3&amp;""</f>
        <v/>
      </c>
      <c r="E3" s="50" t="str">
        <f>设计!E3&amp;""</f>
        <v>31.93</v>
      </c>
      <c r="F3" s="51">
        <f>设计!F3</f>
        <v>43344</v>
      </c>
      <c r="G3" s="51">
        <f ca="1">设计!G3</f>
        <v>43559</v>
      </c>
      <c r="H3" s="50" t="str">
        <f ca="1">设计!H3&amp;""</f>
        <v>215</v>
      </c>
      <c r="I3" s="52" t="str">
        <f>设计!I3&amp;""</f>
        <v/>
      </c>
      <c r="J3" s="52" t="str">
        <f>设计!J3&amp;""</f>
        <v/>
      </c>
      <c r="K3" s="5">
        <v>9900</v>
      </c>
      <c r="L3" s="5">
        <v>4000</v>
      </c>
      <c r="M3" s="5">
        <v>5900</v>
      </c>
      <c r="N3" s="5" t="s">
        <v>59</v>
      </c>
      <c r="O3" s="5" t="s">
        <v>60</v>
      </c>
      <c r="P3" s="5" t="s">
        <v>61</v>
      </c>
      <c r="Q3" s="5">
        <v>800</v>
      </c>
      <c r="R3" s="5" t="s">
        <v>62</v>
      </c>
      <c r="S3" s="34"/>
      <c r="T3" s="5"/>
      <c r="U3" s="53">
        <v>43350</v>
      </c>
      <c r="V3" s="17"/>
    </row>
    <row r="4" spans="1:22" ht="17.25" customHeight="1">
      <c r="A4" s="50" t="str">
        <f>设计!A4&amp;""</f>
        <v>I-02</v>
      </c>
      <c r="B4" s="50" t="str">
        <f>设计!B4&amp;""</f>
        <v/>
      </c>
      <c r="C4" s="50" t="str">
        <f>设计!C4&amp;""</f>
        <v>时代2期14-12-2</v>
      </c>
      <c r="D4" s="50" t="str">
        <f>设计!D4&amp;""</f>
        <v/>
      </c>
      <c r="E4" s="50" t="str">
        <f>设计!E4&amp;""</f>
        <v>30.73</v>
      </c>
      <c r="F4" s="51">
        <f>设计!F4</f>
        <v>43344</v>
      </c>
      <c r="G4" s="51">
        <f ca="1">设计!G4</f>
        <v>43559</v>
      </c>
      <c r="H4" s="50" t="str">
        <f ca="1">设计!H4&amp;""</f>
        <v>215</v>
      </c>
      <c r="I4" s="5" t="str">
        <f>设计!I4&amp;""</f>
        <v/>
      </c>
      <c r="J4" s="5" t="str">
        <f>设计!J4&amp;""</f>
        <v/>
      </c>
      <c r="K4" s="5"/>
      <c r="L4" s="5"/>
      <c r="M4" s="5"/>
      <c r="N4" s="5"/>
      <c r="O4" s="5"/>
      <c r="P4" s="5"/>
      <c r="Q4" s="5"/>
      <c r="R4" s="5"/>
      <c r="S4" s="34"/>
      <c r="T4" s="5"/>
      <c r="U4" s="53">
        <v>43351</v>
      </c>
      <c r="V4" s="17"/>
    </row>
    <row r="5" spans="1:22" ht="17.25" customHeight="1">
      <c r="A5" s="50" t="str">
        <f>设计!A5&amp;""</f>
        <v>I-03</v>
      </c>
      <c r="B5" s="50" t="str">
        <f>设计!B5&amp;""</f>
        <v>泰和美家</v>
      </c>
      <c r="C5" s="50" t="str">
        <f>设计!C5&amp;""</f>
        <v>五洲汉唐29-27-4</v>
      </c>
      <c r="D5" s="50" t="str">
        <f>设计!D5&amp;""</f>
        <v/>
      </c>
      <c r="E5" s="50" t="str">
        <f>设计!E5&amp;""</f>
        <v>21.05</v>
      </c>
      <c r="F5" s="51">
        <f>设计!F5</f>
        <v>43344</v>
      </c>
      <c r="G5" s="51">
        <f ca="1">设计!G5</f>
        <v>43559</v>
      </c>
      <c r="H5" s="50" t="str">
        <f ca="1">设计!H5&amp;""</f>
        <v>215</v>
      </c>
      <c r="I5" s="5" t="str">
        <f>设计!I5&amp;""</f>
        <v/>
      </c>
      <c r="J5" s="5" t="str">
        <f>设计!J5&amp;""</f>
        <v/>
      </c>
      <c r="K5" s="5"/>
      <c r="L5" s="5"/>
      <c r="M5" s="5"/>
      <c r="N5" s="5"/>
      <c r="O5" s="5"/>
      <c r="P5" s="5"/>
      <c r="Q5" s="5"/>
      <c r="R5" s="5"/>
      <c r="S5" s="34"/>
      <c r="T5" s="5"/>
      <c r="U5" s="53">
        <v>43352</v>
      </c>
      <c r="V5" s="17"/>
    </row>
    <row r="6" spans="1:22" ht="17.25" customHeight="1">
      <c r="A6" s="50" t="str">
        <f>设计!A6&amp;""</f>
        <v>I-04</v>
      </c>
      <c r="B6" s="50" t="str">
        <f>设计!B6&amp;""</f>
        <v>好风景</v>
      </c>
      <c r="C6" s="50" t="str">
        <f>设计!C6&amp;""</f>
        <v>斑竹印象10-7-4</v>
      </c>
      <c r="D6" s="50" t="str">
        <f>设计!D6&amp;""</f>
        <v/>
      </c>
      <c r="E6" s="50" t="str">
        <f>设计!E6&amp;""</f>
        <v>33.98</v>
      </c>
      <c r="F6" s="51">
        <f>设计!F6</f>
        <v>43344</v>
      </c>
      <c r="G6" s="51">
        <f ca="1">设计!G6</f>
        <v>43559</v>
      </c>
      <c r="H6" s="50" t="str">
        <f ca="1">设计!H6&amp;""</f>
        <v>215</v>
      </c>
      <c r="I6" s="5" t="str">
        <f>设计!I6&amp;""</f>
        <v/>
      </c>
      <c r="J6" s="5" t="str">
        <f>设计!J6&amp;""</f>
        <v/>
      </c>
      <c r="K6" s="5">
        <v>2</v>
      </c>
      <c r="L6" s="5"/>
      <c r="M6" s="5"/>
      <c r="N6" s="5"/>
      <c r="O6" s="5"/>
      <c r="P6" s="5"/>
      <c r="Q6" s="5"/>
      <c r="R6" s="5"/>
      <c r="S6" s="34"/>
      <c r="T6" s="5"/>
      <c r="U6" s="53">
        <v>43353</v>
      </c>
      <c r="V6" s="17"/>
    </row>
    <row r="7" spans="1:22" ht="17.25" customHeight="1">
      <c r="A7" s="50" t="str">
        <f>设计!A7&amp;""</f>
        <v>I-05</v>
      </c>
      <c r="B7" s="50" t="str">
        <f>设计!B7&amp;""</f>
        <v>泰和美家</v>
      </c>
      <c r="C7" s="50" t="str">
        <f>设计!C7&amp;""</f>
        <v>时代家园1-18-2</v>
      </c>
      <c r="D7" s="50" t="str">
        <f>设计!D7&amp;""</f>
        <v>冯杰 139999999999</v>
      </c>
      <c r="E7" s="50" t="str">
        <f>设计!E7&amp;""</f>
        <v>28.5</v>
      </c>
      <c r="F7" s="51">
        <f>设计!F7</f>
        <v>43345</v>
      </c>
      <c r="G7" s="51">
        <f ca="1">设计!G7</f>
        <v>43559</v>
      </c>
      <c r="H7" s="50" t="str">
        <f ca="1">设计!H7&amp;""</f>
        <v>214</v>
      </c>
      <c r="I7" s="5" t="str">
        <f>设计!I7&amp;""</f>
        <v/>
      </c>
      <c r="J7" s="5" t="str">
        <f>设计!J7&amp;""</f>
        <v/>
      </c>
      <c r="K7" s="5"/>
      <c r="L7" s="5"/>
      <c r="M7" s="5"/>
      <c r="N7" s="5"/>
      <c r="O7" s="5"/>
      <c r="P7" s="5"/>
      <c r="Q7" s="5"/>
      <c r="R7" s="5"/>
      <c r="S7" s="34"/>
      <c r="T7" s="5"/>
      <c r="U7" s="53">
        <v>43354</v>
      </c>
      <c r="V7" s="17"/>
    </row>
    <row r="8" spans="1:22" ht="17.25" customHeight="1">
      <c r="A8" s="50" t="str">
        <f>设计!A8&amp;""</f>
        <v>I-06</v>
      </c>
      <c r="B8" s="50" t="str">
        <f>设计!B8&amp;""</f>
        <v>泰和美家</v>
      </c>
      <c r="C8" s="50" t="str">
        <f>设计!C8&amp;""</f>
        <v>万和凤凰城1-1-7-4</v>
      </c>
      <c r="D8" s="50" t="str">
        <f>设计!D8&amp;""</f>
        <v>冯杰 139999999999</v>
      </c>
      <c r="E8" s="50" t="str">
        <f>设计!E8&amp;""</f>
        <v>29.5</v>
      </c>
      <c r="F8" s="51">
        <f>设计!F8</f>
        <v>43345</v>
      </c>
      <c r="G8" s="51">
        <f ca="1">设计!G8</f>
        <v>43559</v>
      </c>
      <c r="H8" s="50" t="str">
        <f ca="1">设计!H8&amp;""</f>
        <v>214</v>
      </c>
      <c r="I8" s="5" t="str">
        <f>设计!I8&amp;""</f>
        <v/>
      </c>
      <c r="J8" s="5" t="str">
        <f>设计!J8&amp;""</f>
        <v/>
      </c>
      <c r="K8" s="5"/>
      <c r="L8" s="5"/>
      <c r="M8" s="5"/>
      <c r="N8" s="5"/>
      <c r="O8" s="5"/>
      <c r="P8" s="5"/>
      <c r="Q8" s="5"/>
      <c r="R8" s="5"/>
      <c r="S8" s="34"/>
      <c r="T8" s="5"/>
      <c r="U8" s="53">
        <v>43355</v>
      </c>
      <c r="V8" s="17"/>
    </row>
    <row r="9" spans="1:22" ht="17.25" customHeight="1">
      <c r="A9" s="50" t="str">
        <f>设计!A9&amp;""</f>
        <v>I-07</v>
      </c>
      <c r="B9" s="50" t="str">
        <f>设计!B9&amp;""</f>
        <v>泰和美家</v>
      </c>
      <c r="C9" s="50" t="str">
        <f>设计!C9&amp;""</f>
        <v>鹭岛7-1-5-1</v>
      </c>
      <c r="D9" s="50" t="str">
        <f>设计!D9&amp;""</f>
        <v>冯杰 139999999999</v>
      </c>
      <c r="E9" s="50" t="str">
        <f>设计!E9&amp;""</f>
        <v>30.5</v>
      </c>
      <c r="F9" s="51">
        <f>设计!F9</f>
        <v>43345</v>
      </c>
      <c r="G9" s="51">
        <f ca="1">设计!G9</f>
        <v>43559</v>
      </c>
      <c r="H9" s="50" t="str">
        <f ca="1">设计!H9&amp;""</f>
        <v>214</v>
      </c>
      <c r="I9" s="5" t="str">
        <f>设计!I9&amp;""</f>
        <v/>
      </c>
      <c r="J9" s="5" t="str">
        <f>设计!J9&amp;""</f>
        <v/>
      </c>
      <c r="K9" s="5"/>
      <c r="L9" s="5"/>
      <c r="M9" s="5"/>
      <c r="N9" s="5"/>
      <c r="O9" s="5"/>
      <c r="P9" s="5"/>
      <c r="Q9" s="5"/>
      <c r="R9" s="5"/>
      <c r="S9" s="34"/>
      <c r="T9" s="5"/>
      <c r="U9" s="53">
        <v>43356</v>
      </c>
      <c r="V9" s="17"/>
    </row>
    <row r="10" spans="1:22" ht="17.25" customHeight="1">
      <c r="A10" s="50" t="str">
        <f>设计!A10&amp;""</f>
        <v>I-08</v>
      </c>
      <c r="B10" s="50" t="str">
        <f>设计!B10&amp;""</f>
        <v>泰和美家</v>
      </c>
      <c r="C10" s="50" t="str">
        <f>设计!C10&amp;""</f>
        <v>粮食局2-3-1-2</v>
      </c>
      <c r="D10" s="50" t="str">
        <f>设计!D10&amp;""</f>
        <v>冯杰 139999999999</v>
      </c>
      <c r="E10" s="50" t="str">
        <f>设计!E10&amp;""</f>
        <v>31.5</v>
      </c>
      <c r="F10" s="51">
        <f>设计!F10</f>
        <v>43345</v>
      </c>
      <c r="G10" s="51">
        <f ca="1">设计!G10</f>
        <v>43559</v>
      </c>
      <c r="H10" s="50" t="str">
        <f ca="1">设计!H10&amp;""</f>
        <v>214</v>
      </c>
      <c r="I10" s="5" t="str">
        <f>设计!I10&amp;""</f>
        <v/>
      </c>
      <c r="J10" s="5" t="str">
        <f>设计!J10&amp;""</f>
        <v/>
      </c>
      <c r="K10" s="5"/>
      <c r="L10" s="5">
        <v>2</v>
      </c>
      <c r="M10" s="5"/>
      <c r="N10" s="5"/>
      <c r="O10" s="5"/>
      <c r="P10" s="5"/>
      <c r="Q10" s="5"/>
      <c r="R10" s="5"/>
      <c r="S10" s="34"/>
      <c r="T10" s="5"/>
      <c r="U10" s="53">
        <v>43357</v>
      </c>
      <c r="V10" s="17"/>
    </row>
    <row r="11" spans="1:22" ht="17.25" customHeight="1">
      <c r="A11" s="50" t="str">
        <f>设计!A11&amp;""</f>
        <v>I-09</v>
      </c>
      <c r="B11" s="50" t="str">
        <f>设计!B11&amp;""</f>
        <v>泰和美家</v>
      </c>
      <c r="C11" s="50" t="str">
        <f>设计!C11&amp;""</f>
        <v>枫蓝国际</v>
      </c>
      <c r="D11" s="50" t="str">
        <f>设计!D11&amp;""</f>
        <v>冯杰 139999999999</v>
      </c>
      <c r="E11" s="50" t="str">
        <f>设计!E11&amp;""</f>
        <v>32.5</v>
      </c>
      <c r="F11" s="51">
        <f>设计!F11</f>
        <v>43346</v>
      </c>
      <c r="G11" s="51">
        <f ca="1">设计!G11</f>
        <v>43559</v>
      </c>
      <c r="H11" s="50" t="str">
        <f ca="1">设计!H11&amp;""</f>
        <v>213</v>
      </c>
      <c r="I11" s="5" t="str">
        <f>设计!I11&amp;""</f>
        <v/>
      </c>
      <c r="J11" s="5" t="str">
        <f>设计!J11&amp;""</f>
        <v/>
      </c>
      <c r="K11" s="5"/>
      <c r="L11" s="5"/>
      <c r="M11" s="5"/>
      <c r="N11" s="5"/>
      <c r="O11" s="5"/>
      <c r="P11" s="5"/>
      <c r="Q11" s="5"/>
      <c r="R11" s="5"/>
      <c r="S11" s="34"/>
      <c r="T11" s="5"/>
      <c r="U11" s="53">
        <v>43358</v>
      </c>
      <c r="V11" s="17"/>
    </row>
    <row r="12" spans="1:22" ht="17.25" customHeight="1">
      <c r="A12" s="50" t="str">
        <f>设计!A12&amp;""</f>
        <v>I-10</v>
      </c>
      <c r="B12" s="50" t="str">
        <f>设计!B12&amp;""</f>
        <v>泰和美家</v>
      </c>
      <c r="C12" s="50" t="str">
        <f>设计!C12&amp;""</f>
        <v>香漫里8-2-11-15</v>
      </c>
      <c r="D12" s="50" t="str">
        <f>设计!D12&amp;""</f>
        <v>冯杰 139999999999</v>
      </c>
      <c r="E12" s="50" t="str">
        <f>设计!E12&amp;""</f>
        <v>33.5</v>
      </c>
      <c r="F12" s="51">
        <f>设计!F12</f>
        <v>43346</v>
      </c>
      <c r="G12" s="51">
        <f ca="1">设计!G12</f>
        <v>43559</v>
      </c>
      <c r="H12" s="50" t="str">
        <f ca="1">设计!H12&amp;""</f>
        <v>213</v>
      </c>
      <c r="I12" s="5" t="str">
        <f>设计!I12&amp;""</f>
        <v/>
      </c>
      <c r="J12" s="5" t="str">
        <f>设计!J12&amp;""</f>
        <v/>
      </c>
      <c r="K12" s="5"/>
      <c r="L12" s="5"/>
      <c r="M12" s="5"/>
      <c r="N12" s="5"/>
      <c r="O12" s="5"/>
      <c r="P12" s="5"/>
      <c r="Q12" s="5"/>
      <c r="R12" s="5"/>
      <c r="S12" s="34"/>
      <c r="T12" s="5"/>
      <c r="U12" s="53">
        <v>43359</v>
      </c>
      <c r="V12" s="17"/>
    </row>
    <row r="13" spans="1:22" ht="18" customHeight="1">
      <c r="A13" s="50" t="str">
        <f>设计!A13&amp;""</f>
        <v>I-11</v>
      </c>
      <c r="B13" s="50" t="str">
        <f>设计!B13&amp;""</f>
        <v>泰和美家</v>
      </c>
      <c r="C13" s="50" t="str">
        <f>设计!C13&amp;""</f>
        <v>香漫里8-2-11-16</v>
      </c>
      <c r="D13" s="50" t="str">
        <f>设计!D13&amp;""</f>
        <v>冯杰 139999999999</v>
      </c>
      <c r="E13" s="50" t="str">
        <f>设计!E13&amp;""</f>
        <v>34.5</v>
      </c>
      <c r="F13" s="51">
        <f>设计!F13</f>
        <v>43332</v>
      </c>
      <c r="G13" s="51">
        <f ca="1">设计!G13</f>
        <v>43559</v>
      </c>
      <c r="H13" s="50" t="str">
        <f ca="1">设计!H13&amp;""</f>
        <v>227</v>
      </c>
      <c r="I13" s="5" t="str">
        <f>设计!I13&amp;""</f>
        <v/>
      </c>
      <c r="J13" s="5" t="str">
        <f>设计!J13&amp;""</f>
        <v/>
      </c>
      <c r="K13" s="5"/>
      <c r="L13" s="5">
        <v>121</v>
      </c>
      <c r="M13" s="5"/>
      <c r="N13" s="5"/>
      <c r="O13" s="5"/>
      <c r="P13" s="5"/>
      <c r="Q13" s="5"/>
      <c r="R13" s="5"/>
      <c r="S13" s="34"/>
      <c r="T13" s="5"/>
      <c r="U13" s="53">
        <v>43360</v>
      </c>
      <c r="V13" s="17"/>
    </row>
    <row r="14" spans="1:22" ht="17.25" customHeight="1">
      <c r="A14" s="50" t="str">
        <f>设计!A14&amp;""</f>
        <v>I-12</v>
      </c>
      <c r="B14" s="50" t="str">
        <f>设计!B14&amp;""</f>
        <v>泰和美家</v>
      </c>
      <c r="C14" s="50" t="str">
        <f>设计!C14&amp;""</f>
        <v>香漫里8-2-11-17</v>
      </c>
      <c r="D14" s="50" t="str">
        <f>设计!D14&amp;""</f>
        <v>冯杰 139999999999</v>
      </c>
      <c r="E14" s="50" t="str">
        <f>设计!E14&amp;""</f>
        <v>35.5</v>
      </c>
      <c r="F14" s="51">
        <f>设计!F14</f>
        <v>43333</v>
      </c>
      <c r="G14" s="51">
        <f ca="1">设计!G14</f>
        <v>43559</v>
      </c>
      <c r="H14" s="50" t="str">
        <f ca="1">设计!H14&amp;""</f>
        <v>226</v>
      </c>
      <c r="I14" s="5" t="str">
        <f>设计!I14&amp;""</f>
        <v/>
      </c>
      <c r="J14" s="5" t="str">
        <f>设计!J14&amp;""</f>
        <v/>
      </c>
      <c r="K14" s="5"/>
      <c r="L14" s="5"/>
      <c r="M14" s="5"/>
      <c r="N14" s="5"/>
      <c r="O14" s="5"/>
      <c r="P14" s="5"/>
      <c r="Q14" s="5"/>
      <c r="R14" s="5"/>
      <c r="S14" s="34"/>
      <c r="T14" s="5"/>
      <c r="U14" s="53">
        <v>43361</v>
      </c>
      <c r="V14" s="17"/>
    </row>
    <row r="15" spans="1:22" ht="17.25" customHeight="1">
      <c r="A15" s="50" t="str">
        <f>设计!A15&amp;""</f>
        <v>I-13</v>
      </c>
      <c r="B15" s="50" t="str">
        <f>设计!B15&amp;""</f>
        <v>泰和美家</v>
      </c>
      <c r="C15" s="50" t="str">
        <f>设计!C15&amp;""</f>
        <v>香漫里8-2-11-18</v>
      </c>
      <c r="D15" s="50" t="str">
        <f>设计!D15&amp;""</f>
        <v>冯杰 139999999999</v>
      </c>
      <c r="E15" s="50" t="str">
        <f>设计!E15&amp;""</f>
        <v>36.5</v>
      </c>
      <c r="F15" s="51">
        <f>设计!F15</f>
        <v>43334</v>
      </c>
      <c r="G15" s="51">
        <f ca="1">设计!G15</f>
        <v>43559</v>
      </c>
      <c r="H15" s="50" t="str">
        <f ca="1">设计!H15&amp;""</f>
        <v>225</v>
      </c>
      <c r="I15" s="5" t="str">
        <f>设计!I15&amp;""</f>
        <v/>
      </c>
      <c r="J15" s="5" t="str">
        <f>设计!J15&amp;""</f>
        <v/>
      </c>
      <c r="K15" s="5"/>
      <c r="L15" s="5"/>
      <c r="M15" s="5"/>
      <c r="N15" s="5"/>
      <c r="O15" s="5"/>
      <c r="P15" s="5"/>
      <c r="Q15" s="5"/>
      <c r="R15" s="5"/>
      <c r="S15" s="34"/>
      <c r="T15" s="5"/>
      <c r="U15" s="53">
        <v>43362</v>
      </c>
      <c r="V15" s="17"/>
    </row>
    <row r="16" spans="1:22" ht="17.25" customHeight="1">
      <c r="A16" s="50" t="str">
        <f>设计!A16&amp;""</f>
        <v>I-14</v>
      </c>
      <c r="B16" s="50" t="str">
        <f>设计!B16&amp;""</f>
        <v>泰和美家</v>
      </c>
      <c r="C16" s="50" t="str">
        <f>设计!C16&amp;""</f>
        <v>香漫里8-2-11-19</v>
      </c>
      <c r="D16" s="50" t="str">
        <f>设计!D16&amp;""</f>
        <v>冯杰 139999999999</v>
      </c>
      <c r="E16" s="50" t="str">
        <f>设计!E16&amp;""</f>
        <v>37.5</v>
      </c>
      <c r="F16" s="51">
        <f>设计!F16</f>
        <v>43335</v>
      </c>
      <c r="G16" s="51">
        <f ca="1">设计!G16</f>
        <v>43559</v>
      </c>
      <c r="H16" s="50" t="str">
        <f ca="1">设计!H16&amp;""</f>
        <v>224</v>
      </c>
      <c r="I16" s="5" t="str">
        <f>设计!I16&amp;""</f>
        <v/>
      </c>
      <c r="J16" s="5" t="str">
        <f>设计!J16&amp;""</f>
        <v/>
      </c>
      <c r="K16" s="5">
        <v>452</v>
      </c>
      <c r="L16" s="5"/>
      <c r="M16" s="5"/>
      <c r="N16" s="5"/>
      <c r="O16" s="5"/>
      <c r="P16" s="5"/>
      <c r="Q16" s="5"/>
      <c r="R16" s="5"/>
      <c r="S16" s="34"/>
      <c r="T16" s="5"/>
      <c r="U16" s="53">
        <v>43363</v>
      </c>
      <c r="V16" s="17"/>
    </row>
    <row r="17" spans="1:22" ht="17.25" customHeight="1">
      <c r="A17" s="50" t="str">
        <f>设计!A17&amp;""</f>
        <v>I-15</v>
      </c>
      <c r="B17" s="50" t="str">
        <f>设计!B17&amp;""</f>
        <v>泰和美家</v>
      </c>
      <c r="C17" s="50" t="str">
        <f>设计!C17&amp;""</f>
        <v>香漫里8-2-11-20</v>
      </c>
      <c r="D17" s="50" t="str">
        <f>设计!D17&amp;""</f>
        <v>冯杰 139999999999</v>
      </c>
      <c r="E17" s="50" t="str">
        <f>设计!E17&amp;""</f>
        <v>38.5</v>
      </c>
      <c r="F17" s="51">
        <f>设计!F17</f>
        <v>43336</v>
      </c>
      <c r="G17" s="51">
        <f ca="1">设计!G17</f>
        <v>43559</v>
      </c>
      <c r="H17" s="50" t="str">
        <f ca="1">设计!H17&amp;""</f>
        <v>223</v>
      </c>
      <c r="I17" s="5" t="str">
        <f>设计!I17&amp;""</f>
        <v/>
      </c>
      <c r="J17" s="5" t="str">
        <f>设计!J17&amp;""</f>
        <v/>
      </c>
      <c r="K17" s="5"/>
      <c r="L17" s="5"/>
      <c r="M17" s="5"/>
      <c r="N17" s="5"/>
      <c r="O17" s="5"/>
      <c r="P17" s="5"/>
      <c r="Q17" s="5"/>
      <c r="R17" s="5"/>
      <c r="S17" s="34"/>
      <c r="T17" s="5"/>
      <c r="U17" s="53">
        <v>43364</v>
      </c>
      <c r="V17" s="17"/>
    </row>
    <row r="18" spans="1:22" ht="17.25" customHeight="1">
      <c r="A18" s="50" t="str">
        <f>设计!A18&amp;""</f>
        <v>I-16</v>
      </c>
      <c r="B18" s="50" t="str">
        <f>设计!B18&amp;""</f>
        <v>泰和美家</v>
      </c>
      <c r="C18" s="50" t="str">
        <f>设计!C18&amp;""</f>
        <v>香漫里8-2-11-21</v>
      </c>
      <c r="D18" s="50" t="str">
        <f>设计!D18&amp;""</f>
        <v>冯杰 139999999999</v>
      </c>
      <c r="E18" s="50" t="str">
        <f>设计!E18&amp;""</f>
        <v>39.5</v>
      </c>
      <c r="F18" s="51">
        <f>设计!F18</f>
        <v>43337</v>
      </c>
      <c r="G18" s="51">
        <f ca="1">设计!G18</f>
        <v>43559</v>
      </c>
      <c r="H18" s="50" t="str">
        <f ca="1">设计!H18&amp;""</f>
        <v>222</v>
      </c>
      <c r="I18" s="5" t="str">
        <f>设计!I18&amp;""</f>
        <v/>
      </c>
      <c r="J18" s="5" t="str">
        <f>设计!J18&amp;""</f>
        <v/>
      </c>
      <c r="K18" s="5"/>
      <c r="L18" s="5"/>
      <c r="M18" s="5"/>
      <c r="N18" s="5"/>
      <c r="O18" s="5"/>
      <c r="P18" s="5"/>
      <c r="Q18" s="5"/>
      <c r="R18" s="5"/>
      <c r="S18" s="34"/>
      <c r="T18" s="5"/>
      <c r="U18" s="34"/>
      <c r="V18" s="17"/>
    </row>
    <row r="19" spans="1:22" ht="17.25" customHeight="1">
      <c r="A19" s="50" t="str">
        <f>设计!A19&amp;""</f>
        <v>I-17</v>
      </c>
      <c r="B19" s="50" t="str">
        <f>设计!B19&amp;""</f>
        <v>泰和美家</v>
      </c>
      <c r="C19" s="50" t="str">
        <f>设计!C19&amp;""</f>
        <v>香漫里8-2-11-22</v>
      </c>
      <c r="D19" s="50" t="str">
        <f>设计!D19&amp;""</f>
        <v>冯杰 139999999999</v>
      </c>
      <c r="E19" s="50" t="str">
        <f>设计!E19&amp;""</f>
        <v>40.5</v>
      </c>
      <c r="F19" s="51">
        <f>设计!F19</f>
        <v>43338</v>
      </c>
      <c r="G19" s="51">
        <f ca="1">设计!G19</f>
        <v>43559</v>
      </c>
      <c r="H19" s="50" t="str">
        <f ca="1">设计!H19&amp;""</f>
        <v>221</v>
      </c>
      <c r="I19" s="5" t="str">
        <f>设计!I19&amp;""</f>
        <v/>
      </c>
      <c r="J19" s="5" t="str">
        <f>设计!J19&amp;""</f>
        <v/>
      </c>
      <c r="K19" s="5">
        <v>4</v>
      </c>
      <c r="L19" s="5"/>
      <c r="M19" s="5"/>
      <c r="N19" s="5"/>
      <c r="O19" s="5"/>
      <c r="P19" s="5"/>
      <c r="Q19" s="5"/>
      <c r="R19" s="5"/>
      <c r="S19" s="34"/>
      <c r="T19" s="5"/>
      <c r="U19" s="34"/>
      <c r="V19" s="17"/>
    </row>
    <row r="20" spans="1:22" ht="17.25" customHeight="1">
      <c r="A20" s="50" t="str">
        <f>设计!A20&amp;""</f>
        <v>I-18</v>
      </c>
      <c r="B20" s="50" t="str">
        <f>设计!B20&amp;""</f>
        <v>泰和美家</v>
      </c>
      <c r="C20" s="50" t="str">
        <f>设计!C20&amp;""</f>
        <v>香漫里8-2-11-23</v>
      </c>
      <c r="D20" s="50" t="str">
        <f>设计!D20&amp;""</f>
        <v>冯杰 139999999999</v>
      </c>
      <c r="E20" s="50" t="str">
        <f>设计!E20&amp;""</f>
        <v>41.5</v>
      </c>
      <c r="F20" s="51">
        <f>设计!F20</f>
        <v>43339</v>
      </c>
      <c r="G20" s="51">
        <f ca="1">设计!G20</f>
        <v>43559</v>
      </c>
      <c r="H20" s="50" t="str">
        <f ca="1">设计!H20&amp;""</f>
        <v>220</v>
      </c>
      <c r="I20" s="5" t="str">
        <f>设计!I20&amp;""</f>
        <v/>
      </c>
      <c r="J20" s="5" t="str">
        <f>设计!J20&amp;""</f>
        <v/>
      </c>
      <c r="K20" s="5"/>
      <c r="L20" s="5"/>
      <c r="M20" s="5"/>
      <c r="N20" s="5"/>
      <c r="O20" s="5"/>
      <c r="P20" s="5"/>
      <c r="Q20" s="5"/>
      <c r="R20" s="5"/>
      <c r="S20" s="34"/>
      <c r="T20" s="5"/>
      <c r="U20" s="34"/>
      <c r="V20" s="17"/>
    </row>
    <row r="21" spans="1:22" ht="17.25" customHeight="1">
      <c r="A21" s="50" t="str">
        <f>设计!A21&amp;""</f>
        <v>I-19</v>
      </c>
      <c r="B21" s="50" t="str">
        <f>设计!B21&amp;""</f>
        <v>泰和美家</v>
      </c>
      <c r="C21" s="50" t="str">
        <f>设计!C21&amp;""</f>
        <v>香漫里8-2-11-24</v>
      </c>
      <c r="D21" s="50" t="str">
        <f>设计!D21&amp;""</f>
        <v>冯杰 139999999999</v>
      </c>
      <c r="E21" s="50" t="str">
        <f>设计!E21&amp;""</f>
        <v>42.5</v>
      </c>
      <c r="F21" s="51">
        <f>设计!F21</f>
        <v>43340</v>
      </c>
      <c r="G21" s="51">
        <f ca="1">设计!G21</f>
        <v>43559</v>
      </c>
      <c r="H21" s="50" t="str">
        <f ca="1">设计!H21&amp;""</f>
        <v>219</v>
      </c>
      <c r="I21" s="5" t="str">
        <f>设计!I21&amp;""</f>
        <v/>
      </c>
      <c r="J21" s="5" t="str">
        <f>设计!J21&amp;""</f>
        <v/>
      </c>
      <c r="K21" s="5"/>
      <c r="L21" s="5"/>
      <c r="M21" s="5"/>
      <c r="N21" s="5"/>
      <c r="O21" s="5"/>
      <c r="P21" s="5"/>
      <c r="Q21" s="5"/>
      <c r="R21" s="5"/>
      <c r="S21" s="34"/>
      <c r="T21" s="5"/>
      <c r="U21" s="34"/>
      <c r="V21" s="17"/>
    </row>
    <row r="22" spans="1:22" ht="17.25" customHeight="1">
      <c r="A22" s="50" t="str">
        <f>设计!A22&amp;""</f>
        <v>I-20</v>
      </c>
      <c r="B22" s="50" t="str">
        <f>设计!B22&amp;""</f>
        <v>泰和美家</v>
      </c>
      <c r="C22" s="50" t="str">
        <f>设计!C22&amp;""</f>
        <v>香漫里8-2-11-25</v>
      </c>
      <c r="D22" s="50" t="str">
        <f>设计!D22&amp;""</f>
        <v>冯杰 139999999999</v>
      </c>
      <c r="E22" s="50" t="str">
        <f>设计!E22&amp;""</f>
        <v>43.5</v>
      </c>
      <c r="F22" s="51">
        <f>设计!F22</f>
        <v>43341</v>
      </c>
      <c r="G22" s="51">
        <f ca="1">设计!G22</f>
        <v>43559</v>
      </c>
      <c r="H22" s="50" t="str">
        <f ca="1">设计!H22&amp;""</f>
        <v>218</v>
      </c>
      <c r="I22" s="5" t="str">
        <f>设计!I22&amp;""</f>
        <v/>
      </c>
      <c r="J22" s="5" t="str">
        <f>设计!J22&amp;""</f>
        <v/>
      </c>
      <c r="K22" s="5"/>
      <c r="L22" s="5"/>
      <c r="M22" s="5"/>
      <c r="N22" s="5"/>
      <c r="O22" s="5"/>
      <c r="P22" s="5"/>
      <c r="Q22" s="5"/>
      <c r="R22" s="5"/>
      <c r="S22" s="34"/>
      <c r="T22" s="5"/>
      <c r="U22" s="34"/>
      <c r="V22" s="17"/>
    </row>
    <row r="23" spans="1:22" ht="17.25" customHeight="1">
      <c r="A23" s="50" t="str">
        <f>设计!A23&amp;""</f>
        <v>I-21</v>
      </c>
      <c r="B23" s="50" t="str">
        <f>设计!B23&amp;""</f>
        <v>泰和美家</v>
      </c>
      <c r="C23" s="50" t="str">
        <f>设计!C23&amp;""</f>
        <v>香漫里8-2-11-26</v>
      </c>
      <c r="D23" s="50" t="str">
        <f>设计!D23&amp;""</f>
        <v>冯杰 139999999999</v>
      </c>
      <c r="E23" s="50" t="str">
        <f>设计!E23&amp;""</f>
        <v>44.5</v>
      </c>
      <c r="F23" s="51">
        <f>设计!F23</f>
        <v>43342</v>
      </c>
      <c r="G23" s="51">
        <f ca="1">设计!G23</f>
        <v>43559</v>
      </c>
      <c r="H23" s="50" t="str">
        <f ca="1">设计!H23&amp;""</f>
        <v>217</v>
      </c>
      <c r="I23" s="5" t="str">
        <f>设计!I23&amp;""</f>
        <v/>
      </c>
      <c r="J23" s="5" t="str">
        <f>设计!J23&amp;""</f>
        <v/>
      </c>
      <c r="K23" s="5"/>
      <c r="L23" s="5">
        <v>2</v>
      </c>
      <c r="M23" s="5"/>
      <c r="N23" s="5"/>
      <c r="O23" s="5"/>
      <c r="P23" s="5"/>
      <c r="Q23" s="5"/>
      <c r="R23" s="5"/>
      <c r="S23" s="34"/>
      <c r="T23" s="5"/>
      <c r="U23" s="34"/>
      <c r="V23" s="17"/>
    </row>
    <row r="24" spans="1:22" ht="17.25" customHeight="1">
      <c r="A24" s="50" t="str">
        <f>设计!A24&amp;""</f>
        <v>I-22</v>
      </c>
      <c r="B24" s="50" t="str">
        <f>设计!B24&amp;""</f>
        <v>泰和美家</v>
      </c>
      <c r="C24" s="50" t="str">
        <f>设计!C24&amp;""</f>
        <v>香漫里8-2-11-27</v>
      </c>
      <c r="D24" s="50" t="str">
        <f>设计!D24&amp;""</f>
        <v>冯杰 139999999999</v>
      </c>
      <c r="E24" s="50" t="str">
        <f>设计!E24&amp;""</f>
        <v>45.5</v>
      </c>
      <c r="F24" s="51">
        <f>设计!F24</f>
        <v>43343</v>
      </c>
      <c r="G24" s="51">
        <f ca="1">设计!G24</f>
        <v>43559</v>
      </c>
      <c r="H24" s="50" t="str">
        <f ca="1">设计!H24&amp;""</f>
        <v>216</v>
      </c>
      <c r="I24" s="5" t="str">
        <f>设计!I24&amp;""</f>
        <v/>
      </c>
      <c r="J24" s="5" t="str">
        <f>设计!J24&amp;""</f>
        <v/>
      </c>
      <c r="K24" s="5"/>
      <c r="L24" s="5"/>
      <c r="M24" s="5"/>
      <c r="N24" s="5"/>
      <c r="O24" s="5"/>
      <c r="P24" s="5"/>
      <c r="Q24" s="5"/>
      <c r="R24" s="5"/>
      <c r="S24" s="34"/>
      <c r="T24" s="5"/>
      <c r="U24" s="34"/>
      <c r="V24" s="17"/>
    </row>
    <row r="25" spans="1:22" ht="17.25" customHeight="1">
      <c r="A25" s="50" t="str">
        <f>设计!A25&amp;""</f>
        <v>I-23</v>
      </c>
      <c r="B25" s="50" t="str">
        <f>设计!B25&amp;""</f>
        <v>泰和美家</v>
      </c>
      <c r="C25" s="50" t="str">
        <f>设计!C25&amp;""</f>
        <v>香漫里8-2-11-28</v>
      </c>
      <c r="D25" s="50" t="str">
        <f>设计!D25&amp;""</f>
        <v>冯杰 139999999999</v>
      </c>
      <c r="E25" s="50" t="str">
        <f>设计!E25&amp;""</f>
        <v>46.5</v>
      </c>
      <c r="F25" s="51">
        <f>设计!F25</f>
        <v>43344</v>
      </c>
      <c r="G25" s="51">
        <f ca="1">设计!G25</f>
        <v>43559</v>
      </c>
      <c r="H25" s="50" t="str">
        <f ca="1">设计!H25&amp;""</f>
        <v>215</v>
      </c>
      <c r="I25" s="5" t="str">
        <f>设计!I25&amp;""</f>
        <v/>
      </c>
      <c r="J25" s="5" t="str">
        <f>设计!J25&amp;""</f>
        <v/>
      </c>
      <c r="K25" s="5"/>
      <c r="L25" s="5"/>
      <c r="M25" s="5"/>
      <c r="N25" s="5"/>
      <c r="O25" s="5"/>
      <c r="P25" s="5"/>
      <c r="Q25" s="5"/>
      <c r="R25" s="5"/>
      <c r="S25" s="34"/>
      <c r="T25" s="5"/>
      <c r="U25" s="34"/>
      <c r="V25" s="17"/>
    </row>
    <row r="26" spans="1:22" ht="17.25" customHeight="1">
      <c r="A26" s="50" t="str">
        <f>设计!A26&amp;""</f>
        <v>I-24</v>
      </c>
      <c r="B26" s="50" t="str">
        <f>设计!B26&amp;""</f>
        <v>泰和美家</v>
      </c>
      <c r="C26" s="50" t="str">
        <f>设计!C26&amp;""</f>
        <v>香漫里8-2-11-29</v>
      </c>
      <c r="D26" s="50" t="str">
        <f>设计!D26&amp;""</f>
        <v>冯杰 139999999999</v>
      </c>
      <c r="E26" s="50" t="str">
        <f>设计!E26&amp;""</f>
        <v>47.5</v>
      </c>
      <c r="F26" s="51">
        <f>设计!F26</f>
        <v>43345</v>
      </c>
      <c r="G26" s="51">
        <f ca="1">设计!G26</f>
        <v>43559</v>
      </c>
      <c r="H26" s="50" t="str">
        <f ca="1">设计!H26&amp;""</f>
        <v>214</v>
      </c>
      <c r="I26" s="5" t="str">
        <f>设计!I26&amp;""</f>
        <v/>
      </c>
      <c r="J26" s="5" t="str">
        <f>设计!J26&amp;""</f>
        <v/>
      </c>
      <c r="K26" s="5"/>
      <c r="L26" s="5"/>
      <c r="M26" s="5"/>
      <c r="N26" s="5"/>
      <c r="O26" s="5"/>
      <c r="P26" s="5"/>
      <c r="Q26" s="5"/>
      <c r="R26" s="5"/>
      <c r="S26" s="34"/>
      <c r="T26" s="5"/>
      <c r="U26" s="34"/>
      <c r="V26" s="17"/>
    </row>
    <row r="27" spans="1:22" ht="17.25" customHeight="1">
      <c r="A27" s="50" t="str">
        <f>设计!A27&amp;""</f>
        <v>I-25</v>
      </c>
      <c r="B27" s="50" t="str">
        <f>设计!B27&amp;""</f>
        <v>泰和美家</v>
      </c>
      <c r="C27" s="50" t="str">
        <f>设计!C27&amp;""</f>
        <v>香漫里8-2-11-30</v>
      </c>
      <c r="D27" s="50" t="str">
        <f>设计!D27&amp;""</f>
        <v>冯杰 139999999999</v>
      </c>
      <c r="E27" s="50" t="str">
        <f>设计!E27&amp;""</f>
        <v>48.5</v>
      </c>
      <c r="F27" s="51">
        <f>设计!F27</f>
        <v>43346</v>
      </c>
      <c r="G27" s="51">
        <f ca="1">设计!G27</f>
        <v>43559</v>
      </c>
      <c r="H27" s="50" t="str">
        <f ca="1">设计!H27&amp;""</f>
        <v>213</v>
      </c>
      <c r="I27" s="5" t="str">
        <f>设计!I27&amp;""</f>
        <v/>
      </c>
      <c r="J27" s="5" t="str">
        <f>设计!J27&amp;""</f>
        <v/>
      </c>
      <c r="K27" s="5"/>
      <c r="L27" s="5">
        <v>12</v>
      </c>
      <c r="M27" s="5"/>
      <c r="N27" s="5"/>
      <c r="O27" s="5"/>
      <c r="P27" s="5"/>
      <c r="Q27" s="5"/>
      <c r="R27" s="5"/>
      <c r="S27" s="34"/>
      <c r="T27" s="5"/>
      <c r="U27" s="34"/>
      <c r="V27" s="17"/>
    </row>
    <row r="28" spans="1:22" ht="17.25" customHeight="1">
      <c r="A28" s="5" t="str">
        <f>设计!A28&amp;""</f>
        <v>I-26</v>
      </c>
      <c r="B28" s="5" t="str">
        <f>设计!B28&amp;""</f>
        <v>泰和美家</v>
      </c>
      <c r="C28" s="5" t="str">
        <f>设计!C28&amp;""</f>
        <v>香漫里8-2-11-31</v>
      </c>
      <c r="D28" s="5" t="str">
        <f>设计!D28&amp;""</f>
        <v>冯杰 139999999999</v>
      </c>
      <c r="E28" s="5" t="str">
        <f>设计!E28&amp;""</f>
        <v>49.5</v>
      </c>
      <c r="F28" s="7">
        <f>设计!F28</f>
        <v>43347</v>
      </c>
      <c r="G28" s="7">
        <f ca="1">设计!G28</f>
        <v>43559</v>
      </c>
      <c r="H28" s="5" t="str">
        <f ca="1">设计!H28&amp;""</f>
        <v>212</v>
      </c>
      <c r="I28" s="5" t="str">
        <f>设计!I28&amp;""</f>
        <v/>
      </c>
      <c r="J28" s="5" t="str">
        <f>设计!J28&amp;""</f>
        <v/>
      </c>
      <c r="K28" s="5"/>
      <c r="L28" s="5"/>
      <c r="M28" s="5"/>
      <c r="N28" s="5">
        <v>21</v>
      </c>
      <c r="O28" s="5"/>
      <c r="P28" s="5"/>
      <c r="Q28" s="5"/>
      <c r="R28" s="5"/>
      <c r="S28" s="34"/>
      <c r="T28" s="5"/>
      <c r="U28" s="34"/>
      <c r="V28" s="17"/>
    </row>
    <row r="29" spans="1:22" ht="17.25" customHeight="1">
      <c r="A29" s="5" t="str">
        <f>设计!A29&amp;""</f>
        <v>I-27</v>
      </c>
      <c r="B29" s="5" t="str">
        <f>设计!B29&amp;""</f>
        <v>泰和美家</v>
      </c>
      <c r="C29" s="5" t="str">
        <f>设计!C29&amp;""</f>
        <v>香漫里8-2-11-32</v>
      </c>
      <c r="D29" s="5" t="str">
        <f>设计!D29&amp;""</f>
        <v>冯杰 139999999999</v>
      </c>
      <c r="E29" s="5" t="str">
        <f>设计!E29&amp;""</f>
        <v>50.5</v>
      </c>
      <c r="F29" s="7">
        <f>设计!F29</f>
        <v>43348</v>
      </c>
      <c r="G29" s="7">
        <f ca="1">设计!G29</f>
        <v>43559</v>
      </c>
      <c r="H29" s="5" t="str">
        <f ca="1">设计!H29&amp;""</f>
        <v>211</v>
      </c>
      <c r="I29" s="5" t="str">
        <f>设计!I29&amp;""</f>
        <v/>
      </c>
      <c r="J29" s="5" t="str">
        <f>设计!J29&amp;""</f>
        <v/>
      </c>
      <c r="K29" s="5">
        <v>2</v>
      </c>
      <c r="L29" s="5"/>
      <c r="M29" s="5"/>
      <c r="N29" s="5"/>
      <c r="O29" s="5"/>
      <c r="P29" s="5"/>
      <c r="Q29" s="5"/>
      <c r="R29" s="5"/>
      <c r="S29" s="34"/>
      <c r="T29" s="5"/>
      <c r="U29" s="34"/>
      <c r="V29" s="17"/>
    </row>
    <row r="30" spans="1:22" ht="17.25" customHeight="1">
      <c r="A30" s="5" t="str">
        <f>设计!A30&amp;""</f>
        <v>I-28</v>
      </c>
      <c r="B30" s="5" t="str">
        <f>设计!B30&amp;""</f>
        <v>泰和美家</v>
      </c>
      <c r="C30" s="5" t="str">
        <f>设计!C30&amp;""</f>
        <v>香漫里8-2-11-33</v>
      </c>
      <c r="D30" s="5" t="str">
        <f>设计!D30&amp;""</f>
        <v>冯杰 139999999999</v>
      </c>
      <c r="E30" s="5" t="str">
        <f>设计!E30&amp;""</f>
        <v>51.5</v>
      </c>
      <c r="F30" s="7">
        <f>设计!F30</f>
        <v>43349</v>
      </c>
      <c r="G30" s="7">
        <f ca="1">设计!G30</f>
        <v>43559</v>
      </c>
      <c r="H30" s="5" t="str">
        <f ca="1">设计!H30&amp;""</f>
        <v>210</v>
      </c>
      <c r="I30" s="5" t="str">
        <f>设计!I30&amp;""</f>
        <v/>
      </c>
      <c r="J30" s="5" t="str">
        <f>设计!J30&amp;""</f>
        <v/>
      </c>
      <c r="K30" s="5"/>
      <c r="L30" s="5"/>
      <c r="M30" s="5"/>
      <c r="N30" s="5"/>
      <c r="O30" s="5"/>
      <c r="P30" s="5"/>
      <c r="Q30" s="5"/>
      <c r="R30" s="5"/>
      <c r="S30" s="34"/>
      <c r="T30" s="5"/>
      <c r="U30" s="34"/>
      <c r="V30" s="17"/>
    </row>
    <row r="31" spans="1:22" ht="17.25" customHeight="1">
      <c r="A31" s="5" t="str">
        <f>设计!A31&amp;""</f>
        <v>I-29</v>
      </c>
      <c r="B31" s="5" t="str">
        <f>设计!B31&amp;""</f>
        <v>泰和美家</v>
      </c>
      <c r="C31" s="5" t="str">
        <f>设计!C31&amp;""</f>
        <v>香漫里8-2-11-34</v>
      </c>
      <c r="D31" s="5" t="str">
        <f>设计!D31&amp;""</f>
        <v>冯杰 139999999999</v>
      </c>
      <c r="E31" s="5" t="str">
        <f>设计!E31&amp;""</f>
        <v>52.5</v>
      </c>
      <c r="F31" s="7">
        <f>设计!F31</f>
        <v>43350</v>
      </c>
      <c r="G31" s="7">
        <f ca="1">设计!G31</f>
        <v>43559</v>
      </c>
      <c r="H31" s="5" t="str">
        <f ca="1">设计!H31&amp;""</f>
        <v>209</v>
      </c>
      <c r="I31" s="5" t="str">
        <f>设计!I31&amp;""</f>
        <v/>
      </c>
      <c r="J31" s="5" t="str">
        <f>设计!J31&amp;""</f>
        <v/>
      </c>
      <c r="K31" s="5"/>
      <c r="L31" s="5"/>
      <c r="M31" s="5"/>
      <c r="N31" s="5"/>
      <c r="O31" s="5"/>
      <c r="P31" s="5"/>
      <c r="Q31" s="5"/>
      <c r="R31" s="5"/>
      <c r="S31" s="34"/>
      <c r="T31" s="5"/>
      <c r="U31" s="34"/>
      <c r="V31" s="17"/>
    </row>
    <row r="32" spans="1:22" ht="17.25" customHeight="1">
      <c r="A32" s="5" t="str">
        <f>设计!A32&amp;""</f>
        <v>I-30</v>
      </c>
      <c r="B32" s="5" t="str">
        <f>设计!B32&amp;""</f>
        <v>泰和美家</v>
      </c>
      <c r="C32" s="5" t="str">
        <f>设计!C32&amp;""</f>
        <v>香漫里8-2-11-35</v>
      </c>
      <c r="D32" s="5" t="str">
        <f>设计!D32&amp;""</f>
        <v>冯杰 139999999999</v>
      </c>
      <c r="E32" s="5" t="str">
        <f>设计!E32&amp;""</f>
        <v>53.5</v>
      </c>
      <c r="F32" s="7">
        <f>设计!F32</f>
        <v>43351</v>
      </c>
      <c r="G32" s="7">
        <f ca="1">设计!G32</f>
        <v>43559</v>
      </c>
      <c r="H32" s="5" t="str">
        <f ca="1">设计!H32&amp;""</f>
        <v>208</v>
      </c>
      <c r="I32" s="5" t="str">
        <f>设计!I32&amp;""</f>
        <v/>
      </c>
      <c r="J32" s="5" t="str">
        <f>设计!J32&amp;""</f>
        <v/>
      </c>
      <c r="K32" s="5"/>
      <c r="L32" s="5"/>
      <c r="M32" s="5">
        <v>2</v>
      </c>
      <c r="N32" s="5"/>
      <c r="O32" s="5"/>
      <c r="P32" s="5"/>
      <c r="Q32" s="5"/>
      <c r="R32" s="5"/>
      <c r="S32" s="34"/>
      <c r="T32" s="5"/>
      <c r="U32" s="34"/>
      <c r="V32" s="17"/>
    </row>
    <row r="33" spans="1:22" ht="17.25" customHeight="1">
      <c r="A33" s="5" t="str">
        <f>设计!A33&amp;""</f>
        <v>I-31</v>
      </c>
      <c r="B33" s="5" t="str">
        <f>设计!B33&amp;""</f>
        <v>泰和美家</v>
      </c>
      <c r="C33" s="5" t="str">
        <f>设计!C33&amp;""</f>
        <v>香漫里8-2-11-36</v>
      </c>
      <c r="D33" s="5" t="str">
        <f>设计!D33&amp;""</f>
        <v>冯杰 139999999999</v>
      </c>
      <c r="E33" s="5" t="str">
        <f>设计!E33&amp;""</f>
        <v>54.5</v>
      </c>
      <c r="F33" s="7">
        <f>设计!F33</f>
        <v>43352</v>
      </c>
      <c r="G33" s="7">
        <f ca="1">设计!G33</f>
        <v>43559</v>
      </c>
      <c r="H33" s="5" t="str">
        <f ca="1">设计!H33&amp;""</f>
        <v>207</v>
      </c>
      <c r="I33" s="5" t="str">
        <f>设计!I33&amp;""</f>
        <v/>
      </c>
      <c r="J33" s="5" t="str">
        <f>设计!J33&amp;""</f>
        <v/>
      </c>
      <c r="K33" s="5">
        <v>12</v>
      </c>
      <c r="L33" s="5"/>
      <c r="M33" s="5"/>
      <c r="N33" s="5"/>
      <c r="O33" s="5"/>
      <c r="P33" s="5"/>
      <c r="Q33" s="5"/>
      <c r="R33" s="5"/>
      <c r="S33" s="34"/>
      <c r="T33" s="5"/>
      <c r="U33" s="34"/>
      <c r="V33" s="17"/>
    </row>
    <row r="34" spans="1:22" ht="17.25" customHeight="1">
      <c r="A34" s="5" t="str">
        <f>设计!A34&amp;""</f>
        <v>I-32</v>
      </c>
      <c r="B34" s="5" t="str">
        <f>设计!B34&amp;""</f>
        <v>泰和美家</v>
      </c>
      <c r="C34" s="5" t="str">
        <f>设计!C34&amp;""</f>
        <v>香漫里8-2-11-37</v>
      </c>
      <c r="D34" s="5" t="str">
        <f>设计!D34&amp;""</f>
        <v>冯杰 139999999999</v>
      </c>
      <c r="E34" s="5" t="str">
        <f>设计!E34&amp;""</f>
        <v>55.5</v>
      </c>
      <c r="F34" s="7">
        <f>设计!F34</f>
        <v>43353</v>
      </c>
      <c r="G34" s="7">
        <f ca="1">设计!G34</f>
        <v>43559</v>
      </c>
      <c r="H34" s="5" t="str">
        <f ca="1">设计!H34&amp;""</f>
        <v>206</v>
      </c>
      <c r="I34" s="5" t="str">
        <f>设计!I34&amp;""</f>
        <v/>
      </c>
      <c r="J34" s="5" t="str">
        <f>设计!J34&amp;""</f>
        <v/>
      </c>
      <c r="K34" s="5"/>
      <c r="L34" s="5">
        <v>12</v>
      </c>
      <c r="M34" s="5">
        <v>12</v>
      </c>
      <c r="N34" s="5"/>
      <c r="O34" s="5"/>
      <c r="P34" s="5"/>
      <c r="Q34" s="5"/>
      <c r="R34" s="5"/>
      <c r="S34" s="34"/>
      <c r="T34" s="5"/>
      <c r="U34" s="34"/>
      <c r="V34" s="17"/>
    </row>
    <row r="35" spans="1:22" ht="17.25" customHeight="1">
      <c r="A35" s="5" t="str">
        <f>设计!A35&amp;""</f>
        <v>I-33</v>
      </c>
      <c r="B35" s="5" t="str">
        <f>设计!B35&amp;""</f>
        <v>泰和美家</v>
      </c>
      <c r="C35" s="5" t="str">
        <f>设计!C35&amp;""</f>
        <v>香漫里8-2-11-38</v>
      </c>
      <c r="D35" s="5" t="str">
        <f>设计!D35&amp;""</f>
        <v>冯杰 139999999999</v>
      </c>
      <c r="E35" s="5" t="str">
        <f>设计!E35&amp;""</f>
        <v>56.5</v>
      </c>
      <c r="F35" s="7">
        <f>设计!F35</f>
        <v>43354</v>
      </c>
      <c r="G35" s="7">
        <f ca="1">设计!G35</f>
        <v>43559</v>
      </c>
      <c r="H35" s="5" t="str">
        <f ca="1">设计!H35&amp;""</f>
        <v>205</v>
      </c>
      <c r="I35" s="5" t="str">
        <f>设计!I35&amp;""</f>
        <v/>
      </c>
      <c r="J35" s="5" t="str">
        <f>设计!J35&amp;""</f>
        <v/>
      </c>
      <c r="K35" s="5"/>
      <c r="L35" s="5"/>
      <c r="M35" s="5">
        <v>1</v>
      </c>
      <c r="N35" s="5"/>
      <c r="O35" s="5"/>
      <c r="P35" s="5"/>
      <c r="Q35" s="5"/>
      <c r="R35" s="5"/>
      <c r="S35" s="34"/>
      <c r="T35" s="5"/>
      <c r="U35" s="34"/>
      <c r="V35" s="17"/>
    </row>
    <row r="36" spans="1:22" ht="17.25" customHeight="1">
      <c r="A36" s="5" t="str">
        <f>设计!A36&amp;""</f>
        <v>I-34</v>
      </c>
      <c r="B36" s="5" t="str">
        <f>设计!B36&amp;""</f>
        <v>泰和美家</v>
      </c>
      <c r="C36" s="5" t="str">
        <f>设计!C36&amp;""</f>
        <v>香漫里8-2-11-39</v>
      </c>
      <c r="D36" s="5" t="str">
        <f>设计!D36&amp;""</f>
        <v>冯杰 139999999999</v>
      </c>
      <c r="E36" s="5" t="str">
        <f>设计!E36&amp;""</f>
        <v>57.5</v>
      </c>
      <c r="F36" s="7">
        <f>设计!F36</f>
        <v>43355</v>
      </c>
      <c r="G36" s="7">
        <f ca="1">设计!G36</f>
        <v>43559</v>
      </c>
      <c r="H36" s="5" t="str">
        <f ca="1">设计!H36&amp;""</f>
        <v>204</v>
      </c>
      <c r="I36" s="5" t="str">
        <f>设计!I36&amp;""</f>
        <v/>
      </c>
      <c r="J36" s="5" t="str">
        <f>设计!J36&amp;""</f>
        <v/>
      </c>
      <c r="K36" s="5"/>
      <c r="L36" s="5"/>
      <c r="M36" s="5"/>
      <c r="N36" s="5"/>
      <c r="O36" s="5"/>
      <c r="P36" s="5"/>
      <c r="Q36" s="5"/>
      <c r="R36" s="5"/>
      <c r="S36" s="34"/>
      <c r="T36" s="5"/>
      <c r="U36" s="34"/>
      <c r="V36" s="17"/>
    </row>
    <row r="37" spans="1:22" ht="17.25" customHeight="1">
      <c r="A37" s="5" t="str">
        <f>设计!A37&amp;""</f>
        <v>I-35</v>
      </c>
      <c r="B37" s="5" t="str">
        <f>设计!B37&amp;""</f>
        <v>泰和美家</v>
      </c>
      <c r="C37" s="5" t="str">
        <f>设计!C37&amp;""</f>
        <v>香漫里8-2-11-40</v>
      </c>
      <c r="D37" s="5" t="str">
        <f>设计!D37&amp;""</f>
        <v>冯杰 139999999999</v>
      </c>
      <c r="E37" s="5" t="str">
        <f>设计!E37&amp;""</f>
        <v>58.5</v>
      </c>
      <c r="F37" s="7">
        <f>设计!F37</f>
        <v>43356</v>
      </c>
      <c r="G37" s="7">
        <f ca="1">设计!G37</f>
        <v>43559</v>
      </c>
      <c r="H37" s="5" t="str">
        <f ca="1">设计!H37&amp;""</f>
        <v>203</v>
      </c>
      <c r="I37" s="5" t="str">
        <f>设计!I37&amp;""</f>
        <v/>
      </c>
      <c r="J37" s="5" t="str">
        <f>设计!J37&amp;""</f>
        <v/>
      </c>
      <c r="K37" s="5"/>
      <c r="L37" s="5"/>
      <c r="M37" s="5"/>
      <c r="N37" s="5"/>
      <c r="O37" s="5"/>
      <c r="P37" s="5"/>
      <c r="Q37" s="5"/>
      <c r="R37" s="5"/>
      <c r="S37" s="34"/>
      <c r="T37" s="5"/>
      <c r="U37" s="34"/>
      <c r="V37" s="17"/>
    </row>
    <row r="38" spans="1:22" ht="17.25" customHeight="1">
      <c r="A38" s="5" t="str">
        <f>设计!A38&amp;""</f>
        <v>I-36</v>
      </c>
      <c r="B38" s="5" t="str">
        <f>设计!B38&amp;""</f>
        <v>泰和美家</v>
      </c>
      <c r="C38" s="5" t="str">
        <f>设计!C38&amp;""</f>
        <v>香漫里8-2-11-41</v>
      </c>
      <c r="D38" s="5" t="str">
        <f>设计!D38&amp;""</f>
        <v>冯杰 139999999999</v>
      </c>
      <c r="E38" s="5" t="str">
        <f>设计!E38&amp;""</f>
        <v>59.5</v>
      </c>
      <c r="F38" s="7">
        <f>设计!F38</f>
        <v>43357</v>
      </c>
      <c r="G38" s="7">
        <f ca="1">设计!G38</f>
        <v>43559</v>
      </c>
      <c r="H38" s="5" t="str">
        <f ca="1">设计!H38&amp;""</f>
        <v>202</v>
      </c>
      <c r="I38" s="5" t="str">
        <f>设计!I38&amp;""</f>
        <v/>
      </c>
      <c r="J38" s="5" t="str">
        <f>设计!J38&amp;""</f>
        <v/>
      </c>
      <c r="K38" s="5"/>
      <c r="L38" s="5"/>
      <c r="M38" s="5"/>
      <c r="N38" s="5"/>
      <c r="O38" s="5"/>
      <c r="P38" s="5"/>
      <c r="Q38" s="5"/>
      <c r="R38" s="5"/>
      <c r="S38" s="34"/>
      <c r="T38" s="5"/>
      <c r="U38" s="34"/>
      <c r="V38" s="17"/>
    </row>
    <row r="39" spans="1:22" ht="17.25" customHeight="1">
      <c r="A39" s="5" t="str">
        <f>设计!A39&amp;""</f>
        <v>I-37</v>
      </c>
      <c r="B39" s="5" t="str">
        <f>设计!B39&amp;""</f>
        <v>泰和美家</v>
      </c>
      <c r="C39" s="5" t="str">
        <f>设计!C39&amp;""</f>
        <v>香漫里8-2-11-42</v>
      </c>
      <c r="D39" s="5" t="str">
        <f>设计!D39&amp;""</f>
        <v>冯杰 139999999999</v>
      </c>
      <c r="E39" s="5" t="str">
        <f>设计!E39&amp;""</f>
        <v>60.5</v>
      </c>
      <c r="F39" s="7">
        <f>设计!F39</f>
        <v>43358</v>
      </c>
      <c r="G39" s="7">
        <f ca="1">设计!G39</f>
        <v>43559</v>
      </c>
      <c r="H39" s="5" t="str">
        <f ca="1">设计!H39&amp;""</f>
        <v>201</v>
      </c>
      <c r="I39" s="5" t="str">
        <f>设计!I39&amp;""</f>
        <v/>
      </c>
      <c r="J39" s="5" t="str">
        <f>设计!J39&amp;""</f>
        <v/>
      </c>
      <c r="K39" s="5"/>
      <c r="L39" s="5"/>
      <c r="M39" s="5"/>
      <c r="N39" s="5"/>
      <c r="O39" s="5"/>
      <c r="P39" s="5"/>
      <c r="Q39" s="5"/>
      <c r="R39" s="5"/>
      <c r="S39" s="34"/>
      <c r="T39" s="5"/>
      <c r="U39" s="34"/>
      <c r="V39" s="17"/>
    </row>
    <row r="40" spans="1:22" ht="17.25" customHeight="1">
      <c r="A40" s="5" t="str">
        <f>设计!A40&amp;""</f>
        <v>I-38</v>
      </c>
      <c r="B40" s="5" t="str">
        <f>设计!B40&amp;""</f>
        <v>泰和美家</v>
      </c>
      <c r="C40" s="5" t="str">
        <f>设计!C40&amp;""</f>
        <v>香漫里8-2-11-43</v>
      </c>
      <c r="D40" s="5" t="str">
        <f>设计!D40&amp;""</f>
        <v>冯杰 139999999999</v>
      </c>
      <c r="E40" s="5" t="str">
        <f>设计!E40&amp;""</f>
        <v>61.5</v>
      </c>
      <c r="F40" s="7">
        <f>设计!F40</f>
        <v>43359</v>
      </c>
      <c r="G40" s="7">
        <f ca="1">设计!G40</f>
        <v>43559</v>
      </c>
      <c r="H40" s="5" t="str">
        <f ca="1">设计!H40&amp;""</f>
        <v>200</v>
      </c>
      <c r="I40" s="5" t="str">
        <f>设计!I40&amp;""</f>
        <v/>
      </c>
      <c r="J40" s="5" t="str">
        <f>设计!J40&amp;""</f>
        <v/>
      </c>
      <c r="K40" s="5"/>
      <c r="L40" s="5"/>
      <c r="M40" s="5"/>
      <c r="N40" s="5"/>
      <c r="O40" s="5"/>
      <c r="P40" s="5"/>
      <c r="Q40" s="5"/>
      <c r="R40" s="5"/>
      <c r="S40" s="34"/>
      <c r="T40" s="5"/>
      <c r="U40" s="34"/>
      <c r="V40" s="17"/>
    </row>
    <row r="41" spans="1:22" ht="17.25" customHeight="1">
      <c r="A41" s="5" t="str">
        <f>设计!A41&amp;""</f>
        <v>I-39</v>
      </c>
      <c r="B41" s="5" t="str">
        <f>设计!B41&amp;""</f>
        <v>泰和美家</v>
      </c>
      <c r="C41" s="5" t="str">
        <f>设计!C41&amp;""</f>
        <v>香漫里8-2-11-44</v>
      </c>
      <c r="D41" s="5" t="str">
        <f>设计!D41&amp;""</f>
        <v>冯杰 139999999999</v>
      </c>
      <c r="E41" s="5" t="str">
        <f>设计!E41&amp;""</f>
        <v>62.5</v>
      </c>
      <c r="F41" s="7">
        <f>设计!F41</f>
        <v>43360</v>
      </c>
      <c r="G41" s="7">
        <f ca="1">设计!G41</f>
        <v>43559</v>
      </c>
      <c r="H41" s="5" t="str">
        <f ca="1">设计!H41&amp;""</f>
        <v>199</v>
      </c>
      <c r="I41" s="5" t="str">
        <f>设计!I41&amp;""</f>
        <v/>
      </c>
      <c r="J41" s="5" t="str">
        <f>设计!J41&amp;""</f>
        <v/>
      </c>
      <c r="K41" s="5"/>
      <c r="L41" s="5"/>
      <c r="M41" s="5"/>
      <c r="N41" s="5"/>
      <c r="O41" s="5"/>
      <c r="P41" s="5"/>
      <c r="Q41" s="5"/>
      <c r="R41" s="5"/>
      <c r="S41" s="34"/>
      <c r="T41" s="5"/>
      <c r="U41" s="34"/>
      <c r="V41" s="17"/>
    </row>
    <row r="42" spans="1:22" ht="17.25" customHeight="1">
      <c r="A42" s="5" t="str">
        <f>设计!A42&amp;""</f>
        <v>I-40</v>
      </c>
      <c r="B42" s="5" t="str">
        <f>设计!B42&amp;""</f>
        <v>泰和美家</v>
      </c>
      <c r="C42" s="5" t="str">
        <f>设计!C42&amp;""</f>
        <v>香漫里8-2-11-45</v>
      </c>
      <c r="D42" s="5" t="str">
        <f>设计!D42&amp;""</f>
        <v>冯杰 139999999999</v>
      </c>
      <c r="E42" s="5" t="str">
        <f>设计!E42&amp;""</f>
        <v>63.5</v>
      </c>
      <c r="F42" s="7">
        <f>设计!F42</f>
        <v>43361</v>
      </c>
      <c r="G42" s="7">
        <f ca="1">设计!G42</f>
        <v>43559</v>
      </c>
      <c r="H42" s="5" t="str">
        <f ca="1">设计!H42&amp;""</f>
        <v>198</v>
      </c>
      <c r="I42" s="5" t="str">
        <f>设计!I42&amp;""</f>
        <v/>
      </c>
      <c r="J42" s="5" t="str">
        <f>设计!J42&amp;""</f>
        <v/>
      </c>
      <c r="K42" s="5"/>
      <c r="L42" s="5"/>
      <c r="M42" s="5"/>
      <c r="N42" s="5"/>
      <c r="O42" s="5"/>
      <c r="P42" s="5"/>
      <c r="Q42" s="5"/>
      <c r="R42" s="5"/>
      <c r="S42" s="34"/>
      <c r="T42" s="5"/>
      <c r="U42" s="34"/>
      <c r="V42" s="17"/>
    </row>
    <row r="43" spans="1:22" ht="17.25" customHeight="1">
      <c r="A43" s="5" t="str">
        <f>设计!A43&amp;""</f>
        <v>I-41</v>
      </c>
      <c r="B43" s="5" t="str">
        <f>设计!B43&amp;""</f>
        <v>泰和美家</v>
      </c>
      <c r="C43" s="5" t="str">
        <f>设计!C43&amp;""</f>
        <v>香漫里8-2-11-46</v>
      </c>
      <c r="D43" s="5" t="str">
        <f>设计!D43&amp;""</f>
        <v>冯杰 139999999999</v>
      </c>
      <c r="E43" s="5" t="str">
        <f>设计!E43&amp;""</f>
        <v>64.5</v>
      </c>
      <c r="F43" s="7">
        <f>设计!F43</f>
        <v>43362</v>
      </c>
      <c r="G43" s="7">
        <f ca="1">设计!G43</f>
        <v>43559</v>
      </c>
      <c r="H43" s="5" t="str">
        <f ca="1">设计!H43&amp;""</f>
        <v>197</v>
      </c>
      <c r="I43" s="5" t="str">
        <f>设计!I43&amp;""</f>
        <v/>
      </c>
      <c r="J43" s="5" t="str">
        <f>设计!J43&amp;""</f>
        <v/>
      </c>
      <c r="K43" s="5"/>
      <c r="L43" s="5"/>
      <c r="M43" s="5"/>
      <c r="N43" s="5"/>
      <c r="O43" s="5"/>
      <c r="P43" s="5"/>
      <c r="Q43" s="5"/>
      <c r="R43" s="5"/>
      <c r="S43" s="34"/>
      <c r="T43" s="5"/>
      <c r="U43" s="34"/>
      <c r="V43" s="17"/>
    </row>
    <row r="44" spans="1:22" ht="17.25" customHeight="1">
      <c r="A44" s="5" t="str">
        <f>设计!A44&amp;""</f>
        <v>I-42</v>
      </c>
      <c r="B44" s="5" t="str">
        <f>设计!B44&amp;""</f>
        <v>泰和美家</v>
      </c>
      <c r="C44" s="5" t="str">
        <f>设计!C44&amp;""</f>
        <v>香漫里8-2-11-47</v>
      </c>
      <c r="D44" s="5" t="str">
        <f>设计!D44&amp;""</f>
        <v>冯杰 139999999999</v>
      </c>
      <c r="E44" s="5" t="str">
        <f>设计!E44&amp;""</f>
        <v>65.5</v>
      </c>
      <c r="F44" s="7">
        <f>设计!F44</f>
        <v>43363</v>
      </c>
      <c r="G44" s="7">
        <f ca="1">设计!G44</f>
        <v>43559</v>
      </c>
      <c r="H44" s="5" t="str">
        <f ca="1">设计!H44&amp;""</f>
        <v>196</v>
      </c>
      <c r="I44" s="5" t="str">
        <f>设计!I44&amp;""</f>
        <v/>
      </c>
      <c r="J44" s="5" t="str">
        <f>设计!J44&amp;""</f>
        <v/>
      </c>
      <c r="K44" s="5"/>
      <c r="L44" s="5"/>
      <c r="M44" s="5"/>
      <c r="N44" s="5"/>
      <c r="O44" s="5"/>
      <c r="P44" s="5"/>
      <c r="Q44" s="5"/>
      <c r="R44" s="5"/>
      <c r="S44" s="34"/>
      <c r="T44" s="5"/>
      <c r="U44" s="34"/>
      <c r="V44" s="17"/>
    </row>
    <row r="45" spans="1:22" ht="17.25" customHeight="1">
      <c r="A45" s="5" t="str">
        <f>设计!A45&amp;""</f>
        <v>I-43</v>
      </c>
      <c r="B45" s="5" t="str">
        <f>设计!B45&amp;""</f>
        <v>泰和美家</v>
      </c>
      <c r="C45" s="5" t="str">
        <f>设计!C45&amp;""</f>
        <v>香漫里8-2-11-48</v>
      </c>
      <c r="D45" s="5" t="str">
        <f>设计!D45&amp;""</f>
        <v>冯杰 139999999999</v>
      </c>
      <c r="E45" s="5" t="str">
        <f>设计!E45&amp;""</f>
        <v>66.5</v>
      </c>
      <c r="F45" s="7">
        <f>设计!F45</f>
        <v>43364</v>
      </c>
      <c r="G45" s="7">
        <f ca="1">设计!G45</f>
        <v>43559</v>
      </c>
      <c r="H45" s="5" t="str">
        <f ca="1">设计!H45&amp;""</f>
        <v>195</v>
      </c>
      <c r="I45" s="5" t="str">
        <f>设计!I45&amp;""</f>
        <v/>
      </c>
      <c r="J45" s="5" t="str">
        <f>设计!J45&amp;""</f>
        <v/>
      </c>
      <c r="K45" s="5"/>
      <c r="L45" s="5"/>
      <c r="M45" s="5"/>
      <c r="N45" s="5"/>
      <c r="O45" s="5"/>
      <c r="P45" s="5"/>
      <c r="Q45" s="5"/>
      <c r="R45" s="5"/>
      <c r="S45" s="34"/>
      <c r="T45" s="5"/>
      <c r="U45" s="34"/>
      <c r="V45" s="17"/>
    </row>
    <row r="46" spans="1:22" ht="17.25" customHeight="1">
      <c r="A46" s="5" t="str">
        <f>设计!A46&amp;""</f>
        <v>I-44</v>
      </c>
      <c r="B46" s="5" t="str">
        <f>设计!B46&amp;""</f>
        <v>泰和美家</v>
      </c>
      <c r="C46" s="5" t="str">
        <f>设计!C46&amp;""</f>
        <v>香漫里8-2-11-49</v>
      </c>
      <c r="D46" s="5" t="str">
        <f>设计!D46&amp;""</f>
        <v>冯杰 139999999999</v>
      </c>
      <c r="E46" s="5" t="str">
        <f>设计!E46&amp;""</f>
        <v>67.5</v>
      </c>
      <c r="F46" s="7">
        <f>设计!F46</f>
        <v>43365</v>
      </c>
      <c r="G46" s="7">
        <f ca="1">设计!G46</f>
        <v>43559</v>
      </c>
      <c r="H46" s="5" t="str">
        <f ca="1">设计!H46&amp;""</f>
        <v>194</v>
      </c>
      <c r="I46" s="5" t="str">
        <f>设计!I46&amp;""</f>
        <v/>
      </c>
      <c r="J46" s="5" t="str">
        <f>设计!J46&amp;""</f>
        <v/>
      </c>
      <c r="K46" s="5"/>
      <c r="L46" s="5"/>
      <c r="M46" s="5"/>
      <c r="N46" s="5"/>
      <c r="O46" s="5"/>
      <c r="P46" s="5"/>
      <c r="Q46" s="5"/>
      <c r="R46" s="5"/>
      <c r="S46" s="34"/>
      <c r="T46" s="5"/>
      <c r="U46" s="34"/>
      <c r="V46" s="17"/>
    </row>
    <row r="47" spans="1:22" ht="17.25" customHeight="1">
      <c r="A47" s="5" t="str">
        <f>设计!A47&amp;""</f>
        <v>I-45</v>
      </c>
      <c r="B47" s="5" t="str">
        <f>设计!B47&amp;""</f>
        <v>泰和美家</v>
      </c>
      <c r="C47" s="5" t="str">
        <f>设计!C47&amp;""</f>
        <v>香漫里8-2-11-50</v>
      </c>
      <c r="D47" s="5" t="str">
        <f>设计!D47&amp;""</f>
        <v>冯杰 139999999999</v>
      </c>
      <c r="E47" s="5" t="str">
        <f>设计!E47&amp;""</f>
        <v>68.5</v>
      </c>
      <c r="F47" s="7">
        <f>设计!F47</f>
        <v>43366</v>
      </c>
      <c r="G47" s="7">
        <f ca="1">设计!G47</f>
        <v>43559</v>
      </c>
      <c r="H47" s="5" t="str">
        <f ca="1">设计!H47&amp;""</f>
        <v>193</v>
      </c>
      <c r="I47" s="5" t="str">
        <f>设计!I47&amp;""</f>
        <v/>
      </c>
      <c r="J47" s="5" t="str">
        <f>设计!J47&amp;""</f>
        <v/>
      </c>
      <c r="K47" s="5"/>
      <c r="L47" s="5"/>
      <c r="M47" s="5"/>
      <c r="N47" s="5"/>
      <c r="O47" s="5"/>
      <c r="P47" s="5"/>
      <c r="Q47" s="5"/>
      <c r="R47" s="5"/>
      <c r="S47" s="34"/>
      <c r="T47" s="5"/>
      <c r="U47" s="34"/>
      <c r="V47" s="17"/>
    </row>
    <row r="48" spans="1:22" ht="17.25" customHeight="1">
      <c r="A48" s="5" t="str">
        <f>设计!A48&amp;""</f>
        <v>I-46</v>
      </c>
      <c r="B48" s="5" t="str">
        <f>设计!B48&amp;""</f>
        <v>泰和美家</v>
      </c>
      <c r="C48" s="5" t="str">
        <f>设计!C48&amp;""</f>
        <v>香漫里8-2-11-51</v>
      </c>
      <c r="D48" s="5" t="str">
        <f>设计!D48&amp;""</f>
        <v>冯杰 139999999999</v>
      </c>
      <c r="E48" s="5" t="str">
        <f>设计!E48&amp;""</f>
        <v>69.5</v>
      </c>
      <c r="F48" s="7">
        <f>设计!F48</f>
        <v>43367</v>
      </c>
      <c r="G48" s="7">
        <f ca="1">设计!G48</f>
        <v>43559</v>
      </c>
      <c r="H48" s="5" t="str">
        <f ca="1">设计!H48&amp;""</f>
        <v>192</v>
      </c>
      <c r="I48" s="5" t="str">
        <f>设计!I48&amp;""</f>
        <v/>
      </c>
      <c r="J48" s="5" t="str">
        <f>设计!J48&amp;""</f>
        <v/>
      </c>
      <c r="K48" s="5"/>
      <c r="L48" s="5"/>
      <c r="M48" s="5"/>
      <c r="N48" s="5"/>
      <c r="O48" s="5"/>
      <c r="P48" s="5"/>
      <c r="Q48" s="5"/>
      <c r="R48" s="5"/>
      <c r="S48" s="34"/>
      <c r="T48" s="5"/>
      <c r="U48" s="34"/>
      <c r="V48" s="17"/>
    </row>
    <row r="49" spans="1:22" ht="17.25" customHeight="1">
      <c r="A49" s="5" t="str">
        <f>设计!A49&amp;""</f>
        <v>I-47</v>
      </c>
      <c r="B49" s="5" t="str">
        <f>设计!B49&amp;""</f>
        <v>泰和美家</v>
      </c>
      <c r="C49" s="5" t="str">
        <f>设计!C49&amp;""</f>
        <v>香漫里8-2-11-52</v>
      </c>
      <c r="D49" s="5" t="str">
        <f>设计!D49&amp;""</f>
        <v>冯杰 139999999999</v>
      </c>
      <c r="E49" s="5" t="str">
        <f>设计!E49&amp;""</f>
        <v>70.5</v>
      </c>
      <c r="F49" s="7">
        <f>设计!F49</f>
        <v>43368</v>
      </c>
      <c r="G49" s="7">
        <f ca="1">设计!G49</f>
        <v>43559</v>
      </c>
      <c r="H49" s="5" t="str">
        <f ca="1">设计!H49&amp;""</f>
        <v>191</v>
      </c>
      <c r="I49" s="5" t="str">
        <f>设计!I49&amp;""</f>
        <v/>
      </c>
      <c r="J49" s="5" t="str">
        <f>设计!J49&amp;""</f>
        <v/>
      </c>
      <c r="K49" s="5"/>
      <c r="L49" s="5"/>
      <c r="M49" s="5"/>
      <c r="N49" s="5"/>
      <c r="O49" s="5"/>
      <c r="P49" s="5"/>
      <c r="Q49" s="5"/>
      <c r="R49" s="5"/>
      <c r="S49" s="34"/>
      <c r="T49" s="5"/>
      <c r="U49" s="34"/>
      <c r="V49" s="17"/>
    </row>
    <row r="50" spans="1:22" ht="17.25" customHeight="1">
      <c r="A50" s="5" t="str">
        <f>设计!A50&amp;""</f>
        <v>I-48</v>
      </c>
      <c r="B50" s="5" t="str">
        <f>设计!B50&amp;""</f>
        <v>泰和美家</v>
      </c>
      <c r="C50" s="5" t="str">
        <f>设计!C50&amp;""</f>
        <v>香漫里8-2-11-53</v>
      </c>
      <c r="D50" s="5" t="str">
        <f>设计!D50&amp;""</f>
        <v>冯杰 139999999999</v>
      </c>
      <c r="E50" s="5" t="str">
        <f>设计!E50&amp;""</f>
        <v>71.5</v>
      </c>
      <c r="F50" s="7">
        <f>设计!F50</f>
        <v>43369</v>
      </c>
      <c r="G50" s="7">
        <f ca="1">设计!G50</f>
        <v>43559</v>
      </c>
      <c r="H50" s="5" t="str">
        <f ca="1">设计!H50&amp;""</f>
        <v>190</v>
      </c>
      <c r="I50" s="5" t="str">
        <f>设计!I50&amp;""</f>
        <v/>
      </c>
      <c r="J50" s="5" t="str">
        <f>设计!J50&amp;""</f>
        <v/>
      </c>
      <c r="K50" s="5"/>
      <c r="L50" s="5"/>
      <c r="M50" s="5"/>
      <c r="N50" s="5"/>
      <c r="O50" s="5"/>
      <c r="P50" s="5"/>
      <c r="Q50" s="5"/>
      <c r="R50" s="5"/>
      <c r="S50" s="34"/>
      <c r="T50" s="5"/>
      <c r="U50" s="34"/>
      <c r="V50" s="17"/>
    </row>
    <row r="51" spans="1:22" ht="17.25" customHeight="1">
      <c r="A51" s="5" t="str">
        <f>设计!A51&amp;""</f>
        <v>I-49</v>
      </c>
      <c r="B51" s="5" t="str">
        <f>设计!B51&amp;""</f>
        <v>泰和美家</v>
      </c>
      <c r="C51" s="5" t="str">
        <f>设计!C51&amp;""</f>
        <v>香漫里8-2-11-54</v>
      </c>
      <c r="D51" s="5" t="str">
        <f>设计!D51&amp;""</f>
        <v>冯杰 139999999999</v>
      </c>
      <c r="E51" s="5" t="str">
        <f>设计!E51&amp;""</f>
        <v>72.5</v>
      </c>
      <c r="F51" s="7">
        <f>设计!F51</f>
        <v>43370</v>
      </c>
      <c r="G51" s="7">
        <f ca="1">设计!G51</f>
        <v>43559</v>
      </c>
      <c r="H51" s="5" t="str">
        <f ca="1">设计!H51&amp;""</f>
        <v>189</v>
      </c>
      <c r="I51" s="5" t="str">
        <f>设计!I51&amp;""</f>
        <v/>
      </c>
      <c r="J51" s="5" t="str">
        <f>设计!J51&amp;""</f>
        <v/>
      </c>
      <c r="K51" s="5"/>
      <c r="L51" s="5"/>
      <c r="M51" s="5"/>
      <c r="N51" s="5"/>
      <c r="O51" s="5"/>
      <c r="P51" s="5"/>
      <c r="Q51" s="5"/>
      <c r="R51" s="5"/>
      <c r="S51" s="34"/>
      <c r="T51" s="5"/>
      <c r="U51" s="34"/>
      <c r="V51" s="17"/>
    </row>
    <row r="52" spans="1:22" ht="17.25" customHeight="1">
      <c r="A52" s="5" t="str">
        <f>设计!A52&amp;""</f>
        <v>I-50</v>
      </c>
      <c r="B52" s="5" t="str">
        <f>设计!B52&amp;""</f>
        <v>泰和美家</v>
      </c>
      <c r="C52" s="5" t="str">
        <f>设计!C52&amp;""</f>
        <v>香漫里8-2-11-55</v>
      </c>
      <c r="D52" s="5" t="str">
        <f>设计!D52&amp;""</f>
        <v>冯杰 139999999999</v>
      </c>
      <c r="E52" s="5" t="str">
        <f>设计!E52&amp;""</f>
        <v>73.5</v>
      </c>
      <c r="F52" s="7">
        <f>设计!F52</f>
        <v>43371</v>
      </c>
      <c r="G52" s="7">
        <f ca="1">设计!G52</f>
        <v>43559</v>
      </c>
      <c r="H52" s="5" t="str">
        <f ca="1">设计!H52&amp;""</f>
        <v>188</v>
      </c>
      <c r="I52" s="5" t="str">
        <f>设计!I52&amp;""</f>
        <v/>
      </c>
      <c r="J52" s="5" t="str">
        <f>设计!J52&amp;""</f>
        <v/>
      </c>
      <c r="K52" s="5"/>
      <c r="L52" s="5"/>
      <c r="M52" s="5"/>
      <c r="N52" s="5"/>
      <c r="O52" s="5"/>
      <c r="P52" s="5"/>
      <c r="Q52" s="5"/>
      <c r="R52" s="5"/>
      <c r="S52" s="34"/>
      <c r="T52" s="5"/>
      <c r="U52" s="34"/>
      <c r="V52" s="17"/>
    </row>
    <row r="53" spans="1:22" ht="17.25" customHeight="1">
      <c r="A53" s="5" t="str">
        <f>设计!A53&amp;""</f>
        <v>I-51</v>
      </c>
      <c r="B53" s="5" t="str">
        <f>设计!B53&amp;""</f>
        <v>泰和美家</v>
      </c>
      <c r="C53" s="5" t="str">
        <f>设计!C53&amp;""</f>
        <v>香漫里8-2-11-56</v>
      </c>
      <c r="D53" s="5" t="str">
        <f>设计!D53&amp;""</f>
        <v>冯杰 139999999999</v>
      </c>
      <c r="E53" s="5" t="str">
        <f>设计!E53&amp;""</f>
        <v>74.5</v>
      </c>
      <c r="F53" s="7">
        <f>设计!F53</f>
        <v>43372</v>
      </c>
      <c r="G53" s="7">
        <f ca="1">设计!G53</f>
        <v>43559</v>
      </c>
      <c r="H53" s="5" t="str">
        <f ca="1">设计!H53&amp;""</f>
        <v>187</v>
      </c>
      <c r="I53" s="5" t="str">
        <f>设计!I53&amp;""</f>
        <v/>
      </c>
      <c r="J53" s="5" t="str">
        <f>设计!J53&amp;""</f>
        <v/>
      </c>
      <c r="K53" s="5"/>
      <c r="L53" s="5"/>
      <c r="M53" s="5"/>
      <c r="N53" s="5"/>
      <c r="O53" s="5"/>
      <c r="P53" s="5"/>
      <c r="Q53" s="5"/>
      <c r="R53" s="5"/>
      <c r="S53" s="34"/>
      <c r="T53" s="5"/>
      <c r="U53" s="34"/>
      <c r="V53" s="17"/>
    </row>
    <row r="54" spans="1:22" ht="17.25" customHeight="1">
      <c r="A54" s="5" t="str">
        <f>设计!A54&amp;""</f>
        <v>I-52</v>
      </c>
      <c r="B54" s="5" t="str">
        <f>设计!B54&amp;""</f>
        <v>泰和美家</v>
      </c>
      <c r="C54" s="5" t="str">
        <f>设计!C54&amp;""</f>
        <v>香漫里8-2-11-57</v>
      </c>
      <c r="D54" s="5" t="str">
        <f>设计!D54&amp;""</f>
        <v>冯杰 139999999999</v>
      </c>
      <c r="E54" s="5" t="str">
        <f>设计!E54&amp;""</f>
        <v>75.5</v>
      </c>
      <c r="F54" s="7">
        <f>设计!F54</f>
        <v>43373</v>
      </c>
      <c r="G54" s="7">
        <f ca="1">设计!G54</f>
        <v>43559</v>
      </c>
      <c r="H54" s="5" t="str">
        <f ca="1">设计!H54&amp;""</f>
        <v>186</v>
      </c>
      <c r="I54" s="5" t="str">
        <f>设计!I54&amp;""</f>
        <v/>
      </c>
      <c r="J54" s="5" t="str">
        <f>设计!J54&amp;""</f>
        <v/>
      </c>
      <c r="K54" s="5"/>
      <c r="L54" s="5"/>
      <c r="M54" s="5"/>
      <c r="N54" s="5"/>
      <c r="O54" s="5"/>
      <c r="P54" s="5"/>
      <c r="Q54" s="5"/>
      <c r="R54" s="5"/>
      <c r="S54" s="34"/>
      <c r="T54" s="5"/>
      <c r="U54" s="34"/>
      <c r="V54" s="17"/>
    </row>
    <row r="55" spans="1:22" ht="17.25" customHeight="1">
      <c r="A55" s="5" t="str">
        <f>设计!A55&amp;""</f>
        <v>I-53</v>
      </c>
      <c r="B55" s="5" t="str">
        <f>设计!B55&amp;""</f>
        <v>泰和美家</v>
      </c>
      <c r="C55" s="5" t="str">
        <f>设计!C55&amp;""</f>
        <v>香漫里8-2-11-58</v>
      </c>
      <c r="D55" s="5" t="str">
        <f>设计!D55&amp;""</f>
        <v>冯杰 139999999999</v>
      </c>
      <c r="E55" s="5" t="str">
        <f>设计!E55&amp;""</f>
        <v>76.5</v>
      </c>
      <c r="F55" s="7">
        <f>设计!F55</f>
        <v>43374</v>
      </c>
      <c r="G55" s="7">
        <f ca="1">设计!G55</f>
        <v>43559</v>
      </c>
      <c r="H55" s="5" t="str">
        <f ca="1">设计!H55&amp;""</f>
        <v>185</v>
      </c>
      <c r="I55" s="5" t="str">
        <f>设计!I55&amp;""</f>
        <v/>
      </c>
      <c r="J55" s="5" t="str">
        <f>设计!J55&amp;""</f>
        <v/>
      </c>
      <c r="K55" s="5"/>
      <c r="L55" s="5"/>
      <c r="M55" s="5"/>
      <c r="N55" s="5"/>
      <c r="O55" s="5"/>
      <c r="P55" s="5"/>
      <c r="Q55" s="5"/>
      <c r="R55" s="5"/>
      <c r="S55" s="34"/>
      <c r="T55" s="5"/>
      <c r="U55" s="34"/>
      <c r="V55" s="17"/>
    </row>
    <row r="56" spans="1:22" ht="17.25" customHeight="1">
      <c r="A56" s="5" t="str">
        <f>设计!A56&amp;""</f>
        <v>I-54</v>
      </c>
      <c r="B56" s="5" t="str">
        <f>设计!B56&amp;""</f>
        <v>泰和美家</v>
      </c>
      <c r="C56" s="5" t="str">
        <f>设计!C56&amp;""</f>
        <v>香漫里8-2-11-59</v>
      </c>
      <c r="D56" s="5" t="str">
        <f>设计!D56&amp;""</f>
        <v>冯杰 139999999999</v>
      </c>
      <c r="E56" s="5" t="str">
        <f>设计!E56&amp;""</f>
        <v>77.5</v>
      </c>
      <c r="F56" s="7">
        <f>设计!F56</f>
        <v>43375</v>
      </c>
      <c r="G56" s="7">
        <f ca="1">设计!G56</f>
        <v>43559</v>
      </c>
      <c r="H56" s="5" t="str">
        <f ca="1">设计!H56&amp;""</f>
        <v>184</v>
      </c>
      <c r="I56" s="5" t="str">
        <f>设计!I56&amp;""</f>
        <v/>
      </c>
      <c r="J56" s="5" t="str">
        <f>设计!J56&amp;""</f>
        <v/>
      </c>
      <c r="K56" s="5"/>
      <c r="L56" s="5"/>
      <c r="M56" s="5"/>
      <c r="N56" s="5"/>
      <c r="O56" s="5"/>
      <c r="P56" s="5"/>
      <c r="Q56" s="5"/>
      <c r="R56" s="5"/>
      <c r="S56" s="34"/>
      <c r="T56" s="5"/>
      <c r="U56" s="34"/>
      <c r="V56" s="17"/>
    </row>
    <row r="57" spans="1:22" ht="17.25" customHeight="1">
      <c r="A57" s="5" t="str">
        <f>设计!A57&amp;""</f>
        <v>I-55</v>
      </c>
      <c r="B57" s="5" t="str">
        <f>设计!B57&amp;""</f>
        <v>泰和美家</v>
      </c>
      <c r="C57" s="5" t="str">
        <f>设计!C57&amp;""</f>
        <v>香漫里8-2-11-60</v>
      </c>
      <c r="D57" s="5" t="str">
        <f>设计!D57&amp;""</f>
        <v>冯杰 139999999999</v>
      </c>
      <c r="E57" s="5" t="str">
        <f>设计!E57&amp;""</f>
        <v>78.5</v>
      </c>
      <c r="F57" s="7">
        <f>设计!F57</f>
        <v>43376</v>
      </c>
      <c r="G57" s="7">
        <f ca="1">设计!G57</f>
        <v>43559</v>
      </c>
      <c r="H57" s="5" t="str">
        <f ca="1">设计!H57&amp;""</f>
        <v>183</v>
      </c>
      <c r="I57" s="5" t="str">
        <f>设计!I57&amp;""</f>
        <v/>
      </c>
      <c r="J57" s="5" t="str">
        <f>设计!J57&amp;""</f>
        <v/>
      </c>
      <c r="K57" s="5"/>
      <c r="L57" s="5"/>
      <c r="M57" s="5"/>
      <c r="N57" s="5"/>
      <c r="O57" s="5"/>
      <c r="P57" s="5"/>
      <c r="Q57" s="5"/>
      <c r="R57" s="5"/>
      <c r="S57" s="34"/>
      <c r="T57" s="5"/>
      <c r="U57" s="34"/>
      <c r="V57" s="17"/>
    </row>
    <row r="58" spans="1:22" ht="17.25" customHeight="1">
      <c r="A58" s="5" t="str">
        <f>设计!A58&amp;""</f>
        <v>I-56</v>
      </c>
      <c r="B58" s="5" t="str">
        <f>设计!B58&amp;""</f>
        <v>泰和美家</v>
      </c>
      <c r="C58" s="5" t="str">
        <f>设计!C58&amp;""</f>
        <v>香漫里8-2-11-61</v>
      </c>
      <c r="D58" s="5" t="str">
        <f>设计!D58&amp;""</f>
        <v>冯杰 139999999999</v>
      </c>
      <c r="E58" s="5" t="str">
        <f>设计!E58&amp;""</f>
        <v>79.5</v>
      </c>
      <c r="F58" s="7">
        <f>设计!F58</f>
        <v>43377</v>
      </c>
      <c r="G58" s="7">
        <f ca="1">设计!G58</f>
        <v>43559</v>
      </c>
      <c r="H58" s="5" t="str">
        <f ca="1">设计!H58&amp;""</f>
        <v>182</v>
      </c>
      <c r="I58" s="5" t="str">
        <f>设计!I58&amp;""</f>
        <v/>
      </c>
      <c r="J58" s="5" t="str">
        <f>设计!J58&amp;""</f>
        <v/>
      </c>
      <c r="K58" s="5"/>
      <c r="L58" s="5"/>
      <c r="M58" s="5"/>
      <c r="N58" s="5"/>
      <c r="O58" s="5"/>
      <c r="P58" s="5"/>
      <c r="Q58" s="5"/>
      <c r="R58" s="5"/>
      <c r="S58" s="34"/>
      <c r="T58" s="5"/>
      <c r="U58" s="34"/>
      <c r="V58" s="17"/>
    </row>
    <row r="59" spans="1:22" ht="17.25" customHeight="1">
      <c r="A59" s="5" t="str">
        <f>设计!A59&amp;""</f>
        <v>I-57</v>
      </c>
      <c r="B59" s="5" t="str">
        <f>设计!B59&amp;""</f>
        <v>泰和美家</v>
      </c>
      <c r="C59" s="5" t="str">
        <f>设计!C59&amp;""</f>
        <v>香漫里8-2-11-62</v>
      </c>
      <c r="D59" s="5" t="str">
        <f>设计!D59&amp;""</f>
        <v>冯杰 139999999999</v>
      </c>
      <c r="E59" s="5" t="str">
        <f>设计!E59&amp;""</f>
        <v>80.5</v>
      </c>
      <c r="F59" s="7">
        <f>设计!F59</f>
        <v>43378</v>
      </c>
      <c r="G59" s="7">
        <f ca="1">设计!G59</f>
        <v>43559</v>
      </c>
      <c r="H59" s="5" t="str">
        <f ca="1">设计!H59&amp;""</f>
        <v>181</v>
      </c>
      <c r="I59" s="5" t="str">
        <f>设计!I59&amp;""</f>
        <v/>
      </c>
      <c r="J59" s="5" t="str">
        <f>设计!J59&amp;""</f>
        <v/>
      </c>
      <c r="K59" s="5"/>
      <c r="L59" s="5"/>
      <c r="M59" s="5"/>
      <c r="N59" s="5"/>
      <c r="O59" s="5"/>
      <c r="P59" s="5"/>
      <c r="Q59" s="5"/>
      <c r="R59" s="5"/>
      <c r="S59" s="34"/>
      <c r="T59" s="5"/>
      <c r="U59" s="34"/>
      <c r="V59" s="17"/>
    </row>
    <row r="60" spans="1:22" ht="17.25" customHeight="1">
      <c r="A60" s="5" t="str">
        <f>设计!A60&amp;""</f>
        <v>I-58</v>
      </c>
      <c r="B60" s="5" t="str">
        <f>设计!B60&amp;""</f>
        <v>泰和美家</v>
      </c>
      <c r="C60" s="5" t="str">
        <f>设计!C60&amp;""</f>
        <v>香漫里8-2-11-63</v>
      </c>
      <c r="D60" s="5" t="str">
        <f>设计!D60&amp;""</f>
        <v>冯杰 139999999999</v>
      </c>
      <c r="E60" s="5" t="str">
        <f>设计!E60&amp;""</f>
        <v>81.5</v>
      </c>
      <c r="F60" s="7">
        <f>设计!F60</f>
        <v>43379</v>
      </c>
      <c r="G60" s="7">
        <f ca="1">设计!G60</f>
        <v>43559</v>
      </c>
      <c r="H60" s="5" t="str">
        <f ca="1">设计!H60&amp;""</f>
        <v>180</v>
      </c>
      <c r="I60" s="5" t="str">
        <f>设计!I60&amp;""</f>
        <v/>
      </c>
      <c r="J60" s="5" t="str">
        <f>设计!J60&amp;""</f>
        <v/>
      </c>
      <c r="K60" s="5"/>
      <c r="L60" s="5"/>
      <c r="M60" s="5"/>
      <c r="N60" s="5"/>
      <c r="O60" s="5"/>
      <c r="P60" s="5"/>
      <c r="Q60" s="5"/>
      <c r="R60" s="5"/>
      <c r="S60" s="34"/>
      <c r="T60" s="5"/>
      <c r="U60" s="34"/>
      <c r="V60" s="17"/>
    </row>
    <row r="61" spans="1:22" ht="17.25" customHeight="1">
      <c r="A61" s="5" t="str">
        <f>设计!A61&amp;""</f>
        <v>I-59</v>
      </c>
      <c r="B61" s="5" t="str">
        <f>设计!B61&amp;""</f>
        <v>泰和美家</v>
      </c>
      <c r="C61" s="5" t="str">
        <f>设计!C61&amp;""</f>
        <v>香漫里8-2-11-64</v>
      </c>
      <c r="D61" s="5" t="str">
        <f>设计!D61&amp;""</f>
        <v>冯杰 139999999999</v>
      </c>
      <c r="E61" s="5" t="str">
        <f>设计!E61&amp;""</f>
        <v>82.5</v>
      </c>
      <c r="F61" s="7">
        <f>设计!F61</f>
        <v>43380</v>
      </c>
      <c r="G61" s="7">
        <f ca="1">设计!G61</f>
        <v>43559</v>
      </c>
      <c r="H61" s="5" t="str">
        <f ca="1">设计!H61&amp;""</f>
        <v>179</v>
      </c>
      <c r="I61" s="5" t="str">
        <f>设计!I61&amp;""</f>
        <v/>
      </c>
      <c r="J61" s="5" t="str">
        <f>设计!J61&amp;""</f>
        <v/>
      </c>
      <c r="K61" s="5"/>
      <c r="L61" s="5"/>
      <c r="M61" s="5"/>
      <c r="N61" s="5"/>
      <c r="O61" s="5"/>
      <c r="P61" s="5"/>
      <c r="Q61" s="5"/>
      <c r="R61" s="5"/>
      <c r="S61" s="34"/>
      <c r="T61" s="5"/>
      <c r="U61" s="34"/>
      <c r="V61" s="17"/>
    </row>
    <row r="62" spans="1:22" ht="17.25" customHeight="1">
      <c r="A62" s="5" t="str">
        <f>设计!A62&amp;""</f>
        <v>I-60</v>
      </c>
      <c r="B62" s="5" t="str">
        <f>设计!B62&amp;""</f>
        <v>泰和美家</v>
      </c>
      <c r="C62" s="5" t="str">
        <f>设计!C62&amp;""</f>
        <v>香漫里8-2-11-65</v>
      </c>
      <c r="D62" s="5" t="str">
        <f>设计!D62&amp;""</f>
        <v>冯杰 139999999999</v>
      </c>
      <c r="E62" s="5" t="str">
        <f>设计!E62&amp;""</f>
        <v>83.5</v>
      </c>
      <c r="F62" s="7">
        <f>设计!F62</f>
        <v>43381</v>
      </c>
      <c r="G62" s="7">
        <f ca="1">设计!G62</f>
        <v>43559</v>
      </c>
      <c r="H62" s="5" t="str">
        <f ca="1">设计!H62&amp;""</f>
        <v>178</v>
      </c>
      <c r="I62" s="5" t="str">
        <f>设计!I62&amp;""</f>
        <v/>
      </c>
      <c r="J62" s="5" t="str">
        <f>设计!J62&amp;""</f>
        <v/>
      </c>
      <c r="K62" s="5"/>
      <c r="L62" s="5"/>
      <c r="M62" s="5"/>
      <c r="N62" s="5"/>
      <c r="O62" s="5"/>
      <c r="P62" s="5"/>
      <c r="Q62" s="5"/>
      <c r="R62" s="5"/>
      <c r="S62" s="34"/>
      <c r="T62" s="5"/>
      <c r="U62" s="34"/>
      <c r="V62" s="17"/>
    </row>
    <row r="63" spans="1:22" ht="17.25" customHeight="1">
      <c r="A63" s="5" t="str">
        <f>设计!A63&amp;""</f>
        <v>I-61</v>
      </c>
      <c r="B63" s="5" t="str">
        <f>设计!B63&amp;""</f>
        <v>泰和美家</v>
      </c>
      <c r="C63" s="5" t="str">
        <f>设计!C63&amp;""</f>
        <v>香漫里8-2-11-66</v>
      </c>
      <c r="D63" s="5" t="str">
        <f>设计!D63&amp;""</f>
        <v>冯杰 139999999999</v>
      </c>
      <c r="E63" s="5" t="str">
        <f>设计!E63&amp;""</f>
        <v>84.5</v>
      </c>
      <c r="F63" s="7">
        <f>设计!F63</f>
        <v>43382</v>
      </c>
      <c r="G63" s="7">
        <f ca="1">设计!G63</f>
        <v>43559</v>
      </c>
      <c r="H63" s="5" t="str">
        <f ca="1">设计!H63&amp;""</f>
        <v>177</v>
      </c>
      <c r="I63" s="5" t="str">
        <f>设计!I63&amp;""</f>
        <v/>
      </c>
      <c r="J63" s="5" t="str">
        <f>设计!J63&amp;""</f>
        <v/>
      </c>
      <c r="K63" s="5"/>
      <c r="L63" s="5"/>
      <c r="M63" s="5"/>
      <c r="N63" s="5"/>
      <c r="O63" s="5"/>
      <c r="P63" s="5"/>
      <c r="Q63" s="5"/>
      <c r="R63" s="5"/>
      <c r="S63" s="34"/>
      <c r="T63" s="5"/>
      <c r="U63" s="34"/>
      <c r="V63" s="17"/>
    </row>
    <row r="64" spans="1:22" ht="17.25" customHeight="1">
      <c r="A64" s="5" t="str">
        <f>设计!A64&amp;""</f>
        <v>I-62</v>
      </c>
      <c r="B64" s="5" t="str">
        <f>设计!B64&amp;""</f>
        <v>泰和美家</v>
      </c>
      <c r="C64" s="5" t="str">
        <f>设计!C64&amp;""</f>
        <v>香漫里8-2-11-67</v>
      </c>
      <c r="D64" s="5" t="str">
        <f>设计!D64&amp;""</f>
        <v>冯杰 139999999999</v>
      </c>
      <c r="E64" s="5" t="str">
        <f>设计!E64&amp;""</f>
        <v>85.5</v>
      </c>
      <c r="F64" s="7">
        <f>设计!F64</f>
        <v>43383</v>
      </c>
      <c r="G64" s="7">
        <f ca="1">设计!G64</f>
        <v>43559</v>
      </c>
      <c r="H64" s="5" t="str">
        <f ca="1">设计!H64&amp;""</f>
        <v>176</v>
      </c>
      <c r="I64" s="5" t="str">
        <f>设计!I64&amp;""</f>
        <v/>
      </c>
      <c r="J64" s="5" t="str">
        <f>设计!J64&amp;""</f>
        <v/>
      </c>
      <c r="K64" s="5"/>
      <c r="L64" s="5"/>
      <c r="M64" s="5"/>
      <c r="N64" s="5"/>
      <c r="O64" s="5"/>
      <c r="P64" s="5"/>
      <c r="Q64" s="5"/>
      <c r="R64" s="5"/>
      <c r="S64" s="34"/>
      <c r="T64" s="5"/>
      <c r="U64" s="34"/>
      <c r="V64" s="17"/>
    </row>
    <row r="65" spans="1:10">
      <c r="A65" s="5" t="str">
        <f>设计!A65&amp;""</f>
        <v>I-63</v>
      </c>
      <c r="B65" s="5" t="str">
        <f>设计!B65&amp;""</f>
        <v>泰和美家</v>
      </c>
      <c r="C65" s="5" t="str">
        <f>设计!C65&amp;""</f>
        <v>香漫里8-2-11-68</v>
      </c>
      <c r="D65" s="5" t="str">
        <f>设计!D65&amp;""</f>
        <v>冯杰 139999999999</v>
      </c>
      <c r="E65" s="5" t="str">
        <f>设计!E65&amp;""</f>
        <v>86.5</v>
      </c>
      <c r="F65" s="7">
        <f>设计!F65</f>
        <v>43384</v>
      </c>
      <c r="G65" s="7">
        <f ca="1">设计!G65</f>
        <v>43559</v>
      </c>
      <c r="H65" s="5" t="str">
        <f ca="1">设计!H65&amp;""</f>
        <v>175</v>
      </c>
      <c r="I65" s="5" t="str">
        <f>设计!I65&amp;""</f>
        <v/>
      </c>
      <c r="J65" s="5" t="str">
        <f>设计!J65&amp;""</f>
        <v/>
      </c>
    </row>
    <row r="66" spans="1:10">
      <c r="A66" s="5" t="str">
        <f>设计!A66&amp;""</f>
        <v>I-64</v>
      </c>
      <c r="B66" s="5" t="str">
        <f>设计!B66&amp;""</f>
        <v>泰和美家</v>
      </c>
      <c r="C66" s="5" t="str">
        <f>设计!C66&amp;""</f>
        <v>香漫里8-2-11-69</v>
      </c>
      <c r="D66" s="5" t="str">
        <f>设计!D66&amp;""</f>
        <v>冯杰 139999999999</v>
      </c>
      <c r="E66" s="5" t="str">
        <f>设计!E66&amp;""</f>
        <v>87.5</v>
      </c>
      <c r="F66" s="7">
        <f>设计!F66</f>
        <v>43385</v>
      </c>
      <c r="G66" s="7">
        <f ca="1">设计!G66</f>
        <v>43559</v>
      </c>
      <c r="H66" s="5" t="str">
        <f ca="1">设计!H66&amp;""</f>
        <v>174</v>
      </c>
      <c r="I66" s="5" t="str">
        <f>设计!I66&amp;""</f>
        <v/>
      </c>
      <c r="J66" s="5" t="str">
        <f>设计!J66&amp;""</f>
        <v/>
      </c>
    </row>
    <row r="67" spans="1:10">
      <c r="A67" s="5" t="str">
        <f>设计!A67&amp;""</f>
        <v>I-65</v>
      </c>
      <c r="B67" s="5" t="str">
        <f>设计!B67&amp;""</f>
        <v>泰和美家</v>
      </c>
      <c r="C67" s="5" t="str">
        <f>设计!C67&amp;""</f>
        <v>香漫里8-2-11-70</v>
      </c>
      <c r="D67" s="5" t="str">
        <f>设计!D67&amp;""</f>
        <v>冯杰 139999999999</v>
      </c>
      <c r="E67" s="5" t="str">
        <f>设计!E67&amp;""</f>
        <v>88.5</v>
      </c>
      <c r="F67" s="7">
        <f>设计!F67</f>
        <v>43386</v>
      </c>
      <c r="G67" s="7">
        <f ca="1">设计!G67</f>
        <v>43559</v>
      </c>
      <c r="H67" s="5" t="str">
        <f ca="1">设计!H67&amp;""</f>
        <v>173</v>
      </c>
      <c r="I67" s="5" t="str">
        <f>设计!I67&amp;""</f>
        <v/>
      </c>
      <c r="J67" s="5" t="str">
        <f>设计!J67&amp;""</f>
        <v/>
      </c>
    </row>
    <row r="68" spans="1:10">
      <c r="A68" s="5" t="str">
        <f>设计!A68&amp;""</f>
        <v>I-66</v>
      </c>
      <c r="B68" s="5" t="str">
        <f>设计!B68&amp;""</f>
        <v>泰和美家</v>
      </c>
      <c r="C68" s="5" t="str">
        <f>设计!C68&amp;""</f>
        <v>香漫里8-2-11-71</v>
      </c>
      <c r="D68" s="5" t="str">
        <f>设计!D68&amp;""</f>
        <v>冯杰 139999999999</v>
      </c>
      <c r="E68" s="5" t="str">
        <f>设计!E68&amp;""</f>
        <v>89.5</v>
      </c>
      <c r="F68" s="7">
        <f>设计!F68</f>
        <v>43387</v>
      </c>
      <c r="G68" s="7">
        <f ca="1">设计!G68</f>
        <v>43559</v>
      </c>
      <c r="H68" s="5" t="str">
        <f ca="1">设计!H68&amp;""</f>
        <v>172</v>
      </c>
      <c r="I68" s="5" t="str">
        <f>设计!I68&amp;""</f>
        <v/>
      </c>
      <c r="J68" s="5" t="str">
        <f>设计!J68&amp;""</f>
        <v/>
      </c>
    </row>
    <row r="69" spans="1:10">
      <c r="A69" s="5" t="str">
        <f>设计!A69&amp;""</f>
        <v>I-67</v>
      </c>
      <c r="B69" s="5" t="str">
        <f>设计!B69&amp;""</f>
        <v>泰和美家</v>
      </c>
      <c r="C69" s="5" t="str">
        <f>设计!C69&amp;""</f>
        <v>香漫里8-2-11-72</v>
      </c>
      <c r="D69" s="5" t="str">
        <f>设计!D69&amp;""</f>
        <v>冯杰 139999999999</v>
      </c>
      <c r="E69" s="5" t="str">
        <f>设计!E69&amp;""</f>
        <v>90.5</v>
      </c>
      <c r="F69" s="7">
        <f>设计!F69</f>
        <v>43388</v>
      </c>
      <c r="G69" s="7">
        <f ca="1">设计!G69</f>
        <v>43559</v>
      </c>
      <c r="H69" s="5" t="str">
        <f ca="1">设计!H69&amp;""</f>
        <v>171</v>
      </c>
      <c r="I69" s="5" t="str">
        <f>设计!I69&amp;""</f>
        <v/>
      </c>
      <c r="J69" s="5" t="str">
        <f>设计!J69&amp;""</f>
        <v/>
      </c>
    </row>
    <row r="70" spans="1:10">
      <c r="A70" s="5" t="str">
        <f>设计!A70&amp;""</f>
        <v>I-68</v>
      </c>
      <c r="B70" s="5" t="str">
        <f>设计!B70&amp;""</f>
        <v>泰和美家</v>
      </c>
      <c r="C70" s="5" t="str">
        <f>设计!C70&amp;""</f>
        <v>香漫里8-2-11-73</v>
      </c>
      <c r="D70" s="5" t="str">
        <f>设计!D70&amp;""</f>
        <v>冯杰 139999999999</v>
      </c>
      <c r="E70" s="5" t="str">
        <f>设计!E70&amp;""</f>
        <v>91.5</v>
      </c>
      <c r="F70" s="7">
        <f>设计!F70</f>
        <v>43389</v>
      </c>
      <c r="G70" s="7">
        <f ca="1">设计!G70</f>
        <v>43559</v>
      </c>
      <c r="H70" s="5" t="str">
        <f ca="1">设计!H70&amp;""</f>
        <v>170</v>
      </c>
      <c r="I70" s="5" t="str">
        <f>设计!I70&amp;""</f>
        <v/>
      </c>
      <c r="J70" s="5" t="str">
        <f>设计!J70&amp;""</f>
        <v/>
      </c>
    </row>
    <row r="71" spans="1:10">
      <c r="A71" s="5" t="str">
        <f>设计!A71&amp;""</f>
        <v>I-69</v>
      </c>
      <c r="B71" s="5" t="str">
        <f>设计!B71&amp;""</f>
        <v>泰和美家</v>
      </c>
      <c r="C71" s="5" t="str">
        <f>设计!C71&amp;""</f>
        <v>香漫里8-2-11-74</v>
      </c>
      <c r="D71" s="5" t="str">
        <f>设计!D71&amp;""</f>
        <v>冯杰 139999999999</v>
      </c>
      <c r="E71" s="5" t="str">
        <f>设计!E71&amp;""</f>
        <v>92.5</v>
      </c>
      <c r="F71" s="7">
        <f>设计!F71</f>
        <v>43390</v>
      </c>
      <c r="G71" s="7">
        <f ca="1">设计!G71</f>
        <v>43559</v>
      </c>
      <c r="H71" s="5" t="str">
        <f ca="1">设计!H71&amp;""</f>
        <v>169</v>
      </c>
      <c r="I71" s="5" t="str">
        <f>设计!I71&amp;""</f>
        <v/>
      </c>
      <c r="J71" s="5" t="str">
        <f>设计!J71&amp;""</f>
        <v/>
      </c>
    </row>
    <row r="72" spans="1:10">
      <c r="A72" s="5" t="str">
        <f>设计!A72&amp;""</f>
        <v>I-70</v>
      </c>
      <c r="B72" s="5" t="str">
        <f>设计!B72&amp;""</f>
        <v>泰和美家</v>
      </c>
      <c r="C72" s="5" t="str">
        <f>设计!C72&amp;""</f>
        <v>香漫里8-2-11-75</v>
      </c>
      <c r="D72" s="5" t="str">
        <f>设计!D72&amp;""</f>
        <v>冯杰 139999999999</v>
      </c>
      <c r="E72" s="5" t="str">
        <f>设计!E72&amp;""</f>
        <v>93.5</v>
      </c>
      <c r="F72" s="7">
        <f>设计!F72</f>
        <v>43391</v>
      </c>
      <c r="G72" s="7">
        <f ca="1">设计!G72</f>
        <v>43559</v>
      </c>
      <c r="H72" s="5" t="str">
        <f ca="1">设计!H72&amp;""</f>
        <v>168</v>
      </c>
      <c r="I72" s="5" t="str">
        <f>设计!I72&amp;""</f>
        <v/>
      </c>
      <c r="J72" s="5" t="str">
        <f>设计!J72&amp;""</f>
        <v/>
      </c>
    </row>
    <row r="73" spans="1:10">
      <c r="A73" s="5" t="str">
        <f>设计!A73&amp;""</f>
        <v>I-71</v>
      </c>
      <c r="B73" s="5" t="str">
        <f>设计!B73&amp;""</f>
        <v>泰和美家</v>
      </c>
      <c r="C73" s="5" t="str">
        <f>设计!C73&amp;""</f>
        <v>香漫里8-2-11-76</v>
      </c>
      <c r="D73" s="5" t="str">
        <f>设计!D73&amp;""</f>
        <v>冯杰 139999999999</v>
      </c>
      <c r="E73" s="5" t="str">
        <f>设计!E73&amp;""</f>
        <v>94.5</v>
      </c>
      <c r="F73" s="7">
        <f>设计!F73</f>
        <v>43392</v>
      </c>
      <c r="G73" s="7">
        <f ca="1">设计!G73</f>
        <v>43559</v>
      </c>
      <c r="H73" s="5" t="str">
        <f ca="1">设计!H73&amp;""</f>
        <v>167</v>
      </c>
      <c r="I73" s="5" t="str">
        <f>设计!I73&amp;""</f>
        <v/>
      </c>
      <c r="J73" s="5" t="str">
        <f>设计!J73&amp;""</f>
        <v/>
      </c>
    </row>
    <row r="74" spans="1:10">
      <c r="A74" s="5" t="str">
        <f>设计!A74&amp;""</f>
        <v>I-72</v>
      </c>
      <c r="B74" s="5" t="str">
        <f>设计!B74&amp;""</f>
        <v>泰和美家</v>
      </c>
      <c r="C74" s="5" t="str">
        <f>设计!C74&amp;""</f>
        <v>香漫里8-2-11-77</v>
      </c>
      <c r="D74" s="5" t="str">
        <f>设计!D74&amp;""</f>
        <v>冯杰 139999999999</v>
      </c>
      <c r="E74" s="5" t="str">
        <f>设计!E74&amp;""</f>
        <v>95.5</v>
      </c>
      <c r="F74" s="7">
        <f>设计!F74</f>
        <v>43393</v>
      </c>
      <c r="G74" s="7">
        <f ca="1">设计!G74</f>
        <v>43559</v>
      </c>
      <c r="H74" s="5" t="str">
        <f ca="1">设计!H74&amp;""</f>
        <v>166</v>
      </c>
      <c r="I74" s="5" t="str">
        <f>设计!I74&amp;""</f>
        <v/>
      </c>
      <c r="J74" s="5" t="str">
        <f>设计!J74&amp;""</f>
        <v/>
      </c>
    </row>
    <row r="75" spans="1:10">
      <c r="A75" s="5" t="str">
        <f>设计!A75&amp;""</f>
        <v>I-73</v>
      </c>
      <c r="B75" s="5" t="str">
        <f>设计!B75&amp;""</f>
        <v>泰和美家</v>
      </c>
      <c r="C75" s="5" t="str">
        <f>设计!C75&amp;""</f>
        <v>香漫里8-2-11-78</v>
      </c>
      <c r="D75" s="5" t="str">
        <f>设计!D75&amp;""</f>
        <v>冯杰 139999999999</v>
      </c>
      <c r="E75" s="5" t="str">
        <f>设计!E75&amp;""</f>
        <v>96.5</v>
      </c>
      <c r="F75" s="7">
        <f>设计!F75</f>
        <v>43394</v>
      </c>
      <c r="G75" s="7">
        <f ca="1">设计!G75</f>
        <v>43559</v>
      </c>
      <c r="H75" s="5" t="str">
        <f ca="1">设计!H75&amp;""</f>
        <v>165</v>
      </c>
      <c r="I75" s="5" t="str">
        <f>设计!I75&amp;""</f>
        <v/>
      </c>
      <c r="J75" s="5" t="str">
        <f>设计!J75&amp;""</f>
        <v/>
      </c>
    </row>
    <row r="76" spans="1:10">
      <c r="A76" s="5" t="str">
        <f>设计!A76&amp;""</f>
        <v>I-74</v>
      </c>
      <c r="B76" s="5" t="str">
        <f>设计!B76&amp;""</f>
        <v>泰和美家</v>
      </c>
      <c r="C76" s="5" t="str">
        <f>设计!C76&amp;""</f>
        <v>香漫里8-2-11-79</v>
      </c>
      <c r="D76" s="5" t="str">
        <f>设计!D76&amp;""</f>
        <v>冯杰 139999999999</v>
      </c>
      <c r="E76" s="5" t="str">
        <f>设计!E76&amp;""</f>
        <v>97.5</v>
      </c>
      <c r="F76" s="7">
        <f>设计!F76</f>
        <v>43395</v>
      </c>
      <c r="G76" s="7">
        <f ca="1">设计!G76</f>
        <v>43559</v>
      </c>
      <c r="H76" s="5" t="str">
        <f ca="1">设计!H76&amp;""</f>
        <v>164</v>
      </c>
      <c r="I76" s="5" t="str">
        <f>设计!I76&amp;""</f>
        <v/>
      </c>
      <c r="J76" s="5" t="str">
        <f>设计!J76&amp;""</f>
        <v/>
      </c>
    </row>
    <row r="77" spans="1:10">
      <c r="A77" s="5" t="str">
        <f>设计!A77&amp;""</f>
        <v>I-75</v>
      </c>
      <c r="B77" s="5" t="str">
        <f>设计!B77&amp;""</f>
        <v>泰和美家</v>
      </c>
      <c r="C77" s="5" t="str">
        <f>设计!C77&amp;""</f>
        <v>香漫里8-2-11-80</v>
      </c>
      <c r="D77" s="5" t="str">
        <f>设计!D77&amp;""</f>
        <v>冯杰 139999999999</v>
      </c>
      <c r="E77" s="5" t="str">
        <f>设计!E77&amp;""</f>
        <v>98.5</v>
      </c>
      <c r="F77" s="7">
        <f>设计!F77</f>
        <v>43396</v>
      </c>
      <c r="G77" s="7">
        <f ca="1">设计!G77</f>
        <v>43559</v>
      </c>
      <c r="H77" s="5" t="str">
        <f ca="1">设计!H77&amp;""</f>
        <v>163</v>
      </c>
      <c r="I77" s="5" t="str">
        <f>设计!I77&amp;""</f>
        <v/>
      </c>
      <c r="J77" s="5" t="str">
        <f>设计!J77&amp;""</f>
        <v/>
      </c>
    </row>
    <row r="78" spans="1:10">
      <c r="A78" s="5" t="str">
        <f>设计!A78&amp;""</f>
        <v>I-76</v>
      </c>
      <c r="B78" s="5" t="str">
        <f>设计!B78&amp;""</f>
        <v>泰和美家</v>
      </c>
      <c r="C78" s="5" t="str">
        <f>设计!C78&amp;""</f>
        <v>香漫里8-2-11-81</v>
      </c>
      <c r="D78" s="5" t="str">
        <f>设计!D78&amp;""</f>
        <v>冯杰 139999999999</v>
      </c>
      <c r="E78" s="5" t="str">
        <f>设计!E78&amp;""</f>
        <v>99.5</v>
      </c>
      <c r="F78" s="7">
        <f>设计!F78</f>
        <v>43397</v>
      </c>
      <c r="G78" s="7">
        <f ca="1">设计!G78</f>
        <v>43559</v>
      </c>
      <c r="H78" s="5" t="str">
        <f ca="1">设计!H78&amp;""</f>
        <v>162</v>
      </c>
      <c r="I78" s="5" t="str">
        <f>设计!I78&amp;""</f>
        <v/>
      </c>
      <c r="J78" s="5" t="str">
        <f>设计!J78&amp;""</f>
        <v/>
      </c>
    </row>
    <row r="79" spans="1:10">
      <c r="A79" s="5" t="str">
        <f>设计!A79&amp;""</f>
        <v>I-77</v>
      </c>
      <c r="B79" s="5" t="str">
        <f>设计!B79&amp;""</f>
        <v>泰和美家</v>
      </c>
      <c r="C79" s="5" t="str">
        <f>设计!C79&amp;""</f>
        <v>香漫里8-2-11-82</v>
      </c>
      <c r="D79" s="5" t="str">
        <f>设计!D79&amp;""</f>
        <v>冯杰 139999999999</v>
      </c>
      <c r="E79" s="5" t="str">
        <f>设计!E79&amp;""</f>
        <v>100.5</v>
      </c>
      <c r="F79" s="7">
        <f>设计!F79</f>
        <v>43398</v>
      </c>
      <c r="G79" s="7">
        <f ca="1">设计!G79</f>
        <v>43559</v>
      </c>
      <c r="H79" s="5" t="str">
        <f ca="1">设计!H79&amp;""</f>
        <v>161</v>
      </c>
      <c r="I79" s="5" t="str">
        <f>设计!I79&amp;""</f>
        <v/>
      </c>
      <c r="J79" s="5" t="str">
        <f>设计!J79&amp;""</f>
        <v/>
      </c>
    </row>
    <row r="80" spans="1:10">
      <c r="A80" s="5" t="str">
        <f>设计!A80&amp;""</f>
        <v>I-78</v>
      </c>
      <c r="B80" s="5" t="str">
        <f>设计!B80&amp;""</f>
        <v>泰和美家</v>
      </c>
      <c r="C80" s="5" t="str">
        <f>设计!C80&amp;""</f>
        <v>香漫里8-2-11-83</v>
      </c>
      <c r="D80" s="5" t="str">
        <f>设计!D80&amp;""</f>
        <v>冯杰 139999999999</v>
      </c>
      <c r="E80" s="5" t="str">
        <f>设计!E80&amp;""</f>
        <v>101.5</v>
      </c>
      <c r="F80" s="7">
        <f>设计!F80</f>
        <v>43399</v>
      </c>
      <c r="G80" s="7">
        <f ca="1">设计!G80</f>
        <v>43559</v>
      </c>
      <c r="H80" s="5" t="str">
        <f ca="1">设计!H80&amp;""</f>
        <v>160</v>
      </c>
      <c r="I80" s="5" t="str">
        <f>设计!I80&amp;""</f>
        <v/>
      </c>
      <c r="J80" s="5" t="str">
        <f>设计!J80&amp;""</f>
        <v/>
      </c>
    </row>
    <row r="81" spans="1:10">
      <c r="A81" s="5" t="str">
        <f>设计!A81&amp;""</f>
        <v>I-79</v>
      </c>
      <c r="B81" s="5" t="str">
        <f>设计!B81&amp;""</f>
        <v>泰和美家</v>
      </c>
      <c r="C81" s="5" t="str">
        <f>设计!C81&amp;""</f>
        <v>香漫里8-2-11-84</v>
      </c>
      <c r="D81" s="5" t="str">
        <f>设计!D81&amp;""</f>
        <v>冯杰 139999999999</v>
      </c>
      <c r="E81" s="5" t="str">
        <f>设计!E81&amp;""</f>
        <v>102.5</v>
      </c>
      <c r="F81" s="7">
        <f>设计!F81</f>
        <v>43400</v>
      </c>
      <c r="G81" s="7">
        <f ca="1">设计!G81</f>
        <v>43559</v>
      </c>
      <c r="H81" s="5" t="str">
        <f ca="1">设计!H81&amp;""</f>
        <v>159</v>
      </c>
      <c r="I81" s="5" t="str">
        <f>设计!I81&amp;""</f>
        <v/>
      </c>
      <c r="J81" s="5" t="str">
        <f>设计!J81&amp;""</f>
        <v/>
      </c>
    </row>
    <row r="82" spans="1:10">
      <c r="A82" s="5" t="str">
        <f>设计!A82&amp;""</f>
        <v>I-80</v>
      </c>
      <c r="B82" s="5" t="str">
        <f>设计!B82&amp;""</f>
        <v>泰和美家</v>
      </c>
      <c r="C82" s="5" t="str">
        <f>设计!C82&amp;""</f>
        <v>香漫里8-2-11-85</v>
      </c>
      <c r="D82" s="5" t="str">
        <f>设计!D82&amp;""</f>
        <v>冯杰 139999999999</v>
      </c>
      <c r="E82" s="5" t="str">
        <f>设计!E82&amp;""</f>
        <v>103.5</v>
      </c>
      <c r="F82" s="7">
        <f>设计!F82</f>
        <v>43401</v>
      </c>
      <c r="G82" s="7">
        <f ca="1">设计!G82</f>
        <v>43559</v>
      </c>
      <c r="H82" s="5" t="str">
        <f ca="1">设计!H82&amp;""</f>
        <v>158</v>
      </c>
      <c r="I82" s="5" t="str">
        <f>设计!I82&amp;""</f>
        <v/>
      </c>
      <c r="J82" s="5" t="str">
        <f>设计!J82&amp;""</f>
        <v/>
      </c>
    </row>
    <row r="83" spans="1:10">
      <c r="A83" s="5" t="str">
        <f>设计!A83&amp;""</f>
        <v>I-81</v>
      </c>
      <c r="B83" s="5" t="str">
        <f>设计!B83&amp;""</f>
        <v>泰和美家</v>
      </c>
      <c r="C83" s="5" t="str">
        <f>设计!C83&amp;""</f>
        <v>香漫里8-2-11-86</v>
      </c>
      <c r="D83" s="5" t="str">
        <f>设计!D83&amp;""</f>
        <v>冯杰 139999999999</v>
      </c>
      <c r="E83" s="5" t="str">
        <f>设计!E83&amp;""</f>
        <v>104.5</v>
      </c>
      <c r="F83" s="7">
        <f>设计!F83</f>
        <v>43402</v>
      </c>
      <c r="G83" s="7">
        <f ca="1">设计!G83</f>
        <v>43559</v>
      </c>
      <c r="H83" s="5" t="str">
        <f ca="1">设计!H83&amp;""</f>
        <v>157</v>
      </c>
      <c r="I83" s="5" t="str">
        <f>设计!I83&amp;""</f>
        <v/>
      </c>
      <c r="J83" s="5" t="str">
        <f>设计!J83&amp;""</f>
        <v/>
      </c>
    </row>
    <row r="84" spans="1:10">
      <c r="A84" s="5" t="str">
        <f>设计!A84&amp;""</f>
        <v>I-82</v>
      </c>
      <c r="B84" s="5" t="str">
        <f>设计!B84&amp;""</f>
        <v>泰和美家</v>
      </c>
      <c r="C84" s="5" t="str">
        <f>设计!C84&amp;""</f>
        <v>香漫里8-2-11-87</v>
      </c>
      <c r="D84" s="5" t="str">
        <f>设计!D84&amp;""</f>
        <v>冯杰 139999999999</v>
      </c>
      <c r="E84" s="5" t="str">
        <f>设计!E84&amp;""</f>
        <v>105.5</v>
      </c>
      <c r="F84" s="7">
        <f>设计!F84</f>
        <v>43403</v>
      </c>
      <c r="G84" s="7">
        <f ca="1">设计!G84</f>
        <v>43559</v>
      </c>
      <c r="H84" s="5" t="str">
        <f ca="1">设计!H84&amp;""</f>
        <v>156</v>
      </c>
      <c r="I84" s="5" t="str">
        <f>设计!I84&amp;""</f>
        <v/>
      </c>
      <c r="J84" s="5" t="str">
        <f>设计!J84&amp;""</f>
        <v/>
      </c>
    </row>
    <row r="85" spans="1:10">
      <c r="A85" s="5" t="str">
        <f>设计!A85&amp;""</f>
        <v>I-83</v>
      </c>
      <c r="B85" s="5" t="str">
        <f>设计!B85&amp;""</f>
        <v>泰和美家</v>
      </c>
      <c r="C85" s="5" t="str">
        <f>设计!C85&amp;""</f>
        <v>香漫里8-2-11-88</v>
      </c>
      <c r="D85" s="5" t="str">
        <f>设计!D85&amp;""</f>
        <v>冯杰 139999999999</v>
      </c>
      <c r="E85" s="5" t="str">
        <f>设计!E85&amp;""</f>
        <v>106.5</v>
      </c>
      <c r="F85" s="7">
        <f>设计!F85</f>
        <v>43404</v>
      </c>
      <c r="G85" s="7">
        <f ca="1">设计!G85</f>
        <v>43559</v>
      </c>
      <c r="H85" s="5" t="str">
        <f ca="1">设计!H85&amp;""</f>
        <v>155</v>
      </c>
      <c r="I85" s="5" t="str">
        <f>设计!I85&amp;""</f>
        <v/>
      </c>
      <c r="J85" s="5" t="str">
        <f>设计!J85&amp;""</f>
        <v/>
      </c>
    </row>
    <row r="86" spans="1:10">
      <c r="A86" s="5" t="str">
        <f>设计!A86&amp;""</f>
        <v>I-84</v>
      </c>
      <c r="B86" s="5" t="str">
        <f>设计!B86&amp;""</f>
        <v>泰和美家</v>
      </c>
      <c r="C86" s="5" t="str">
        <f>设计!C86&amp;""</f>
        <v>香漫里8-2-11-89</v>
      </c>
      <c r="D86" s="5" t="str">
        <f>设计!D86&amp;""</f>
        <v>冯杰 139999999999</v>
      </c>
      <c r="E86" s="5" t="str">
        <f>设计!E86&amp;""</f>
        <v>107.5</v>
      </c>
      <c r="F86" s="7">
        <f>设计!F86</f>
        <v>43405</v>
      </c>
      <c r="G86" s="7">
        <f ca="1">设计!G86</f>
        <v>43559</v>
      </c>
      <c r="H86" s="5" t="str">
        <f ca="1">设计!H86&amp;""</f>
        <v>154</v>
      </c>
      <c r="I86" s="5" t="str">
        <f>设计!I86&amp;""</f>
        <v/>
      </c>
      <c r="J86" s="5" t="str">
        <f>设计!J86&amp;""</f>
        <v/>
      </c>
    </row>
    <row r="87" spans="1:10">
      <c r="A87" s="5" t="str">
        <f>设计!A87&amp;""</f>
        <v>I-85</v>
      </c>
      <c r="B87" s="5" t="str">
        <f>设计!B87&amp;""</f>
        <v>泰和美家</v>
      </c>
      <c r="C87" s="5" t="str">
        <f>设计!C87&amp;""</f>
        <v>香漫里8-2-11-90</v>
      </c>
      <c r="D87" s="5" t="str">
        <f>设计!D87&amp;""</f>
        <v>冯杰 139999999999</v>
      </c>
      <c r="E87" s="5" t="str">
        <f>设计!E87&amp;""</f>
        <v>108.5</v>
      </c>
      <c r="F87" s="7">
        <f>设计!F87</f>
        <v>43406</v>
      </c>
      <c r="G87" s="7">
        <f ca="1">设计!G87</f>
        <v>43559</v>
      </c>
      <c r="H87" s="5" t="str">
        <f ca="1">设计!H87&amp;""</f>
        <v>153</v>
      </c>
      <c r="I87" s="5" t="str">
        <f>设计!I87&amp;""</f>
        <v/>
      </c>
      <c r="J87" s="5" t="str">
        <f>设计!J87&amp;""</f>
        <v/>
      </c>
    </row>
    <row r="88" spans="1:10">
      <c r="A88" s="5" t="str">
        <f>设计!A88&amp;""</f>
        <v>I-86</v>
      </c>
      <c r="B88" s="5" t="str">
        <f>设计!B88&amp;""</f>
        <v>泰和美家</v>
      </c>
      <c r="C88" s="5" t="str">
        <f>设计!C88&amp;""</f>
        <v>香漫里8-2-11-91</v>
      </c>
      <c r="D88" s="5" t="str">
        <f>设计!D88&amp;""</f>
        <v>冯杰 139999999999</v>
      </c>
      <c r="E88" s="5" t="str">
        <f>设计!E88&amp;""</f>
        <v>109.5</v>
      </c>
      <c r="F88" s="7">
        <f>设计!F88</f>
        <v>43407</v>
      </c>
      <c r="G88" s="7">
        <f ca="1">设计!G88</f>
        <v>43559</v>
      </c>
      <c r="H88" s="5" t="str">
        <f ca="1">设计!H88&amp;""</f>
        <v>152</v>
      </c>
      <c r="I88" s="5" t="str">
        <f>设计!I88&amp;""</f>
        <v/>
      </c>
      <c r="J88" s="5" t="str">
        <f>设计!J88&amp;""</f>
        <v/>
      </c>
    </row>
    <row r="89" spans="1:10">
      <c r="A89" s="5" t="str">
        <f>设计!A89&amp;""</f>
        <v>I-87</v>
      </c>
      <c r="B89" s="5" t="str">
        <f>设计!B89&amp;""</f>
        <v>泰和美家</v>
      </c>
      <c r="C89" s="5" t="str">
        <f>设计!C89&amp;""</f>
        <v>香漫里8-2-11-92</v>
      </c>
      <c r="D89" s="5" t="str">
        <f>设计!D89&amp;""</f>
        <v>冯杰 139999999999</v>
      </c>
      <c r="E89" s="5" t="str">
        <f>设计!E89&amp;""</f>
        <v>110.5</v>
      </c>
      <c r="F89" s="7">
        <f>设计!F89</f>
        <v>43408</v>
      </c>
      <c r="G89" s="7">
        <f ca="1">设计!G89</f>
        <v>43559</v>
      </c>
      <c r="H89" s="5" t="str">
        <f ca="1">设计!H89&amp;""</f>
        <v>151</v>
      </c>
      <c r="I89" s="5" t="str">
        <f>设计!I89&amp;""</f>
        <v/>
      </c>
      <c r="J89" s="5" t="str">
        <f>设计!J89&amp;""</f>
        <v/>
      </c>
    </row>
  </sheetData>
  <sheetProtection formatCells="0" formatColumns="0" formatRows="0" insertColumns="0" insertRows="0" insertHyperlinks="0" deleteColumns="0" deleteRows="0" sort="0" autoFilter="0" pivotTables="0"/>
  <autoFilter ref="A2:Q89">
    <sortState ref="A4:Q89">
      <sortCondition ref="A2:A64"/>
    </sortState>
    <extLst xmlns:etc="http://www.wps.cn/officeDocument/2017/etCustomData">
      <etc:autoFilterAnalysis etc:version="v1" etc:showPane="0">
        <etc:analysisCharts>
          <etc:chart etc:type="pie">
            <etc:category etc:colId="10"/>
            <etc:seriesCollections etc:count="1">
              <etc:series etc:colId="10" etc:subtotal="count"/>
            </etc:seriesCollections>
          </etc:chart>
        </etc:analysisCharts>
      </etc:autoFilterAnalysis>
    </extLst>
  </autoFilter>
  <mergeCells count="11">
    <mergeCell ref="K1:Q1"/>
    <mergeCell ref="R1:V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8" type="noConversion"/>
  <pageMargins left="0.69930555555555596" right="0.69930555555555596" top="0.75" bottom="0.75" header="0.3" footer="0.3"/>
  <pageSetup paperSize="9" scale="85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58"/>
  <sheetViews>
    <sheetView tabSelected="1" zoomScale="85" zoomScaleNormal="85" workbookViewId="0">
      <pane ySplit="2" topLeftCell="A3" activePane="bottomLeft" state="frozenSplit"/>
      <selection pane="bottomLeft" activeCell="E8" sqref="E8"/>
    </sheetView>
  </sheetViews>
  <sheetFormatPr defaultColWidth="9" defaultRowHeight="13.5"/>
  <cols>
    <col min="1" max="1" width="12.625" customWidth="1"/>
    <col min="2" max="2" width="15.125" customWidth="1"/>
    <col min="3" max="4" width="24" customWidth="1"/>
    <col min="5" max="5" width="12" customWidth="1"/>
    <col min="6" max="6" width="10.125" style="21" customWidth="1"/>
    <col min="7" max="7" width="12.5" style="21" customWidth="1"/>
    <col min="8" max="10" width="9" style="22" customWidth="1"/>
    <col min="11" max="13" width="11.875" customWidth="1"/>
    <col min="14" max="14" width="10.125" customWidth="1"/>
    <col min="15" max="15" width="11" style="23" customWidth="1"/>
    <col min="16" max="16" width="10.125" customWidth="1"/>
    <col min="17" max="17" width="10.875" style="23" customWidth="1"/>
    <col min="18" max="19" width="10.125" customWidth="1"/>
    <col min="20" max="20" width="10.125" style="23" customWidth="1"/>
    <col min="21" max="21" width="10.125" style="24" customWidth="1"/>
    <col min="22" max="22" width="10.125" style="25" customWidth="1"/>
    <col min="23" max="23" width="10.125" customWidth="1"/>
    <col min="24" max="24" width="10.125" style="26" customWidth="1"/>
    <col min="25" max="25" width="10.125" customWidth="1"/>
    <col min="26" max="26" width="10.125" style="26" customWidth="1"/>
    <col min="27" max="27" width="10.125" customWidth="1"/>
    <col min="28" max="28" width="10.125" style="26" customWidth="1"/>
    <col min="29" max="29" width="10.125" style="27" customWidth="1"/>
    <col min="30" max="30" width="10.125" style="26" customWidth="1"/>
    <col min="31" max="31" width="10.125" style="27" customWidth="1"/>
    <col min="32" max="32" width="10.125" style="26" customWidth="1"/>
    <col min="33" max="33" width="10.125" style="27" customWidth="1"/>
    <col min="34" max="34" width="10.125" style="26" customWidth="1"/>
    <col min="35" max="35" width="10.125" style="24" customWidth="1"/>
    <col min="36" max="36" width="10.125" customWidth="1"/>
    <col min="37" max="37" width="10.125" style="23" customWidth="1"/>
    <col min="38" max="38" width="10.125" customWidth="1"/>
    <col min="39" max="39" width="10.125" style="23" customWidth="1"/>
    <col min="40" max="40" width="10.125" style="27" customWidth="1"/>
    <col min="41" max="41" width="10.125" style="28" customWidth="1"/>
    <col min="42" max="42" width="10.125" style="29" customWidth="1"/>
    <col min="43" max="43" width="10.125" style="28" customWidth="1"/>
    <col min="44" max="44" width="10.125" style="29" customWidth="1"/>
  </cols>
  <sheetData>
    <row r="1" spans="1:44" ht="24" customHeight="1">
      <c r="A1" s="57" t="s">
        <v>0</v>
      </c>
      <c r="B1" s="58" t="s">
        <v>1</v>
      </c>
      <c r="C1" s="58" t="s">
        <v>2</v>
      </c>
      <c r="D1" s="59" t="s">
        <v>3</v>
      </c>
      <c r="E1" s="58" t="s">
        <v>4</v>
      </c>
      <c r="F1" s="61" t="s">
        <v>5</v>
      </c>
      <c r="G1" s="62" t="s">
        <v>6</v>
      </c>
      <c r="H1" s="64" t="s">
        <v>7</v>
      </c>
      <c r="I1" s="64" t="s">
        <v>63</v>
      </c>
      <c r="J1" s="30"/>
      <c r="K1" s="74" t="s">
        <v>9</v>
      </c>
      <c r="L1" s="75"/>
      <c r="M1" s="75"/>
      <c r="N1" s="74" t="s">
        <v>10</v>
      </c>
      <c r="O1" s="76"/>
      <c r="P1" s="75"/>
      <c r="Q1" s="77"/>
      <c r="R1" s="75"/>
      <c r="S1" s="75"/>
      <c r="T1" s="77"/>
      <c r="U1" s="78"/>
      <c r="V1" s="68" t="s">
        <v>12</v>
      </c>
      <c r="W1" s="74" t="s">
        <v>13</v>
      </c>
      <c r="X1" s="83"/>
      <c r="Y1" s="75"/>
      <c r="Z1" s="84"/>
      <c r="AA1" s="75"/>
      <c r="AB1" s="84"/>
      <c r="AC1" s="79"/>
      <c r="AD1" s="84"/>
      <c r="AE1" s="79"/>
      <c r="AF1" s="84"/>
      <c r="AG1" s="79"/>
      <c r="AH1" s="84"/>
      <c r="AI1" s="78"/>
      <c r="AJ1" s="54" t="s">
        <v>14</v>
      </c>
      <c r="AK1" s="80"/>
      <c r="AL1" s="55"/>
      <c r="AM1" s="81"/>
      <c r="AN1" s="82"/>
      <c r="AO1" s="70" t="s">
        <v>15</v>
      </c>
      <c r="AP1" s="72" t="s">
        <v>16</v>
      </c>
      <c r="AQ1" s="70" t="s">
        <v>17</v>
      </c>
      <c r="AR1" s="72" t="s">
        <v>16</v>
      </c>
    </row>
    <row r="2" spans="1:44" ht="22.5" customHeight="1">
      <c r="A2" s="57"/>
      <c r="B2" s="58"/>
      <c r="C2" s="58"/>
      <c r="D2" s="60"/>
      <c r="E2" s="58"/>
      <c r="F2" s="61"/>
      <c r="G2" s="63"/>
      <c r="H2" s="65"/>
      <c r="I2" s="65"/>
      <c r="J2" s="31"/>
      <c r="K2" s="1" t="s">
        <v>26</v>
      </c>
      <c r="L2" s="1" t="s">
        <v>27</v>
      </c>
      <c r="M2" s="1" t="s">
        <v>28</v>
      </c>
      <c r="N2" s="1" t="s">
        <v>29</v>
      </c>
      <c r="O2" s="16" t="s">
        <v>30</v>
      </c>
      <c r="P2" s="1" t="s">
        <v>31</v>
      </c>
      <c r="Q2" s="16" t="s">
        <v>32</v>
      </c>
      <c r="R2" s="1" t="s">
        <v>33</v>
      </c>
      <c r="S2" s="1" t="s">
        <v>34</v>
      </c>
      <c r="T2" s="16" t="s">
        <v>35</v>
      </c>
      <c r="U2" s="32" t="s">
        <v>36</v>
      </c>
      <c r="V2" s="69"/>
      <c r="W2" s="1" t="s">
        <v>37</v>
      </c>
      <c r="X2" s="33" t="s">
        <v>38</v>
      </c>
      <c r="Y2" s="1" t="s">
        <v>39</v>
      </c>
      <c r="Z2" s="33" t="s">
        <v>38</v>
      </c>
      <c r="AA2" s="1" t="s">
        <v>40</v>
      </c>
      <c r="AB2" s="33" t="s">
        <v>38</v>
      </c>
      <c r="AC2" s="1" t="s">
        <v>41</v>
      </c>
      <c r="AD2" s="33" t="s">
        <v>38</v>
      </c>
      <c r="AE2" s="1" t="s">
        <v>42</v>
      </c>
      <c r="AF2" s="33" t="s">
        <v>38</v>
      </c>
      <c r="AG2" s="1" t="s">
        <v>43</v>
      </c>
      <c r="AH2" s="33" t="s">
        <v>38</v>
      </c>
      <c r="AI2" s="32" t="s">
        <v>44</v>
      </c>
      <c r="AJ2" s="1" t="s">
        <v>45</v>
      </c>
      <c r="AK2" s="16" t="s">
        <v>5</v>
      </c>
      <c r="AL2" s="1" t="s">
        <v>28</v>
      </c>
      <c r="AM2" s="16" t="s">
        <v>46</v>
      </c>
      <c r="AN2" s="35" t="s">
        <v>38</v>
      </c>
      <c r="AO2" s="71"/>
      <c r="AP2" s="73"/>
      <c r="AQ2" s="71"/>
      <c r="AR2" s="73"/>
    </row>
    <row r="3" spans="1:44" s="41" customFormat="1" ht="17.25" customHeight="1">
      <c r="A3" s="2" t="s">
        <v>64</v>
      </c>
      <c r="B3" s="2"/>
      <c r="C3" s="3" t="s">
        <v>65</v>
      </c>
      <c r="D3" s="3"/>
      <c r="E3" s="2">
        <v>31.93</v>
      </c>
      <c r="F3" s="4">
        <v>43344</v>
      </c>
      <c r="G3" s="42">
        <f ca="1">TODAY()</f>
        <v>43559</v>
      </c>
      <c r="H3" s="43">
        <f ca="1">G3-F3</f>
        <v>215</v>
      </c>
      <c r="I3" s="43"/>
      <c r="J3" s="43"/>
      <c r="K3" s="2"/>
      <c r="L3" s="2" t="s">
        <v>66</v>
      </c>
      <c r="M3" s="2"/>
      <c r="N3" s="2" t="s">
        <v>67</v>
      </c>
      <c r="O3" s="4">
        <v>43341</v>
      </c>
      <c r="P3" s="2" t="s">
        <v>67</v>
      </c>
      <c r="Q3" s="4">
        <v>43343</v>
      </c>
      <c r="R3" s="2" t="str">
        <f>N3</f>
        <v>葛</v>
      </c>
      <c r="S3" s="2" t="s">
        <v>68</v>
      </c>
      <c r="T3" s="4">
        <v>43345</v>
      </c>
      <c r="U3" s="2">
        <f>T3-O3</f>
        <v>4</v>
      </c>
      <c r="V3" s="2" t="s">
        <v>69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4">
        <v>43350</v>
      </c>
      <c r="AI3" s="2"/>
      <c r="AJ3" s="2" t="s">
        <v>62</v>
      </c>
      <c r="AK3" s="4">
        <v>43325</v>
      </c>
      <c r="AL3" s="2" t="s">
        <v>70</v>
      </c>
      <c r="AM3" s="4">
        <v>43350</v>
      </c>
      <c r="AN3" s="2"/>
      <c r="AO3" s="48" t="str">
        <f>IF(AH3,"完成",0)</f>
        <v>完成</v>
      </c>
      <c r="AP3" s="48">
        <f>AH3-F3</f>
        <v>6</v>
      </c>
      <c r="AQ3" s="48" t="str">
        <f>IF(AM3,"完成",0)</f>
        <v>完成</v>
      </c>
      <c r="AR3" s="48">
        <f>AM3-AK3</f>
        <v>25</v>
      </c>
    </row>
    <row r="4" spans="1:44" s="41" customFormat="1" ht="17.25" customHeight="1">
      <c r="A4" s="2" t="s">
        <v>71</v>
      </c>
      <c r="B4" s="2"/>
      <c r="C4" s="3" t="s">
        <v>72</v>
      </c>
      <c r="D4" s="3"/>
      <c r="E4" s="2">
        <v>30.73</v>
      </c>
      <c r="F4" s="4">
        <v>43344</v>
      </c>
      <c r="G4" s="42">
        <f t="shared" ref="G4:G13" ca="1" si="0">TODAY()</f>
        <v>43559</v>
      </c>
      <c r="H4" s="43">
        <f t="shared" ref="H4:H35" ca="1" si="1">G4-F4</f>
        <v>215</v>
      </c>
      <c r="I4" s="43"/>
      <c r="J4" s="43"/>
      <c r="K4" s="2" t="s">
        <v>73</v>
      </c>
      <c r="L4" s="2" t="s">
        <v>74</v>
      </c>
      <c r="M4" s="2" t="s">
        <v>70</v>
      </c>
      <c r="N4" s="2" t="s">
        <v>67</v>
      </c>
      <c r="O4" s="4">
        <v>43342</v>
      </c>
      <c r="P4" s="2" t="s">
        <v>75</v>
      </c>
      <c r="Q4" s="4">
        <v>43342</v>
      </c>
      <c r="R4" s="2" t="str">
        <f>N4</f>
        <v>葛</v>
      </c>
      <c r="S4" s="2" t="s">
        <v>68</v>
      </c>
      <c r="T4" s="4">
        <v>43345</v>
      </c>
      <c r="U4" s="2">
        <f t="shared" ref="U4:U35" si="2">T4-O4</f>
        <v>3</v>
      </c>
      <c r="V4" s="2" t="s">
        <v>76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>
        <v>43351</v>
      </c>
      <c r="AI4" s="2"/>
      <c r="AJ4" s="2" t="s">
        <v>62</v>
      </c>
      <c r="AK4" s="4">
        <v>43326</v>
      </c>
      <c r="AL4" s="2" t="s">
        <v>70</v>
      </c>
      <c r="AM4" s="4">
        <v>43351</v>
      </c>
      <c r="AN4" s="2"/>
      <c r="AO4" s="48" t="str">
        <f t="shared" ref="AO4:AO35" si="3">IF(AH4,"完成",0)</f>
        <v>完成</v>
      </c>
      <c r="AP4" s="48">
        <f t="shared" ref="AP4:AP35" si="4">AH4-F4</f>
        <v>7</v>
      </c>
      <c r="AQ4" s="48" t="str">
        <f t="shared" ref="AQ4:AQ35" si="5">IF(AM4,"完成",0)</f>
        <v>完成</v>
      </c>
      <c r="AR4" s="48">
        <f t="shared" ref="AR4:AR35" si="6">AM4-AK4</f>
        <v>25</v>
      </c>
    </row>
    <row r="5" spans="1:44" s="41" customFormat="1" ht="17.25" customHeight="1">
      <c r="A5" s="2" t="s">
        <v>77</v>
      </c>
      <c r="B5" s="2" t="s">
        <v>78</v>
      </c>
      <c r="C5" s="3" t="s">
        <v>79</v>
      </c>
      <c r="D5" s="3"/>
      <c r="E5" s="2">
        <v>21.05</v>
      </c>
      <c r="F5" s="4">
        <v>43344</v>
      </c>
      <c r="G5" s="42">
        <f t="shared" ca="1" si="0"/>
        <v>43559</v>
      </c>
      <c r="H5" s="43">
        <f t="shared" ca="1" si="1"/>
        <v>215</v>
      </c>
      <c r="I5" s="43"/>
      <c r="J5" s="43"/>
      <c r="K5" s="2" t="s">
        <v>73</v>
      </c>
      <c r="L5" s="2" t="s">
        <v>74</v>
      </c>
      <c r="M5" s="2" t="s">
        <v>70</v>
      </c>
      <c r="N5" s="2" t="s">
        <v>67</v>
      </c>
      <c r="O5" s="4">
        <v>43343</v>
      </c>
      <c r="P5" s="2" t="s">
        <v>75</v>
      </c>
      <c r="Q5" s="4">
        <v>43343</v>
      </c>
      <c r="R5" s="2" t="str">
        <f>N5</f>
        <v>葛</v>
      </c>
      <c r="S5" s="2" t="s">
        <v>68</v>
      </c>
      <c r="T5" s="4">
        <v>43345</v>
      </c>
      <c r="U5" s="2">
        <f t="shared" si="2"/>
        <v>2</v>
      </c>
      <c r="V5" s="2" t="s">
        <v>80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4">
        <v>43352</v>
      </c>
      <c r="AI5" s="2"/>
      <c r="AJ5" s="2" t="s">
        <v>62</v>
      </c>
      <c r="AK5" s="4">
        <v>43327</v>
      </c>
      <c r="AL5" s="2" t="s">
        <v>70</v>
      </c>
      <c r="AM5" s="4">
        <v>43352</v>
      </c>
      <c r="AN5" s="2"/>
      <c r="AO5" s="48" t="str">
        <f t="shared" si="3"/>
        <v>完成</v>
      </c>
      <c r="AP5" s="48">
        <f t="shared" si="4"/>
        <v>8</v>
      </c>
      <c r="AQ5" s="48" t="str">
        <f t="shared" si="5"/>
        <v>完成</v>
      </c>
      <c r="AR5" s="48">
        <f t="shared" si="6"/>
        <v>25</v>
      </c>
    </row>
    <row r="6" spans="1:44" s="41" customFormat="1" ht="17.25" customHeight="1">
      <c r="A6" s="2" t="s">
        <v>81</v>
      </c>
      <c r="B6" s="2" t="s">
        <v>82</v>
      </c>
      <c r="C6" s="3" t="s">
        <v>83</v>
      </c>
      <c r="D6" s="3"/>
      <c r="E6" s="2">
        <v>33.979999999999997</v>
      </c>
      <c r="F6" s="4">
        <v>43344</v>
      </c>
      <c r="G6" s="42">
        <f t="shared" ca="1" si="0"/>
        <v>43559</v>
      </c>
      <c r="H6" s="43">
        <f t="shared" ca="1" si="1"/>
        <v>215</v>
      </c>
      <c r="I6" s="43"/>
      <c r="J6" s="43"/>
      <c r="K6" s="2" t="s">
        <v>73</v>
      </c>
      <c r="L6" s="2" t="s">
        <v>74</v>
      </c>
      <c r="M6" s="2" t="s">
        <v>70</v>
      </c>
      <c r="N6" s="2" t="s">
        <v>82</v>
      </c>
      <c r="O6" s="4">
        <v>43343</v>
      </c>
      <c r="P6" s="2" t="s">
        <v>82</v>
      </c>
      <c r="Q6" s="4">
        <v>43343</v>
      </c>
      <c r="R6" s="2" t="str">
        <f>N6</f>
        <v>好风景</v>
      </c>
      <c r="S6" s="2" t="s">
        <v>68</v>
      </c>
      <c r="T6" s="4">
        <v>43328</v>
      </c>
      <c r="U6" s="2">
        <f t="shared" si="2"/>
        <v>-15</v>
      </c>
      <c r="V6" s="2" t="s">
        <v>84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4">
        <v>43353</v>
      </c>
      <c r="AI6" s="2"/>
      <c r="AJ6" s="2" t="s">
        <v>62</v>
      </c>
      <c r="AK6" s="4">
        <v>43328</v>
      </c>
      <c r="AL6" s="2" t="s">
        <v>70</v>
      </c>
      <c r="AM6" s="4">
        <v>43353</v>
      </c>
      <c r="AN6" s="2"/>
      <c r="AO6" s="48" t="str">
        <f t="shared" si="3"/>
        <v>完成</v>
      </c>
      <c r="AP6" s="48">
        <f t="shared" si="4"/>
        <v>9</v>
      </c>
      <c r="AQ6" s="48" t="str">
        <f t="shared" si="5"/>
        <v>完成</v>
      </c>
      <c r="AR6" s="48">
        <f t="shared" si="6"/>
        <v>25</v>
      </c>
    </row>
    <row r="7" spans="1:44" ht="17.25" customHeight="1">
      <c r="A7" s="5" t="s">
        <v>85</v>
      </c>
      <c r="B7" s="5" t="s">
        <v>78</v>
      </c>
      <c r="C7" s="6" t="s">
        <v>86</v>
      </c>
      <c r="D7" s="6" t="s">
        <v>87</v>
      </c>
      <c r="E7" s="5">
        <v>28.5</v>
      </c>
      <c r="F7" s="7">
        <v>43345</v>
      </c>
      <c r="G7" s="44">
        <f t="shared" ca="1" si="0"/>
        <v>43559</v>
      </c>
      <c r="H7" s="45">
        <f t="shared" ca="1" si="1"/>
        <v>214</v>
      </c>
      <c r="I7" s="46"/>
      <c r="J7" s="46"/>
      <c r="K7" s="5" t="s">
        <v>73</v>
      </c>
      <c r="L7" s="5" t="s">
        <v>74</v>
      </c>
      <c r="M7" s="5" t="s">
        <v>70</v>
      </c>
      <c r="N7" s="5" t="s">
        <v>88</v>
      </c>
      <c r="O7" s="10">
        <v>43323</v>
      </c>
      <c r="P7" s="5" t="s">
        <v>75</v>
      </c>
      <c r="Q7" s="10">
        <v>43325</v>
      </c>
      <c r="R7" s="5" t="s">
        <v>88</v>
      </c>
      <c r="S7" s="5" t="s">
        <v>68</v>
      </c>
      <c r="T7" s="10">
        <v>43329</v>
      </c>
      <c r="U7" s="36">
        <f t="shared" si="2"/>
        <v>6</v>
      </c>
      <c r="V7" s="47" t="s">
        <v>89</v>
      </c>
      <c r="W7" s="5"/>
      <c r="X7" s="34"/>
      <c r="Y7" s="5"/>
      <c r="Z7" s="34"/>
      <c r="AA7" s="5"/>
      <c r="AB7" s="34"/>
      <c r="AC7" s="17"/>
      <c r="AD7" s="34"/>
      <c r="AE7" s="17"/>
      <c r="AF7" s="34"/>
      <c r="AG7" s="17"/>
      <c r="AH7" s="10">
        <v>43354</v>
      </c>
      <c r="AI7" s="36"/>
      <c r="AJ7" s="5" t="s">
        <v>62</v>
      </c>
      <c r="AK7" s="10">
        <v>43329</v>
      </c>
      <c r="AL7" s="5" t="s">
        <v>70</v>
      </c>
      <c r="AM7" s="10">
        <v>43354</v>
      </c>
      <c r="AN7" s="17"/>
      <c r="AO7" s="49" t="str">
        <f t="shared" si="3"/>
        <v>完成</v>
      </c>
      <c r="AP7" s="37">
        <f t="shared" si="4"/>
        <v>9</v>
      </c>
      <c r="AQ7" s="49" t="str">
        <f t="shared" si="5"/>
        <v>完成</v>
      </c>
      <c r="AR7" s="37">
        <f t="shared" si="6"/>
        <v>25</v>
      </c>
    </row>
    <row r="8" spans="1:44" ht="17.25" customHeight="1">
      <c r="A8" s="5" t="s">
        <v>90</v>
      </c>
      <c r="B8" s="5" t="s">
        <v>78</v>
      </c>
      <c r="C8" s="6" t="s">
        <v>91</v>
      </c>
      <c r="D8" s="6" t="s">
        <v>87</v>
      </c>
      <c r="E8" s="5">
        <v>29.5</v>
      </c>
      <c r="F8" s="7">
        <v>43345</v>
      </c>
      <c r="G8" s="44">
        <f t="shared" ca="1" si="0"/>
        <v>43559</v>
      </c>
      <c r="H8" s="45">
        <f t="shared" ca="1" si="1"/>
        <v>214</v>
      </c>
      <c r="I8" s="46"/>
      <c r="J8" s="46"/>
      <c r="K8" s="5" t="s">
        <v>73</v>
      </c>
      <c r="L8" s="5" t="s">
        <v>74</v>
      </c>
      <c r="M8" s="5" t="s">
        <v>70</v>
      </c>
      <c r="N8" s="5" t="s">
        <v>88</v>
      </c>
      <c r="O8" s="10">
        <v>43324</v>
      </c>
      <c r="P8" s="5" t="s">
        <v>75</v>
      </c>
      <c r="Q8" s="10">
        <v>43326</v>
      </c>
      <c r="R8" s="5" t="s">
        <v>88</v>
      </c>
      <c r="S8" s="5" t="s">
        <v>68</v>
      </c>
      <c r="T8" s="10">
        <v>43330</v>
      </c>
      <c r="U8" s="36">
        <f t="shared" si="2"/>
        <v>6</v>
      </c>
      <c r="V8" s="47" t="s">
        <v>92</v>
      </c>
      <c r="W8" s="5"/>
      <c r="X8" s="34"/>
      <c r="Y8" s="5"/>
      <c r="Z8" s="34"/>
      <c r="AA8" s="5"/>
      <c r="AB8" s="34"/>
      <c r="AC8" s="17"/>
      <c r="AD8" s="34"/>
      <c r="AE8" s="17"/>
      <c r="AF8" s="34"/>
      <c r="AG8" s="17"/>
      <c r="AH8" s="10">
        <v>43355</v>
      </c>
      <c r="AI8" s="36"/>
      <c r="AJ8" s="5" t="s">
        <v>62</v>
      </c>
      <c r="AK8" s="10">
        <v>43330</v>
      </c>
      <c r="AL8" s="5" t="s">
        <v>70</v>
      </c>
      <c r="AM8" s="10">
        <v>43355</v>
      </c>
      <c r="AN8" s="17"/>
      <c r="AO8" s="49" t="str">
        <f t="shared" si="3"/>
        <v>完成</v>
      </c>
      <c r="AP8" s="37">
        <f t="shared" si="4"/>
        <v>10</v>
      </c>
      <c r="AQ8" s="49" t="str">
        <f t="shared" si="5"/>
        <v>完成</v>
      </c>
      <c r="AR8" s="37">
        <f t="shared" si="6"/>
        <v>25</v>
      </c>
    </row>
    <row r="9" spans="1:44" ht="17.25" customHeight="1">
      <c r="A9" s="5" t="s">
        <v>93</v>
      </c>
      <c r="B9" s="5" t="s">
        <v>78</v>
      </c>
      <c r="C9" s="6" t="s">
        <v>94</v>
      </c>
      <c r="D9" s="6" t="s">
        <v>87</v>
      </c>
      <c r="E9" s="5">
        <v>30.5</v>
      </c>
      <c r="F9" s="7">
        <v>43345</v>
      </c>
      <c r="G9" s="44">
        <f t="shared" ca="1" si="0"/>
        <v>43559</v>
      </c>
      <c r="H9" s="45">
        <f t="shared" ca="1" si="1"/>
        <v>214</v>
      </c>
      <c r="I9" s="46"/>
      <c r="J9" s="46"/>
      <c r="K9" s="5" t="s">
        <v>73</v>
      </c>
      <c r="L9" s="5" t="s">
        <v>74</v>
      </c>
      <c r="M9" s="5" t="s">
        <v>70</v>
      </c>
      <c r="N9" s="5" t="s">
        <v>88</v>
      </c>
      <c r="O9" s="10">
        <v>43325</v>
      </c>
      <c r="P9" s="5" t="s">
        <v>75</v>
      </c>
      <c r="Q9" s="10">
        <v>43327</v>
      </c>
      <c r="R9" s="5" t="s">
        <v>88</v>
      </c>
      <c r="S9" s="5" t="s">
        <v>68</v>
      </c>
      <c r="T9" s="10">
        <v>43331</v>
      </c>
      <c r="U9" s="36">
        <f t="shared" si="2"/>
        <v>6</v>
      </c>
      <c r="V9" s="47" t="s">
        <v>95</v>
      </c>
      <c r="W9" s="5"/>
      <c r="X9" s="34"/>
      <c r="Y9" s="5"/>
      <c r="Z9" s="34"/>
      <c r="AA9" s="5"/>
      <c r="AB9" s="34"/>
      <c r="AC9" s="17"/>
      <c r="AD9" s="34"/>
      <c r="AE9" s="17"/>
      <c r="AF9" s="34"/>
      <c r="AG9" s="17"/>
      <c r="AH9" s="10">
        <v>43356</v>
      </c>
      <c r="AI9" s="36"/>
      <c r="AJ9" s="5" t="s">
        <v>62</v>
      </c>
      <c r="AK9" s="10">
        <v>43331</v>
      </c>
      <c r="AL9" s="5" t="s">
        <v>70</v>
      </c>
      <c r="AM9" s="10">
        <v>43356</v>
      </c>
      <c r="AN9" s="17"/>
      <c r="AO9" s="49" t="str">
        <f t="shared" si="3"/>
        <v>完成</v>
      </c>
      <c r="AP9" s="37">
        <f t="shared" si="4"/>
        <v>11</v>
      </c>
      <c r="AQ9" s="49" t="str">
        <f t="shared" si="5"/>
        <v>完成</v>
      </c>
      <c r="AR9" s="37">
        <f t="shared" si="6"/>
        <v>25</v>
      </c>
    </row>
    <row r="10" spans="1:44" ht="17.25" customHeight="1">
      <c r="A10" s="5" t="s">
        <v>96</v>
      </c>
      <c r="B10" s="5" t="s">
        <v>78</v>
      </c>
      <c r="C10" s="6" t="s">
        <v>97</v>
      </c>
      <c r="D10" s="6" t="s">
        <v>87</v>
      </c>
      <c r="E10" s="5">
        <v>31.5</v>
      </c>
      <c r="F10" s="7">
        <v>43345</v>
      </c>
      <c r="G10" s="44">
        <f t="shared" ca="1" si="0"/>
        <v>43559</v>
      </c>
      <c r="H10" s="45">
        <f t="shared" ca="1" si="1"/>
        <v>214</v>
      </c>
      <c r="I10" s="46"/>
      <c r="J10" s="46"/>
      <c r="K10" s="5" t="s">
        <v>73</v>
      </c>
      <c r="L10" s="5" t="s">
        <v>74</v>
      </c>
      <c r="M10" s="5" t="s">
        <v>70</v>
      </c>
      <c r="N10" s="5" t="s">
        <v>88</v>
      </c>
      <c r="O10" s="10">
        <v>43326</v>
      </c>
      <c r="P10" s="5" t="s">
        <v>75</v>
      </c>
      <c r="Q10" s="10">
        <v>43328</v>
      </c>
      <c r="R10" s="5" t="s">
        <v>88</v>
      </c>
      <c r="S10" s="5" t="s">
        <v>68</v>
      </c>
      <c r="T10" s="10">
        <v>43332</v>
      </c>
      <c r="U10" s="36">
        <f t="shared" si="2"/>
        <v>6</v>
      </c>
      <c r="V10" s="47" t="s">
        <v>98</v>
      </c>
      <c r="W10" s="5"/>
      <c r="X10" s="34"/>
      <c r="Y10" s="5"/>
      <c r="Z10" s="34"/>
      <c r="AA10" s="5"/>
      <c r="AB10" s="34"/>
      <c r="AC10" s="17"/>
      <c r="AD10" s="34"/>
      <c r="AE10" s="17"/>
      <c r="AF10" s="34"/>
      <c r="AG10" s="17"/>
      <c r="AH10" s="10">
        <v>43357</v>
      </c>
      <c r="AI10" s="36"/>
      <c r="AJ10" s="5" t="s">
        <v>62</v>
      </c>
      <c r="AK10" s="10">
        <v>43332</v>
      </c>
      <c r="AL10" s="5" t="s">
        <v>70</v>
      </c>
      <c r="AM10" s="10">
        <v>43357</v>
      </c>
      <c r="AN10" s="17"/>
      <c r="AO10" s="49" t="str">
        <f t="shared" si="3"/>
        <v>完成</v>
      </c>
      <c r="AP10" s="37">
        <f t="shared" si="4"/>
        <v>12</v>
      </c>
      <c r="AQ10" s="49" t="str">
        <f t="shared" si="5"/>
        <v>完成</v>
      </c>
      <c r="AR10" s="37">
        <f t="shared" si="6"/>
        <v>25</v>
      </c>
    </row>
    <row r="11" spans="1:44" ht="17.25" customHeight="1">
      <c r="A11" s="5" t="s">
        <v>99</v>
      </c>
      <c r="B11" s="5" t="s">
        <v>78</v>
      </c>
      <c r="C11" s="6" t="s">
        <v>100</v>
      </c>
      <c r="D11" s="6" t="s">
        <v>87</v>
      </c>
      <c r="E11" s="5">
        <v>32.5</v>
      </c>
      <c r="F11" s="7">
        <v>43346</v>
      </c>
      <c r="G11" s="44">
        <f t="shared" ca="1" si="0"/>
        <v>43559</v>
      </c>
      <c r="H11" s="45">
        <f t="shared" ca="1" si="1"/>
        <v>213</v>
      </c>
      <c r="I11" s="46"/>
      <c r="J11" s="46"/>
      <c r="K11" s="5" t="s">
        <v>73</v>
      </c>
      <c r="L11" s="5" t="s">
        <v>74</v>
      </c>
      <c r="M11" s="5" t="s">
        <v>70</v>
      </c>
      <c r="N11" s="5" t="s">
        <v>88</v>
      </c>
      <c r="O11" s="10">
        <v>43327</v>
      </c>
      <c r="P11" s="5" t="s">
        <v>75</v>
      </c>
      <c r="Q11" s="10">
        <v>43329</v>
      </c>
      <c r="R11" s="5" t="s">
        <v>88</v>
      </c>
      <c r="S11" s="5" t="s">
        <v>68</v>
      </c>
      <c r="T11" s="10">
        <v>43333</v>
      </c>
      <c r="U11" s="36">
        <f t="shared" si="2"/>
        <v>6</v>
      </c>
      <c r="V11" s="47" t="s">
        <v>101</v>
      </c>
      <c r="W11" s="5"/>
      <c r="X11" s="34"/>
      <c r="Y11" s="5"/>
      <c r="Z11" s="34"/>
      <c r="AA11" s="5"/>
      <c r="AB11" s="34"/>
      <c r="AC11" s="17"/>
      <c r="AD11" s="34"/>
      <c r="AE11" s="17"/>
      <c r="AF11" s="34"/>
      <c r="AG11" s="17"/>
      <c r="AH11" s="10">
        <v>43358</v>
      </c>
      <c r="AI11" s="36"/>
      <c r="AJ11" s="5" t="s">
        <v>62</v>
      </c>
      <c r="AK11" s="10">
        <v>43333</v>
      </c>
      <c r="AL11" s="5" t="s">
        <v>70</v>
      </c>
      <c r="AM11" s="10">
        <v>43358</v>
      </c>
      <c r="AN11" s="17"/>
      <c r="AO11" s="49" t="str">
        <f t="shared" si="3"/>
        <v>完成</v>
      </c>
      <c r="AP11" s="37">
        <f t="shared" si="4"/>
        <v>12</v>
      </c>
      <c r="AQ11" s="49" t="str">
        <f t="shared" si="5"/>
        <v>完成</v>
      </c>
      <c r="AR11" s="37">
        <f t="shared" si="6"/>
        <v>25</v>
      </c>
    </row>
    <row r="12" spans="1:44" ht="17.25" customHeight="1">
      <c r="A12" s="5" t="s">
        <v>102</v>
      </c>
      <c r="B12" s="5" t="s">
        <v>78</v>
      </c>
      <c r="C12" s="6" t="s">
        <v>103</v>
      </c>
      <c r="D12" s="6" t="s">
        <v>87</v>
      </c>
      <c r="E12" s="5">
        <v>33.5</v>
      </c>
      <c r="F12" s="7">
        <v>43346</v>
      </c>
      <c r="G12" s="44">
        <f t="shared" ca="1" si="0"/>
        <v>43559</v>
      </c>
      <c r="H12" s="45">
        <f t="shared" ca="1" si="1"/>
        <v>213</v>
      </c>
      <c r="I12" s="46"/>
      <c r="J12" s="46"/>
      <c r="K12" s="5" t="s">
        <v>73</v>
      </c>
      <c r="L12" s="5" t="s">
        <v>74</v>
      </c>
      <c r="M12" s="5" t="s">
        <v>70</v>
      </c>
      <c r="N12" s="5" t="s">
        <v>88</v>
      </c>
      <c r="O12" s="10">
        <v>43328</v>
      </c>
      <c r="P12" s="5" t="s">
        <v>75</v>
      </c>
      <c r="Q12" s="10">
        <v>43330</v>
      </c>
      <c r="R12" s="5" t="s">
        <v>88</v>
      </c>
      <c r="S12" s="5" t="s">
        <v>68</v>
      </c>
      <c r="T12" s="10">
        <v>43334</v>
      </c>
      <c r="U12" s="36">
        <f t="shared" si="2"/>
        <v>6</v>
      </c>
      <c r="V12" s="47" t="s">
        <v>104</v>
      </c>
      <c r="W12" s="5"/>
      <c r="X12" s="34"/>
      <c r="Y12" s="5"/>
      <c r="Z12" s="34"/>
      <c r="AA12" s="5"/>
      <c r="AB12" s="34"/>
      <c r="AC12" s="17"/>
      <c r="AD12" s="34"/>
      <c r="AE12" s="17"/>
      <c r="AF12" s="34"/>
      <c r="AG12" s="17"/>
      <c r="AH12" s="10">
        <v>43359</v>
      </c>
      <c r="AI12" s="36"/>
      <c r="AJ12" s="5" t="s">
        <v>62</v>
      </c>
      <c r="AK12" s="10">
        <v>43334</v>
      </c>
      <c r="AL12" s="5" t="s">
        <v>70</v>
      </c>
      <c r="AM12" s="10">
        <v>43359</v>
      </c>
      <c r="AN12" s="17"/>
      <c r="AO12" s="49" t="str">
        <f t="shared" si="3"/>
        <v>完成</v>
      </c>
      <c r="AP12" s="37">
        <f t="shared" si="4"/>
        <v>13</v>
      </c>
      <c r="AQ12" s="49" t="str">
        <f t="shared" si="5"/>
        <v>完成</v>
      </c>
      <c r="AR12" s="37">
        <f t="shared" si="6"/>
        <v>25</v>
      </c>
    </row>
    <row r="13" spans="1:44" ht="18" customHeight="1">
      <c r="A13" s="5" t="s">
        <v>105</v>
      </c>
      <c r="B13" s="5" t="s">
        <v>78</v>
      </c>
      <c r="C13" s="6" t="s">
        <v>106</v>
      </c>
      <c r="D13" s="6" t="s">
        <v>87</v>
      </c>
      <c r="E13" s="5">
        <v>34.5</v>
      </c>
      <c r="F13" s="7">
        <v>43332</v>
      </c>
      <c r="G13" s="44">
        <f t="shared" ca="1" si="0"/>
        <v>43559</v>
      </c>
      <c r="H13" s="45">
        <f t="shared" ca="1" si="1"/>
        <v>227</v>
      </c>
      <c r="I13" s="46"/>
      <c r="J13" s="46"/>
      <c r="K13" s="5" t="s">
        <v>73</v>
      </c>
      <c r="L13" s="5" t="s">
        <v>74</v>
      </c>
      <c r="M13" s="5" t="s">
        <v>70</v>
      </c>
      <c r="N13" s="5" t="s">
        <v>88</v>
      </c>
      <c r="O13" s="10">
        <v>43329</v>
      </c>
      <c r="P13" s="5" t="s">
        <v>75</v>
      </c>
      <c r="Q13" s="10">
        <v>43331</v>
      </c>
      <c r="R13" s="5" t="s">
        <v>88</v>
      </c>
      <c r="S13" s="5" t="s">
        <v>68</v>
      </c>
      <c r="T13" s="10">
        <v>43335</v>
      </c>
      <c r="U13" s="36">
        <f t="shared" si="2"/>
        <v>6</v>
      </c>
      <c r="V13" s="47" t="s">
        <v>107</v>
      </c>
      <c r="W13" s="5"/>
      <c r="X13" s="34"/>
      <c r="Y13" s="5"/>
      <c r="Z13" s="34"/>
      <c r="AA13" s="5"/>
      <c r="AB13" s="34"/>
      <c r="AC13" s="17"/>
      <c r="AD13" s="34"/>
      <c r="AE13" s="17"/>
      <c r="AF13" s="34"/>
      <c r="AG13" s="17"/>
      <c r="AH13" s="10">
        <v>43360</v>
      </c>
      <c r="AI13" s="36"/>
      <c r="AJ13" s="5" t="s">
        <v>62</v>
      </c>
      <c r="AK13" s="10">
        <v>43335</v>
      </c>
      <c r="AL13" s="5" t="s">
        <v>70</v>
      </c>
      <c r="AM13" s="10">
        <v>43360</v>
      </c>
      <c r="AN13" s="17"/>
      <c r="AO13" s="49" t="str">
        <f t="shared" si="3"/>
        <v>完成</v>
      </c>
      <c r="AP13" s="37">
        <f t="shared" si="4"/>
        <v>28</v>
      </c>
      <c r="AQ13" s="49" t="str">
        <f t="shared" si="5"/>
        <v>完成</v>
      </c>
      <c r="AR13" s="37">
        <f t="shared" si="6"/>
        <v>25</v>
      </c>
    </row>
    <row r="14" spans="1:44" ht="17.25" customHeight="1">
      <c r="A14" s="5" t="s">
        <v>108</v>
      </c>
      <c r="B14" s="5" t="s">
        <v>78</v>
      </c>
      <c r="C14" s="6" t="s">
        <v>109</v>
      </c>
      <c r="D14" s="6" t="s">
        <v>87</v>
      </c>
      <c r="E14" s="5">
        <v>35.5</v>
      </c>
      <c r="F14" s="7">
        <v>43333</v>
      </c>
      <c r="G14" s="44">
        <f t="shared" ref="G14:G23" ca="1" si="7">TODAY()</f>
        <v>43559</v>
      </c>
      <c r="H14" s="45">
        <f t="shared" ca="1" si="1"/>
        <v>226</v>
      </c>
      <c r="I14" s="46"/>
      <c r="J14" s="46"/>
      <c r="K14" s="5" t="s">
        <v>73</v>
      </c>
      <c r="L14" s="5" t="s">
        <v>74</v>
      </c>
      <c r="M14" s="5" t="s">
        <v>70</v>
      </c>
      <c r="N14" s="5" t="s">
        <v>88</v>
      </c>
      <c r="O14" s="10">
        <v>43330</v>
      </c>
      <c r="P14" s="5" t="s">
        <v>75</v>
      </c>
      <c r="Q14" s="10">
        <v>43332</v>
      </c>
      <c r="R14" s="5" t="s">
        <v>88</v>
      </c>
      <c r="S14" s="5" t="s">
        <v>68</v>
      </c>
      <c r="T14" s="10">
        <v>43336</v>
      </c>
      <c r="U14" s="36">
        <f t="shared" si="2"/>
        <v>6</v>
      </c>
      <c r="V14" s="47" t="s">
        <v>110</v>
      </c>
      <c r="W14" s="5"/>
      <c r="X14" s="34"/>
      <c r="Y14" s="5"/>
      <c r="Z14" s="34"/>
      <c r="AA14" s="5"/>
      <c r="AB14" s="34"/>
      <c r="AC14" s="17"/>
      <c r="AD14" s="34"/>
      <c r="AE14" s="17"/>
      <c r="AF14" s="34"/>
      <c r="AG14" s="17"/>
      <c r="AH14" s="10">
        <v>43361</v>
      </c>
      <c r="AI14" s="36"/>
      <c r="AJ14" s="5" t="s">
        <v>62</v>
      </c>
      <c r="AK14" s="10">
        <v>43336</v>
      </c>
      <c r="AL14" s="5" t="s">
        <v>70</v>
      </c>
      <c r="AM14" s="10">
        <v>43361</v>
      </c>
      <c r="AN14" s="17"/>
      <c r="AO14" s="49" t="str">
        <f t="shared" si="3"/>
        <v>完成</v>
      </c>
      <c r="AP14" s="37">
        <f t="shared" si="4"/>
        <v>28</v>
      </c>
      <c r="AQ14" s="49" t="str">
        <f t="shared" si="5"/>
        <v>完成</v>
      </c>
      <c r="AR14" s="37">
        <f t="shared" si="6"/>
        <v>25</v>
      </c>
    </row>
    <row r="15" spans="1:44" ht="17.25" customHeight="1">
      <c r="A15" s="5" t="s">
        <v>111</v>
      </c>
      <c r="B15" s="5" t="s">
        <v>78</v>
      </c>
      <c r="C15" s="6" t="s">
        <v>112</v>
      </c>
      <c r="D15" s="6" t="s">
        <v>87</v>
      </c>
      <c r="E15" s="5">
        <v>36.5</v>
      </c>
      <c r="F15" s="7">
        <v>43334</v>
      </c>
      <c r="G15" s="44">
        <f t="shared" ca="1" si="7"/>
        <v>43559</v>
      </c>
      <c r="H15" s="45">
        <f t="shared" ca="1" si="1"/>
        <v>225</v>
      </c>
      <c r="I15" s="46"/>
      <c r="J15" s="46"/>
      <c r="K15" s="5" t="s">
        <v>73</v>
      </c>
      <c r="L15" s="5" t="s">
        <v>74</v>
      </c>
      <c r="M15" s="5" t="s">
        <v>70</v>
      </c>
      <c r="N15" s="5" t="s">
        <v>88</v>
      </c>
      <c r="O15" s="10">
        <v>43331</v>
      </c>
      <c r="P15" s="5" t="s">
        <v>75</v>
      </c>
      <c r="Q15" s="10">
        <v>43333</v>
      </c>
      <c r="R15" s="5" t="s">
        <v>88</v>
      </c>
      <c r="S15" s="5" t="s">
        <v>68</v>
      </c>
      <c r="T15" s="10">
        <v>43337</v>
      </c>
      <c r="U15" s="36">
        <f t="shared" si="2"/>
        <v>6</v>
      </c>
      <c r="V15" s="47" t="s">
        <v>113</v>
      </c>
      <c r="W15" s="5"/>
      <c r="X15" s="34"/>
      <c r="Y15" s="5"/>
      <c r="Z15" s="34"/>
      <c r="AA15" s="5"/>
      <c r="AB15" s="34"/>
      <c r="AC15" s="17"/>
      <c r="AD15" s="34"/>
      <c r="AE15" s="17"/>
      <c r="AF15" s="34"/>
      <c r="AG15" s="17"/>
      <c r="AH15" s="10">
        <v>43362</v>
      </c>
      <c r="AI15" s="36"/>
      <c r="AJ15" s="5" t="s">
        <v>62</v>
      </c>
      <c r="AK15" s="10">
        <v>43337</v>
      </c>
      <c r="AL15" s="5" t="s">
        <v>70</v>
      </c>
      <c r="AM15" s="10">
        <v>43362</v>
      </c>
      <c r="AN15" s="17"/>
      <c r="AO15" s="49" t="str">
        <f t="shared" si="3"/>
        <v>完成</v>
      </c>
      <c r="AP15" s="37">
        <f t="shared" si="4"/>
        <v>28</v>
      </c>
      <c r="AQ15" s="49" t="str">
        <f t="shared" si="5"/>
        <v>完成</v>
      </c>
      <c r="AR15" s="37">
        <f t="shared" si="6"/>
        <v>25</v>
      </c>
    </row>
    <row r="16" spans="1:44" ht="17.25" customHeight="1">
      <c r="A16" s="5" t="s">
        <v>114</v>
      </c>
      <c r="B16" s="5" t="s">
        <v>78</v>
      </c>
      <c r="C16" s="6" t="s">
        <v>115</v>
      </c>
      <c r="D16" s="6" t="s">
        <v>87</v>
      </c>
      <c r="E16" s="5">
        <v>37.5</v>
      </c>
      <c r="F16" s="7">
        <v>43335</v>
      </c>
      <c r="G16" s="44">
        <f t="shared" ca="1" si="7"/>
        <v>43559</v>
      </c>
      <c r="H16" s="45">
        <f t="shared" ca="1" si="1"/>
        <v>224</v>
      </c>
      <c r="I16" s="46"/>
      <c r="J16" s="46"/>
      <c r="K16" s="5" t="s">
        <v>73</v>
      </c>
      <c r="L16" s="5" t="s">
        <v>74</v>
      </c>
      <c r="M16" s="5" t="s">
        <v>70</v>
      </c>
      <c r="N16" s="5" t="s">
        <v>88</v>
      </c>
      <c r="O16" s="10">
        <v>43332</v>
      </c>
      <c r="P16" s="5" t="s">
        <v>75</v>
      </c>
      <c r="Q16" s="10">
        <v>43334</v>
      </c>
      <c r="R16" s="5" t="s">
        <v>88</v>
      </c>
      <c r="S16" s="5" t="s">
        <v>68</v>
      </c>
      <c r="T16" s="10">
        <v>43338</v>
      </c>
      <c r="U16" s="36">
        <f t="shared" si="2"/>
        <v>6</v>
      </c>
      <c r="V16" s="47" t="s">
        <v>116</v>
      </c>
      <c r="W16" s="5"/>
      <c r="X16" s="34"/>
      <c r="Y16" s="5"/>
      <c r="Z16" s="34"/>
      <c r="AA16" s="5"/>
      <c r="AB16" s="34"/>
      <c r="AC16" s="17"/>
      <c r="AD16" s="34"/>
      <c r="AE16" s="17"/>
      <c r="AF16" s="34"/>
      <c r="AG16" s="17"/>
      <c r="AH16" s="10">
        <v>43363</v>
      </c>
      <c r="AI16" s="36"/>
      <c r="AJ16" s="5" t="s">
        <v>62</v>
      </c>
      <c r="AK16" s="10">
        <v>43338</v>
      </c>
      <c r="AL16" s="5" t="s">
        <v>70</v>
      </c>
      <c r="AM16" s="10">
        <v>43363</v>
      </c>
      <c r="AN16" s="17"/>
      <c r="AO16" s="49" t="str">
        <f t="shared" si="3"/>
        <v>完成</v>
      </c>
      <c r="AP16" s="37">
        <f t="shared" si="4"/>
        <v>28</v>
      </c>
      <c r="AQ16" s="49" t="str">
        <f t="shared" si="5"/>
        <v>完成</v>
      </c>
      <c r="AR16" s="37">
        <f t="shared" si="6"/>
        <v>25</v>
      </c>
    </row>
    <row r="17" spans="1:44" ht="17.25" customHeight="1">
      <c r="A17" s="5" t="s">
        <v>117</v>
      </c>
      <c r="B17" s="5" t="s">
        <v>78</v>
      </c>
      <c r="C17" s="6" t="s">
        <v>118</v>
      </c>
      <c r="D17" s="6" t="s">
        <v>87</v>
      </c>
      <c r="E17" s="5">
        <v>38.5</v>
      </c>
      <c r="F17" s="7">
        <v>43336</v>
      </c>
      <c r="G17" s="44">
        <f t="shared" ca="1" si="7"/>
        <v>43559</v>
      </c>
      <c r="H17" s="45">
        <f t="shared" ca="1" si="1"/>
        <v>223</v>
      </c>
      <c r="I17" s="46"/>
      <c r="J17" s="46"/>
      <c r="K17" s="5" t="s">
        <v>73</v>
      </c>
      <c r="L17" s="5" t="s">
        <v>74</v>
      </c>
      <c r="M17" s="5" t="s">
        <v>70</v>
      </c>
      <c r="N17" s="5" t="s">
        <v>88</v>
      </c>
      <c r="O17" s="10">
        <v>43333</v>
      </c>
      <c r="P17" s="5" t="s">
        <v>75</v>
      </c>
      <c r="Q17" s="10">
        <v>43335</v>
      </c>
      <c r="R17" s="5" t="s">
        <v>88</v>
      </c>
      <c r="S17" s="5" t="s">
        <v>68</v>
      </c>
      <c r="T17" s="10">
        <v>43339</v>
      </c>
      <c r="U17" s="36">
        <f t="shared" si="2"/>
        <v>6</v>
      </c>
      <c r="V17" s="47" t="s">
        <v>119</v>
      </c>
      <c r="W17" s="5"/>
      <c r="X17" s="34"/>
      <c r="Y17" s="5"/>
      <c r="Z17" s="34"/>
      <c r="AA17" s="5"/>
      <c r="AB17" s="34"/>
      <c r="AC17" s="17"/>
      <c r="AD17" s="34"/>
      <c r="AE17" s="17"/>
      <c r="AF17" s="34"/>
      <c r="AG17" s="17"/>
      <c r="AH17" s="10">
        <v>43364</v>
      </c>
      <c r="AI17" s="36"/>
      <c r="AJ17" s="5" t="s">
        <v>62</v>
      </c>
      <c r="AK17" s="10">
        <v>43339</v>
      </c>
      <c r="AL17" s="5" t="s">
        <v>70</v>
      </c>
      <c r="AM17" s="10">
        <v>43364</v>
      </c>
      <c r="AN17" s="17"/>
      <c r="AO17" s="49" t="str">
        <f t="shared" si="3"/>
        <v>完成</v>
      </c>
      <c r="AP17" s="37">
        <f t="shared" si="4"/>
        <v>28</v>
      </c>
      <c r="AQ17" s="49" t="str">
        <f t="shared" si="5"/>
        <v>完成</v>
      </c>
      <c r="AR17" s="37">
        <f t="shared" si="6"/>
        <v>25</v>
      </c>
    </row>
    <row r="18" spans="1:44" ht="17.25" customHeight="1">
      <c r="A18" s="5" t="s">
        <v>120</v>
      </c>
      <c r="B18" s="5" t="s">
        <v>78</v>
      </c>
      <c r="C18" s="6" t="s">
        <v>121</v>
      </c>
      <c r="D18" s="6" t="s">
        <v>87</v>
      </c>
      <c r="E18" s="5">
        <v>39.5</v>
      </c>
      <c r="F18" s="7">
        <v>43337</v>
      </c>
      <c r="G18" s="44">
        <f t="shared" ca="1" si="7"/>
        <v>43559</v>
      </c>
      <c r="H18" s="45">
        <f t="shared" ca="1" si="1"/>
        <v>222</v>
      </c>
      <c r="I18" s="46"/>
      <c r="J18" s="46"/>
      <c r="K18" s="5" t="s">
        <v>73</v>
      </c>
      <c r="L18" s="5" t="s">
        <v>74</v>
      </c>
      <c r="M18" s="5" t="s">
        <v>70</v>
      </c>
      <c r="N18" s="5" t="s">
        <v>88</v>
      </c>
      <c r="O18" s="10">
        <v>43334</v>
      </c>
      <c r="P18" s="5" t="s">
        <v>75</v>
      </c>
      <c r="Q18" s="10">
        <v>43336</v>
      </c>
      <c r="R18" s="5" t="s">
        <v>88</v>
      </c>
      <c r="S18" s="5" t="s">
        <v>68</v>
      </c>
      <c r="T18" s="10">
        <v>43340</v>
      </c>
      <c r="U18" s="36">
        <f t="shared" si="2"/>
        <v>6</v>
      </c>
      <c r="V18" s="47" t="s">
        <v>122</v>
      </c>
      <c r="W18" s="5"/>
      <c r="X18" s="34"/>
      <c r="Y18" s="5"/>
      <c r="Z18" s="34"/>
      <c r="AA18" s="5"/>
      <c r="AB18" s="34"/>
      <c r="AC18" s="17"/>
      <c r="AD18" s="34"/>
      <c r="AE18" s="17"/>
      <c r="AF18" s="34"/>
      <c r="AG18" s="17"/>
      <c r="AH18" s="10">
        <v>43365</v>
      </c>
      <c r="AI18" s="36"/>
      <c r="AJ18" s="5" t="s">
        <v>62</v>
      </c>
      <c r="AK18" s="10">
        <v>43340</v>
      </c>
      <c r="AL18" s="5" t="s">
        <v>70</v>
      </c>
      <c r="AM18" s="10">
        <v>43365</v>
      </c>
      <c r="AN18" s="17"/>
      <c r="AO18" s="49" t="str">
        <f t="shared" si="3"/>
        <v>完成</v>
      </c>
      <c r="AP18" s="37">
        <f t="shared" si="4"/>
        <v>28</v>
      </c>
      <c r="AQ18" s="49" t="str">
        <f t="shared" si="5"/>
        <v>完成</v>
      </c>
      <c r="AR18" s="37">
        <f t="shared" si="6"/>
        <v>25</v>
      </c>
    </row>
    <row r="19" spans="1:44" ht="17.25" customHeight="1">
      <c r="A19" s="5" t="s">
        <v>123</v>
      </c>
      <c r="B19" s="5" t="s">
        <v>78</v>
      </c>
      <c r="C19" s="6" t="s">
        <v>124</v>
      </c>
      <c r="D19" s="6" t="s">
        <v>87</v>
      </c>
      <c r="E19" s="5">
        <v>40.5</v>
      </c>
      <c r="F19" s="7">
        <v>43338</v>
      </c>
      <c r="G19" s="44">
        <f t="shared" ca="1" si="7"/>
        <v>43559</v>
      </c>
      <c r="H19" s="45">
        <f t="shared" ca="1" si="1"/>
        <v>221</v>
      </c>
      <c r="I19" s="46"/>
      <c r="J19" s="46"/>
      <c r="K19" s="5" t="s">
        <v>73</v>
      </c>
      <c r="L19" s="5" t="s">
        <v>74</v>
      </c>
      <c r="M19" s="5" t="s">
        <v>70</v>
      </c>
      <c r="N19" s="5" t="s">
        <v>88</v>
      </c>
      <c r="O19" s="10">
        <v>43335</v>
      </c>
      <c r="P19" s="5" t="s">
        <v>75</v>
      </c>
      <c r="Q19" s="10">
        <v>43337</v>
      </c>
      <c r="R19" s="5" t="s">
        <v>88</v>
      </c>
      <c r="S19" s="5" t="s">
        <v>68</v>
      </c>
      <c r="T19" s="10">
        <v>43341</v>
      </c>
      <c r="U19" s="36">
        <f t="shared" si="2"/>
        <v>6</v>
      </c>
      <c r="V19" s="47" t="s">
        <v>125</v>
      </c>
      <c r="W19" s="5"/>
      <c r="X19" s="34"/>
      <c r="Y19" s="5"/>
      <c r="Z19" s="34"/>
      <c r="AA19" s="5"/>
      <c r="AB19" s="34"/>
      <c r="AC19" s="17"/>
      <c r="AD19" s="34"/>
      <c r="AE19" s="17"/>
      <c r="AF19" s="34"/>
      <c r="AG19" s="17"/>
      <c r="AH19" s="10">
        <v>43366</v>
      </c>
      <c r="AI19" s="36"/>
      <c r="AJ19" s="5" t="s">
        <v>62</v>
      </c>
      <c r="AK19" s="10">
        <v>43341</v>
      </c>
      <c r="AL19" s="5" t="s">
        <v>70</v>
      </c>
      <c r="AM19" s="10">
        <v>43366</v>
      </c>
      <c r="AN19" s="17"/>
      <c r="AO19" s="49" t="str">
        <f t="shared" si="3"/>
        <v>完成</v>
      </c>
      <c r="AP19" s="37">
        <f t="shared" si="4"/>
        <v>28</v>
      </c>
      <c r="AQ19" s="49" t="str">
        <f t="shared" si="5"/>
        <v>完成</v>
      </c>
      <c r="AR19" s="37">
        <f t="shared" si="6"/>
        <v>25</v>
      </c>
    </row>
    <row r="20" spans="1:44" ht="17.25" customHeight="1">
      <c r="A20" s="5" t="s">
        <v>126</v>
      </c>
      <c r="B20" s="5" t="s">
        <v>78</v>
      </c>
      <c r="C20" s="6" t="s">
        <v>127</v>
      </c>
      <c r="D20" s="6" t="s">
        <v>87</v>
      </c>
      <c r="E20" s="5">
        <v>41.5</v>
      </c>
      <c r="F20" s="7">
        <v>43339</v>
      </c>
      <c r="G20" s="44">
        <f t="shared" ca="1" si="7"/>
        <v>43559</v>
      </c>
      <c r="H20" s="45">
        <f t="shared" ca="1" si="1"/>
        <v>220</v>
      </c>
      <c r="I20" s="46"/>
      <c r="J20" s="46"/>
      <c r="K20" s="5" t="s">
        <v>73</v>
      </c>
      <c r="L20" s="5" t="s">
        <v>74</v>
      </c>
      <c r="M20" s="5" t="s">
        <v>70</v>
      </c>
      <c r="N20" s="5" t="s">
        <v>88</v>
      </c>
      <c r="O20" s="10">
        <v>43336</v>
      </c>
      <c r="P20" s="5" t="s">
        <v>75</v>
      </c>
      <c r="Q20" s="10">
        <v>43338</v>
      </c>
      <c r="R20" s="5" t="s">
        <v>88</v>
      </c>
      <c r="S20" s="5" t="s">
        <v>68</v>
      </c>
      <c r="T20" s="10">
        <v>43342</v>
      </c>
      <c r="U20" s="36">
        <f t="shared" si="2"/>
        <v>6</v>
      </c>
      <c r="V20" s="47" t="s">
        <v>128</v>
      </c>
      <c r="W20" s="5"/>
      <c r="X20" s="34"/>
      <c r="Y20" s="5"/>
      <c r="Z20" s="34"/>
      <c r="AA20" s="5"/>
      <c r="AB20" s="34"/>
      <c r="AC20" s="17"/>
      <c r="AD20" s="34"/>
      <c r="AE20" s="17"/>
      <c r="AF20" s="34"/>
      <c r="AG20" s="17"/>
      <c r="AH20" s="10">
        <v>43367</v>
      </c>
      <c r="AI20" s="36"/>
      <c r="AJ20" s="5" t="s">
        <v>62</v>
      </c>
      <c r="AK20" s="10">
        <v>43342</v>
      </c>
      <c r="AL20" s="5" t="s">
        <v>70</v>
      </c>
      <c r="AM20" s="10">
        <v>43367</v>
      </c>
      <c r="AN20" s="17"/>
      <c r="AO20" s="49" t="str">
        <f t="shared" si="3"/>
        <v>完成</v>
      </c>
      <c r="AP20" s="37">
        <f t="shared" si="4"/>
        <v>28</v>
      </c>
      <c r="AQ20" s="49" t="str">
        <f t="shared" si="5"/>
        <v>完成</v>
      </c>
      <c r="AR20" s="37">
        <f t="shared" si="6"/>
        <v>25</v>
      </c>
    </row>
    <row r="21" spans="1:44" ht="17.25" customHeight="1">
      <c r="A21" s="5" t="s">
        <v>129</v>
      </c>
      <c r="B21" s="5" t="s">
        <v>78</v>
      </c>
      <c r="C21" s="6" t="s">
        <v>130</v>
      </c>
      <c r="D21" s="6" t="s">
        <v>87</v>
      </c>
      <c r="E21" s="5">
        <v>42.5</v>
      </c>
      <c r="F21" s="7">
        <v>43340</v>
      </c>
      <c r="G21" s="44">
        <f t="shared" ca="1" si="7"/>
        <v>43559</v>
      </c>
      <c r="H21" s="45">
        <f t="shared" ca="1" si="1"/>
        <v>219</v>
      </c>
      <c r="I21" s="46"/>
      <c r="J21" s="46"/>
      <c r="K21" s="5" t="s">
        <v>73</v>
      </c>
      <c r="L21" s="5" t="s">
        <v>74</v>
      </c>
      <c r="M21" s="5" t="s">
        <v>70</v>
      </c>
      <c r="N21" s="5" t="s">
        <v>88</v>
      </c>
      <c r="O21" s="10">
        <v>43337</v>
      </c>
      <c r="P21" s="5" t="s">
        <v>75</v>
      </c>
      <c r="Q21" s="10">
        <v>43339</v>
      </c>
      <c r="R21" s="5" t="s">
        <v>88</v>
      </c>
      <c r="S21" s="5" t="s">
        <v>68</v>
      </c>
      <c r="T21" s="10">
        <v>43343</v>
      </c>
      <c r="U21" s="36">
        <f t="shared" si="2"/>
        <v>6</v>
      </c>
      <c r="V21" s="47" t="s">
        <v>131</v>
      </c>
      <c r="W21" s="5"/>
      <c r="X21" s="34"/>
      <c r="Y21" s="5"/>
      <c r="Z21" s="34"/>
      <c r="AA21" s="5"/>
      <c r="AB21" s="34"/>
      <c r="AC21" s="17"/>
      <c r="AD21" s="34"/>
      <c r="AE21" s="17"/>
      <c r="AF21" s="34"/>
      <c r="AG21" s="17"/>
      <c r="AH21" s="10">
        <v>43368</v>
      </c>
      <c r="AI21" s="36"/>
      <c r="AJ21" s="5" t="s">
        <v>62</v>
      </c>
      <c r="AK21" s="10">
        <v>43343</v>
      </c>
      <c r="AL21" s="5" t="s">
        <v>70</v>
      </c>
      <c r="AM21" s="10">
        <v>43368</v>
      </c>
      <c r="AN21" s="17"/>
      <c r="AO21" s="49" t="str">
        <f t="shared" si="3"/>
        <v>完成</v>
      </c>
      <c r="AP21" s="37">
        <f t="shared" si="4"/>
        <v>28</v>
      </c>
      <c r="AQ21" s="49" t="str">
        <f t="shared" si="5"/>
        <v>完成</v>
      </c>
      <c r="AR21" s="37">
        <f t="shared" si="6"/>
        <v>25</v>
      </c>
    </row>
    <row r="22" spans="1:44" ht="17.25" customHeight="1">
      <c r="A22" s="5" t="s">
        <v>132</v>
      </c>
      <c r="B22" s="5" t="s">
        <v>78</v>
      </c>
      <c r="C22" s="6" t="s">
        <v>133</v>
      </c>
      <c r="D22" s="6" t="s">
        <v>87</v>
      </c>
      <c r="E22" s="5">
        <v>43.5</v>
      </c>
      <c r="F22" s="7">
        <v>43341</v>
      </c>
      <c r="G22" s="44">
        <f t="shared" ca="1" si="7"/>
        <v>43559</v>
      </c>
      <c r="H22" s="45">
        <f t="shared" ca="1" si="1"/>
        <v>218</v>
      </c>
      <c r="I22" s="46"/>
      <c r="J22" s="46"/>
      <c r="K22" s="5" t="s">
        <v>73</v>
      </c>
      <c r="L22" s="5" t="s">
        <v>74</v>
      </c>
      <c r="M22" s="5" t="s">
        <v>70</v>
      </c>
      <c r="N22" s="5" t="s">
        <v>88</v>
      </c>
      <c r="O22" s="10">
        <v>43338</v>
      </c>
      <c r="P22" s="5" t="s">
        <v>75</v>
      </c>
      <c r="Q22" s="10">
        <v>43340</v>
      </c>
      <c r="R22" s="5" t="s">
        <v>88</v>
      </c>
      <c r="S22" s="5" t="s">
        <v>68</v>
      </c>
      <c r="T22" s="10">
        <v>43344</v>
      </c>
      <c r="U22" s="36">
        <f t="shared" si="2"/>
        <v>6</v>
      </c>
      <c r="V22" s="47" t="s">
        <v>134</v>
      </c>
      <c r="W22" s="5"/>
      <c r="X22" s="34"/>
      <c r="Y22" s="5"/>
      <c r="Z22" s="34"/>
      <c r="AA22" s="5"/>
      <c r="AB22" s="34"/>
      <c r="AC22" s="17"/>
      <c r="AD22" s="34"/>
      <c r="AE22" s="17"/>
      <c r="AF22" s="34"/>
      <c r="AG22" s="17"/>
      <c r="AH22" s="10">
        <v>43369</v>
      </c>
      <c r="AI22" s="36"/>
      <c r="AJ22" s="5" t="s">
        <v>62</v>
      </c>
      <c r="AK22" s="10">
        <v>43344</v>
      </c>
      <c r="AL22" s="5" t="s">
        <v>70</v>
      </c>
      <c r="AM22" s="10">
        <v>43369</v>
      </c>
      <c r="AN22" s="17"/>
      <c r="AO22" s="49" t="str">
        <f t="shared" si="3"/>
        <v>完成</v>
      </c>
      <c r="AP22" s="37">
        <f t="shared" si="4"/>
        <v>28</v>
      </c>
      <c r="AQ22" s="49" t="str">
        <f t="shared" si="5"/>
        <v>完成</v>
      </c>
      <c r="AR22" s="37">
        <f t="shared" si="6"/>
        <v>25</v>
      </c>
    </row>
    <row r="23" spans="1:44" ht="17.25" customHeight="1">
      <c r="A23" s="5" t="s">
        <v>135</v>
      </c>
      <c r="B23" s="5" t="s">
        <v>78</v>
      </c>
      <c r="C23" s="6" t="s">
        <v>136</v>
      </c>
      <c r="D23" s="6" t="s">
        <v>87</v>
      </c>
      <c r="E23" s="5">
        <v>44.5</v>
      </c>
      <c r="F23" s="7">
        <v>43342</v>
      </c>
      <c r="G23" s="44">
        <f t="shared" ca="1" si="7"/>
        <v>43559</v>
      </c>
      <c r="H23" s="45">
        <f t="shared" ca="1" si="1"/>
        <v>217</v>
      </c>
      <c r="I23" s="46"/>
      <c r="J23" s="46"/>
      <c r="K23" s="5" t="s">
        <v>73</v>
      </c>
      <c r="L23" s="5" t="s">
        <v>74</v>
      </c>
      <c r="M23" s="5" t="s">
        <v>70</v>
      </c>
      <c r="N23" s="5" t="s">
        <v>88</v>
      </c>
      <c r="O23" s="10">
        <v>43339</v>
      </c>
      <c r="P23" s="5" t="s">
        <v>75</v>
      </c>
      <c r="Q23" s="10">
        <v>43341</v>
      </c>
      <c r="R23" s="5" t="s">
        <v>88</v>
      </c>
      <c r="S23" s="5" t="s">
        <v>68</v>
      </c>
      <c r="T23" s="10">
        <v>43345</v>
      </c>
      <c r="U23" s="36">
        <f t="shared" si="2"/>
        <v>6</v>
      </c>
      <c r="V23" s="47" t="s">
        <v>137</v>
      </c>
      <c r="W23" s="5"/>
      <c r="X23" s="34"/>
      <c r="Y23" s="5"/>
      <c r="Z23" s="34"/>
      <c r="AA23" s="5"/>
      <c r="AB23" s="34"/>
      <c r="AC23" s="17"/>
      <c r="AD23" s="34"/>
      <c r="AE23" s="17"/>
      <c r="AF23" s="34"/>
      <c r="AG23" s="17"/>
      <c r="AH23" s="10">
        <v>43370</v>
      </c>
      <c r="AI23" s="36"/>
      <c r="AJ23" s="5" t="s">
        <v>62</v>
      </c>
      <c r="AK23" s="10">
        <v>43345</v>
      </c>
      <c r="AL23" s="5" t="s">
        <v>70</v>
      </c>
      <c r="AM23" s="10">
        <v>43370</v>
      </c>
      <c r="AN23" s="17"/>
      <c r="AO23" s="49" t="str">
        <f t="shared" si="3"/>
        <v>完成</v>
      </c>
      <c r="AP23" s="37">
        <f t="shared" si="4"/>
        <v>28</v>
      </c>
      <c r="AQ23" s="49" t="str">
        <f t="shared" si="5"/>
        <v>完成</v>
      </c>
      <c r="AR23" s="37">
        <f t="shared" si="6"/>
        <v>25</v>
      </c>
    </row>
    <row r="24" spans="1:44" ht="17.25" customHeight="1">
      <c r="A24" s="5" t="s">
        <v>138</v>
      </c>
      <c r="B24" s="5" t="s">
        <v>78</v>
      </c>
      <c r="C24" s="6" t="s">
        <v>139</v>
      </c>
      <c r="D24" s="6" t="s">
        <v>87</v>
      </c>
      <c r="E24" s="5">
        <v>45.5</v>
      </c>
      <c r="F24" s="7">
        <v>43343</v>
      </c>
      <c r="G24" s="44">
        <f t="shared" ref="G24:G33" ca="1" si="8">TODAY()</f>
        <v>43559</v>
      </c>
      <c r="H24" s="45">
        <f t="shared" ca="1" si="1"/>
        <v>216</v>
      </c>
      <c r="I24" s="46"/>
      <c r="J24" s="46"/>
      <c r="K24" s="5" t="s">
        <v>73</v>
      </c>
      <c r="L24" s="5" t="s">
        <v>74</v>
      </c>
      <c r="M24" s="5" t="s">
        <v>70</v>
      </c>
      <c r="N24" s="5" t="s">
        <v>88</v>
      </c>
      <c r="O24" s="10">
        <v>43340</v>
      </c>
      <c r="P24" s="5" t="s">
        <v>75</v>
      </c>
      <c r="Q24" s="10">
        <v>43342</v>
      </c>
      <c r="R24" s="5" t="s">
        <v>88</v>
      </c>
      <c r="S24" s="5" t="s">
        <v>68</v>
      </c>
      <c r="T24" s="10">
        <v>43346</v>
      </c>
      <c r="U24" s="36">
        <f t="shared" si="2"/>
        <v>6</v>
      </c>
      <c r="V24" s="47" t="s">
        <v>140</v>
      </c>
      <c r="W24" s="5"/>
      <c r="X24" s="34"/>
      <c r="Y24" s="5"/>
      <c r="Z24" s="34"/>
      <c r="AA24" s="5"/>
      <c r="AB24" s="34"/>
      <c r="AC24" s="17"/>
      <c r="AD24" s="34"/>
      <c r="AE24" s="17"/>
      <c r="AF24" s="34"/>
      <c r="AG24" s="17"/>
      <c r="AH24" s="10">
        <v>43371</v>
      </c>
      <c r="AI24" s="36"/>
      <c r="AJ24" s="5" t="s">
        <v>62</v>
      </c>
      <c r="AK24" s="10">
        <v>43346</v>
      </c>
      <c r="AL24" s="5" t="s">
        <v>70</v>
      </c>
      <c r="AM24" s="10">
        <v>43371</v>
      </c>
      <c r="AN24" s="17"/>
      <c r="AO24" s="49" t="str">
        <f t="shared" si="3"/>
        <v>完成</v>
      </c>
      <c r="AP24" s="37">
        <f t="shared" si="4"/>
        <v>28</v>
      </c>
      <c r="AQ24" s="49" t="str">
        <f t="shared" si="5"/>
        <v>完成</v>
      </c>
      <c r="AR24" s="37">
        <f t="shared" si="6"/>
        <v>25</v>
      </c>
    </row>
    <row r="25" spans="1:44" ht="17.25" customHeight="1">
      <c r="A25" s="5" t="s">
        <v>141</v>
      </c>
      <c r="B25" s="5" t="s">
        <v>78</v>
      </c>
      <c r="C25" s="6" t="s">
        <v>142</v>
      </c>
      <c r="D25" s="6" t="s">
        <v>87</v>
      </c>
      <c r="E25" s="5">
        <v>46.5</v>
      </c>
      <c r="F25" s="7">
        <v>43344</v>
      </c>
      <c r="G25" s="44">
        <f t="shared" ca="1" si="8"/>
        <v>43559</v>
      </c>
      <c r="H25" s="45">
        <f t="shared" ca="1" si="1"/>
        <v>215</v>
      </c>
      <c r="I25" s="46"/>
      <c r="J25" s="46"/>
      <c r="K25" s="5" t="s">
        <v>73</v>
      </c>
      <c r="L25" s="5" t="s">
        <v>74</v>
      </c>
      <c r="M25" s="5" t="s">
        <v>70</v>
      </c>
      <c r="N25" s="5" t="s">
        <v>88</v>
      </c>
      <c r="O25" s="10">
        <v>43341</v>
      </c>
      <c r="P25" s="5" t="s">
        <v>75</v>
      </c>
      <c r="Q25" s="10">
        <v>43343</v>
      </c>
      <c r="R25" s="5" t="s">
        <v>88</v>
      </c>
      <c r="S25" s="5" t="s">
        <v>68</v>
      </c>
      <c r="T25" s="10">
        <v>43347</v>
      </c>
      <c r="U25" s="36">
        <f t="shared" si="2"/>
        <v>6</v>
      </c>
      <c r="V25" s="47" t="s">
        <v>143</v>
      </c>
      <c r="W25" s="5"/>
      <c r="X25" s="34"/>
      <c r="Y25" s="5"/>
      <c r="Z25" s="34"/>
      <c r="AA25" s="5"/>
      <c r="AB25" s="34"/>
      <c r="AC25" s="17"/>
      <c r="AD25" s="34"/>
      <c r="AE25" s="17"/>
      <c r="AF25" s="34"/>
      <c r="AG25" s="17"/>
      <c r="AH25" s="10">
        <v>43372</v>
      </c>
      <c r="AI25" s="36"/>
      <c r="AJ25" s="5" t="s">
        <v>62</v>
      </c>
      <c r="AK25" s="10">
        <v>43347</v>
      </c>
      <c r="AL25" s="5" t="s">
        <v>70</v>
      </c>
      <c r="AM25" s="10">
        <v>43372</v>
      </c>
      <c r="AN25" s="17"/>
      <c r="AO25" s="49" t="str">
        <f t="shared" si="3"/>
        <v>完成</v>
      </c>
      <c r="AP25" s="37">
        <f t="shared" si="4"/>
        <v>28</v>
      </c>
      <c r="AQ25" s="49" t="str">
        <f t="shared" si="5"/>
        <v>完成</v>
      </c>
      <c r="AR25" s="37">
        <f t="shared" si="6"/>
        <v>25</v>
      </c>
    </row>
    <row r="26" spans="1:44" ht="17.25" customHeight="1">
      <c r="A26" s="5" t="s">
        <v>144</v>
      </c>
      <c r="B26" s="5" t="s">
        <v>78</v>
      </c>
      <c r="C26" s="6" t="s">
        <v>145</v>
      </c>
      <c r="D26" s="6" t="s">
        <v>87</v>
      </c>
      <c r="E26" s="5">
        <v>47.5</v>
      </c>
      <c r="F26" s="7">
        <v>43345</v>
      </c>
      <c r="G26" s="44">
        <f t="shared" ca="1" si="8"/>
        <v>43559</v>
      </c>
      <c r="H26" s="45">
        <f t="shared" ca="1" si="1"/>
        <v>214</v>
      </c>
      <c r="I26" s="46"/>
      <c r="J26" s="46"/>
      <c r="K26" s="5" t="s">
        <v>73</v>
      </c>
      <c r="L26" s="5" t="s">
        <v>74</v>
      </c>
      <c r="M26" s="5" t="s">
        <v>70</v>
      </c>
      <c r="N26" s="5" t="s">
        <v>88</v>
      </c>
      <c r="O26" s="10">
        <v>43342</v>
      </c>
      <c r="P26" s="5" t="s">
        <v>75</v>
      </c>
      <c r="Q26" s="10">
        <v>43344</v>
      </c>
      <c r="R26" s="5" t="s">
        <v>88</v>
      </c>
      <c r="S26" s="5" t="s">
        <v>68</v>
      </c>
      <c r="T26" s="10">
        <v>43348</v>
      </c>
      <c r="U26" s="36">
        <f t="shared" si="2"/>
        <v>6</v>
      </c>
      <c r="V26" s="47" t="s">
        <v>146</v>
      </c>
      <c r="W26" s="5"/>
      <c r="X26" s="34"/>
      <c r="Y26" s="5"/>
      <c r="Z26" s="34"/>
      <c r="AA26" s="5"/>
      <c r="AB26" s="34"/>
      <c r="AC26" s="17"/>
      <c r="AD26" s="34"/>
      <c r="AE26" s="17"/>
      <c r="AF26" s="34"/>
      <c r="AG26" s="17"/>
      <c r="AH26" s="10">
        <v>43373</v>
      </c>
      <c r="AI26" s="36"/>
      <c r="AJ26" s="5" t="s">
        <v>62</v>
      </c>
      <c r="AK26" s="10">
        <v>43348</v>
      </c>
      <c r="AL26" s="5" t="s">
        <v>70</v>
      </c>
      <c r="AM26" s="10">
        <v>43373</v>
      </c>
      <c r="AN26" s="17"/>
      <c r="AO26" s="49" t="str">
        <f t="shared" si="3"/>
        <v>完成</v>
      </c>
      <c r="AP26" s="37">
        <f t="shared" si="4"/>
        <v>28</v>
      </c>
      <c r="AQ26" s="49" t="str">
        <f t="shared" si="5"/>
        <v>完成</v>
      </c>
      <c r="AR26" s="37">
        <f t="shared" si="6"/>
        <v>25</v>
      </c>
    </row>
    <row r="27" spans="1:44" ht="17.25" customHeight="1">
      <c r="A27" s="5" t="s">
        <v>147</v>
      </c>
      <c r="B27" s="5" t="s">
        <v>78</v>
      </c>
      <c r="C27" s="6" t="s">
        <v>148</v>
      </c>
      <c r="D27" s="6" t="s">
        <v>87</v>
      </c>
      <c r="E27" s="5">
        <v>48.5</v>
      </c>
      <c r="F27" s="7">
        <v>43346</v>
      </c>
      <c r="G27" s="44">
        <f t="shared" ca="1" si="8"/>
        <v>43559</v>
      </c>
      <c r="H27" s="45">
        <f t="shared" ca="1" si="1"/>
        <v>213</v>
      </c>
      <c r="I27" s="46"/>
      <c r="J27" s="46"/>
      <c r="K27" s="5" t="s">
        <v>73</v>
      </c>
      <c r="L27" s="5" t="s">
        <v>74</v>
      </c>
      <c r="M27" s="5" t="s">
        <v>70</v>
      </c>
      <c r="N27" s="5" t="s">
        <v>88</v>
      </c>
      <c r="O27" s="10">
        <v>43343</v>
      </c>
      <c r="P27" s="5" t="s">
        <v>75</v>
      </c>
      <c r="Q27" s="10">
        <v>43345</v>
      </c>
      <c r="R27" s="5" t="s">
        <v>88</v>
      </c>
      <c r="S27" s="5" t="s">
        <v>68</v>
      </c>
      <c r="T27" s="10">
        <v>43349</v>
      </c>
      <c r="U27" s="36">
        <f t="shared" si="2"/>
        <v>6</v>
      </c>
      <c r="V27" s="47" t="s">
        <v>149</v>
      </c>
      <c r="W27" s="5"/>
      <c r="X27" s="34"/>
      <c r="Y27" s="5"/>
      <c r="Z27" s="34"/>
      <c r="AA27" s="5"/>
      <c r="AB27" s="34"/>
      <c r="AC27" s="17"/>
      <c r="AD27" s="34"/>
      <c r="AE27" s="17"/>
      <c r="AF27" s="34"/>
      <c r="AG27" s="17"/>
      <c r="AH27" s="10">
        <v>43374</v>
      </c>
      <c r="AI27" s="36"/>
      <c r="AJ27" s="5" t="s">
        <v>62</v>
      </c>
      <c r="AK27" s="10">
        <v>43349</v>
      </c>
      <c r="AL27" s="5" t="s">
        <v>70</v>
      </c>
      <c r="AM27" s="10">
        <v>43374</v>
      </c>
      <c r="AN27" s="17"/>
      <c r="AO27" s="49" t="str">
        <f t="shared" si="3"/>
        <v>完成</v>
      </c>
      <c r="AP27" s="37">
        <f t="shared" si="4"/>
        <v>28</v>
      </c>
      <c r="AQ27" s="49" t="str">
        <f t="shared" si="5"/>
        <v>完成</v>
      </c>
      <c r="AR27" s="37">
        <f t="shared" si="6"/>
        <v>25</v>
      </c>
    </row>
    <row r="28" spans="1:44" ht="17.25" customHeight="1">
      <c r="A28" s="5" t="s">
        <v>150</v>
      </c>
      <c r="B28" s="5" t="s">
        <v>78</v>
      </c>
      <c r="C28" s="6" t="s">
        <v>151</v>
      </c>
      <c r="D28" s="6" t="s">
        <v>87</v>
      </c>
      <c r="E28" s="5">
        <v>49.5</v>
      </c>
      <c r="F28" s="7">
        <v>43347</v>
      </c>
      <c r="G28" s="44">
        <f t="shared" ca="1" si="8"/>
        <v>43559</v>
      </c>
      <c r="H28" s="45">
        <f t="shared" ca="1" si="1"/>
        <v>212</v>
      </c>
      <c r="I28" s="46"/>
      <c r="J28" s="46"/>
      <c r="K28" s="5" t="s">
        <v>73</v>
      </c>
      <c r="L28" s="5" t="s">
        <v>74</v>
      </c>
      <c r="M28" s="5" t="s">
        <v>70</v>
      </c>
      <c r="N28" s="5" t="s">
        <v>88</v>
      </c>
      <c r="O28" s="10">
        <v>43344</v>
      </c>
      <c r="P28" s="5" t="s">
        <v>75</v>
      </c>
      <c r="Q28" s="10">
        <v>43346</v>
      </c>
      <c r="R28" s="5" t="s">
        <v>88</v>
      </c>
      <c r="S28" s="5" t="s">
        <v>68</v>
      </c>
      <c r="T28" s="10">
        <v>43350</v>
      </c>
      <c r="U28" s="36">
        <f t="shared" si="2"/>
        <v>6</v>
      </c>
      <c r="V28" s="47" t="s">
        <v>152</v>
      </c>
      <c r="W28" s="5"/>
      <c r="X28" s="34"/>
      <c r="Y28" s="5"/>
      <c r="Z28" s="34"/>
      <c r="AA28" s="5"/>
      <c r="AB28" s="34"/>
      <c r="AC28" s="17"/>
      <c r="AD28" s="34"/>
      <c r="AE28" s="17"/>
      <c r="AF28" s="34"/>
      <c r="AG28" s="17"/>
      <c r="AH28" s="10">
        <v>43375</v>
      </c>
      <c r="AI28" s="36"/>
      <c r="AJ28" s="5" t="s">
        <v>62</v>
      </c>
      <c r="AK28" s="10">
        <v>43350</v>
      </c>
      <c r="AL28" s="5" t="s">
        <v>70</v>
      </c>
      <c r="AM28" s="10">
        <v>43375</v>
      </c>
      <c r="AN28" s="17"/>
      <c r="AO28" s="49" t="str">
        <f t="shared" si="3"/>
        <v>完成</v>
      </c>
      <c r="AP28" s="37">
        <f t="shared" si="4"/>
        <v>28</v>
      </c>
      <c r="AQ28" s="49" t="str">
        <f t="shared" si="5"/>
        <v>完成</v>
      </c>
      <c r="AR28" s="37">
        <f t="shared" si="6"/>
        <v>25</v>
      </c>
    </row>
    <row r="29" spans="1:44" ht="17.25" customHeight="1">
      <c r="A29" s="5" t="s">
        <v>153</v>
      </c>
      <c r="B29" s="5" t="s">
        <v>78</v>
      </c>
      <c r="C29" s="6" t="s">
        <v>154</v>
      </c>
      <c r="D29" s="6" t="s">
        <v>87</v>
      </c>
      <c r="E29" s="5">
        <v>50.5</v>
      </c>
      <c r="F29" s="7">
        <v>43348</v>
      </c>
      <c r="G29" s="44">
        <f t="shared" ca="1" si="8"/>
        <v>43559</v>
      </c>
      <c r="H29" s="45">
        <f t="shared" ca="1" si="1"/>
        <v>211</v>
      </c>
      <c r="I29" s="46"/>
      <c r="J29" s="46"/>
      <c r="K29" s="5" t="s">
        <v>73</v>
      </c>
      <c r="L29" s="5" t="s">
        <v>74</v>
      </c>
      <c r="M29" s="5" t="s">
        <v>70</v>
      </c>
      <c r="N29" s="5" t="s">
        <v>88</v>
      </c>
      <c r="O29" s="10">
        <v>43345</v>
      </c>
      <c r="P29" s="5" t="s">
        <v>75</v>
      </c>
      <c r="Q29" s="10">
        <v>43347</v>
      </c>
      <c r="R29" s="5" t="s">
        <v>88</v>
      </c>
      <c r="S29" s="5" t="s">
        <v>68</v>
      </c>
      <c r="T29" s="10">
        <v>43351</v>
      </c>
      <c r="U29" s="36">
        <f t="shared" si="2"/>
        <v>6</v>
      </c>
      <c r="V29" s="47" t="s">
        <v>155</v>
      </c>
      <c r="W29" s="5"/>
      <c r="X29" s="34"/>
      <c r="Y29" s="5"/>
      <c r="Z29" s="34"/>
      <c r="AA29" s="5"/>
      <c r="AB29" s="34"/>
      <c r="AC29" s="17"/>
      <c r="AD29" s="34"/>
      <c r="AE29" s="17"/>
      <c r="AF29" s="34"/>
      <c r="AG29" s="17"/>
      <c r="AH29" s="10">
        <v>43376</v>
      </c>
      <c r="AI29" s="36"/>
      <c r="AJ29" s="5" t="s">
        <v>62</v>
      </c>
      <c r="AK29" s="10">
        <v>43351</v>
      </c>
      <c r="AL29" s="5" t="s">
        <v>70</v>
      </c>
      <c r="AM29" s="10">
        <v>43376</v>
      </c>
      <c r="AN29" s="17"/>
      <c r="AO29" s="49" t="str">
        <f t="shared" si="3"/>
        <v>完成</v>
      </c>
      <c r="AP29" s="37">
        <f t="shared" si="4"/>
        <v>28</v>
      </c>
      <c r="AQ29" s="49" t="str">
        <f t="shared" si="5"/>
        <v>完成</v>
      </c>
      <c r="AR29" s="37">
        <f t="shared" si="6"/>
        <v>25</v>
      </c>
    </row>
    <row r="30" spans="1:44" ht="17.25" customHeight="1">
      <c r="A30" s="5" t="s">
        <v>156</v>
      </c>
      <c r="B30" s="5" t="s">
        <v>78</v>
      </c>
      <c r="C30" s="6" t="s">
        <v>157</v>
      </c>
      <c r="D30" s="6" t="s">
        <v>87</v>
      </c>
      <c r="E30" s="5">
        <v>51.5</v>
      </c>
      <c r="F30" s="7">
        <v>43349</v>
      </c>
      <c r="G30" s="44">
        <f t="shared" ca="1" si="8"/>
        <v>43559</v>
      </c>
      <c r="H30" s="45">
        <f t="shared" ca="1" si="1"/>
        <v>210</v>
      </c>
      <c r="I30" s="46"/>
      <c r="J30" s="46"/>
      <c r="K30" s="5" t="s">
        <v>73</v>
      </c>
      <c r="L30" s="5" t="s">
        <v>74</v>
      </c>
      <c r="M30" s="5" t="s">
        <v>70</v>
      </c>
      <c r="N30" s="5" t="s">
        <v>88</v>
      </c>
      <c r="O30" s="10">
        <v>43346</v>
      </c>
      <c r="P30" s="5" t="s">
        <v>75</v>
      </c>
      <c r="Q30" s="10">
        <v>43348</v>
      </c>
      <c r="R30" s="5" t="s">
        <v>88</v>
      </c>
      <c r="S30" s="5" t="s">
        <v>68</v>
      </c>
      <c r="T30" s="10">
        <v>43352</v>
      </c>
      <c r="U30" s="36">
        <f t="shared" si="2"/>
        <v>6</v>
      </c>
      <c r="V30" s="47" t="s">
        <v>158</v>
      </c>
      <c r="W30" s="5"/>
      <c r="X30" s="34"/>
      <c r="Y30" s="5"/>
      <c r="Z30" s="34"/>
      <c r="AA30" s="5"/>
      <c r="AB30" s="34"/>
      <c r="AC30" s="17"/>
      <c r="AD30" s="34"/>
      <c r="AE30" s="17"/>
      <c r="AF30" s="34"/>
      <c r="AG30" s="17"/>
      <c r="AH30" s="10">
        <v>43377</v>
      </c>
      <c r="AI30" s="36"/>
      <c r="AJ30" s="5" t="s">
        <v>62</v>
      </c>
      <c r="AK30" s="10">
        <v>43352</v>
      </c>
      <c r="AL30" s="5" t="s">
        <v>70</v>
      </c>
      <c r="AM30" s="10">
        <v>43377</v>
      </c>
      <c r="AN30" s="17"/>
      <c r="AO30" s="49" t="str">
        <f t="shared" si="3"/>
        <v>完成</v>
      </c>
      <c r="AP30" s="37">
        <f t="shared" si="4"/>
        <v>28</v>
      </c>
      <c r="AQ30" s="49" t="str">
        <f t="shared" si="5"/>
        <v>完成</v>
      </c>
      <c r="AR30" s="37">
        <f t="shared" si="6"/>
        <v>25</v>
      </c>
    </row>
    <row r="31" spans="1:44" ht="17.25" customHeight="1">
      <c r="A31" s="5" t="s">
        <v>159</v>
      </c>
      <c r="B31" s="5" t="s">
        <v>78</v>
      </c>
      <c r="C31" s="6" t="s">
        <v>160</v>
      </c>
      <c r="D31" s="6" t="s">
        <v>87</v>
      </c>
      <c r="E31" s="5">
        <v>52.5</v>
      </c>
      <c r="F31" s="7">
        <v>43350</v>
      </c>
      <c r="G31" s="44">
        <f t="shared" ca="1" si="8"/>
        <v>43559</v>
      </c>
      <c r="H31" s="45">
        <f t="shared" ca="1" si="1"/>
        <v>209</v>
      </c>
      <c r="I31" s="46"/>
      <c r="J31" s="46"/>
      <c r="K31" s="5" t="s">
        <v>73</v>
      </c>
      <c r="L31" s="5" t="s">
        <v>74</v>
      </c>
      <c r="M31" s="5" t="s">
        <v>70</v>
      </c>
      <c r="N31" s="5" t="s">
        <v>88</v>
      </c>
      <c r="O31" s="10">
        <v>43347</v>
      </c>
      <c r="P31" s="5" t="s">
        <v>75</v>
      </c>
      <c r="Q31" s="10">
        <v>43349</v>
      </c>
      <c r="R31" s="5" t="s">
        <v>88</v>
      </c>
      <c r="S31" s="5" t="s">
        <v>68</v>
      </c>
      <c r="T31" s="10">
        <v>43353</v>
      </c>
      <c r="U31" s="36">
        <f t="shared" si="2"/>
        <v>6</v>
      </c>
      <c r="V31" s="47" t="s">
        <v>161</v>
      </c>
      <c r="W31" s="5"/>
      <c r="X31" s="34"/>
      <c r="Y31" s="5"/>
      <c r="Z31" s="34"/>
      <c r="AA31" s="5"/>
      <c r="AB31" s="34"/>
      <c r="AC31" s="17"/>
      <c r="AD31" s="34"/>
      <c r="AE31" s="17"/>
      <c r="AF31" s="34"/>
      <c r="AG31" s="17"/>
      <c r="AH31" s="10">
        <v>43378</v>
      </c>
      <c r="AI31" s="36"/>
      <c r="AJ31" s="5" t="s">
        <v>62</v>
      </c>
      <c r="AK31" s="10">
        <v>43353</v>
      </c>
      <c r="AL31" s="5" t="s">
        <v>70</v>
      </c>
      <c r="AM31" s="10">
        <v>43378</v>
      </c>
      <c r="AN31" s="17"/>
      <c r="AO31" s="49" t="str">
        <f t="shared" si="3"/>
        <v>完成</v>
      </c>
      <c r="AP31" s="37">
        <f t="shared" si="4"/>
        <v>28</v>
      </c>
      <c r="AQ31" s="49" t="str">
        <f t="shared" si="5"/>
        <v>完成</v>
      </c>
      <c r="AR31" s="37">
        <f t="shared" si="6"/>
        <v>25</v>
      </c>
    </row>
    <row r="32" spans="1:44" ht="17.25" customHeight="1">
      <c r="A32" s="5" t="s">
        <v>162</v>
      </c>
      <c r="B32" s="5" t="s">
        <v>78</v>
      </c>
      <c r="C32" s="6" t="s">
        <v>163</v>
      </c>
      <c r="D32" s="6" t="s">
        <v>87</v>
      </c>
      <c r="E32" s="5">
        <v>53.5</v>
      </c>
      <c r="F32" s="7">
        <v>43351</v>
      </c>
      <c r="G32" s="44">
        <f t="shared" ca="1" si="8"/>
        <v>43559</v>
      </c>
      <c r="H32" s="45">
        <f t="shared" ca="1" si="1"/>
        <v>208</v>
      </c>
      <c r="I32" s="46"/>
      <c r="J32" s="46"/>
      <c r="K32" s="5" t="s">
        <v>73</v>
      </c>
      <c r="L32" s="5" t="s">
        <v>74</v>
      </c>
      <c r="M32" s="5" t="s">
        <v>70</v>
      </c>
      <c r="N32" s="5" t="s">
        <v>88</v>
      </c>
      <c r="O32" s="10">
        <v>43348</v>
      </c>
      <c r="P32" s="5" t="s">
        <v>75</v>
      </c>
      <c r="Q32" s="10">
        <v>43350</v>
      </c>
      <c r="R32" s="5" t="s">
        <v>88</v>
      </c>
      <c r="S32" s="5" t="s">
        <v>68</v>
      </c>
      <c r="T32" s="10">
        <v>43354</v>
      </c>
      <c r="U32" s="36">
        <f t="shared" si="2"/>
        <v>6</v>
      </c>
      <c r="V32" s="47" t="s">
        <v>164</v>
      </c>
      <c r="W32" s="5"/>
      <c r="X32" s="34"/>
      <c r="Y32" s="5"/>
      <c r="Z32" s="34"/>
      <c r="AA32" s="5"/>
      <c r="AB32" s="34"/>
      <c r="AC32" s="17"/>
      <c r="AD32" s="34"/>
      <c r="AE32" s="17"/>
      <c r="AF32" s="34"/>
      <c r="AG32" s="17"/>
      <c r="AH32" s="10">
        <v>43379</v>
      </c>
      <c r="AI32" s="36"/>
      <c r="AJ32" s="5" t="s">
        <v>62</v>
      </c>
      <c r="AK32" s="10">
        <v>43354</v>
      </c>
      <c r="AL32" s="5" t="s">
        <v>70</v>
      </c>
      <c r="AM32" s="10">
        <v>43379</v>
      </c>
      <c r="AN32" s="17"/>
      <c r="AO32" s="49" t="str">
        <f t="shared" si="3"/>
        <v>完成</v>
      </c>
      <c r="AP32" s="37">
        <f t="shared" si="4"/>
        <v>28</v>
      </c>
      <c r="AQ32" s="49" t="str">
        <f t="shared" si="5"/>
        <v>完成</v>
      </c>
      <c r="AR32" s="37">
        <f t="shared" si="6"/>
        <v>25</v>
      </c>
    </row>
    <row r="33" spans="1:44" ht="17.25" customHeight="1">
      <c r="A33" s="5" t="s">
        <v>165</v>
      </c>
      <c r="B33" s="5" t="s">
        <v>78</v>
      </c>
      <c r="C33" s="6" t="s">
        <v>166</v>
      </c>
      <c r="D33" s="6" t="s">
        <v>87</v>
      </c>
      <c r="E33" s="5">
        <v>54.5</v>
      </c>
      <c r="F33" s="7">
        <v>43352</v>
      </c>
      <c r="G33" s="44">
        <f t="shared" ca="1" si="8"/>
        <v>43559</v>
      </c>
      <c r="H33" s="45">
        <f t="shared" ca="1" si="1"/>
        <v>207</v>
      </c>
      <c r="I33" s="46"/>
      <c r="J33" s="46"/>
      <c r="K33" s="5" t="s">
        <v>73</v>
      </c>
      <c r="L33" s="5" t="s">
        <v>74</v>
      </c>
      <c r="M33" s="5" t="s">
        <v>70</v>
      </c>
      <c r="N33" s="5" t="s">
        <v>88</v>
      </c>
      <c r="O33" s="10">
        <v>43349</v>
      </c>
      <c r="P33" s="5" t="s">
        <v>75</v>
      </c>
      <c r="Q33" s="10">
        <v>43351</v>
      </c>
      <c r="R33" s="5" t="s">
        <v>88</v>
      </c>
      <c r="S33" s="5" t="s">
        <v>68</v>
      </c>
      <c r="T33" s="10">
        <v>43355</v>
      </c>
      <c r="U33" s="36">
        <f t="shared" si="2"/>
        <v>6</v>
      </c>
      <c r="V33" s="47" t="s">
        <v>167</v>
      </c>
      <c r="W33" s="5"/>
      <c r="X33" s="34"/>
      <c r="Y33" s="5"/>
      <c r="Z33" s="34"/>
      <c r="AA33" s="5"/>
      <c r="AB33" s="34"/>
      <c r="AC33" s="17"/>
      <c r="AD33" s="34"/>
      <c r="AE33" s="17"/>
      <c r="AF33" s="34"/>
      <c r="AG33" s="17"/>
      <c r="AH33" s="10">
        <v>43380</v>
      </c>
      <c r="AI33" s="36"/>
      <c r="AJ33" s="5" t="s">
        <v>62</v>
      </c>
      <c r="AK33" s="10">
        <v>43355</v>
      </c>
      <c r="AL33" s="5" t="s">
        <v>70</v>
      </c>
      <c r="AM33" s="10">
        <v>43380</v>
      </c>
      <c r="AN33" s="17"/>
      <c r="AO33" s="49" t="str">
        <f t="shared" si="3"/>
        <v>完成</v>
      </c>
      <c r="AP33" s="37">
        <f t="shared" si="4"/>
        <v>28</v>
      </c>
      <c r="AQ33" s="49" t="str">
        <f t="shared" si="5"/>
        <v>完成</v>
      </c>
      <c r="AR33" s="37">
        <f t="shared" si="6"/>
        <v>25</v>
      </c>
    </row>
    <row r="34" spans="1:44" ht="17.25" customHeight="1">
      <c r="A34" s="5" t="s">
        <v>168</v>
      </c>
      <c r="B34" s="5" t="s">
        <v>78</v>
      </c>
      <c r="C34" s="6" t="s">
        <v>169</v>
      </c>
      <c r="D34" s="6" t="s">
        <v>87</v>
      </c>
      <c r="E34" s="5">
        <v>55.5</v>
      </c>
      <c r="F34" s="7">
        <v>43353</v>
      </c>
      <c r="G34" s="44">
        <f t="shared" ref="G34:G43" ca="1" si="9">TODAY()</f>
        <v>43559</v>
      </c>
      <c r="H34" s="45">
        <f t="shared" ca="1" si="1"/>
        <v>206</v>
      </c>
      <c r="I34" s="46"/>
      <c r="J34" s="46"/>
      <c r="K34" s="5" t="s">
        <v>73</v>
      </c>
      <c r="L34" s="5" t="s">
        <v>74</v>
      </c>
      <c r="M34" s="5" t="s">
        <v>70</v>
      </c>
      <c r="N34" s="5" t="s">
        <v>88</v>
      </c>
      <c r="O34" s="10">
        <v>43350</v>
      </c>
      <c r="P34" s="5" t="s">
        <v>75</v>
      </c>
      <c r="Q34" s="10">
        <v>43352</v>
      </c>
      <c r="R34" s="5" t="s">
        <v>88</v>
      </c>
      <c r="S34" s="5" t="s">
        <v>68</v>
      </c>
      <c r="T34" s="10">
        <v>43356</v>
      </c>
      <c r="U34" s="36">
        <f t="shared" si="2"/>
        <v>6</v>
      </c>
      <c r="V34" s="47" t="s">
        <v>170</v>
      </c>
      <c r="W34" s="5"/>
      <c r="X34" s="34"/>
      <c r="Y34" s="5"/>
      <c r="Z34" s="34"/>
      <c r="AA34" s="5"/>
      <c r="AB34" s="34"/>
      <c r="AC34" s="17"/>
      <c r="AD34" s="34"/>
      <c r="AE34" s="17"/>
      <c r="AF34" s="34"/>
      <c r="AG34" s="17"/>
      <c r="AH34" s="10">
        <v>43381</v>
      </c>
      <c r="AI34" s="36"/>
      <c r="AJ34" s="5" t="s">
        <v>62</v>
      </c>
      <c r="AK34" s="10">
        <v>43356</v>
      </c>
      <c r="AL34" s="5" t="s">
        <v>70</v>
      </c>
      <c r="AM34" s="10">
        <v>43381</v>
      </c>
      <c r="AN34" s="17"/>
      <c r="AO34" s="49" t="str">
        <f t="shared" si="3"/>
        <v>完成</v>
      </c>
      <c r="AP34" s="37">
        <f t="shared" si="4"/>
        <v>28</v>
      </c>
      <c r="AQ34" s="49" t="str">
        <f t="shared" si="5"/>
        <v>完成</v>
      </c>
      <c r="AR34" s="37">
        <f t="shared" si="6"/>
        <v>25</v>
      </c>
    </row>
    <row r="35" spans="1:44" ht="17.25" customHeight="1">
      <c r="A35" s="5" t="s">
        <v>171</v>
      </c>
      <c r="B35" s="5" t="s">
        <v>78</v>
      </c>
      <c r="C35" s="6" t="s">
        <v>172</v>
      </c>
      <c r="D35" s="6" t="s">
        <v>87</v>
      </c>
      <c r="E35" s="5">
        <v>56.5</v>
      </c>
      <c r="F35" s="7">
        <v>43354</v>
      </c>
      <c r="G35" s="44">
        <f t="shared" ca="1" si="9"/>
        <v>43559</v>
      </c>
      <c r="H35" s="45">
        <f t="shared" ca="1" si="1"/>
        <v>205</v>
      </c>
      <c r="I35" s="46"/>
      <c r="J35" s="46"/>
      <c r="K35" s="5" t="s">
        <v>73</v>
      </c>
      <c r="L35" s="5" t="s">
        <v>74</v>
      </c>
      <c r="M35" s="5" t="s">
        <v>70</v>
      </c>
      <c r="N35" s="5" t="s">
        <v>88</v>
      </c>
      <c r="O35" s="10">
        <v>43351</v>
      </c>
      <c r="P35" s="5" t="s">
        <v>75</v>
      </c>
      <c r="Q35" s="10">
        <v>43353</v>
      </c>
      <c r="R35" s="5" t="s">
        <v>88</v>
      </c>
      <c r="S35" s="5" t="s">
        <v>68</v>
      </c>
      <c r="T35" s="10">
        <v>43357</v>
      </c>
      <c r="U35" s="36">
        <f t="shared" si="2"/>
        <v>6</v>
      </c>
      <c r="V35" s="47" t="s">
        <v>173</v>
      </c>
      <c r="W35" s="5"/>
      <c r="X35" s="34"/>
      <c r="Y35" s="5"/>
      <c r="Z35" s="34"/>
      <c r="AA35" s="5"/>
      <c r="AB35" s="34"/>
      <c r="AC35" s="17"/>
      <c r="AD35" s="34"/>
      <c r="AE35" s="17"/>
      <c r="AF35" s="34"/>
      <c r="AG35" s="17"/>
      <c r="AH35" s="10">
        <v>43382</v>
      </c>
      <c r="AI35" s="36"/>
      <c r="AJ35" s="5" t="s">
        <v>62</v>
      </c>
      <c r="AK35" s="10">
        <v>43357</v>
      </c>
      <c r="AL35" s="5" t="s">
        <v>70</v>
      </c>
      <c r="AM35" s="10">
        <v>43382</v>
      </c>
      <c r="AN35" s="17"/>
      <c r="AO35" s="49" t="str">
        <f t="shared" si="3"/>
        <v>完成</v>
      </c>
      <c r="AP35" s="37">
        <f t="shared" si="4"/>
        <v>28</v>
      </c>
      <c r="AQ35" s="49" t="str">
        <f t="shared" si="5"/>
        <v>完成</v>
      </c>
      <c r="AR35" s="37">
        <f t="shared" si="6"/>
        <v>25</v>
      </c>
    </row>
    <row r="36" spans="1:44" ht="17.25" customHeight="1">
      <c r="A36" s="5" t="s">
        <v>174</v>
      </c>
      <c r="B36" s="5" t="s">
        <v>78</v>
      </c>
      <c r="C36" s="6" t="s">
        <v>175</v>
      </c>
      <c r="D36" s="6" t="s">
        <v>87</v>
      </c>
      <c r="E36" s="5">
        <v>57.5</v>
      </c>
      <c r="F36" s="7">
        <v>43355</v>
      </c>
      <c r="G36" s="44">
        <f t="shared" ca="1" si="9"/>
        <v>43559</v>
      </c>
      <c r="H36" s="45">
        <f t="shared" ref="H36:H67" ca="1" si="10">G36-F36</f>
        <v>204</v>
      </c>
      <c r="I36" s="46"/>
      <c r="J36" s="46"/>
      <c r="K36" s="5" t="s">
        <v>73</v>
      </c>
      <c r="L36" s="5" t="s">
        <v>74</v>
      </c>
      <c r="M36" s="5" t="s">
        <v>70</v>
      </c>
      <c r="N36" s="5" t="s">
        <v>88</v>
      </c>
      <c r="O36" s="10">
        <v>43352</v>
      </c>
      <c r="P36" s="5" t="s">
        <v>75</v>
      </c>
      <c r="Q36" s="10">
        <v>43354</v>
      </c>
      <c r="R36" s="5" t="s">
        <v>88</v>
      </c>
      <c r="S36" s="5" t="s">
        <v>68</v>
      </c>
      <c r="T36" s="10">
        <v>43358</v>
      </c>
      <c r="U36" s="36">
        <f t="shared" ref="U36:U67" si="11">T36-O36</f>
        <v>6</v>
      </c>
      <c r="V36" s="47" t="s">
        <v>176</v>
      </c>
      <c r="W36" s="5"/>
      <c r="X36" s="34"/>
      <c r="Y36" s="5"/>
      <c r="Z36" s="34"/>
      <c r="AA36" s="5"/>
      <c r="AB36" s="34"/>
      <c r="AC36" s="17"/>
      <c r="AD36" s="34"/>
      <c r="AE36" s="17"/>
      <c r="AF36" s="34"/>
      <c r="AG36" s="17"/>
      <c r="AH36" s="10">
        <v>43383</v>
      </c>
      <c r="AI36" s="36"/>
      <c r="AJ36" s="5" t="s">
        <v>62</v>
      </c>
      <c r="AK36" s="10">
        <v>43358</v>
      </c>
      <c r="AL36" s="5" t="s">
        <v>70</v>
      </c>
      <c r="AM36" s="10">
        <v>43383</v>
      </c>
      <c r="AN36" s="17"/>
      <c r="AO36" s="49" t="str">
        <f t="shared" ref="AO36:AO67" si="12">IF(AH36,"完成",0)</f>
        <v>完成</v>
      </c>
      <c r="AP36" s="37">
        <f t="shared" ref="AP36:AP67" si="13">AH36-F36</f>
        <v>28</v>
      </c>
      <c r="AQ36" s="49" t="str">
        <f t="shared" ref="AQ36:AQ67" si="14">IF(AM36,"完成",0)</f>
        <v>完成</v>
      </c>
      <c r="AR36" s="37">
        <f t="shared" ref="AR36:AR67" si="15">AM36-AK36</f>
        <v>25</v>
      </c>
    </row>
    <row r="37" spans="1:44" ht="17.25" customHeight="1">
      <c r="A37" s="5" t="s">
        <v>177</v>
      </c>
      <c r="B37" s="5" t="s">
        <v>78</v>
      </c>
      <c r="C37" s="6" t="s">
        <v>178</v>
      </c>
      <c r="D37" s="6" t="s">
        <v>87</v>
      </c>
      <c r="E37" s="5">
        <v>58.5</v>
      </c>
      <c r="F37" s="7">
        <v>43356</v>
      </c>
      <c r="G37" s="44">
        <f t="shared" ca="1" si="9"/>
        <v>43559</v>
      </c>
      <c r="H37" s="45">
        <f t="shared" ca="1" si="10"/>
        <v>203</v>
      </c>
      <c r="I37" s="46"/>
      <c r="J37" s="46"/>
      <c r="K37" s="5" t="s">
        <v>73</v>
      </c>
      <c r="L37" s="5" t="s">
        <v>74</v>
      </c>
      <c r="M37" s="5" t="s">
        <v>70</v>
      </c>
      <c r="N37" s="5" t="s">
        <v>88</v>
      </c>
      <c r="O37" s="10">
        <v>43353</v>
      </c>
      <c r="P37" s="5" t="s">
        <v>75</v>
      </c>
      <c r="Q37" s="10">
        <v>43355</v>
      </c>
      <c r="R37" s="5" t="s">
        <v>88</v>
      </c>
      <c r="S37" s="5" t="s">
        <v>68</v>
      </c>
      <c r="T37" s="10">
        <v>43359</v>
      </c>
      <c r="U37" s="36">
        <f t="shared" si="11"/>
        <v>6</v>
      </c>
      <c r="V37" s="47" t="s">
        <v>179</v>
      </c>
      <c r="W37" s="5"/>
      <c r="X37" s="34"/>
      <c r="Y37" s="5"/>
      <c r="Z37" s="34"/>
      <c r="AA37" s="5"/>
      <c r="AB37" s="34"/>
      <c r="AC37" s="17"/>
      <c r="AD37" s="34"/>
      <c r="AE37" s="17"/>
      <c r="AF37" s="34"/>
      <c r="AG37" s="17"/>
      <c r="AH37" s="10">
        <v>43384</v>
      </c>
      <c r="AI37" s="36"/>
      <c r="AJ37" s="5" t="s">
        <v>62</v>
      </c>
      <c r="AK37" s="10">
        <v>43359</v>
      </c>
      <c r="AL37" s="5" t="s">
        <v>70</v>
      </c>
      <c r="AM37" s="10">
        <v>43384</v>
      </c>
      <c r="AN37" s="17"/>
      <c r="AO37" s="49" t="str">
        <f t="shared" si="12"/>
        <v>完成</v>
      </c>
      <c r="AP37" s="37">
        <f t="shared" si="13"/>
        <v>28</v>
      </c>
      <c r="AQ37" s="49" t="str">
        <f t="shared" si="14"/>
        <v>完成</v>
      </c>
      <c r="AR37" s="37">
        <f t="shared" si="15"/>
        <v>25</v>
      </c>
    </row>
    <row r="38" spans="1:44" ht="17.25" customHeight="1">
      <c r="A38" s="5" t="s">
        <v>180</v>
      </c>
      <c r="B38" s="5" t="s">
        <v>78</v>
      </c>
      <c r="C38" s="6" t="s">
        <v>181</v>
      </c>
      <c r="D38" s="6" t="s">
        <v>87</v>
      </c>
      <c r="E38" s="5">
        <v>59.5</v>
      </c>
      <c r="F38" s="7">
        <v>43357</v>
      </c>
      <c r="G38" s="44">
        <f t="shared" ca="1" si="9"/>
        <v>43559</v>
      </c>
      <c r="H38" s="45">
        <f t="shared" ca="1" si="10"/>
        <v>202</v>
      </c>
      <c r="I38" s="46"/>
      <c r="J38" s="46"/>
      <c r="K38" s="5" t="s">
        <v>73</v>
      </c>
      <c r="L38" s="5" t="s">
        <v>74</v>
      </c>
      <c r="M38" s="5" t="s">
        <v>70</v>
      </c>
      <c r="N38" s="5" t="s">
        <v>88</v>
      </c>
      <c r="O38" s="10">
        <v>43354</v>
      </c>
      <c r="P38" s="5" t="s">
        <v>75</v>
      </c>
      <c r="Q38" s="10">
        <v>43356</v>
      </c>
      <c r="R38" s="5" t="s">
        <v>88</v>
      </c>
      <c r="S38" s="5" t="s">
        <v>68</v>
      </c>
      <c r="T38" s="10">
        <v>43360</v>
      </c>
      <c r="U38" s="36">
        <f t="shared" si="11"/>
        <v>6</v>
      </c>
      <c r="V38" s="47" t="s">
        <v>182</v>
      </c>
      <c r="W38" s="5"/>
      <c r="X38" s="34"/>
      <c r="Y38" s="5"/>
      <c r="Z38" s="34"/>
      <c r="AA38" s="5"/>
      <c r="AB38" s="34"/>
      <c r="AC38" s="17"/>
      <c r="AD38" s="34"/>
      <c r="AE38" s="17"/>
      <c r="AF38" s="34"/>
      <c r="AG38" s="17"/>
      <c r="AH38" s="10">
        <v>43385</v>
      </c>
      <c r="AI38" s="36"/>
      <c r="AJ38" s="5" t="s">
        <v>62</v>
      </c>
      <c r="AK38" s="10">
        <v>43360</v>
      </c>
      <c r="AL38" s="5" t="s">
        <v>70</v>
      </c>
      <c r="AM38" s="10">
        <v>43385</v>
      </c>
      <c r="AN38" s="17"/>
      <c r="AO38" s="49" t="str">
        <f t="shared" si="12"/>
        <v>完成</v>
      </c>
      <c r="AP38" s="37">
        <f t="shared" si="13"/>
        <v>28</v>
      </c>
      <c r="AQ38" s="49" t="str">
        <f t="shared" si="14"/>
        <v>完成</v>
      </c>
      <c r="AR38" s="37">
        <f t="shared" si="15"/>
        <v>25</v>
      </c>
    </row>
    <row r="39" spans="1:44" ht="17.25" customHeight="1">
      <c r="A39" s="5" t="s">
        <v>183</v>
      </c>
      <c r="B39" s="5" t="s">
        <v>78</v>
      </c>
      <c r="C39" s="6" t="s">
        <v>184</v>
      </c>
      <c r="D39" s="6" t="s">
        <v>87</v>
      </c>
      <c r="E39" s="5">
        <v>60.5</v>
      </c>
      <c r="F39" s="7">
        <v>43358</v>
      </c>
      <c r="G39" s="44">
        <f t="shared" ca="1" si="9"/>
        <v>43559</v>
      </c>
      <c r="H39" s="45">
        <f t="shared" ca="1" si="10"/>
        <v>201</v>
      </c>
      <c r="I39" s="46"/>
      <c r="J39" s="46"/>
      <c r="K39" s="5" t="s">
        <v>73</v>
      </c>
      <c r="L39" s="5" t="s">
        <v>74</v>
      </c>
      <c r="M39" s="5" t="s">
        <v>70</v>
      </c>
      <c r="N39" s="5" t="s">
        <v>88</v>
      </c>
      <c r="O39" s="10">
        <v>43355</v>
      </c>
      <c r="P39" s="5" t="s">
        <v>75</v>
      </c>
      <c r="Q39" s="10">
        <v>43357</v>
      </c>
      <c r="R39" s="5" t="s">
        <v>88</v>
      </c>
      <c r="S39" s="5" t="s">
        <v>68</v>
      </c>
      <c r="T39" s="10">
        <v>43361</v>
      </c>
      <c r="U39" s="36">
        <f t="shared" si="11"/>
        <v>6</v>
      </c>
      <c r="V39" s="47" t="s">
        <v>185</v>
      </c>
      <c r="W39" s="5"/>
      <c r="X39" s="34"/>
      <c r="Y39" s="5"/>
      <c r="Z39" s="34"/>
      <c r="AA39" s="5"/>
      <c r="AB39" s="34"/>
      <c r="AC39" s="17"/>
      <c r="AD39" s="34"/>
      <c r="AE39" s="17"/>
      <c r="AF39" s="34"/>
      <c r="AG39" s="17"/>
      <c r="AH39" s="10">
        <v>43386</v>
      </c>
      <c r="AI39" s="36"/>
      <c r="AJ39" s="5" t="s">
        <v>62</v>
      </c>
      <c r="AK39" s="10">
        <v>43361</v>
      </c>
      <c r="AL39" s="5" t="s">
        <v>70</v>
      </c>
      <c r="AM39" s="10">
        <v>43386</v>
      </c>
      <c r="AN39" s="17"/>
      <c r="AO39" s="49" t="str">
        <f t="shared" si="12"/>
        <v>完成</v>
      </c>
      <c r="AP39" s="37">
        <f t="shared" si="13"/>
        <v>28</v>
      </c>
      <c r="AQ39" s="49" t="str">
        <f t="shared" si="14"/>
        <v>完成</v>
      </c>
      <c r="AR39" s="37">
        <f t="shared" si="15"/>
        <v>25</v>
      </c>
    </row>
    <row r="40" spans="1:44" ht="17.25" customHeight="1">
      <c r="A40" s="5" t="s">
        <v>186</v>
      </c>
      <c r="B40" s="5" t="s">
        <v>78</v>
      </c>
      <c r="C40" s="6" t="s">
        <v>187</v>
      </c>
      <c r="D40" s="6" t="s">
        <v>87</v>
      </c>
      <c r="E40" s="5">
        <v>61.5</v>
      </c>
      <c r="F40" s="7">
        <v>43359</v>
      </c>
      <c r="G40" s="44">
        <f t="shared" ca="1" si="9"/>
        <v>43559</v>
      </c>
      <c r="H40" s="45">
        <f t="shared" ca="1" si="10"/>
        <v>200</v>
      </c>
      <c r="I40" s="46"/>
      <c r="J40" s="46"/>
      <c r="K40" s="5" t="s">
        <v>73</v>
      </c>
      <c r="L40" s="5" t="s">
        <v>74</v>
      </c>
      <c r="M40" s="5" t="s">
        <v>70</v>
      </c>
      <c r="N40" s="5" t="s">
        <v>88</v>
      </c>
      <c r="O40" s="10">
        <v>43356</v>
      </c>
      <c r="P40" s="5" t="s">
        <v>75</v>
      </c>
      <c r="Q40" s="10">
        <v>43358</v>
      </c>
      <c r="R40" s="5" t="s">
        <v>88</v>
      </c>
      <c r="S40" s="5" t="s">
        <v>68</v>
      </c>
      <c r="T40" s="10">
        <v>43362</v>
      </c>
      <c r="U40" s="36">
        <f t="shared" si="11"/>
        <v>6</v>
      </c>
      <c r="V40" s="47" t="s">
        <v>188</v>
      </c>
      <c r="W40" s="5"/>
      <c r="X40" s="34"/>
      <c r="Y40" s="5"/>
      <c r="Z40" s="34"/>
      <c r="AA40" s="5"/>
      <c r="AB40" s="34"/>
      <c r="AC40" s="17"/>
      <c r="AD40" s="34"/>
      <c r="AE40" s="17"/>
      <c r="AF40" s="34"/>
      <c r="AG40" s="17"/>
      <c r="AH40" s="10">
        <v>43387</v>
      </c>
      <c r="AI40" s="36"/>
      <c r="AJ40" s="5" t="s">
        <v>62</v>
      </c>
      <c r="AK40" s="10">
        <v>43362</v>
      </c>
      <c r="AL40" s="5" t="s">
        <v>70</v>
      </c>
      <c r="AM40" s="10">
        <v>43387</v>
      </c>
      <c r="AN40" s="17"/>
      <c r="AO40" s="49" t="str">
        <f t="shared" si="12"/>
        <v>完成</v>
      </c>
      <c r="AP40" s="37">
        <f t="shared" si="13"/>
        <v>28</v>
      </c>
      <c r="AQ40" s="49" t="str">
        <f t="shared" si="14"/>
        <v>完成</v>
      </c>
      <c r="AR40" s="37">
        <f t="shared" si="15"/>
        <v>25</v>
      </c>
    </row>
    <row r="41" spans="1:44" ht="17.25" customHeight="1">
      <c r="A41" s="5" t="s">
        <v>189</v>
      </c>
      <c r="B41" s="5" t="s">
        <v>78</v>
      </c>
      <c r="C41" s="6" t="s">
        <v>190</v>
      </c>
      <c r="D41" s="6" t="s">
        <v>87</v>
      </c>
      <c r="E41" s="5">
        <v>62.5</v>
      </c>
      <c r="F41" s="7">
        <v>43360</v>
      </c>
      <c r="G41" s="44">
        <f t="shared" ca="1" si="9"/>
        <v>43559</v>
      </c>
      <c r="H41" s="45">
        <f t="shared" ca="1" si="10"/>
        <v>199</v>
      </c>
      <c r="I41" s="46"/>
      <c r="J41" s="46"/>
      <c r="K41" s="5" t="s">
        <v>73</v>
      </c>
      <c r="L41" s="5" t="s">
        <v>74</v>
      </c>
      <c r="M41" s="5" t="s">
        <v>70</v>
      </c>
      <c r="N41" s="5" t="s">
        <v>88</v>
      </c>
      <c r="O41" s="10">
        <v>43357</v>
      </c>
      <c r="P41" s="5" t="s">
        <v>75</v>
      </c>
      <c r="Q41" s="10">
        <v>43359</v>
      </c>
      <c r="R41" s="5" t="s">
        <v>88</v>
      </c>
      <c r="S41" s="5" t="s">
        <v>68</v>
      </c>
      <c r="T41" s="10">
        <v>43363</v>
      </c>
      <c r="U41" s="36">
        <f t="shared" si="11"/>
        <v>6</v>
      </c>
      <c r="V41" s="47" t="s">
        <v>191</v>
      </c>
      <c r="W41" s="5"/>
      <c r="X41" s="34"/>
      <c r="Y41" s="5"/>
      <c r="Z41" s="34"/>
      <c r="AA41" s="5"/>
      <c r="AB41" s="34"/>
      <c r="AC41" s="17"/>
      <c r="AD41" s="34"/>
      <c r="AE41" s="17"/>
      <c r="AF41" s="34"/>
      <c r="AG41" s="17"/>
      <c r="AH41" s="10">
        <v>43388</v>
      </c>
      <c r="AI41" s="36"/>
      <c r="AJ41" s="5" t="s">
        <v>62</v>
      </c>
      <c r="AK41" s="10">
        <v>43363</v>
      </c>
      <c r="AL41" s="5" t="s">
        <v>70</v>
      </c>
      <c r="AM41" s="10">
        <v>43388</v>
      </c>
      <c r="AN41" s="17"/>
      <c r="AO41" s="49" t="str">
        <f t="shared" si="12"/>
        <v>完成</v>
      </c>
      <c r="AP41" s="37">
        <f t="shared" si="13"/>
        <v>28</v>
      </c>
      <c r="AQ41" s="49" t="str">
        <f t="shared" si="14"/>
        <v>完成</v>
      </c>
      <c r="AR41" s="37">
        <f t="shared" si="15"/>
        <v>25</v>
      </c>
    </row>
    <row r="42" spans="1:44" ht="17.25" customHeight="1">
      <c r="A42" s="5" t="s">
        <v>192</v>
      </c>
      <c r="B42" s="5" t="s">
        <v>78</v>
      </c>
      <c r="C42" s="6" t="s">
        <v>193</v>
      </c>
      <c r="D42" s="6" t="s">
        <v>87</v>
      </c>
      <c r="E42" s="5">
        <v>63.5</v>
      </c>
      <c r="F42" s="7">
        <v>43361</v>
      </c>
      <c r="G42" s="44">
        <f t="shared" ca="1" si="9"/>
        <v>43559</v>
      </c>
      <c r="H42" s="45">
        <f t="shared" ca="1" si="10"/>
        <v>198</v>
      </c>
      <c r="I42" s="46"/>
      <c r="J42" s="46"/>
      <c r="K42" s="5" t="s">
        <v>73</v>
      </c>
      <c r="L42" s="5" t="s">
        <v>74</v>
      </c>
      <c r="M42" s="5" t="s">
        <v>70</v>
      </c>
      <c r="N42" s="5" t="s">
        <v>88</v>
      </c>
      <c r="O42" s="10">
        <v>43358</v>
      </c>
      <c r="P42" s="5" t="s">
        <v>75</v>
      </c>
      <c r="Q42" s="10">
        <v>43360</v>
      </c>
      <c r="R42" s="5" t="s">
        <v>88</v>
      </c>
      <c r="S42" s="5" t="s">
        <v>68</v>
      </c>
      <c r="T42" s="10">
        <v>43364</v>
      </c>
      <c r="U42" s="36">
        <f t="shared" si="11"/>
        <v>6</v>
      </c>
      <c r="V42" s="47" t="s">
        <v>194</v>
      </c>
      <c r="W42" s="5"/>
      <c r="X42" s="34"/>
      <c r="Y42" s="5"/>
      <c r="Z42" s="34"/>
      <c r="AA42" s="5"/>
      <c r="AB42" s="34"/>
      <c r="AC42" s="17"/>
      <c r="AD42" s="34"/>
      <c r="AE42" s="17"/>
      <c r="AF42" s="34"/>
      <c r="AG42" s="17"/>
      <c r="AH42" s="10">
        <v>43389</v>
      </c>
      <c r="AI42" s="36"/>
      <c r="AJ42" s="5" t="s">
        <v>62</v>
      </c>
      <c r="AK42" s="10">
        <v>43364</v>
      </c>
      <c r="AL42" s="5" t="s">
        <v>70</v>
      </c>
      <c r="AM42" s="10">
        <v>43389</v>
      </c>
      <c r="AN42" s="17"/>
      <c r="AO42" s="49" t="str">
        <f t="shared" si="12"/>
        <v>完成</v>
      </c>
      <c r="AP42" s="37">
        <f t="shared" si="13"/>
        <v>28</v>
      </c>
      <c r="AQ42" s="49" t="str">
        <f t="shared" si="14"/>
        <v>完成</v>
      </c>
      <c r="AR42" s="37">
        <f t="shared" si="15"/>
        <v>25</v>
      </c>
    </row>
    <row r="43" spans="1:44" ht="17.25" customHeight="1">
      <c r="A43" s="5" t="s">
        <v>195</v>
      </c>
      <c r="B43" s="5" t="s">
        <v>78</v>
      </c>
      <c r="C43" s="6" t="s">
        <v>196</v>
      </c>
      <c r="D43" s="6" t="s">
        <v>87</v>
      </c>
      <c r="E43" s="5">
        <v>64.5</v>
      </c>
      <c r="F43" s="7">
        <v>43362</v>
      </c>
      <c r="G43" s="44">
        <f t="shared" ca="1" si="9"/>
        <v>43559</v>
      </c>
      <c r="H43" s="45">
        <f t="shared" ca="1" si="10"/>
        <v>197</v>
      </c>
      <c r="I43" s="46"/>
      <c r="J43" s="46"/>
      <c r="K43" s="5" t="s">
        <v>73</v>
      </c>
      <c r="L43" s="5" t="s">
        <v>74</v>
      </c>
      <c r="M43" s="5" t="s">
        <v>70</v>
      </c>
      <c r="N43" s="5" t="s">
        <v>88</v>
      </c>
      <c r="O43" s="10">
        <v>43359</v>
      </c>
      <c r="P43" s="5" t="s">
        <v>75</v>
      </c>
      <c r="Q43" s="10">
        <v>43361</v>
      </c>
      <c r="R43" s="5" t="s">
        <v>88</v>
      </c>
      <c r="S43" s="5" t="s">
        <v>68</v>
      </c>
      <c r="T43" s="10">
        <v>43365</v>
      </c>
      <c r="U43" s="36">
        <f t="shared" si="11"/>
        <v>6</v>
      </c>
      <c r="V43" s="47" t="s">
        <v>197</v>
      </c>
      <c r="W43" s="5"/>
      <c r="X43" s="34"/>
      <c r="Y43" s="5"/>
      <c r="Z43" s="34"/>
      <c r="AA43" s="5"/>
      <c r="AB43" s="34"/>
      <c r="AC43" s="17"/>
      <c r="AD43" s="34"/>
      <c r="AE43" s="17"/>
      <c r="AF43" s="34"/>
      <c r="AG43" s="17"/>
      <c r="AH43" s="10">
        <v>43390</v>
      </c>
      <c r="AI43" s="36"/>
      <c r="AJ43" s="5" t="s">
        <v>62</v>
      </c>
      <c r="AK43" s="10">
        <v>43365</v>
      </c>
      <c r="AL43" s="5" t="s">
        <v>70</v>
      </c>
      <c r="AM43" s="10">
        <v>43390</v>
      </c>
      <c r="AN43" s="17"/>
      <c r="AO43" s="49" t="str">
        <f t="shared" si="12"/>
        <v>完成</v>
      </c>
      <c r="AP43" s="37">
        <f t="shared" si="13"/>
        <v>28</v>
      </c>
      <c r="AQ43" s="49" t="str">
        <f t="shared" si="14"/>
        <v>完成</v>
      </c>
      <c r="AR43" s="37">
        <f t="shared" si="15"/>
        <v>25</v>
      </c>
    </row>
    <row r="44" spans="1:44" ht="17.25" customHeight="1">
      <c r="A44" s="5" t="s">
        <v>198</v>
      </c>
      <c r="B44" s="5" t="s">
        <v>78</v>
      </c>
      <c r="C44" s="6" t="s">
        <v>199</v>
      </c>
      <c r="D44" s="6" t="s">
        <v>87</v>
      </c>
      <c r="E44" s="5">
        <v>65.5</v>
      </c>
      <c r="F44" s="7">
        <v>43363</v>
      </c>
      <c r="G44" s="44">
        <f t="shared" ref="G44:G53" ca="1" si="16">TODAY()</f>
        <v>43559</v>
      </c>
      <c r="H44" s="45">
        <f t="shared" ca="1" si="10"/>
        <v>196</v>
      </c>
      <c r="I44" s="46"/>
      <c r="J44" s="46"/>
      <c r="K44" s="5" t="s">
        <v>73</v>
      </c>
      <c r="L44" s="5" t="s">
        <v>74</v>
      </c>
      <c r="M44" s="5" t="s">
        <v>70</v>
      </c>
      <c r="N44" s="5" t="s">
        <v>88</v>
      </c>
      <c r="O44" s="10">
        <v>43360</v>
      </c>
      <c r="P44" s="5" t="s">
        <v>75</v>
      </c>
      <c r="Q44" s="10">
        <v>43362</v>
      </c>
      <c r="R44" s="5" t="s">
        <v>88</v>
      </c>
      <c r="S44" s="5" t="s">
        <v>68</v>
      </c>
      <c r="T44" s="10">
        <v>43366</v>
      </c>
      <c r="U44" s="36">
        <f t="shared" si="11"/>
        <v>6</v>
      </c>
      <c r="V44" s="47" t="s">
        <v>200</v>
      </c>
      <c r="W44" s="5"/>
      <c r="X44" s="34"/>
      <c r="Y44" s="5"/>
      <c r="Z44" s="34"/>
      <c r="AA44" s="5"/>
      <c r="AB44" s="34"/>
      <c r="AC44" s="17"/>
      <c r="AD44" s="34"/>
      <c r="AE44" s="17"/>
      <c r="AF44" s="34"/>
      <c r="AG44" s="17"/>
      <c r="AH44" s="10">
        <v>43391</v>
      </c>
      <c r="AI44" s="36"/>
      <c r="AJ44" s="5" t="s">
        <v>62</v>
      </c>
      <c r="AK44" s="10">
        <v>43366</v>
      </c>
      <c r="AL44" s="5" t="s">
        <v>70</v>
      </c>
      <c r="AM44" s="10">
        <v>43391</v>
      </c>
      <c r="AN44" s="17"/>
      <c r="AO44" s="49" t="str">
        <f t="shared" si="12"/>
        <v>完成</v>
      </c>
      <c r="AP44" s="37">
        <f t="shared" si="13"/>
        <v>28</v>
      </c>
      <c r="AQ44" s="49" t="str">
        <f t="shared" si="14"/>
        <v>完成</v>
      </c>
      <c r="AR44" s="37">
        <f t="shared" si="15"/>
        <v>25</v>
      </c>
    </row>
    <row r="45" spans="1:44" ht="17.25" customHeight="1">
      <c r="A45" s="5" t="s">
        <v>201</v>
      </c>
      <c r="B45" s="5" t="s">
        <v>78</v>
      </c>
      <c r="C45" s="6" t="s">
        <v>202</v>
      </c>
      <c r="D45" s="6" t="s">
        <v>87</v>
      </c>
      <c r="E45" s="5">
        <v>66.5</v>
      </c>
      <c r="F45" s="7">
        <v>43364</v>
      </c>
      <c r="G45" s="44">
        <f t="shared" ca="1" si="16"/>
        <v>43559</v>
      </c>
      <c r="H45" s="45">
        <f t="shared" ca="1" si="10"/>
        <v>195</v>
      </c>
      <c r="I45" s="46"/>
      <c r="J45" s="46"/>
      <c r="K45" s="5" t="s">
        <v>73</v>
      </c>
      <c r="L45" s="5" t="s">
        <v>74</v>
      </c>
      <c r="M45" s="5" t="s">
        <v>70</v>
      </c>
      <c r="N45" s="5" t="s">
        <v>88</v>
      </c>
      <c r="O45" s="10">
        <v>43361</v>
      </c>
      <c r="P45" s="5" t="s">
        <v>75</v>
      </c>
      <c r="Q45" s="10">
        <v>43363</v>
      </c>
      <c r="R45" s="5" t="s">
        <v>88</v>
      </c>
      <c r="S45" s="5" t="s">
        <v>68</v>
      </c>
      <c r="T45" s="10">
        <v>43367</v>
      </c>
      <c r="U45" s="36">
        <f t="shared" si="11"/>
        <v>6</v>
      </c>
      <c r="V45" s="47" t="s">
        <v>203</v>
      </c>
      <c r="W45" s="5"/>
      <c r="X45" s="34"/>
      <c r="Y45" s="5"/>
      <c r="Z45" s="34"/>
      <c r="AA45" s="5"/>
      <c r="AB45" s="34"/>
      <c r="AC45" s="17"/>
      <c r="AD45" s="34"/>
      <c r="AE45" s="17"/>
      <c r="AF45" s="34"/>
      <c r="AG45" s="17"/>
      <c r="AH45" s="10">
        <v>43392</v>
      </c>
      <c r="AI45" s="36"/>
      <c r="AJ45" s="5" t="s">
        <v>62</v>
      </c>
      <c r="AK45" s="10">
        <v>43367</v>
      </c>
      <c r="AL45" s="5" t="s">
        <v>70</v>
      </c>
      <c r="AM45" s="10">
        <v>43392</v>
      </c>
      <c r="AN45" s="17"/>
      <c r="AO45" s="49" t="str">
        <f t="shared" si="12"/>
        <v>完成</v>
      </c>
      <c r="AP45" s="37">
        <f t="shared" si="13"/>
        <v>28</v>
      </c>
      <c r="AQ45" s="49" t="str">
        <f t="shared" si="14"/>
        <v>完成</v>
      </c>
      <c r="AR45" s="37">
        <f t="shared" si="15"/>
        <v>25</v>
      </c>
    </row>
    <row r="46" spans="1:44" ht="17.25" customHeight="1">
      <c r="A46" s="5" t="s">
        <v>204</v>
      </c>
      <c r="B46" s="5" t="s">
        <v>78</v>
      </c>
      <c r="C46" s="6" t="s">
        <v>205</v>
      </c>
      <c r="D46" s="6" t="s">
        <v>87</v>
      </c>
      <c r="E46" s="5">
        <v>67.5</v>
      </c>
      <c r="F46" s="7">
        <v>43365</v>
      </c>
      <c r="G46" s="44">
        <f t="shared" ca="1" si="16"/>
        <v>43559</v>
      </c>
      <c r="H46" s="45">
        <f t="shared" ca="1" si="10"/>
        <v>194</v>
      </c>
      <c r="I46" s="46"/>
      <c r="J46" s="46"/>
      <c r="K46" s="5" t="s">
        <v>73</v>
      </c>
      <c r="L46" s="5" t="s">
        <v>74</v>
      </c>
      <c r="M46" s="5" t="s">
        <v>70</v>
      </c>
      <c r="N46" s="5" t="s">
        <v>88</v>
      </c>
      <c r="O46" s="10">
        <v>43362</v>
      </c>
      <c r="P46" s="5" t="s">
        <v>75</v>
      </c>
      <c r="Q46" s="10">
        <v>43364</v>
      </c>
      <c r="R46" s="5" t="s">
        <v>88</v>
      </c>
      <c r="S46" s="5" t="s">
        <v>68</v>
      </c>
      <c r="T46" s="10">
        <v>43368</v>
      </c>
      <c r="U46" s="36">
        <f t="shared" si="11"/>
        <v>6</v>
      </c>
      <c r="V46" s="47" t="s">
        <v>206</v>
      </c>
      <c r="W46" s="5"/>
      <c r="X46" s="34"/>
      <c r="Y46" s="5"/>
      <c r="Z46" s="34"/>
      <c r="AA46" s="5"/>
      <c r="AB46" s="34"/>
      <c r="AC46" s="17"/>
      <c r="AD46" s="34"/>
      <c r="AE46" s="17"/>
      <c r="AF46" s="34"/>
      <c r="AG46" s="17"/>
      <c r="AH46" s="10">
        <v>43393</v>
      </c>
      <c r="AI46" s="36"/>
      <c r="AJ46" s="5" t="s">
        <v>62</v>
      </c>
      <c r="AK46" s="10">
        <v>43368</v>
      </c>
      <c r="AL46" s="5" t="s">
        <v>70</v>
      </c>
      <c r="AM46" s="10">
        <v>43393</v>
      </c>
      <c r="AN46" s="17"/>
      <c r="AO46" s="49" t="str">
        <f t="shared" si="12"/>
        <v>完成</v>
      </c>
      <c r="AP46" s="37">
        <f t="shared" si="13"/>
        <v>28</v>
      </c>
      <c r="AQ46" s="49" t="str">
        <f t="shared" si="14"/>
        <v>完成</v>
      </c>
      <c r="AR46" s="37">
        <f t="shared" si="15"/>
        <v>25</v>
      </c>
    </row>
    <row r="47" spans="1:44" ht="17.25" customHeight="1">
      <c r="A47" s="5" t="s">
        <v>207</v>
      </c>
      <c r="B47" s="5" t="s">
        <v>78</v>
      </c>
      <c r="C47" s="6" t="s">
        <v>208</v>
      </c>
      <c r="D47" s="6" t="s">
        <v>87</v>
      </c>
      <c r="E47" s="5">
        <v>68.5</v>
      </c>
      <c r="F47" s="7">
        <v>43366</v>
      </c>
      <c r="G47" s="44">
        <f t="shared" ca="1" si="16"/>
        <v>43559</v>
      </c>
      <c r="H47" s="45">
        <f t="shared" ca="1" si="10"/>
        <v>193</v>
      </c>
      <c r="I47" s="46"/>
      <c r="J47" s="46"/>
      <c r="K47" s="5" t="s">
        <v>73</v>
      </c>
      <c r="L47" s="5" t="s">
        <v>74</v>
      </c>
      <c r="M47" s="5" t="s">
        <v>70</v>
      </c>
      <c r="N47" s="5" t="s">
        <v>88</v>
      </c>
      <c r="O47" s="10">
        <v>43363</v>
      </c>
      <c r="P47" s="5" t="s">
        <v>75</v>
      </c>
      <c r="Q47" s="10">
        <v>43365</v>
      </c>
      <c r="R47" s="5" t="s">
        <v>88</v>
      </c>
      <c r="S47" s="5" t="s">
        <v>68</v>
      </c>
      <c r="T47" s="10">
        <v>43369</v>
      </c>
      <c r="U47" s="36">
        <f t="shared" si="11"/>
        <v>6</v>
      </c>
      <c r="V47" s="47" t="s">
        <v>209</v>
      </c>
      <c r="W47" s="5"/>
      <c r="X47" s="34"/>
      <c r="Y47" s="5"/>
      <c r="Z47" s="34"/>
      <c r="AA47" s="5"/>
      <c r="AB47" s="34"/>
      <c r="AC47" s="17"/>
      <c r="AD47" s="34"/>
      <c r="AE47" s="17"/>
      <c r="AF47" s="34"/>
      <c r="AG47" s="17"/>
      <c r="AH47" s="10">
        <v>43394</v>
      </c>
      <c r="AI47" s="36"/>
      <c r="AJ47" s="5" t="s">
        <v>62</v>
      </c>
      <c r="AK47" s="10">
        <v>43369</v>
      </c>
      <c r="AL47" s="5" t="s">
        <v>70</v>
      </c>
      <c r="AM47" s="10">
        <v>43394</v>
      </c>
      <c r="AN47" s="17"/>
      <c r="AO47" s="49" t="str">
        <f t="shared" si="12"/>
        <v>完成</v>
      </c>
      <c r="AP47" s="37">
        <f t="shared" si="13"/>
        <v>28</v>
      </c>
      <c r="AQ47" s="49" t="str">
        <f t="shared" si="14"/>
        <v>完成</v>
      </c>
      <c r="AR47" s="37">
        <f t="shared" si="15"/>
        <v>25</v>
      </c>
    </row>
    <row r="48" spans="1:44" ht="17.25" customHeight="1">
      <c r="A48" s="5" t="s">
        <v>210</v>
      </c>
      <c r="B48" s="5" t="s">
        <v>78</v>
      </c>
      <c r="C48" s="6" t="s">
        <v>211</v>
      </c>
      <c r="D48" s="6" t="s">
        <v>87</v>
      </c>
      <c r="E48" s="5">
        <v>69.5</v>
      </c>
      <c r="F48" s="7">
        <v>43367</v>
      </c>
      <c r="G48" s="44">
        <f t="shared" ca="1" si="16"/>
        <v>43559</v>
      </c>
      <c r="H48" s="45">
        <f t="shared" ca="1" si="10"/>
        <v>192</v>
      </c>
      <c r="I48" s="46"/>
      <c r="J48" s="46"/>
      <c r="K48" s="5" t="s">
        <v>73</v>
      </c>
      <c r="L48" s="5" t="s">
        <v>74</v>
      </c>
      <c r="M48" s="5" t="s">
        <v>70</v>
      </c>
      <c r="N48" s="5" t="s">
        <v>88</v>
      </c>
      <c r="O48" s="10">
        <v>43364</v>
      </c>
      <c r="P48" s="5" t="s">
        <v>75</v>
      </c>
      <c r="Q48" s="10">
        <v>43366</v>
      </c>
      <c r="R48" s="5" t="s">
        <v>88</v>
      </c>
      <c r="S48" s="5" t="s">
        <v>68</v>
      </c>
      <c r="T48" s="10">
        <v>43370</v>
      </c>
      <c r="U48" s="36">
        <f t="shared" si="11"/>
        <v>6</v>
      </c>
      <c r="V48" s="47" t="s">
        <v>212</v>
      </c>
      <c r="W48" s="5"/>
      <c r="X48" s="34"/>
      <c r="Y48" s="5"/>
      <c r="Z48" s="34"/>
      <c r="AA48" s="5"/>
      <c r="AB48" s="34"/>
      <c r="AC48" s="17"/>
      <c r="AD48" s="34"/>
      <c r="AE48" s="17"/>
      <c r="AF48" s="34"/>
      <c r="AG48" s="17"/>
      <c r="AH48" s="10">
        <v>43395</v>
      </c>
      <c r="AI48" s="36"/>
      <c r="AJ48" s="5" t="s">
        <v>62</v>
      </c>
      <c r="AK48" s="10">
        <v>43370</v>
      </c>
      <c r="AL48" s="5" t="s">
        <v>70</v>
      </c>
      <c r="AM48" s="10">
        <v>43395</v>
      </c>
      <c r="AN48" s="17"/>
      <c r="AO48" s="49" t="str">
        <f t="shared" si="12"/>
        <v>完成</v>
      </c>
      <c r="AP48" s="37">
        <f t="shared" si="13"/>
        <v>28</v>
      </c>
      <c r="AQ48" s="49" t="str">
        <f t="shared" si="14"/>
        <v>完成</v>
      </c>
      <c r="AR48" s="37">
        <f t="shared" si="15"/>
        <v>25</v>
      </c>
    </row>
    <row r="49" spans="1:44" ht="17.25" customHeight="1">
      <c r="A49" s="5" t="s">
        <v>213</v>
      </c>
      <c r="B49" s="5" t="s">
        <v>78</v>
      </c>
      <c r="C49" s="6" t="s">
        <v>214</v>
      </c>
      <c r="D49" s="6" t="s">
        <v>87</v>
      </c>
      <c r="E49" s="5">
        <v>70.5</v>
      </c>
      <c r="F49" s="7">
        <v>43368</v>
      </c>
      <c r="G49" s="44">
        <f t="shared" ca="1" si="16"/>
        <v>43559</v>
      </c>
      <c r="H49" s="45">
        <f t="shared" ca="1" si="10"/>
        <v>191</v>
      </c>
      <c r="I49" s="46"/>
      <c r="J49" s="46"/>
      <c r="K49" s="5" t="s">
        <v>73</v>
      </c>
      <c r="L49" s="5" t="s">
        <v>74</v>
      </c>
      <c r="M49" s="5" t="s">
        <v>70</v>
      </c>
      <c r="N49" s="5" t="s">
        <v>88</v>
      </c>
      <c r="O49" s="10">
        <v>43365</v>
      </c>
      <c r="P49" s="5" t="s">
        <v>75</v>
      </c>
      <c r="Q49" s="10">
        <v>43367</v>
      </c>
      <c r="R49" s="5" t="s">
        <v>88</v>
      </c>
      <c r="S49" s="5" t="s">
        <v>68</v>
      </c>
      <c r="T49" s="10">
        <v>43371</v>
      </c>
      <c r="U49" s="36">
        <f t="shared" si="11"/>
        <v>6</v>
      </c>
      <c r="V49" s="47" t="s">
        <v>215</v>
      </c>
      <c r="W49" s="5"/>
      <c r="X49" s="34"/>
      <c r="Y49" s="5"/>
      <c r="Z49" s="34"/>
      <c r="AA49" s="5"/>
      <c r="AB49" s="34"/>
      <c r="AC49" s="17"/>
      <c r="AD49" s="34"/>
      <c r="AE49" s="17"/>
      <c r="AF49" s="34"/>
      <c r="AG49" s="17"/>
      <c r="AH49" s="10">
        <v>43396</v>
      </c>
      <c r="AI49" s="36"/>
      <c r="AJ49" s="5" t="s">
        <v>62</v>
      </c>
      <c r="AK49" s="10">
        <v>43371</v>
      </c>
      <c r="AL49" s="5" t="s">
        <v>70</v>
      </c>
      <c r="AM49" s="10">
        <v>43396</v>
      </c>
      <c r="AN49" s="17"/>
      <c r="AO49" s="49" t="str">
        <f t="shared" si="12"/>
        <v>完成</v>
      </c>
      <c r="AP49" s="37">
        <f t="shared" si="13"/>
        <v>28</v>
      </c>
      <c r="AQ49" s="49" t="str">
        <f t="shared" si="14"/>
        <v>完成</v>
      </c>
      <c r="AR49" s="37">
        <f t="shared" si="15"/>
        <v>25</v>
      </c>
    </row>
    <row r="50" spans="1:44" ht="17.25" customHeight="1">
      <c r="A50" s="5" t="s">
        <v>216</v>
      </c>
      <c r="B50" s="5" t="s">
        <v>78</v>
      </c>
      <c r="C50" s="6" t="s">
        <v>217</v>
      </c>
      <c r="D50" s="6" t="s">
        <v>87</v>
      </c>
      <c r="E50" s="5">
        <v>71.5</v>
      </c>
      <c r="F50" s="7">
        <v>43369</v>
      </c>
      <c r="G50" s="44">
        <f t="shared" ca="1" si="16"/>
        <v>43559</v>
      </c>
      <c r="H50" s="45">
        <f t="shared" ca="1" si="10"/>
        <v>190</v>
      </c>
      <c r="I50" s="46"/>
      <c r="J50" s="46"/>
      <c r="K50" s="5" t="s">
        <v>73</v>
      </c>
      <c r="L50" s="5" t="s">
        <v>74</v>
      </c>
      <c r="M50" s="5" t="s">
        <v>70</v>
      </c>
      <c r="N50" s="5" t="s">
        <v>88</v>
      </c>
      <c r="O50" s="10">
        <v>43366</v>
      </c>
      <c r="P50" s="5" t="s">
        <v>75</v>
      </c>
      <c r="Q50" s="10">
        <v>43368</v>
      </c>
      <c r="R50" s="5" t="s">
        <v>88</v>
      </c>
      <c r="S50" s="5" t="s">
        <v>68</v>
      </c>
      <c r="T50" s="10">
        <v>43372</v>
      </c>
      <c r="U50" s="36">
        <f t="shared" si="11"/>
        <v>6</v>
      </c>
      <c r="V50" s="47" t="s">
        <v>218</v>
      </c>
      <c r="W50" s="5"/>
      <c r="X50" s="34"/>
      <c r="Y50" s="5"/>
      <c r="Z50" s="34"/>
      <c r="AA50" s="5"/>
      <c r="AB50" s="34"/>
      <c r="AC50" s="17"/>
      <c r="AD50" s="34"/>
      <c r="AE50" s="17"/>
      <c r="AF50" s="34"/>
      <c r="AG50" s="17"/>
      <c r="AH50" s="10">
        <v>43397</v>
      </c>
      <c r="AI50" s="36"/>
      <c r="AJ50" s="5" t="s">
        <v>62</v>
      </c>
      <c r="AK50" s="10">
        <v>43372</v>
      </c>
      <c r="AL50" s="5" t="s">
        <v>70</v>
      </c>
      <c r="AM50" s="10">
        <v>43397</v>
      </c>
      <c r="AN50" s="17"/>
      <c r="AO50" s="49" t="str">
        <f t="shared" si="12"/>
        <v>完成</v>
      </c>
      <c r="AP50" s="37">
        <f t="shared" si="13"/>
        <v>28</v>
      </c>
      <c r="AQ50" s="49" t="str">
        <f t="shared" si="14"/>
        <v>完成</v>
      </c>
      <c r="AR50" s="37">
        <f t="shared" si="15"/>
        <v>25</v>
      </c>
    </row>
    <row r="51" spans="1:44" ht="17.25" customHeight="1">
      <c r="A51" s="5" t="s">
        <v>219</v>
      </c>
      <c r="B51" s="5" t="s">
        <v>78</v>
      </c>
      <c r="C51" s="6" t="s">
        <v>220</v>
      </c>
      <c r="D51" s="6" t="s">
        <v>87</v>
      </c>
      <c r="E51" s="5">
        <v>72.5</v>
      </c>
      <c r="F51" s="7">
        <v>43370</v>
      </c>
      <c r="G51" s="44">
        <f t="shared" ca="1" si="16"/>
        <v>43559</v>
      </c>
      <c r="H51" s="45">
        <f t="shared" ca="1" si="10"/>
        <v>189</v>
      </c>
      <c r="I51" s="46"/>
      <c r="J51" s="46"/>
      <c r="K51" s="5" t="s">
        <v>73</v>
      </c>
      <c r="L51" s="5" t="s">
        <v>74</v>
      </c>
      <c r="M51" s="5" t="s">
        <v>70</v>
      </c>
      <c r="N51" s="5" t="s">
        <v>88</v>
      </c>
      <c r="O51" s="10">
        <v>43367</v>
      </c>
      <c r="P51" s="5" t="s">
        <v>75</v>
      </c>
      <c r="Q51" s="10">
        <v>43369</v>
      </c>
      <c r="R51" s="5" t="s">
        <v>88</v>
      </c>
      <c r="S51" s="5" t="s">
        <v>68</v>
      </c>
      <c r="T51" s="10">
        <v>43373</v>
      </c>
      <c r="U51" s="36">
        <f t="shared" si="11"/>
        <v>6</v>
      </c>
      <c r="V51" s="47" t="s">
        <v>221</v>
      </c>
      <c r="W51" s="5"/>
      <c r="X51" s="34"/>
      <c r="Y51" s="5"/>
      <c r="Z51" s="34"/>
      <c r="AA51" s="5"/>
      <c r="AB51" s="34"/>
      <c r="AC51" s="17"/>
      <c r="AD51" s="34"/>
      <c r="AE51" s="17"/>
      <c r="AF51" s="34"/>
      <c r="AG51" s="17"/>
      <c r="AH51" s="10">
        <v>43398</v>
      </c>
      <c r="AI51" s="36"/>
      <c r="AJ51" s="5" t="s">
        <v>62</v>
      </c>
      <c r="AK51" s="10">
        <v>43373</v>
      </c>
      <c r="AL51" s="5" t="s">
        <v>70</v>
      </c>
      <c r="AM51" s="10">
        <v>43398</v>
      </c>
      <c r="AN51" s="17"/>
      <c r="AO51" s="49" t="str">
        <f t="shared" si="12"/>
        <v>完成</v>
      </c>
      <c r="AP51" s="37">
        <f t="shared" si="13"/>
        <v>28</v>
      </c>
      <c r="AQ51" s="49" t="str">
        <f t="shared" si="14"/>
        <v>完成</v>
      </c>
      <c r="AR51" s="37">
        <f t="shared" si="15"/>
        <v>25</v>
      </c>
    </row>
    <row r="52" spans="1:44" ht="17.25" customHeight="1">
      <c r="A52" s="5" t="s">
        <v>222</v>
      </c>
      <c r="B52" s="5" t="s">
        <v>78</v>
      </c>
      <c r="C52" s="6" t="s">
        <v>223</v>
      </c>
      <c r="D52" s="6" t="s">
        <v>87</v>
      </c>
      <c r="E52" s="5">
        <v>73.5</v>
      </c>
      <c r="F52" s="7">
        <v>43371</v>
      </c>
      <c r="G52" s="44">
        <f t="shared" ca="1" si="16"/>
        <v>43559</v>
      </c>
      <c r="H52" s="45">
        <f t="shared" ca="1" si="10"/>
        <v>188</v>
      </c>
      <c r="I52" s="46"/>
      <c r="J52" s="46"/>
      <c r="K52" s="5" t="s">
        <v>73</v>
      </c>
      <c r="L52" s="5" t="s">
        <v>74</v>
      </c>
      <c r="M52" s="5" t="s">
        <v>70</v>
      </c>
      <c r="N52" s="5" t="s">
        <v>88</v>
      </c>
      <c r="O52" s="10">
        <v>43368</v>
      </c>
      <c r="P52" s="5" t="s">
        <v>75</v>
      </c>
      <c r="Q52" s="10">
        <v>43370</v>
      </c>
      <c r="R52" s="5" t="s">
        <v>88</v>
      </c>
      <c r="S52" s="5" t="s">
        <v>68</v>
      </c>
      <c r="T52" s="10">
        <v>43374</v>
      </c>
      <c r="U52" s="36">
        <f t="shared" si="11"/>
        <v>6</v>
      </c>
      <c r="V52" s="47" t="s">
        <v>224</v>
      </c>
      <c r="W52" s="5"/>
      <c r="X52" s="34"/>
      <c r="Y52" s="5"/>
      <c r="Z52" s="34"/>
      <c r="AA52" s="5"/>
      <c r="AB52" s="34"/>
      <c r="AC52" s="17"/>
      <c r="AD52" s="34"/>
      <c r="AE52" s="17"/>
      <c r="AF52" s="34"/>
      <c r="AG52" s="17"/>
      <c r="AH52" s="10">
        <v>43399</v>
      </c>
      <c r="AI52" s="36"/>
      <c r="AJ52" s="5" t="s">
        <v>62</v>
      </c>
      <c r="AK52" s="10">
        <v>43374</v>
      </c>
      <c r="AL52" s="5" t="s">
        <v>70</v>
      </c>
      <c r="AM52" s="10">
        <v>43399</v>
      </c>
      <c r="AN52" s="17"/>
      <c r="AO52" s="49" t="str">
        <f t="shared" si="12"/>
        <v>完成</v>
      </c>
      <c r="AP52" s="37">
        <f t="shared" si="13"/>
        <v>28</v>
      </c>
      <c r="AQ52" s="49" t="str">
        <f t="shared" si="14"/>
        <v>完成</v>
      </c>
      <c r="AR52" s="37">
        <f t="shared" si="15"/>
        <v>25</v>
      </c>
    </row>
    <row r="53" spans="1:44" ht="17.25" customHeight="1">
      <c r="A53" s="5" t="s">
        <v>225</v>
      </c>
      <c r="B53" s="5" t="s">
        <v>78</v>
      </c>
      <c r="C53" s="6" t="s">
        <v>226</v>
      </c>
      <c r="D53" s="6" t="s">
        <v>87</v>
      </c>
      <c r="E53" s="5">
        <v>74.5</v>
      </c>
      <c r="F53" s="7">
        <v>43372</v>
      </c>
      <c r="G53" s="44">
        <f t="shared" ca="1" si="16"/>
        <v>43559</v>
      </c>
      <c r="H53" s="45">
        <f t="shared" ca="1" si="10"/>
        <v>187</v>
      </c>
      <c r="I53" s="46"/>
      <c r="J53" s="46"/>
      <c r="K53" s="5" t="s">
        <v>73</v>
      </c>
      <c r="L53" s="5" t="s">
        <v>74</v>
      </c>
      <c r="M53" s="5" t="s">
        <v>70</v>
      </c>
      <c r="N53" s="5" t="s">
        <v>88</v>
      </c>
      <c r="O53" s="10">
        <v>43369</v>
      </c>
      <c r="P53" s="5" t="s">
        <v>75</v>
      </c>
      <c r="Q53" s="10">
        <v>43371</v>
      </c>
      <c r="R53" s="5" t="s">
        <v>88</v>
      </c>
      <c r="S53" s="5" t="s">
        <v>68</v>
      </c>
      <c r="T53" s="10">
        <v>43375</v>
      </c>
      <c r="U53" s="36">
        <f t="shared" si="11"/>
        <v>6</v>
      </c>
      <c r="V53" s="47" t="s">
        <v>227</v>
      </c>
      <c r="W53" s="5"/>
      <c r="X53" s="34"/>
      <c r="Y53" s="5"/>
      <c r="Z53" s="34"/>
      <c r="AA53" s="5"/>
      <c r="AB53" s="34"/>
      <c r="AC53" s="17"/>
      <c r="AD53" s="34"/>
      <c r="AE53" s="17"/>
      <c r="AF53" s="34"/>
      <c r="AG53" s="17"/>
      <c r="AH53" s="10">
        <v>43400</v>
      </c>
      <c r="AI53" s="36"/>
      <c r="AJ53" s="5" t="s">
        <v>62</v>
      </c>
      <c r="AK53" s="10">
        <v>43375</v>
      </c>
      <c r="AL53" s="5" t="s">
        <v>70</v>
      </c>
      <c r="AM53" s="10">
        <v>43400</v>
      </c>
      <c r="AN53" s="17"/>
      <c r="AO53" s="49" t="str">
        <f t="shared" si="12"/>
        <v>完成</v>
      </c>
      <c r="AP53" s="37">
        <f t="shared" si="13"/>
        <v>28</v>
      </c>
      <c r="AQ53" s="49" t="str">
        <f t="shared" si="14"/>
        <v>完成</v>
      </c>
      <c r="AR53" s="37">
        <f t="shared" si="15"/>
        <v>25</v>
      </c>
    </row>
    <row r="54" spans="1:44" ht="17.25" customHeight="1">
      <c r="A54" s="5" t="s">
        <v>228</v>
      </c>
      <c r="B54" s="5" t="s">
        <v>78</v>
      </c>
      <c r="C54" s="6" t="s">
        <v>229</v>
      </c>
      <c r="D54" s="6" t="s">
        <v>87</v>
      </c>
      <c r="E54" s="5">
        <v>75.5</v>
      </c>
      <c r="F54" s="7">
        <v>43373</v>
      </c>
      <c r="G54" s="44">
        <f t="shared" ref="G54:G63" ca="1" si="17">TODAY()</f>
        <v>43559</v>
      </c>
      <c r="H54" s="45">
        <f t="shared" ca="1" si="10"/>
        <v>186</v>
      </c>
      <c r="I54" s="46"/>
      <c r="J54" s="46"/>
      <c r="K54" s="5" t="s">
        <v>73</v>
      </c>
      <c r="L54" s="5" t="s">
        <v>74</v>
      </c>
      <c r="M54" s="5" t="s">
        <v>70</v>
      </c>
      <c r="N54" s="5" t="s">
        <v>88</v>
      </c>
      <c r="O54" s="10">
        <v>43370</v>
      </c>
      <c r="P54" s="5" t="s">
        <v>75</v>
      </c>
      <c r="Q54" s="10">
        <v>43372</v>
      </c>
      <c r="R54" s="5" t="s">
        <v>88</v>
      </c>
      <c r="S54" s="5" t="s">
        <v>68</v>
      </c>
      <c r="T54" s="10">
        <v>43376</v>
      </c>
      <c r="U54" s="36">
        <f t="shared" si="11"/>
        <v>6</v>
      </c>
      <c r="V54" s="47" t="s">
        <v>230</v>
      </c>
      <c r="W54" s="5"/>
      <c r="X54" s="34"/>
      <c r="Y54" s="5"/>
      <c r="Z54" s="34"/>
      <c r="AA54" s="5"/>
      <c r="AB54" s="34"/>
      <c r="AC54" s="17"/>
      <c r="AD54" s="34"/>
      <c r="AE54" s="17"/>
      <c r="AF54" s="34"/>
      <c r="AG54" s="17"/>
      <c r="AH54" s="10">
        <v>43401</v>
      </c>
      <c r="AI54" s="36"/>
      <c r="AJ54" s="5" t="s">
        <v>62</v>
      </c>
      <c r="AK54" s="10">
        <v>43376</v>
      </c>
      <c r="AL54" s="5" t="s">
        <v>70</v>
      </c>
      <c r="AM54" s="10">
        <v>43401</v>
      </c>
      <c r="AN54" s="17"/>
      <c r="AO54" s="49" t="str">
        <f t="shared" si="12"/>
        <v>完成</v>
      </c>
      <c r="AP54" s="37">
        <f t="shared" si="13"/>
        <v>28</v>
      </c>
      <c r="AQ54" s="49" t="str">
        <f t="shared" si="14"/>
        <v>完成</v>
      </c>
      <c r="AR54" s="37">
        <f t="shared" si="15"/>
        <v>25</v>
      </c>
    </row>
    <row r="55" spans="1:44" ht="17.25" customHeight="1">
      <c r="A55" s="5" t="s">
        <v>231</v>
      </c>
      <c r="B55" s="5" t="s">
        <v>78</v>
      </c>
      <c r="C55" s="6" t="s">
        <v>232</v>
      </c>
      <c r="D55" s="6" t="s">
        <v>87</v>
      </c>
      <c r="E55" s="5">
        <v>76.5</v>
      </c>
      <c r="F55" s="7">
        <v>43374</v>
      </c>
      <c r="G55" s="44">
        <f t="shared" ca="1" si="17"/>
        <v>43559</v>
      </c>
      <c r="H55" s="45">
        <f t="shared" ca="1" si="10"/>
        <v>185</v>
      </c>
      <c r="I55" s="46"/>
      <c r="J55" s="46"/>
      <c r="K55" s="5" t="s">
        <v>73</v>
      </c>
      <c r="L55" s="5" t="s">
        <v>74</v>
      </c>
      <c r="M55" s="5" t="s">
        <v>70</v>
      </c>
      <c r="N55" s="5" t="s">
        <v>88</v>
      </c>
      <c r="O55" s="10">
        <v>43371</v>
      </c>
      <c r="P55" s="5" t="s">
        <v>75</v>
      </c>
      <c r="Q55" s="10">
        <v>43373</v>
      </c>
      <c r="R55" s="5" t="s">
        <v>88</v>
      </c>
      <c r="S55" s="5" t="s">
        <v>68</v>
      </c>
      <c r="T55" s="10">
        <v>43377</v>
      </c>
      <c r="U55" s="36">
        <f t="shared" si="11"/>
        <v>6</v>
      </c>
      <c r="V55" s="47" t="s">
        <v>233</v>
      </c>
      <c r="W55" s="5"/>
      <c r="X55" s="34"/>
      <c r="Y55" s="5"/>
      <c r="Z55" s="34"/>
      <c r="AA55" s="5"/>
      <c r="AB55" s="34"/>
      <c r="AC55" s="17"/>
      <c r="AD55" s="34"/>
      <c r="AE55" s="17"/>
      <c r="AF55" s="34"/>
      <c r="AG55" s="17"/>
      <c r="AH55" s="10">
        <v>43402</v>
      </c>
      <c r="AI55" s="36"/>
      <c r="AJ55" s="5" t="s">
        <v>62</v>
      </c>
      <c r="AK55" s="10">
        <v>43377</v>
      </c>
      <c r="AL55" s="5" t="s">
        <v>70</v>
      </c>
      <c r="AM55" s="10">
        <v>43402</v>
      </c>
      <c r="AN55" s="17"/>
      <c r="AO55" s="49" t="str">
        <f t="shared" si="12"/>
        <v>完成</v>
      </c>
      <c r="AP55" s="37">
        <f t="shared" si="13"/>
        <v>28</v>
      </c>
      <c r="AQ55" s="49" t="str">
        <f t="shared" si="14"/>
        <v>完成</v>
      </c>
      <c r="AR55" s="37">
        <f t="shared" si="15"/>
        <v>25</v>
      </c>
    </row>
    <row r="56" spans="1:44" ht="17.25" customHeight="1">
      <c r="A56" s="5" t="s">
        <v>234</v>
      </c>
      <c r="B56" s="5" t="s">
        <v>78</v>
      </c>
      <c r="C56" s="6" t="s">
        <v>235</v>
      </c>
      <c r="D56" s="6" t="s">
        <v>87</v>
      </c>
      <c r="E56" s="5">
        <v>77.5</v>
      </c>
      <c r="F56" s="7">
        <v>43375</v>
      </c>
      <c r="G56" s="44">
        <f t="shared" ca="1" si="17"/>
        <v>43559</v>
      </c>
      <c r="H56" s="45">
        <f t="shared" ca="1" si="10"/>
        <v>184</v>
      </c>
      <c r="I56" s="46"/>
      <c r="J56" s="46"/>
      <c r="K56" s="5" t="s">
        <v>73</v>
      </c>
      <c r="L56" s="5" t="s">
        <v>74</v>
      </c>
      <c r="M56" s="5" t="s">
        <v>70</v>
      </c>
      <c r="N56" s="5" t="s">
        <v>88</v>
      </c>
      <c r="O56" s="10">
        <v>43372</v>
      </c>
      <c r="P56" s="5" t="s">
        <v>75</v>
      </c>
      <c r="Q56" s="10">
        <v>43374</v>
      </c>
      <c r="R56" s="5" t="s">
        <v>88</v>
      </c>
      <c r="S56" s="5" t="s">
        <v>68</v>
      </c>
      <c r="T56" s="10">
        <v>43378</v>
      </c>
      <c r="U56" s="36">
        <f t="shared" si="11"/>
        <v>6</v>
      </c>
      <c r="V56" s="47" t="s">
        <v>236</v>
      </c>
      <c r="W56" s="5"/>
      <c r="X56" s="34"/>
      <c r="Y56" s="5"/>
      <c r="Z56" s="34"/>
      <c r="AA56" s="5"/>
      <c r="AB56" s="34"/>
      <c r="AC56" s="17"/>
      <c r="AD56" s="34"/>
      <c r="AE56" s="17"/>
      <c r="AF56" s="34"/>
      <c r="AG56" s="17"/>
      <c r="AH56" s="10">
        <v>43403</v>
      </c>
      <c r="AI56" s="36"/>
      <c r="AJ56" s="5" t="s">
        <v>62</v>
      </c>
      <c r="AK56" s="10">
        <v>43378</v>
      </c>
      <c r="AL56" s="5" t="s">
        <v>70</v>
      </c>
      <c r="AM56" s="10">
        <v>43403</v>
      </c>
      <c r="AN56" s="17"/>
      <c r="AO56" s="49" t="str">
        <f t="shared" si="12"/>
        <v>完成</v>
      </c>
      <c r="AP56" s="37">
        <f t="shared" si="13"/>
        <v>28</v>
      </c>
      <c r="AQ56" s="49" t="str">
        <f t="shared" si="14"/>
        <v>完成</v>
      </c>
      <c r="AR56" s="37">
        <f t="shared" si="15"/>
        <v>25</v>
      </c>
    </row>
    <row r="57" spans="1:44" ht="17.25" customHeight="1">
      <c r="A57" s="5" t="s">
        <v>237</v>
      </c>
      <c r="B57" s="5" t="s">
        <v>78</v>
      </c>
      <c r="C57" s="6" t="s">
        <v>238</v>
      </c>
      <c r="D57" s="6" t="s">
        <v>87</v>
      </c>
      <c r="E57" s="5">
        <v>78.5</v>
      </c>
      <c r="F57" s="7">
        <v>43376</v>
      </c>
      <c r="G57" s="44">
        <f t="shared" ca="1" si="17"/>
        <v>43559</v>
      </c>
      <c r="H57" s="45">
        <f t="shared" ca="1" si="10"/>
        <v>183</v>
      </c>
      <c r="I57" s="46"/>
      <c r="J57" s="46"/>
      <c r="K57" s="5" t="s">
        <v>73</v>
      </c>
      <c r="L57" s="5" t="s">
        <v>74</v>
      </c>
      <c r="M57" s="5" t="s">
        <v>70</v>
      </c>
      <c r="N57" s="5" t="s">
        <v>88</v>
      </c>
      <c r="O57" s="10">
        <v>43373</v>
      </c>
      <c r="P57" s="5" t="s">
        <v>75</v>
      </c>
      <c r="Q57" s="10">
        <v>43375</v>
      </c>
      <c r="R57" s="5" t="s">
        <v>88</v>
      </c>
      <c r="S57" s="5" t="s">
        <v>68</v>
      </c>
      <c r="T57" s="10">
        <v>43379</v>
      </c>
      <c r="U57" s="36">
        <f t="shared" si="11"/>
        <v>6</v>
      </c>
      <c r="V57" s="47" t="s">
        <v>239</v>
      </c>
      <c r="W57" s="5"/>
      <c r="X57" s="34"/>
      <c r="Y57" s="5"/>
      <c r="Z57" s="34"/>
      <c r="AA57" s="5"/>
      <c r="AB57" s="34"/>
      <c r="AC57" s="17"/>
      <c r="AD57" s="34"/>
      <c r="AE57" s="17"/>
      <c r="AF57" s="34"/>
      <c r="AG57" s="17"/>
      <c r="AH57" s="10">
        <v>43404</v>
      </c>
      <c r="AI57" s="36"/>
      <c r="AJ57" s="5" t="s">
        <v>62</v>
      </c>
      <c r="AK57" s="10">
        <v>43379</v>
      </c>
      <c r="AL57" s="5" t="s">
        <v>70</v>
      </c>
      <c r="AM57" s="10">
        <v>43404</v>
      </c>
      <c r="AN57" s="17"/>
      <c r="AO57" s="49" t="str">
        <f t="shared" si="12"/>
        <v>完成</v>
      </c>
      <c r="AP57" s="37">
        <f t="shared" si="13"/>
        <v>28</v>
      </c>
      <c r="AQ57" s="49" t="str">
        <f t="shared" si="14"/>
        <v>完成</v>
      </c>
      <c r="AR57" s="37">
        <f t="shared" si="15"/>
        <v>25</v>
      </c>
    </row>
    <row r="58" spans="1:44" ht="17.25" customHeight="1">
      <c r="A58" s="5" t="s">
        <v>240</v>
      </c>
      <c r="B58" s="5" t="s">
        <v>78</v>
      </c>
      <c r="C58" s="6" t="s">
        <v>241</v>
      </c>
      <c r="D58" s="6" t="s">
        <v>87</v>
      </c>
      <c r="E58" s="5">
        <v>79.5</v>
      </c>
      <c r="F58" s="7">
        <v>43377</v>
      </c>
      <c r="G58" s="44">
        <f t="shared" ca="1" si="17"/>
        <v>43559</v>
      </c>
      <c r="H58" s="45">
        <f t="shared" ca="1" si="10"/>
        <v>182</v>
      </c>
      <c r="I58" s="46"/>
      <c r="J58" s="46"/>
      <c r="K58" s="5" t="s">
        <v>73</v>
      </c>
      <c r="L58" s="5" t="s">
        <v>74</v>
      </c>
      <c r="M58" s="5" t="s">
        <v>70</v>
      </c>
      <c r="N58" s="5" t="s">
        <v>88</v>
      </c>
      <c r="O58" s="10">
        <v>43374</v>
      </c>
      <c r="P58" s="5" t="s">
        <v>75</v>
      </c>
      <c r="Q58" s="10">
        <v>43376</v>
      </c>
      <c r="R58" s="5" t="s">
        <v>88</v>
      </c>
      <c r="S58" s="5" t="s">
        <v>68</v>
      </c>
      <c r="T58" s="10">
        <v>43380</v>
      </c>
      <c r="U58" s="36">
        <f t="shared" si="11"/>
        <v>6</v>
      </c>
      <c r="V58" s="47" t="s">
        <v>242</v>
      </c>
      <c r="W58" s="5"/>
      <c r="X58" s="34"/>
      <c r="Y58" s="5"/>
      <c r="Z58" s="34"/>
      <c r="AA58" s="5"/>
      <c r="AB58" s="34"/>
      <c r="AC58" s="17"/>
      <c r="AD58" s="34"/>
      <c r="AE58" s="17"/>
      <c r="AF58" s="34"/>
      <c r="AG58" s="17"/>
      <c r="AH58" s="10">
        <v>43405</v>
      </c>
      <c r="AI58" s="36"/>
      <c r="AJ58" s="5" t="s">
        <v>62</v>
      </c>
      <c r="AK58" s="10">
        <v>43380</v>
      </c>
      <c r="AL58" s="5" t="s">
        <v>70</v>
      </c>
      <c r="AM58" s="10">
        <v>43405</v>
      </c>
      <c r="AN58" s="17"/>
      <c r="AO58" s="49" t="str">
        <f t="shared" si="12"/>
        <v>完成</v>
      </c>
      <c r="AP58" s="37">
        <f t="shared" si="13"/>
        <v>28</v>
      </c>
      <c r="AQ58" s="49" t="str">
        <f t="shared" si="14"/>
        <v>完成</v>
      </c>
      <c r="AR58" s="37">
        <f t="shared" si="15"/>
        <v>25</v>
      </c>
    </row>
    <row r="59" spans="1:44" ht="17.25" customHeight="1">
      <c r="A59" s="5" t="s">
        <v>243</v>
      </c>
      <c r="B59" s="5" t="s">
        <v>78</v>
      </c>
      <c r="C59" s="6" t="s">
        <v>244</v>
      </c>
      <c r="D59" s="6" t="s">
        <v>87</v>
      </c>
      <c r="E59" s="5">
        <v>80.5</v>
      </c>
      <c r="F59" s="7">
        <v>43378</v>
      </c>
      <c r="G59" s="44">
        <f t="shared" ca="1" si="17"/>
        <v>43559</v>
      </c>
      <c r="H59" s="45">
        <f t="shared" ca="1" si="10"/>
        <v>181</v>
      </c>
      <c r="I59" s="46"/>
      <c r="J59" s="46"/>
      <c r="K59" s="5" t="s">
        <v>73</v>
      </c>
      <c r="L59" s="5" t="s">
        <v>74</v>
      </c>
      <c r="M59" s="5" t="s">
        <v>70</v>
      </c>
      <c r="N59" s="5" t="s">
        <v>88</v>
      </c>
      <c r="O59" s="10">
        <v>43375</v>
      </c>
      <c r="P59" s="5" t="s">
        <v>75</v>
      </c>
      <c r="Q59" s="10">
        <v>43377</v>
      </c>
      <c r="R59" s="5" t="s">
        <v>88</v>
      </c>
      <c r="S59" s="5" t="s">
        <v>68</v>
      </c>
      <c r="T59" s="10">
        <v>43381</v>
      </c>
      <c r="U59" s="36">
        <f t="shared" si="11"/>
        <v>6</v>
      </c>
      <c r="V59" s="47" t="s">
        <v>245</v>
      </c>
      <c r="W59" s="5"/>
      <c r="X59" s="34"/>
      <c r="Y59" s="5"/>
      <c r="Z59" s="34"/>
      <c r="AA59" s="5"/>
      <c r="AB59" s="34"/>
      <c r="AC59" s="17"/>
      <c r="AD59" s="34"/>
      <c r="AE59" s="17"/>
      <c r="AF59" s="34"/>
      <c r="AG59" s="17"/>
      <c r="AH59" s="10">
        <v>43406</v>
      </c>
      <c r="AI59" s="36"/>
      <c r="AJ59" s="5" t="s">
        <v>62</v>
      </c>
      <c r="AK59" s="10">
        <v>43381</v>
      </c>
      <c r="AL59" s="5" t="s">
        <v>70</v>
      </c>
      <c r="AM59" s="10">
        <v>43406</v>
      </c>
      <c r="AN59" s="17"/>
      <c r="AO59" s="49" t="str">
        <f t="shared" si="12"/>
        <v>完成</v>
      </c>
      <c r="AP59" s="37">
        <f t="shared" si="13"/>
        <v>28</v>
      </c>
      <c r="AQ59" s="49" t="str">
        <f t="shared" si="14"/>
        <v>完成</v>
      </c>
      <c r="AR59" s="37">
        <f t="shared" si="15"/>
        <v>25</v>
      </c>
    </row>
    <row r="60" spans="1:44" ht="17.25" customHeight="1">
      <c r="A60" s="5" t="s">
        <v>246</v>
      </c>
      <c r="B60" s="5" t="s">
        <v>78</v>
      </c>
      <c r="C60" s="6" t="s">
        <v>247</v>
      </c>
      <c r="D60" s="6" t="s">
        <v>87</v>
      </c>
      <c r="E60" s="5">
        <v>81.5</v>
      </c>
      <c r="F60" s="7">
        <v>43379</v>
      </c>
      <c r="G60" s="44">
        <f t="shared" ca="1" si="17"/>
        <v>43559</v>
      </c>
      <c r="H60" s="45">
        <f t="shared" ca="1" si="10"/>
        <v>180</v>
      </c>
      <c r="I60" s="46"/>
      <c r="J60" s="46"/>
      <c r="K60" s="5" t="s">
        <v>73</v>
      </c>
      <c r="L60" s="5" t="s">
        <v>74</v>
      </c>
      <c r="M60" s="5" t="s">
        <v>70</v>
      </c>
      <c r="N60" s="5" t="s">
        <v>88</v>
      </c>
      <c r="O60" s="10">
        <v>43376</v>
      </c>
      <c r="P60" s="5" t="s">
        <v>75</v>
      </c>
      <c r="Q60" s="10">
        <v>43378</v>
      </c>
      <c r="R60" s="5" t="s">
        <v>88</v>
      </c>
      <c r="S60" s="5" t="s">
        <v>68</v>
      </c>
      <c r="T60" s="10">
        <v>43382</v>
      </c>
      <c r="U60" s="36">
        <f t="shared" si="11"/>
        <v>6</v>
      </c>
      <c r="V60" s="47" t="s">
        <v>248</v>
      </c>
      <c r="W60" s="5"/>
      <c r="X60" s="34"/>
      <c r="Y60" s="5"/>
      <c r="Z60" s="34"/>
      <c r="AA60" s="5"/>
      <c r="AB60" s="34"/>
      <c r="AC60" s="17"/>
      <c r="AD60" s="34"/>
      <c r="AE60" s="17"/>
      <c r="AF60" s="34"/>
      <c r="AG60" s="17"/>
      <c r="AH60" s="10">
        <v>43407</v>
      </c>
      <c r="AI60" s="36"/>
      <c r="AJ60" s="5" t="s">
        <v>62</v>
      </c>
      <c r="AK60" s="10">
        <v>43382</v>
      </c>
      <c r="AL60" s="5" t="s">
        <v>70</v>
      </c>
      <c r="AM60" s="10">
        <v>43407</v>
      </c>
      <c r="AN60" s="17"/>
      <c r="AO60" s="49" t="str">
        <f t="shared" si="12"/>
        <v>完成</v>
      </c>
      <c r="AP60" s="37">
        <f t="shared" si="13"/>
        <v>28</v>
      </c>
      <c r="AQ60" s="49" t="str">
        <f t="shared" si="14"/>
        <v>完成</v>
      </c>
      <c r="AR60" s="37">
        <f t="shared" si="15"/>
        <v>25</v>
      </c>
    </row>
    <row r="61" spans="1:44" ht="17.25" customHeight="1">
      <c r="A61" s="5" t="s">
        <v>249</v>
      </c>
      <c r="B61" s="5" t="s">
        <v>78</v>
      </c>
      <c r="C61" s="6" t="s">
        <v>250</v>
      </c>
      <c r="D61" s="6" t="s">
        <v>87</v>
      </c>
      <c r="E61" s="5">
        <v>82.5</v>
      </c>
      <c r="F61" s="7">
        <v>43380</v>
      </c>
      <c r="G61" s="44">
        <f t="shared" ca="1" si="17"/>
        <v>43559</v>
      </c>
      <c r="H61" s="45">
        <f t="shared" ca="1" si="10"/>
        <v>179</v>
      </c>
      <c r="I61" s="46"/>
      <c r="J61" s="46"/>
      <c r="K61" s="5" t="s">
        <v>73</v>
      </c>
      <c r="L61" s="5" t="s">
        <v>74</v>
      </c>
      <c r="M61" s="5" t="s">
        <v>70</v>
      </c>
      <c r="N61" s="5" t="s">
        <v>88</v>
      </c>
      <c r="O61" s="10">
        <v>43377</v>
      </c>
      <c r="P61" s="5" t="s">
        <v>75</v>
      </c>
      <c r="Q61" s="10">
        <v>43379</v>
      </c>
      <c r="R61" s="5" t="s">
        <v>88</v>
      </c>
      <c r="S61" s="5" t="s">
        <v>68</v>
      </c>
      <c r="T61" s="10">
        <v>43383</v>
      </c>
      <c r="U61" s="36">
        <f t="shared" si="11"/>
        <v>6</v>
      </c>
      <c r="V61" s="47" t="s">
        <v>251</v>
      </c>
      <c r="W61" s="5"/>
      <c r="X61" s="34"/>
      <c r="Y61" s="5"/>
      <c r="Z61" s="34"/>
      <c r="AA61" s="5"/>
      <c r="AB61" s="34"/>
      <c r="AC61" s="17"/>
      <c r="AD61" s="34"/>
      <c r="AE61" s="17"/>
      <c r="AF61" s="34"/>
      <c r="AG61" s="17"/>
      <c r="AH61" s="10">
        <v>43408</v>
      </c>
      <c r="AI61" s="36"/>
      <c r="AJ61" s="5" t="s">
        <v>62</v>
      </c>
      <c r="AK61" s="10">
        <v>43383</v>
      </c>
      <c r="AL61" s="5" t="s">
        <v>70</v>
      </c>
      <c r="AM61" s="10">
        <v>43408</v>
      </c>
      <c r="AN61" s="17"/>
      <c r="AO61" s="49" t="str">
        <f t="shared" si="12"/>
        <v>完成</v>
      </c>
      <c r="AP61" s="37">
        <f t="shared" si="13"/>
        <v>28</v>
      </c>
      <c r="AQ61" s="49" t="str">
        <f t="shared" si="14"/>
        <v>完成</v>
      </c>
      <c r="AR61" s="37">
        <f t="shared" si="15"/>
        <v>25</v>
      </c>
    </row>
    <row r="62" spans="1:44" ht="17.25" customHeight="1">
      <c r="A62" s="5" t="s">
        <v>252</v>
      </c>
      <c r="B62" s="5" t="s">
        <v>78</v>
      </c>
      <c r="C62" s="6" t="s">
        <v>253</v>
      </c>
      <c r="D62" s="6" t="s">
        <v>87</v>
      </c>
      <c r="E62" s="5">
        <v>83.5</v>
      </c>
      <c r="F62" s="7">
        <v>43381</v>
      </c>
      <c r="G62" s="44">
        <f t="shared" ca="1" si="17"/>
        <v>43559</v>
      </c>
      <c r="H62" s="45">
        <f t="shared" ca="1" si="10"/>
        <v>178</v>
      </c>
      <c r="I62" s="46"/>
      <c r="J62" s="46"/>
      <c r="K62" s="5" t="s">
        <v>73</v>
      </c>
      <c r="L62" s="5" t="s">
        <v>74</v>
      </c>
      <c r="M62" s="5" t="s">
        <v>70</v>
      </c>
      <c r="N62" s="5" t="s">
        <v>88</v>
      </c>
      <c r="O62" s="10">
        <v>43378</v>
      </c>
      <c r="P62" s="5" t="s">
        <v>75</v>
      </c>
      <c r="Q62" s="10">
        <v>43380</v>
      </c>
      <c r="R62" s="5" t="s">
        <v>88</v>
      </c>
      <c r="S62" s="5" t="s">
        <v>68</v>
      </c>
      <c r="T62" s="10">
        <v>43384</v>
      </c>
      <c r="U62" s="36">
        <f t="shared" si="11"/>
        <v>6</v>
      </c>
      <c r="V62" s="47" t="s">
        <v>254</v>
      </c>
      <c r="W62" s="5"/>
      <c r="X62" s="34"/>
      <c r="Y62" s="5"/>
      <c r="Z62" s="34"/>
      <c r="AA62" s="5"/>
      <c r="AB62" s="34"/>
      <c r="AC62" s="17"/>
      <c r="AD62" s="34"/>
      <c r="AE62" s="17"/>
      <c r="AF62" s="34"/>
      <c r="AG62" s="17"/>
      <c r="AH62" s="10">
        <v>43409</v>
      </c>
      <c r="AI62" s="36"/>
      <c r="AJ62" s="5" t="s">
        <v>62</v>
      </c>
      <c r="AK62" s="10">
        <v>43384</v>
      </c>
      <c r="AL62" s="5" t="s">
        <v>70</v>
      </c>
      <c r="AM62" s="10">
        <v>43409</v>
      </c>
      <c r="AN62" s="17"/>
      <c r="AO62" s="49" t="str">
        <f t="shared" si="12"/>
        <v>完成</v>
      </c>
      <c r="AP62" s="37">
        <f t="shared" si="13"/>
        <v>28</v>
      </c>
      <c r="AQ62" s="49" t="str">
        <f t="shared" si="14"/>
        <v>完成</v>
      </c>
      <c r="AR62" s="37">
        <f t="shared" si="15"/>
        <v>25</v>
      </c>
    </row>
    <row r="63" spans="1:44" ht="17.25" customHeight="1">
      <c r="A63" s="5" t="s">
        <v>255</v>
      </c>
      <c r="B63" s="5" t="s">
        <v>78</v>
      </c>
      <c r="C63" s="6" t="s">
        <v>256</v>
      </c>
      <c r="D63" s="6" t="s">
        <v>87</v>
      </c>
      <c r="E63" s="5">
        <v>84.5</v>
      </c>
      <c r="F63" s="7">
        <v>43382</v>
      </c>
      <c r="G63" s="44">
        <f t="shared" ca="1" si="17"/>
        <v>43559</v>
      </c>
      <c r="H63" s="45">
        <f t="shared" ca="1" si="10"/>
        <v>177</v>
      </c>
      <c r="I63" s="46"/>
      <c r="J63" s="46"/>
      <c r="K63" s="5" t="s">
        <v>73</v>
      </c>
      <c r="L63" s="5" t="s">
        <v>74</v>
      </c>
      <c r="M63" s="5" t="s">
        <v>70</v>
      </c>
      <c r="N63" s="5" t="s">
        <v>88</v>
      </c>
      <c r="O63" s="10">
        <v>43379</v>
      </c>
      <c r="P63" s="5" t="s">
        <v>75</v>
      </c>
      <c r="Q63" s="10">
        <v>43381</v>
      </c>
      <c r="R63" s="5" t="s">
        <v>88</v>
      </c>
      <c r="S63" s="5" t="s">
        <v>68</v>
      </c>
      <c r="T63" s="10">
        <v>43385</v>
      </c>
      <c r="U63" s="36">
        <f t="shared" si="11"/>
        <v>6</v>
      </c>
      <c r="V63" s="47" t="s">
        <v>257</v>
      </c>
      <c r="W63" s="5"/>
      <c r="X63" s="34"/>
      <c r="Y63" s="5"/>
      <c r="Z63" s="34"/>
      <c r="AA63" s="5"/>
      <c r="AB63" s="34"/>
      <c r="AC63" s="17"/>
      <c r="AD63" s="34"/>
      <c r="AE63" s="17"/>
      <c r="AF63" s="34"/>
      <c r="AG63" s="17"/>
      <c r="AH63" s="10">
        <v>43410</v>
      </c>
      <c r="AI63" s="36"/>
      <c r="AJ63" s="5" t="s">
        <v>62</v>
      </c>
      <c r="AK63" s="10">
        <v>43385</v>
      </c>
      <c r="AL63" s="5" t="s">
        <v>70</v>
      </c>
      <c r="AM63" s="10">
        <v>43410</v>
      </c>
      <c r="AN63" s="17"/>
      <c r="AO63" s="49" t="str">
        <f t="shared" si="12"/>
        <v>完成</v>
      </c>
      <c r="AP63" s="37">
        <f t="shared" si="13"/>
        <v>28</v>
      </c>
      <c r="AQ63" s="49" t="str">
        <f t="shared" si="14"/>
        <v>完成</v>
      </c>
      <c r="AR63" s="37">
        <f t="shared" si="15"/>
        <v>25</v>
      </c>
    </row>
    <row r="64" spans="1:44" ht="17.25" customHeight="1">
      <c r="A64" s="5" t="s">
        <v>258</v>
      </c>
      <c r="B64" s="5" t="s">
        <v>78</v>
      </c>
      <c r="C64" s="6" t="s">
        <v>259</v>
      </c>
      <c r="D64" s="6" t="s">
        <v>87</v>
      </c>
      <c r="E64" s="5">
        <v>85.5</v>
      </c>
      <c r="F64" s="7">
        <v>43383</v>
      </c>
      <c r="G64" s="44">
        <f t="shared" ref="G64:G73" ca="1" si="18">TODAY()</f>
        <v>43559</v>
      </c>
      <c r="H64" s="45">
        <f t="shared" ca="1" si="10"/>
        <v>176</v>
      </c>
      <c r="I64" s="46"/>
      <c r="J64" s="46"/>
      <c r="K64" s="5" t="s">
        <v>73</v>
      </c>
      <c r="L64" s="5" t="s">
        <v>74</v>
      </c>
      <c r="M64" s="5" t="s">
        <v>70</v>
      </c>
      <c r="N64" s="5" t="s">
        <v>88</v>
      </c>
      <c r="O64" s="10">
        <v>43380</v>
      </c>
      <c r="P64" s="5" t="s">
        <v>75</v>
      </c>
      <c r="Q64" s="10">
        <v>43382</v>
      </c>
      <c r="R64" s="5" t="s">
        <v>88</v>
      </c>
      <c r="S64" s="5" t="s">
        <v>68</v>
      </c>
      <c r="T64" s="10">
        <v>43386</v>
      </c>
      <c r="U64" s="36">
        <f t="shared" si="11"/>
        <v>6</v>
      </c>
      <c r="V64" s="47" t="s">
        <v>260</v>
      </c>
      <c r="W64" s="5"/>
      <c r="X64" s="34"/>
      <c r="Y64" s="5"/>
      <c r="Z64" s="34"/>
      <c r="AA64" s="5"/>
      <c r="AB64" s="34"/>
      <c r="AC64" s="17"/>
      <c r="AD64" s="34"/>
      <c r="AE64" s="17"/>
      <c r="AF64" s="34"/>
      <c r="AG64" s="17"/>
      <c r="AH64" s="10">
        <v>43411</v>
      </c>
      <c r="AI64" s="36"/>
      <c r="AJ64" s="5" t="s">
        <v>62</v>
      </c>
      <c r="AK64" s="10">
        <v>43386</v>
      </c>
      <c r="AL64" s="5" t="s">
        <v>70</v>
      </c>
      <c r="AM64" s="10">
        <v>43411</v>
      </c>
      <c r="AN64" s="17"/>
      <c r="AO64" s="49" t="str">
        <f t="shared" si="12"/>
        <v>完成</v>
      </c>
      <c r="AP64" s="37">
        <f t="shared" si="13"/>
        <v>28</v>
      </c>
      <c r="AQ64" s="49" t="str">
        <f t="shared" si="14"/>
        <v>完成</v>
      </c>
      <c r="AR64" s="37">
        <f t="shared" si="15"/>
        <v>25</v>
      </c>
    </row>
    <row r="65" spans="1:44" ht="14.25">
      <c r="A65" s="5" t="s">
        <v>261</v>
      </c>
      <c r="B65" s="5" t="s">
        <v>78</v>
      </c>
      <c r="C65" s="6" t="s">
        <v>262</v>
      </c>
      <c r="D65" s="6" t="s">
        <v>87</v>
      </c>
      <c r="E65" s="5">
        <v>86.5</v>
      </c>
      <c r="F65" s="7">
        <v>43384</v>
      </c>
      <c r="G65" s="44">
        <f t="shared" ca="1" si="18"/>
        <v>43559</v>
      </c>
      <c r="H65" s="45">
        <f t="shared" ca="1" si="10"/>
        <v>175</v>
      </c>
      <c r="I65" s="46"/>
      <c r="J65" s="46"/>
      <c r="K65" s="5" t="s">
        <v>73</v>
      </c>
      <c r="L65" s="5" t="s">
        <v>74</v>
      </c>
      <c r="M65" s="5" t="s">
        <v>70</v>
      </c>
      <c r="N65" s="5" t="s">
        <v>88</v>
      </c>
      <c r="O65" s="10">
        <v>43381</v>
      </c>
      <c r="P65" s="5" t="s">
        <v>75</v>
      </c>
      <c r="Q65" s="10">
        <v>43383</v>
      </c>
      <c r="R65" s="5" t="s">
        <v>88</v>
      </c>
      <c r="S65" s="5" t="s">
        <v>68</v>
      </c>
      <c r="T65" s="10">
        <v>43387</v>
      </c>
      <c r="U65" s="36">
        <f t="shared" si="11"/>
        <v>6</v>
      </c>
      <c r="V65" s="47" t="s">
        <v>263</v>
      </c>
      <c r="W65" s="5"/>
      <c r="X65" s="34"/>
      <c r="Y65" s="5"/>
      <c r="Z65" s="34"/>
      <c r="AA65" s="5"/>
      <c r="AB65" s="34"/>
      <c r="AC65" s="17"/>
      <c r="AD65" s="34"/>
      <c r="AE65" s="17"/>
      <c r="AF65" s="34"/>
      <c r="AG65" s="17"/>
      <c r="AH65" s="10">
        <v>43412</v>
      </c>
      <c r="AI65" s="36"/>
      <c r="AJ65" s="5" t="s">
        <v>62</v>
      </c>
      <c r="AK65" s="10">
        <v>43387</v>
      </c>
      <c r="AL65" s="5" t="s">
        <v>70</v>
      </c>
      <c r="AM65" s="10">
        <v>43412</v>
      </c>
      <c r="AN65" s="17"/>
      <c r="AO65" s="49" t="str">
        <f t="shared" si="12"/>
        <v>完成</v>
      </c>
      <c r="AP65" s="37">
        <f t="shared" si="13"/>
        <v>28</v>
      </c>
      <c r="AQ65" s="49" t="str">
        <f t="shared" si="14"/>
        <v>完成</v>
      </c>
      <c r="AR65" s="37">
        <f t="shared" si="15"/>
        <v>25</v>
      </c>
    </row>
    <row r="66" spans="1:44" ht="14.25">
      <c r="A66" s="5" t="s">
        <v>264</v>
      </c>
      <c r="B66" s="5" t="s">
        <v>78</v>
      </c>
      <c r="C66" s="6" t="s">
        <v>265</v>
      </c>
      <c r="D66" s="6" t="s">
        <v>87</v>
      </c>
      <c r="E66" s="5">
        <v>87.5</v>
      </c>
      <c r="F66" s="7">
        <v>43385</v>
      </c>
      <c r="G66" s="44">
        <f t="shared" ca="1" si="18"/>
        <v>43559</v>
      </c>
      <c r="H66" s="45">
        <f t="shared" ca="1" si="10"/>
        <v>174</v>
      </c>
      <c r="I66" s="46"/>
      <c r="J66" s="46"/>
      <c r="K66" s="5" t="s">
        <v>73</v>
      </c>
      <c r="L66" s="5" t="s">
        <v>74</v>
      </c>
      <c r="M66" s="5" t="s">
        <v>70</v>
      </c>
      <c r="N66" s="5" t="s">
        <v>88</v>
      </c>
      <c r="O66" s="10">
        <v>43382</v>
      </c>
      <c r="P66" s="5" t="s">
        <v>75</v>
      </c>
      <c r="Q66" s="10">
        <v>43384</v>
      </c>
      <c r="R66" s="5" t="s">
        <v>88</v>
      </c>
      <c r="S66" s="5" t="s">
        <v>68</v>
      </c>
      <c r="T66" s="10">
        <v>43388</v>
      </c>
      <c r="U66" s="36">
        <f t="shared" si="11"/>
        <v>6</v>
      </c>
      <c r="V66" s="47" t="s">
        <v>266</v>
      </c>
      <c r="W66" s="5"/>
      <c r="X66" s="34"/>
      <c r="Y66" s="5"/>
      <c r="Z66" s="34"/>
      <c r="AA66" s="5"/>
      <c r="AB66" s="34"/>
      <c r="AC66" s="17"/>
      <c r="AD66" s="34"/>
      <c r="AE66" s="17"/>
      <c r="AF66" s="34"/>
      <c r="AG66" s="17"/>
      <c r="AH66" s="10">
        <v>43413</v>
      </c>
      <c r="AI66" s="36"/>
      <c r="AJ66" s="5" t="s">
        <v>62</v>
      </c>
      <c r="AK66" s="10">
        <v>43388</v>
      </c>
      <c r="AL66" s="5" t="s">
        <v>70</v>
      </c>
      <c r="AM66" s="10">
        <v>43413</v>
      </c>
      <c r="AN66" s="17"/>
      <c r="AO66" s="49" t="str">
        <f t="shared" si="12"/>
        <v>完成</v>
      </c>
      <c r="AP66" s="37">
        <f t="shared" si="13"/>
        <v>28</v>
      </c>
      <c r="AQ66" s="49" t="str">
        <f t="shared" si="14"/>
        <v>完成</v>
      </c>
      <c r="AR66" s="37">
        <f t="shared" si="15"/>
        <v>25</v>
      </c>
    </row>
    <row r="67" spans="1:44" ht="14.25">
      <c r="A67" s="5" t="s">
        <v>267</v>
      </c>
      <c r="B67" s="5" t="s">
        <v>78</v>
      </c>
      <c r="C67" s="6" t="s">
        <v>268</v>
      </c>
      <c r="D67" s="6" t="s">
        <v>87</v>
      </c>
      <c r="E67" s="5">
        <v>88.5</v>
      </c>
      <c r="F67" s="7">
        <v>43386</v>
      </c>
      <c r="G67" s="44">
        <f t="shared" ca="1" si="18"/>
        <v>43559</v>
      </c>
      <c r="H67" s="45">
        <f t="shared" ca="1" si="10"/>
        <v>173</v>
      </c>
      <c r="I67" s="46"/>
      <c r="J67" s="46"/>
      <c r="K67" s="5" t="s">
        <v>73</v>
      </c>
      <c r="L67" s="5" t="s">
        <v>74</v>
      </c>
      <c r="M67" s="5" t="s">
        <v>70</v>
      </c>
      <c r="N67" s="5" t="s">
        <v>88</v>
      </c>
      <c r="O67" s="10">
        <v>43383</v>
      </c>
      <c r="P67" s="5" t="s">
        <v>75</v>
      </c>
      <c r="Q67" s="10">
        <v>43385</v>
      </c>
      <c r="R67" s="5" t="s">
        <v>88</v>
      </c>
      <c r="S67" s="5" t="s">
        <v>68</v>
      </c>
      <c r="T67" s="10">
        <v>43389</v>
      </c>
      <c r="U67" s="36">
        <f t="shared" si="11"/>
        <v>6</v>
      </c>
      <c r="V67" s="47" t="s">
        <v>269</v>
      </c>
      <c r="W67" s="5"/>
      <c r="X67" s="34"/>
      <c r="Y67" s="5"/>
      <c r="Z67" s="34"/>
      <c r="AA67" s="5"/>
      <c r="AB67" s="34"/>
      <c r="AC67" s="17"/>
      <c r="AD67" s="34"/>
      <c r="AE67" s="17"/>
      <c r="AF67" s="34"/>
      <c r="AG67" s="17"/>
      <c r="AH67" s="10">
        <v>43414</v>
      </c>
      <c r="AI67" s="36"/>
      <c r="AJ67" s="5" t="s">
        <v>62</v>
      </c>
      <c r="AK67" s="10">
        <v>43389</v>
      </c>
      <c r="AL67" s="5" t="s">
        <v>70</v>
      </c>
      <c r="AM67" s="10">
        <v>43414</v>
      </c>
      <c r="AN67" s="17"/>
      <c r="AO67" s="49" t="str">
        <f t="shared" si="12"/>
        <v>完成</v>
      </c>
      <c r="AP67" s="37">
        <f t="shared" si="13"/>
        <v>28</v>
      </c>
      <c r="AQ67" s="49" t="str">
        <f t="shared" si="14"/>
        <v>完成</v>
      </c>
      <c r="AR67" s="37">
        <f t="shared" si="15"/>
        <v>25</v>
      </c>
    </row>
    <row r="68" spans="1:44" ht="14.25">
      <c r="A68" s="5" t="s">
        <v>270</v>
      </c>
      <c r="B68" s="5" t="s">
        <v>78</v>
      </c>
      <c r="C68" s="6" t="s">
        <v>271</v>
      </c>
      <c r="D68" s="6" t="s">
        <v>87</v>
      </c>
      <c r="E68" s="5">
        <v>89.5</v>
      </c>
      <c r="F68" s="7">
        <v>43387</v>
      </c>
      <c r="G68" s="44">
        <f t="shared" ca="1" si="18"/>
        <v>43559</v>
      </c>
      <c r="H68" s="45">
        <f t="shared" ref="H68:H99" ca="1" si="19">G68-F68</f>
        <v>172</v>
      </c>
      <c r="I68" s="46"/>
      <c r="J68" s="46"/>
      <c r="K68" s="5" t="s">
        <v>73</v>
      </c>
      <c r="L68" s="5" t="s">
        <v>74</v>
      </c>
      <c r="M68" s="5" t="s">
        <v>70</v>
      </c>
      <c r="N68" s="5" t="s">
        <v>88</v>
      </c>
      <c r="O68" s="10">
        <v>43384</v>
      </c>
      <c r="P68" s="5" t="s">
        <v>75</v>
      </c>
      <c r="Q68" s="10">
        <v>43386</v>
      </c>
      <c r="R68" s="5" t="s">
        <v>88</v>
      </c>
      <c r="S68" s="5" t="s">
        <v>68</v>
      </c>
      <c r="T68" s="10">
        <v>43390</v>
      </c>
      <c r="U68" s="36">
        <f t="shared" ref="U68:U99" si="20">T68-O68</f>
        <v>6</v>
      </c>
      <c r="V68" s="47" t="s">
        <v>272</v>
      </c>
      <c r="W68" s="5"/>
      <c r="X68" s="34"/>
      <c r="Y68" s="5"/>
      <c r="Z68" s="34"/>
      <c r="AA68" s="5"/>
      <c r="AB68" s="34"/>
      <c r="AC68" s="17"/>
      <c r="AD68" s="34"/>
      <c r="AE68" s="17"/>
      <c r="AF68" s="34"/>
      <c r="AG68" s="17"/>
      <c r="AH68" s="10">
        <v>43415</v>
      </c>
      <c r="AI68" s="36"/>
      <c r="AJ68" s="5" t="s">
        <v>62</v>
      </c>
      <c r="AK68" s="10">
        <v>43390</v>
      </c>
      <c r="AL68" s="5" t="s">
        <v>70</v>
      </c>
      <c r="AM68" s="10">
        <v>43415</v>
      </c>
      <c r="AN68" s="17"/>
      <c r="AO68" s="49" t="str">
        <f t="shared" ref="AO68:AO99" si="21">IF(AH68,"完成",0)</f>
        <v>完成</v>
      </c>
      <c r="AP68" s="37">
        <f t="shared" ref="AP68:AP99" si="22">AH68-F68</f>
        <v>28</v>
      </c>
      <c r="AQ68" s="49" t="str">
        <f t="shared" ref="AQ68:AQ99" si="23">IF(AM68,"完成",0)</f>
        <v>完成</v>
      </c>
      <c r="AR68" s="37">
        <f t="shared" ref="AR68:AR99" si="24">AM68-AK68</f>
        <v>25</v>
      </c>
    </row>
    <row r="69" spans="1:44" ht="14.25">
      <c r="A69" s="5" t="s">
        <v>273</v>
      </c>
      <c r="B69" s="5" t="s">
        <v>78</v>
      </c>
      <c r="C69" s="6" t="s">
        <v>274</v>
      </c>
      <c r="D69" s="6" t="s">
        <v>87</v>
      </c>
      <c r="E69" s="5">
        <v>90.5</v>
      </c>
      <c r="F69" s="7">
        <v>43388</v>
      </c>
      <c r="G69" s="44">
        <f t="shared" ca="1" si="18"/>
        <v>43559</v>
      </c>
      <c r="H69" s="45">
        <f t="shared" ca="1" si="19"/>
        <v>171</v>
      </c>
      <c r="I69" s="46"/>
      <c r="J69" s="46"/>
      <c r="K69" s="5" t="s">
        <v>73</v>
      </c>
      <c r="L69" s="5" t="s">
        <v>74</v>
      </c>
      <c r="M69" s="5" t="s">
        <v>70</v>
      </c>
      <c r="N69" s="5" t="s">
        <v>88</v>
      </c>
      <c r="O69" s="10">
        <v>43385</v>
      </c>
      <c r="P69" s="5" t="s">
        <v>75</v>
      </c>
      <c r="Q69" s="10">
        <v>43387</v>
      </c>
      <c r="R69" s="5" t="s">
        <v>88</v>
      </c>
      <c r="S69" s="5" t="s">
        <v>68</v>
      </c>
      <c r="T69" s="10">
        <v>43391</v>
      </c>
      <c r="U69" s="36">
        <f t="shared" si="20"/>
        <v>6</v>
      </c>
      <c r="V69" s="47" t="s">
        <v>275</v>
      </c>
      <c r="W69" s="5"/>
      <c r="X69" s="34"/>
      <c r="Y69" s="5"/>
      <c r="Z69" s="34"/>
      <c r="AA69" s="5"/>
      <c r="AB69" s="34"/>
      <c r="AC69" s="17"/>
      <c r="AD69" s="34"/>
      <c r="AE69" s="17"/>
      <c r="AF69" s="34"/>
      <c r="AG69" s="17"/>
      <c r="AH69" s="10">
        <v>43416</v>
      </c>
      <c r="AI69" s="36"/>
      <c r="AJ69" s="5" t="s">
        <v>62</v>
      </c>
      <c r="AK69" s="10">
        <v>43391</v>
      </c>
      <c r="AL69" s="5" t="s">
        <v>70</v>
      </c>
      <c r="AM69" s="10">
        <v>43416</v>
      </c>
      <c r="AN69" s="17"/>
      <c r="AO69" s="49" t="str">
        <f t="shared" si="21"/>
        <v>完成</v>
      </c>
      <c r="AP69" s="37">
        <f t="shared" si="22"/>
        <v>28</v>
      </c>
      <c r="AQ69" s="49" t="str">
        <f t="shared" si="23"/>
        <v>完成</v>
      </c>
      <c r="AR69" s="37">
        <f t="shared" si="24"/>
        <v>25</v>
      </c>
    </row>
    <row r="70" spans="1:44" ht="14.25">
      <c r="A70" s="5" t="s">
        <v>276</v>
      </c>
      <c r="B70" s="5" t="s">
        <v>78</v>
      </c>
      <c r="C70" s="6" t="s">
        <v>277</v>
      </c>
      <c r="D70" s="6" t="s">
        <v>87</v>
      </c>
      <c r="E70" s="5">
        <v>91.5</v>
      </c>
      <c r="F70" s="7">
        <v>43389</v>
      </c>
      <c r="G70" s="44">
        <f t="shared" ca="1" si="18"/>
        <v>43559</v>
      </c>
      <c r="H70" s="45">
        <f t="shared" ca="1" si="19"/>
        <v>170</v>
      </c>
      <c r="I70" s="46"/>
      <c r="J70" s="46"/>
      <c r="K70" s="5" t="s">
        <v>73</v>
      </c>
      <c r="L70" s="5" t="s">
        <v>74</v>
      </c>
      <c r="M70" s="5" t="s">
        <v>70</v>
      </c>
      <c r="N70" s="5" t="s">
        <v>88</v>
      </c>
      <c r="O70" s="10">
        <v>43386</v>
      </c>
      <c r="P70" s="5" t="s">
        <v>75</v>
      </c>
      <c r="Q70" s="10">
        <v>43388</v>
      </c>
      <c r="R70" s="5" t="s">
        <v>88</v>
      </c>
      <c r="S70" s="5" t="s">
        <v>68</v>
      </c>
      <c r="T70" s="10">
        <v>43392</v>
      </c>
      <c r="U70" s="36">
        <f t="shared" si="20"/>
        <v>6</v>
      </c>
      <c r="V70" s="47" t="s">
        <v>278</v>
      </c>
      <c r="W70" s="5"/>
      <c r="X70" s="34"/>
      <c r="Y70" s="5"/>
      <c r="Z70" s="34"/>
      <c r="AA70" s="5"/>
      <c r="AB70" s="34"/>
      <c r="AC70" s="17"/>
      <c r="AD70" s="34"/>
      <c r="AE70" s="17"/>
      <c r="AF70" s="34"/>
      <c r="AG70" s="17"/>
      <c r="AH70" s="10">
        <v>43417</v>
      </c>
      <c r="AI70" s="36"/>
      <c r="AJ70" s="5" t="s">
        <v>62</v>
      </c>
      <c r="AK70" s="10">
        <v>43392</v>
      </c>
      <c r="AL70" s="5" t="s">
        <v>70</v>
      </c>
      <c r="AM70" s="10">
        <v>43417</v>
      </c>
      <c r="AN70" s="17"/>
      <c r="AO70" s="49" t="str">
        <f t="shared" si="21"/>
        <v>完成</v>
      </c>
      <c r="AP70" s="37">
        <f t="shared" si="22"/>
        <v>28</v>
      </c>
      <c r="AQ70" s="49" t="str">
        <f t="shared" si="23"/>
        <v>完成</v>
      </c>
      <c r="AR70" s="37">
        <f t="shared" si="24"/>
        <v>25</v>
      </c>
    </row>
    <row r="71" spans="1:44" ht="14.25">
      <c r="A71" s="5" t="s">
        <v>279</v>
      </c>
      <c r="B71" s="5" t="s">
        <v>78</v>
      </c>
      <c r="C71" s="6" t="s">
        <v>280</v>
      </c>
      <c r="D71" s="6" t="s">
        <v>87</v>
      </c>
      <c r="E71" s="5">
        <v>92.5</v>
      </c>
      <c r="F71" s="7">
        <v>43390</v>
      </c>
      <c r="G71" s="44">
        <f t="shared" ca="1" si="18"/>
        <v>43559</v>
      </c>
      <c r="H71" s="45">
        <f t="shared" ca="1" si="19"/>
        <v>169</v>
      </c>
      <c r="I71" s="46"/>
      <c r="J71" s="46"/>
      <c r="K71" s="5" t="s">
        <v>73</v>
      </c>
      <c r="L71" s="5" t="s">
        <v>74</v>
      </c>
      <c r="M71" s="5" t="s">
        <v>70</v>
      </c>
      <c r="N71" s="5" t="s">
        <v>88</v>
      </c>
      <c r="O71" s="10">
        <v>43387</v>
      </c>
      <c r="P71" s="5" t="s">
        <v>75</v>
      </c>
      <c r="Q71" s="10">
        <v>43389</v>
      </c>
      <c r="R71" s="5" t="s">
        <v>88</v>
      </c>
      <c r="S71" s="5" t="s">
        <v>68</v>
      </c>
      <c r="T71" s="10">
        <v>43393</v>
      </c>
      <c r="U71" s="36">
        <f t="shared" si="20"/>
        <v>6</v>
      </c>
      <c r="V71" s="47" t="s">
        <v>281</v>
      </c>
      <c r="W71" s="5"/>
      <c r="X71" s="34"/>
      <c r="Y71" s="5"/>
      <c r="Z71" s="34"/>
      <c r="AA71" s="5"/>
      <c r="AB71" s="34"/>
      <c r="AC71" s="17"/>
      <c r="AD71" s="34"/>
      <c r="AE71" s="17"/>
      <c r="AF71" s="34"/>
      <c r="AG71" s="17"/>
      <c r="AH71" s="10">
        <v>43418</v>
      </c>
      <c r="AI71" s="36"/>
      <c r="AJ71" s="5" t="s">
        <v>62</v>
      </c>
      <c r="AK71" s="10">
        <v>43393</v>
      </c>
      <c r="AL71" s="5" t="s">
        <v>70</v>
      </c>
      <c r="AM71" s="10">
        <v>43418</v>
      </c>
      <c r="AN71" s="17"/>
      <c r="AO71" s="49" t="str">
        <f t="shared" si="21"/>
        <v>完成</v>
      </c>
      <c r="AP71" s="37">
        <f t="shared" si="22"/>
        <v>28</v>
      </c>
      <c r="AQ71" s="49" t="str">
        <f t="shared" si="23"/>
        <v>完成</v>
      </c>
      <c r="AR71" s="37">
        <f t="shared" si="24"/>
        <v>25</v>
      </c>
    </row>
    <row r="72" spans="1:44" ht="14.25">
      <c r="A72" s="5" t="s">
        <v>282</v>
      </c>
      <c r="B72" s="5" t="s">
        <v>78</v>
      </c>
      <c r="C72" s="6" t="s">
        <v>283</v>
      </c>
      <c r="D72" s="6" t="s">
        <v>87</v>
      </c>
      <c r="E72" s="5">
        <v>93.5</v>
      </c>
      <c r="F72" s="7">
        <v>43391</v>
      </c>
      <c r="G72" s="44">
        <f t="shared" ca="1" si="18"/>
        <v>43559</v>
      </c>
      <c r="H72" s="45">
        <f t="shared" ca="1" si="19"/>
        <v>168</v>
      </c>
      <c r="I72" s="46"/>
      <c r="J72" s="46"/>
      <c r="K72" s="5" t="s">
        <v>73</v>
      </c>
      <c r="L72" s="5" t="s">
        <v>74</v>
      </c>
      <c r="M72" s="5" t="s">
        <v>70</v>
      </c>
      <c r="N72" s="5" t="s">
        <v>88</v>
      </c>
      <c r="O72" s="10">
        <v>43388</v>
      </c>
      <c r="P72" s="5" t="s">
        <v>75</v>
      </c>
      <c r="Q72" s="10">
        <v>43390</v>
      </c>
      <c r="R72" s="5" t="s">
        <v>88</v>
      </c>
      <c r="S72" s="5" t="s">
        <v>68</v>
      </c>
      <c r="T72" s="10">
        <v>43394</v>
      </c>
      <c r="U72" s="36">
        <f t="shared" si="20"/>
        <v>6</v>
      </c>
      <c r="V72" s="47" t="s">
        <v>284</v>
      </c>
      <c r="W72" s="5"/>
      <c r="X72" s="34"/>
      <c r="Y72" s="5"/>
      <c r="Z72" s="34"/>
      <c r="AA72" s="5"/>
      <c r="AB72" s="34"/>
      <c r="AC72" s="17"/>
      <c r="AD72" s="34"/>
      <c r="AE72" s="17"/>
      <c r="AF72" s="34"/>
      <c r="AG72" s="17"/>
      <c r="AH72" s="10">
        <v>43419</v>
      </c>
      <c r="AI72" s="36"/>
      <c r="AJ72" s="5" t="s">
        <v>62</v>
      </c>
      <c r="AK72" s="10">
        <v>43394</v>
      </c>
      <c r="AL72" s="5" t="s">
        <v>70</v>
      </c>
      <c r="AM72" s="10">
        <v>43419</v>
      </c>
      <c r="AN72" s="17"/>
      <c r="AO72" s="49" t="str">
        <f t="shared" si="21"/>
        <v>完成</v>
      </c>
      <c r="AP72" s="37">
        <f t="shared" si="22"/>
        <v>28</v>
      </c>
      <c r="AQ72" s="49" t="str">
        <f t="shared" si="23"/>
        <v>完成</v>
      </c>
      <c r="AR72" s="37">
        <f t="shared" si="24"/>
        <v>25</v>
      </c>
    </row>
    <row r="73" spans="1:44" ht="14.25">
      <c r="A73" s="5" t="s">
        <v>285</v>
      </c>
      <c r="B73" s="5" t="s">
        <v>78</v>
      </c>
      <c r="C73" s="6" t="s">
        <v>286</v>
      </c>
      <c r="D73" s="6" t="s">
        <v>87</v>
      </c>
      <c r="E73" s="5">
        <v>94.5</v>
      </c>
      <c r="F73" s="7">
        <v>43392</v>
      </c>
      <c r="G73" s="44">
        <f t="shared" ca="1" si="18"/>
        <v>43559</v>
      </c>
      <c r="H73" s="45">
        <f t="shared" ca="1" si="19"/>
        <v>167</v>
      </c>
      <c r="I73" s="46"/>
      <c r="J73" s="46"/>
      <c r="K73" s="5" t="s">
        <v>73</v>
      </c>
      <c r="L73" s="5" t="s">
        <v>74</v>
      </c>
      <c r="M73" s="5" t="s">
        <v>70</v>
      </c>
      <c r="N73" s="5" t="s">
        <v>88</v>
      </c>
      <c r="O73" s="10">
        <v>43389</v>
      </c>
      <c r="P73" s="5" t="s">
        <v>75</v>
      </c>
      <c r="Q73" s="10">
        <v>43391</v>
      </c>
      <c r="R73" s="5" t="s">
        <v>88</v>
      </c>
      <c r="S73" s="5" t="s">
        <v>68</v>
      </c>
      <c r="T73" s="10">
        <v>43395</v>
      </c>
      <c r="U73" s="36">
        <f t="shared" si="20"/>
        <v>6</v>
      </c>
      <c r="V73" s="47" t="s">
        <v>287</v>
      </c>
      <c r="W73" s="5"/>
      <c r="X73" s="34"/>
      <c r="Y73" s="5"/>
      <c r="Z73" s="34"/>
      <c r="AA73" s="5"/>
      <c r="AB73" s="34"/>
      <c r="AC73" s="17"/>
      <c r="AD73" s="34"/>
      <c r="AE73" s="17"/>
      <c r="AF73" s="34"/>
      <c r="AG73" s="17"/>
      <c r="AH73" s="10">
        <v>43420</v>
      </c>
      <c r="AI73" s="36"/>
      <c r="AJ73" s="5" t="s">
        <v>62</v>
      </c>
      <c r="AK73" s="10">
        <v>43395</v>
      </c>
      <c r="AL73" s="5" t="s">
        <v>70</v>
      </c>
      <c r="AM73" s="10">
        <v>43420</v>
      </c>
      <c r="AN73" s="17"/>
      <c r="AO73" s="49" t="str">
        <f t="shared" si="21"/>
        <v>完成</v>
      </c>
      <c r="AP73" s="37">
        <f t="shared" si="22"/>
        <v>28</v>
      </c>
      <c r="AQ73" s="49" t="str">
        <f t="shared" si="23"/>
        <v>完成</v>
      </c>
      <c r="AR73" s="37">
        <f t="shared" si="24"/>
        <v>25</v>
      </c>
    </row>
    <row r="74" spans="1:44" ht="14.25">
      <c r="A74" s="5" t="s">
        <v>288</v>
      </c>
      <c r="B74" s="5" t="s">
        <v>78</v>
      </c>
      <c r="C74" s="6" t="s">
        <v>289</v>
      </c>
      <c r="D74" s="6" t="s">
        <v>87</v>
      </c>
      <c r="E74" s="5">
        <v>95.5</v>
      </c>
      <c r="F74" s="7">
        <v>43393</v>
      </c>
      <c r="G74" s="44">
        <f t="shared" ref="G74:G83" ca="1" si="25">TODAY()</f>
        <v>43559</v>
      </c>
      <c r="H74" s="45">
        <f t="shared" ca="1" si="19"/>
        <v>166</v>
      </c>
      <c r="I74" s="46"/>
      <c r="J74" s="46"/>
      <c r="K74" s="5" t="s">
        <v>73</v>
      </c>
      <c r="L74" s="5" t="s">
        <v>74</v>
      </c>
      <c r="M74" s="5" t="s">
        <v>70</v>
      </c>
      <c r="N74" s="5" t="s">
        <v>88</v>
      </c>
      <c r="O74" s="10">
        <v>43390</v>
      </c>
      <c r="P74" s="5" t="s">
        <v>75</v>
      </c>
      <c r="Q74" s="10">
        <v>43392</v>
      </c>
      <c r="R74" s="5" t="s">
        <v>88</v>
      </c>
      <c r="S74" s="5" t="s">
        <v>68</v>
      </c>
      <c r="T74" s="10">
        <v>43396</v>
      </c>
      <c r="U74" s="36">
        <f t="shared" si="20"/>
        <v>6</v>
      </c>
      <c r="V74" s="47" t="s">
        <v>290</v>
      </c>
      <c r="W74" s="5"/>
      <c r="X74" s="34"/>
      <c r="Y74" s="5"/>
      <c r="Z74" s="34"/>
      <c r="AA74" s="5"/>
      <c r="AB74" s="34"/>
      <c r="AC74" s="17"/>
      <c r="AD74" s="34"/>
      <c r="AE74" s="17"/>
      <c r="AF74" s="34"/>
      <c r="AG74" s="17"/>
      <c r="AH74" s="10">
        <v>43421</v>
      </c>
      <c r="AI74" s="36"/>
      <c r="AJ74" s="5" t="s">
        <v>62</v>
      </c>
      <c r="AK74" s="10">
        <v>43396</v>
      </c>
      <c r="AL74" s="5" t="s">
        <v>70</v>
      </c>
      <c r="AM74" s="10">
        <v>43421</v>
      </c>
      <c r="AN74" s="17"/>
      <c r="AO74" s="49" t="str">
        <f t="shared" si="21"/>
        <v>完成</v>
      </c>
      <c r="AP74" s="37">
        <f t="shared" si="22"/>
        <v>28</v>
      </c>
      <c r="AQ74" s="49" t="str">
        <f t="shared" si="23"/>
        <v>完成</v>
      </c>
      <c r="AR74" s="37">
        <f t="shared" si="24"/>
        <v>25</v>
      </c>
    </row>
    <row r="75" spans="1:44" ht="14.25">
      <c r="A75" s="5" t="s">
        <v>291</v>
      </c>
      <c r="B75" s="5" t="s">
        <v>78</v>
      </c>
      <c r="C75" s="6" t="s">
        <v>292</v>
      </c>
      <c r="D75" s="6" t="s">
        <v>87</v>
      </c>
      <c r="E75" s="5">
        <v>96.5</v>
      </c>
      <c r="F75" s="7">
        <v>43394</v>
      </c>
      <c r="G75" s="44">
        <f t="shared" ca="1" si="25"/>
        <v>43559</v>
      </c>
      <c r="H75" s="45">
        <f t="shared" ca="1" si="19"/>
        <v>165</v>
      </c>
      <c r="I75" s="46"/>
      <c r="J75" s="46"/>
      <c r="K75" s="5" t="s">
        <v>73</v>
      </c>
      <c r="L75" s="5" t="s">
        <v>74</v>
      </c>
      <c r="M75" s="5" t="s">
        <v>70</v>
      </c>
      <c r="N75" s="5" t="s">
        <v>88</v>
      </c>
      <c r="O75" s="10">
        <v>43391</v>
      </c>
      <c r="P75" s="5" t="s">
        <v>75</v>
      </c>
      <c r="Q75" s="10">
        <v>43393</v>
      </c>
      <c r="R75" s="5" t="s">
        <v>88</v>
      </c>
      <c r="S75" s="5" t="s">
        <v>68</v>
      </c>
      <c r="T75" s="10">
        <v>43397</v>
      </c>
      <c r="U75" s="36">
        <f t="shared" si="20"/>
        <v>6</v>
      </c>
      <c r="V75" s="47" t="s">
        <v>293</v>
      </c>
      <c r="W75" s="5"/>
      <c r="X75" s="34"/>
      <c r="Y75" s="5"/>
      <c r="Z75" s="34"/>
      <c r="AA75" s="5"/>
      <c r="AB75" s="34"/>
      <c r="AC75" s="17"/>
      <c r="AD75" s="34"/>
      <c r="AE75" s="17"/>
      <c r="AF75" s="34"/>
      <c r="AG75" s="17"/>
      <c r="AH75" s="10">
        <v>43422</v>
      </c>
      <c r="AI75" s="36"/>
      <c r="AJ75" s="5" t="s">
        <v>62</v>
      </c>
      <c r="AK75" s="10">
        <v>43397</v>
      </c>
      <c r="AL75" s="5" t="s">
        <v>70</v>
      </c>
      <c r="AM75" s="10">
        <v>43422</v>
      </c>
      <c r="AN75" s="17"/>
      <c r="AO75" s="49" t="str">
        <f t="shared" si="21"/>
        <v>完成</v>
      </c>
      <c r="AP75" s="37">
        <f t="shared" si="22"/>
        <v>28</v>
      </c>
      <c r="AQ75" s="49" t="str">
        <f t="shared" si="23"/>
        <v>完成</v>
      </c>
      <c r="AR75" s="37">
        <f t="shared" si="24"/>
        <v>25</v>
      </c>
    </row>
    <row r="76" spans="1:44" ht="14.25">
      <c r="A76" s="5" t="s">
        <v>294</v>
      </c>
      <c r="B76" s="5" t="s">
        <v>78</v>
      </c>
      <c r="C76" s="6" t="s">
        <v>295</v>
      </c>
      <c r="D76" s="6" t="s">
        <v>87</v>
      </c>
      <c r="E76" s="5">
        <v>97.5</v>
      </c>
      <c r="F76" s="7">
        <v>43395</v>
      </c>
      <c r="G76" s="44">
        <f t="shared" ca="1" si="25"/>
        <v>43559</v>
      </c>
      <c r="H76" s="45">
        <f t="shared" ca="1" si="19"/>
        <v>164</v>
      </c>
      <c r="I76" s="46"/>
      <c r="J76" s="46"/>
      <c r="K76" s="5" t="s">
        <v>73</v>
      </c>
      <c r="L76" s="5" t="s">
        <v>74</v>
      </c>
      <c r="M76" s="5" t="s">
        <v>70</v>
      </c>
      <c r="N76" s="5" t="s">
        <v>88</v>
      </c>
      <c r="O76" s="10">
        <v>43392</v>
      </c>
      <c r="P76" s="5" t="s">
        <v>75</v>
      </c>
      <c r="Q76" s="10">
        <v>43394</v>
      </c>
      <c r="R76" s="5" t="s">
        <v>88</v>
      </c>
      <c r="S76" s="5" t="s">
        <v>68</v>
      </c>
      <c r="T76" s="10">
        <v>43398</v>
      </c>
      <c r="U76" s="36">
        <f t="shared" si="20"/>
        <v>6</v>
      </c>
      <c r="V76" s="47" t="s">
        <v>296</v>
      </c>
      <c r="W76" s="5"/>
      <c r="X76" s="34"/>
      <c r="Y76" s="5"/>
      <c r="Z76" s="34"/>
      <c r="AA76" s="5"/>
      <c r="AB76" s="34"/>
      <c r="AC76" s="17"/>
      <c r="AD76" s="34"/>
      <c r="AE76" s="17"/>
      <c r="AF76" s="34"/>
      <c r="AG76" s="17"/>
      <c r="AH76" s="10">
        <v>43423</v>
      </c>
      <c r="AI76" s="36"/>
      <c r="AJ76" s="5" t="s">
        <v>62</v>
      </c>
      <c r="AK76" s="10">
        <v>43398</v>
      </c>
      <c r="AL76" s="5" t="s">
        <v>70</v>
      </c>
      <c r="AM76" s="10">
        <v>43423</v>
      </c>
      <c r="AN76" s="17"/>
      <c r="AO76" s="49" t="str">
        <f t="shared" si="21"/>
        <v>完成</v>
      </c>
      <c r="AP76" s="37">
        <f t="shared" si="22"/>
        <v>28</v>
      </c>
      <c r="AQ76" s="49" t="str">
        <f t="shared" si="23"/>
        <v>完成</v>
      </c>
      <c r="AR76" s="37">
        <f t="shared" si="24"/>
        <v>25</v>
      </c>
    </row>
    <row r="77" spans="1:44" ht="14.25">
      <c r="A77" s="5" t="s">
        <v>297</v>
      </c>
      <c r="B77" s="5" t="s">
        <v>78</v>
      </c>
      <c r="C77" s="6" t="s">
        <v>298</v>
      </c>
      <c r="D77" s="6" t="s">
        <v>87</v>
      </c>
      <c r="E77" s="5">
        <v>98.5</v>
      </c>
      <c r="F77" s="7">
        <v>43396</v>
      </c>
      <c r="G77" s="44">
        <f t="shared" ca="1" si="25"/>
        <v>43559</v>
      </c>
      <c r="H77" s="45">
        <f t="shared" ca="1" si="19"/>
        <v>163</v>
      </c>
      <c r="I77" s="46"/>
      <c r="J77" s="46"/>
      <c r="K77" s="5" t="s">
        <v>73</v>
      </c>
      <c r="L77" s="5" t="s">
        <v>74</v>
      </c>
      <c r="M77" s="5" t="s">
        <v>70</v>
      </c>
      <c r="N77" s="5" t="s">
        <v>88</v>
      </c>
      <c r="O77" s="10">
        <v>43393</v>
      </c>
      <c r="P77" s="5" t="s">
        <v>75</v>
      </c>
      <c r="Q77" s="10">
        <v>43395</v>
      </c>
      <c r="R77" s="5" t="s">
        <v>88</v>
      </c>
      <c r="S77" s="5" t="s">
        <v>68</v>
      </c>
      <c r="T77" s="10">
        <v>43399</v>
      </c>
      <c r="U77" s="36">
        <f t="shared" si="20"/>
        <v>6</v>
      </c>
      <c r="V77" s="47" t="s">
        <v>299</v>
      </c>
      <c r="W77" s="5"/>
      <c r="X77" s="34"/>
      <c r="Y77" s="5"/>
      <c r="Z77" s="34"/>
      <c r="AA77" s="5"/>
      <c r="AB77" s="34"/>
      <c r="AC77" s="17"/>
      <c r="AD77" s="34"/>
      <c r="AE77" s="17"/>
      <c r="AF77" s="34"/>
      <c r="AG77" s="17"/>
      <c r="AH77" s="10">
        <v>43424</v>
      </c>
      <c r="AI77" s="36"/>
      <c r="AJ77" s="5" t="s">
        <v>62</v>
      </c>
      <c r="AK77" s="10">
        <v>43399</v>
      </c>
      <c r="AL77" s="5" t="s">
        <v>70</v>
      </c>
      <c r="AM77" s="10">
        <v>43424</v>
      </c>
      <c r="AN77" s="17"/>
      <c r="AO77" s="49" t="str">
        <f t="shared" si="21"/>
        <v>完成</v>
      </c>
      <c r="AP77" s="37">
        <f t="shared" si="22"/>
        <v>28</v>
      </c>
      <c r="AQ77" s="49" t="str">
        <f t="shared" si="23"/>
        <v>完成</v>
      </c>
      <c r="AR77" s="37">
        <f t="shared" si="24"/>
        <v>25</v>
      </c>
    </row>
    <row r="78" spans="1:44" ht="14.25">
      <c r="A78" s="5" t="s">
        <v>300</v>
      </c>
      <c r="B78" s="5" t="s">
        <v>78</v>
      </c>
      <c r="C78" s="6" t="s">
        <v>301</v>
      </c>
      <c r="D78" s="6" t="s">
        <v>87</v>
      </c>
      <c r="E78" s="5">
        <v>99.5</v>
      </c>
      <c r="F78" s="7">
        <v>43397</v>
      </c>
      <c r="G78" s="44">
        <f t="shared" ca="1" si="25"/>
        <v>43559</v>
      </c>
      <c r="H78" s="45">
        <f t="shared" ca="1" si="19"/>
        <v>162</v>
      </c>
      <c r="I78" s="46"/>
      <c r="J78" s="46"/>
      <c r="K78" s="5" t="s">
        <v>73</v>
      </c>
      <c r="L78" s="5" t="s">
        <v>74</v>
      </c>
      <c r="M78" s="5" t="s">
        <v>70</v>
      </c>
      <c r="N78" s="5" t="s">
        <v>88</v>
      </c>
      <c r="O78" s="10">
        <v>43394</v>
      </c>
      <c r="P78" s="5" t="s">
        <v>75</v>
      </c>
      <c r="Q78" s="10">
        <v>43396</v>
      </c>
      <c r="R78" s="5" t="s">
        <v>88</v>
      </c>
      <c r="S78" s="5" t="s">
        <v>68</v>
      </c>
      <c r="T78" s="10">
        <v>43400</v>
      </c>
      <c r="U78" s="36">
        <f t="shared" si="20"/>
        <v>6</v>
      </c>
      <c r="V78" s="47" t="s">
        <v>302</v>
      </c>
      <c r="W78" s="5"/>
      <c r="X78" s="34"/>
      <c r="Y78" s="5"/>
      <c r="Z78" s="34"/>
      <c r="AA78" s="5"/>
      <c r="AB78" s="34"/>
      <c r="AC78" s="17"/>
      <c r="AD78" s="34"/>
      <c r="AE78" s="17"/>
      <c r="AF78" s="34"/>
      <c r="AG78" s="17"/>
      <c r="AH78" s="10">
        <v>43425</v>
      </c>
      <c r="AI78" s="36"/>
      <c r="AJ78" s="5" t="s">
        <v>62</v>
      </c>
      <c r="AK78" s="10">
        <v>43400</v>
      </c>
      <c r="AL78" s="5" t="s">
        <v>70</v>
      </c>
      <c r="AM78" s="10">
        <v>43425</v>
      </c>
      <c r="AN78" s="17"/>
      <c r="AO78" s="49" t="str">
        <f t="shared" si="21"/>
        <v>完成</v>
      </c>
      <c r="AP78" s="37">
        <f t="shared" si="22"/>
        <v>28</v>
      </c>
      <c r="AQ78" s="49" t="str">
        <f t="shared" si="23"/>
        <v>完成</v>
      </c>
      <c r="AR78" s="37">
        <f t="shared" si="24"/>
        <v>25</v>
      </c>
    </row>
    <row r="79" spans="1:44" ht="14.25">
      <c r="A79" s="5" t="s">
        <v>303</v>
      </c>
      <c r="B79" s="5" t="s">
        <v>78</v>
      </c>
      <c r="C79" s="6" t="s">
        <v>304</v>
      </c>
      <c r="D79" s="6" t="s">
        <v>87</v>
      </c>
      <c r="E79" s="5">
        <v>100.5</v>
      </c>
      <c r="F79" s="7">
        <v>43398</v>
      </c>
      <c r="G79" s="44">
        <f t="shared" ca="1" si="25"/>
        <v>43559</v>
      </c>
      <c r="H79" s="45">
        <f t="shared" ca="1" si="19"/>
        <v>161</v>
      </c>
      <c r="I79" s="46"/>
      <c r="J79" s="46"/>
      <c r="K79" s="5" t="s">
        <v>73</v>
      </c>
      <c r="L79" s="5" t="s">
        <v>74</v>
      </c>
      <c r="M79" s="5" t="s">
        <v>70</v>
      </c>
      <c r="N79" s="5" t="s">
        <v>88</v>
      </c>
      <c r="O79" s="10">
        <v>43395</v>
      </c>
      <c r="P79" s="5" t="s">
        <v>75</v>
      </c>
      <c r="Q79" s="10">
        <v>43397</v>
      </c>
      <c r="R79" s="5" t="s">
        <v>88</v>
      </c>
      <c r="S79" s="5" t="s">
        <v>68</v>
      </c>
      <c r="T79" s="10">
        <v>43401</v>
      </c>
      <c r="U79" s="36">
        <f t="shared" si="20"/>
        <v>6</v>
      </c>
      <c r="V79" s="47" t="s">
        <v>305</v>
      </c>
      <c r="W79" s="5"/>
      <c r="X79" s="34"/>
      <c r="Y79" s="5"/>
      <c r="Z79" s="34"/>
      <c r="AA79" s="5"/>
      <c r="AB79" s="34"/>
      <c r="AC79" s="17"/>
      <c r="AD79" s="34"/>
      <c r="AE79" s="17"/>
      <c r="AF79" s="34"/>
      <c r="AG79" s="17"/>
      <c r="AH79" s="10">
        <v>43426</v>
      </c>
      <c r="AI79" s="36"/>
      <c r="AJ79" s="5" t="s">
        <v>62</v>
      </c>
      <c r="AK79" s="10">
        <v>43401</v>
      </c>
      <c r="AL79" s="5" t="s">
        <v>70</v>
      </c>
      <c r="AM79" s="10">
        <v>43426</v>
      </c>
      <c r="AN79" s="17"/>
      <c r="AO79" s="49" t="str">
        <f t="shared" si="21"/>
        <v>完成</v>
      </c>
      <c r="AP79" s="37">
        <f t="shared" si="22"/>
        <v>28</v>
      </c>
      <c r="AQ79" s="49" t="str">
        <f t="shared" si="23"/>
        <v>完成</v>
      </c>
      <c r="AR79" s="37">
        <f t="shared" si="24"/>
        <v>25</v>
      </c>
    </row>
    <row r="80" spans="1:44" ht="14.25">
      <c r="A80" s="5" t="s">
        <v>306</v>
      </c>
      <c r="B80" s="5" t="s">
        <v>78</v>
      </c>
      <c r="C80" s="6" t="s">
        <v>307</v>
      </c>
      <c r="D80" s="6" t="s">
        <v>87</v>
      </c>
      <c r="E80" s="5">
        <v>101.5</v>
      </c>
      <c r="F80" s="7">
        <v>43399</v>
      </c>
      <c r="G80" s="44">
        <f t="shared" ca="1" si="25"/>
        <v>43559</v>
      </c>
      <c r="H80" s="45">
        <f t="shared" ca="1" si="19"/>
        <v>160</v>
      </c>
      <c r="I80" s="46"/>
      <c r="J80" s="46"/>
      <c r="K80" s="5" t="s">
        <v>73</v>
      </c>
      <c r="L80" s="5" t="s">
        <v>74</v>
      </c>
      <c r="M80" s="5" t="s">
        <v>70</v>
      </c>
      <c r="N80" s="5" t="s">
        <v>88</v>
      </c>
      <c r="O80" s="10">
        <v>43396</v>
      </c>
      <c r="P80" s="5" t="s">
        <v>75</v>
      </c>
      <c r="Q80" s="10">
        <v>43398</v>
      </c>
      <c r="R80" s="5" t="s">
        <v>88</v>
      </c>
      <c r="S80" s="5" t="s">
        <v>68</v>
      </c>
      <c r="T80" s="10">
        <v>43402</v>
      </c>
      <c r="U80" s="36">
        <f t="shared" si="20"/>
        <v>6</v>
      </c>
      <c r="V80" s="47" t="s">
        <v>308</v>
      </c>
      <c r="W80" s="5"/>
      <c r="X80" s="34"/>
      <c r="Y80" s="5"/>
      <c r="Z80" s="34"/>
      <c r="AA80" s="5"/>
      <c r="AB80" s="34"/>
      <c r="AC80" s="17"/>
      <c r="AD80" s="34"/>
      <c r="AE80" s="17"/>
      <c r="AF80" s="34"/>
      <c r="AG80" s="17"/>
      <c r="AH80" s="10">
        <v>43427</v>
      </c>
      <c r="AI80" s="36"/>
      <c r="AJ80" s="5" t="s">
        <v>62</v>
      </c>
      <c r="AK80" s="10">
        <v>43402</v>
      </c>
      <c r="AL80" s="5" t="s">
        <v>70</v>
      </c>
      <c r="AM80" s="10">
        <v>43427</v>
      </c>
      <c r="AN80" s="17"/>
      <c r="AO80" s="49" t="str">
        <f t="shared" si="21"/>
        <v>完成</v>
      </c>
      <c r="AP80" s="37">
        <f t="shared" si="22"/>
        <v>28</v>
      </c>
      <c r="AQ80" s="49" t="str">
        <f t="shared" si="23"/>
        <v>完成</v>
      </c>
      <c r="AR80" s="37">
        <f t="shared" si="24"/>
        <v>25</v>
      </c>
    </row>
    <row r="81" spans="1:44" ht="14.25">
      <c r="A81" s="5" t="s">
        <v>309</v>
      </c>
      <c r="B81" s="5" t="s">
        <v>78</v>
      </c>
      <c r="C81" s="6" t="s">
        <v>310</v>
      </c>
      <c r="D81" s="6" t="s">
        <v>87</v>
      </c>
      <c r="E81" s="5">
        <v>102.5</v>
      </c>
      <c r="F81" s="7">
        <v>43400</v>
      </c>
      <c r="G81" s="44">
        <f t="shared" ca="1" si="25"/>
        <v>43559</v>
      </c>
      <c r="H81" s="45">
        <f t="shared" ca="1" si="19"/>
        <v>159</v>
      </c>
      <c r="I81" s="46"/>
      <c r="J81" s="46"/>
      <c r="K81" s="5" t="s">
        <v>73</v>
      </c>
      <c r="L81" s="5" t="s">
        <v>74</v>
      </c>
      <c r="M81" s="5" t="s">
        <v>70</v>
      </c>
      <c r="N81" s="5" t="s">
        <v>88</v>
      </c>
      <c r="O81" s="10">
        <v>43397</v>
      </c>
      <c r="P81" s="5" t="s">
        <v>75</v>
      </c>
      <c r="Q81" s="10">
        <v>43399</v>
      </c>
      <c r="R81" s="5" t="s">
        <v>88</v>
      </c>
      <c r="S81" s="5" t="s">
        <v>68</v>
      </c>
      <c r="T81" s="10">
        <v>43403</v>
      </c>
      <c r="U81" s="36">
        <f t="shared" si="20"/>
        <v>6</v>
      </c>
      <c r="V81" s="47" t="s">
        <v>311</v>
      </c>
      <c r="W81" s="5"/>
      <c r="X81" s="34"/>
      <c r="Y81" s="5"/>
      <c r="Z81" s="34"/>
      <c r="AA81" s="5"/>
      <c r="AB81" s="34"/>
      <c r="AC81" s="17"/>
      <c r="AD81" s="34"/>
      <c r="AE81" s="17"/>
      <c r="AF81" s="34"/>
      <c r="AG81" s="17"/>
      <c r="AH81" s="10">
        <v>43428</v>
      </c>
      <c r="AI81" s="36"/>
      <c r="AJ81" s="5" t="s">
        <v>62</v>
      </c>
      <c r="AK81" s="10">
        <v>43403</v>
      </c>
      <c r="AL81" s="5" t="s">
        <v>70</v>
      </c>
      <c r="AM81" s="10">
        <v>43428</v>
      </c>
      <c r="AN81" s="17"/>
      <c r="AO81" s="49" t="str">
        <f t="shared" si="21"/>
        <v>完成</v>
      </c>
      <c r="AP81" s="37">
        <f t="shared" si="22"/>
        <v>28</v>
      </c>
      <c r="AQ81" s="49" t="str">
        <f t="shared" si="23"/>
        <v>完成</v>
      </c>
      <c r="AR81" s="37">
        <f t="shared" si="24"/>
        <v>25</v>
      </c>
    </row>
    <row r="82" spans="1:44" ht="14.25">
      <c r="A82" s="5" t="s">
        <v>312</v>
      </c>
      <c r="B82" s="5" t="s">
        <v>78</v>
      </c>
      <c r="C82" s="6" t="s">
        <v>313</v>
      </c>
      <c r="D82" s="6" t="s">
        <v>87</v>
      </c>
      <c r="E82" s="5">
        <v>103.5</v>
      </c>
      <c r="F82" s="7">
        <v>43401</v>
      </c>
      <c r="G82" s="44">
        <f t="shared" ca="1" si="25"/>
        <v>43559</v>
      </c>
      <c r="H82" s="45">
        <f t="shared" ca="1" si="19"/>
        <v>158</v>
      </c>
      <c r="I82" s="46"/>
      <c r="J82" s="46"/>
      <c r="K82" s="5" t="s">
        <v>73</v>
      </c>
      <c r="L82" s="5" t="s">
        <v>74</v>
      </c>
      <c r="M82" s="5" t="s">
        <v>70</v>
      </c>
      <c r="N82" s="5" t="s">
        <v>88</v>
      </c>
      <c r="O82" s="10">
        <v>43398</v>
      </c>
      <c r="P82" s="5" t="s">
        <v>75</v>
      </c>
      <c r="Q82" s="10">
        <v>43400</v>
      </c>
      <c r="R82" s="5" t="s">
        <v>88</v>
      </c>
      <c r="S82" s="5" t="s">
        <v>68</v>
      </c>
      <c r="T82" s="10">
        <v>43404</v>
      </c>
      <c r="U82" s="36">
        <f t="shared" si="20"/>
        <v>6</v>
      </c>
      <c r="V82" s="47" t="s">
        <v>314</v>
      </c>
      <c r="W82" s="5"/>
      <c r="X82" s="34"/>
      <c r="Y82" s="5"/>
      <c r="Z82" s="34"/>
      <c r="AA82" s="5"/>
      <c r="AB82" s="34"/>
      <c r="AC82" s="17"/>
      <c r="AD82" s="34"/>
      <c r="AE82" s="17"/>
      <c r="AF82" s="34"/>
      <c r="AG82" s="17"/>
      <c r="AH82" s="10">
        <v>43429</v>
      </c>
      <c r="AI82" s="36"/>
      <c r="AJ82" s="5" t="s">
        <v>62</v>
      </c>
      <c r="AK82" s="10">
        <v>43404</v>
      </c>
      <c r="AL82" s="5" t="s">
        <v>70</v>
      </c>
      <c r="AM82" s="10">
        <v>43429</v>
      </c>
      <c r="AN82" s="17"/>
      <c r="AO82" s="49" t="str">
        <f t="shared" si="21"/>
        <v>完成</v>
      </c>
      <c r="AP82" s="37">
        <f t="shared" si="22"/>
        <v>28</v>
      </c>
      <c r="AQ82" s="49" t="str">
        <f t="shared" si="23"/>
        <v>完成</v>
      </c>
      <c r="AR82" s="37">
        <f t="shared" si="24"/>
        <v>25</v>
      </c>
    </row>
    <row r="83" spans="1:44" ht="14.25">
      <c r="A83" s="5" t="s">
        <v>315</v>
      </c>
      <c r="B83" s="5" t="s">
        <v>78</v>
      </c>
      <c r="C83" s="6" t="s">
        <v>316</v>
      </c>
      <c r="D83" s="6" t="s">
        <v>87</v>
      </c>
      <c r="E83" s="5">
        <v>104.5</v>
      </c>
      <c r="F83" s="7">
        <v>43402</v>
      </c>
      <c r="G83" s="44">
        <f t="shared" ca="1" si="25"/>
        <v>43559</v>
      </c>
      <c r="H83" s="45">
        <f t="shared" ca="1" si="19"/>
        <v>157</v>
      </c>
      <c r="I83" s="46"/>
      <c r="J83" s="46"/>
      <c r="K83" s="5" t="s">
        <v>73</v>
      </c>
      <c r="L83" s="5" t="s">
        <v>74</v>
      </c>
      <c r="M83" s="5" t="s">
        <v>70</v>
      </c>
      <c r="N83" s="5" t="s">
        <v>88</v>
      </c>
      <c r="O83" s="10">
        <v>43399</v>
      </c>
      <c r="P83" s="5" t="s">
        <v>75</v>
      </c>
      <c r="Q83" s="10">
        <v>43401</v>
      </c>
      <c r="R83" s="5" t="s">
        <v>88</v>
      </c>
      <c r="S83" s="5" t="s">
        <v>68</v>
      </c>
      <c r="T83" s="10">
        <v>43405</v>
      </c>
      <c r="U83" s="36">
        <f t="shared" si="20"/>
        <v>6</v>
      </c>
      <c r="V83" s="47" t="s">
        <v>317</v>
      </c>
      <c r="W83" s="5"/>
      <c r="X83" s="34"/>
      <c r="Y83" s="5"/>
      <c r="Z83" s="34"/>
      <c r="AA83" s="5"/>
      <c r="AB83" s="34"/>
      <c r="AC83" s="17"/>
      <c r="AD83" s="34"/>
      <c r="AE83" s="17"/>
      <c r="AF83" s="34"/>
      <c r="AG83" s="17"/>
      <c r="AH83" s="10">
        <v>43430</v>
      </c>
      <c r="AI83" s="36"/>
      <c r="AJ83" s="5" t="s">
        <v>62</v>
      </c>
      <c r="AK83" s="10">
        <v>43405</v>
      </c>
      <c r="AL83" s="5" t="s">
        <v>70</v>
      </c>
      <c r="AM83" s="10">
        <v>43430</v>
      </c>
      <c r="AN83" s="17"/>
      <c r="AO83" s="49" t="str">
        <f t="shared" si="21"/>
        <v>完成</v>
      </c>
      <c r="AP83" s="37">
        <f t="shared" si="22"/>
        <v>28</v>
      </c>
      <c r="AQ83" s="49" t="str">
        <f t="shared" si="23"/>
        <v>完成</v>
      </c>
      <c r="AR83" s="37">
        <f t="shared" si="24"/>
        <v>25</v>
      </c>
    </row>
    <row r="84" spans="1:44" ht="14.25">
      <c r="A84" s="5" t="s">
        <v>318</v>
      </c>
      <c r="B84" s="5" t="s">
        <v>78</v>
      </c>
      <c r="C84" s="6" t="s">
        <v>319</v>
      </c>
      <c r="D84" s="6" t="s">
        <v>87</v>
      </c>
      <c r="E84" s="5">
        <v>105.5</v>
      </c>
      <c r="F84" s="7">
        <v>43403</v>
      </c>
      <c r="G84" s="44">
        <f t="shared" ref="G84:G93" ca="1" si="26">TODAY()</f>
        <v>43559</v>
      </c>
      <c r="H84" s="45">
        <f t="shared" ca="1" si="19"/>
        <v>156</v>
      </c>
      <c r="I84" s="46"/>
      <c r="J84" s="46"/>
      <c r="K84" s="5" t="s">
        <v>73</v>
      </c>
      <c r="L84" s="5" t="s">
        <v>74</v>
      </c>
      <c r="M84" s="5" t="s">
        <v>70</v>
      </c>
      <c r="N84" s="5" t="s">
        <v>88</v>
      </c>
      <c r="O84" s="10">
        <v>43400</v>
      </c>
      <c r="P84" s="5" t="s">
        <v>75</v>
      </c>
      <c r="Q84" s="10">
        <v>43402</v>
      </c>
      <c r="R84" s="5" t="s">
        <v>88</v>
      </c>
      <c r="S84" s="5" t="s">
        <v>68</v>
      </c>
      <c r="T84" s="10">
        <v>43406</v>
      </c>
      <c r="U84" s="36">
        <f t="shared" si="20"/>
        <v>6</v>
      </c>
      <c r="V84" s="47" t="s">
        <v>320</v>
      </c>
      <c r="W84" s="5"/>
      <c r="X84" s="34"/>
      <c r="Y84" s="5"/>
      <c r="Z84" s="34"/>
      <c r="AA84" s="5"/>
      <c r="AB84" s="34"/>
      <c r="AC84" s="17"/>
      <c r="AD84" s="34"/>
      <c r="AE84" s="17"/>
      <c r="AF84" s="34"/>
      <c r="AG84" s="17"/>
      <c r="AH84" s="10">
        <v>43431</v>
      </c>
      <c r="AI84" s="36"/>
      <c r="AJ84" s="5" t="s">
        <v>62</v>
      </c>
      <c r="AK84" s="10">
        <v>43406</v>
      </c>
      <c r="AL84" s="5" t="s">
        <v>70</v>
      </c>
      <c r="AM84" s="10">
        <v>43431</v>
      </c>
      <c r="AN84" s="17"/>
      <c r="AO84" s="49" t="str">
        <f t="shared" si="21"/>
        <v>完成</v>
      </c>
      <c r="AP84" s="37">
        <f t="shared" si="22"/>
        <v>28</v>
      </c>
      <c r="AQ84" s="49" t="str">
        <f t="shared" si="23"/>
        <v>完成</v>
      </c>
      <c r="AR84" s="37">
        <f t="shared" si="24"/>
        <v>25</v>
      </c>
    </row>
    <row r="85" spans="1:44" ht="14.25">
      <c r="A85" s="5" t="s">
        <v>321</v>
      </c>
      <c r="B85" s="5" t="s">
        <v>78</v>
      </c>
      <c r="C85" s="6" t="s">
        <v>322</v>
      </c>
      <c r="D85" s="6" t="s">
        <v>87</v>
      </c>
      <c r="E85" s="5">
        <v>106.5</v>
      </c>
      <c r="F85" s="7">
        <v>43404</v>
      </c>
      <c r="G85" s="44">
        <f t="shared" ca="1" si="26"/>
        <v>43559</v>
      </c>
      <c r="H85" s="45">
        <f t="shared" ca="1" si="19"/>
        <v>155</v>
      </c>
      <c r="I85" s="46"/>
      <c r="J85" s="46"/>
      <c r="K85" s="5" t="s">
        <v>73</v>
      </c>
      <c r="L85" s="5" t="s">
        <v>74</v>
      </c>
      <c r="M85" s="5" t="s">
        <v>70</v>
      </c>
      <c r="N85" s="5" t="s">
        <v>88</v>
      </c>
      <c r="O85" s="10">
        <v>43401</v>
      </c>
      <c r="P85" s="5" t="s">
        <v>75</v>
      </c>
      <c r="Q85" s="10">
        <v>43403</v>
      </c>
      <c r="R85" s="5" t="s">
        <v>88</v>
      </c>
      <c r="S85" s="5" t="s">
        <v>68</v>
      </c>
      <c r="T85" s="10">
        <v>43407</v>
      </c>
      <c r="U85" s="36">
        <f t="shared" si="20"/>
        <v>6</v>
      </c>
      <c r="V85" s="47" t="s">
        <v>323</v>
      </c>
      <c r="W85" s="5"/>
      <c r="X85" s="34"/>
      <c r="Y85" s="5"/>
      <c r="Z85" s="34"/>
      <c r="AA85" s="5"/>
      <c r="AB85" s="34"/>
      <c r="AC85" s="17"/>
      <c r="AD85" s="34"/>
      <c r="AE85" s="17"/>
      <c r="AF85" s="34"/>
      <c r="AG85" s="17"/>
      <c r="AH85" s="10">
        <v>43432</v>
      </c>
      <c r="AI85" s="36"/>
      <c r="AJ85" s="5" t="s">
        <v>62</v>
      </c>
      <c r="AK85" s="10">
        <v>43407</v>
      </c>
      <c r="AL85" s="5" t="s">
        <v>70</v>
      </c>
      <c r="AM85" s="10">
        <v>43432</v>
      </c>
      <c r="AN85" s="17"/>
      <c r="AO85" s="49" t="str">
        <f t="shared" si="21"/>
        <v>完成</v>
      </c>
      <c r="AP85" s="37">
        <f t="shared" si="22"/>
        <v>28</v>
      </c>
      <c r="AQ85" s="49" t="str">
        <f t="shared" si="23"/>
        <v>完成</v>
      </c>
      <c r="AR85" s="37">
        <f t="shared" si="24"/>
        <v>25</v>
      </c>
    </row>
    <row r="86" spans="1:44" ht="14.25">
      <c r="A86" s="5" t="s">
        <v>324</v>
      </c>
      <c r="B86" s="5" t="s">
        <v>78</v>
      </c>
      <c r="C86" s="6" t="s">
        <v>325</v>
      </c>
      <c r="D86" s="6" t="s">
        <v>87</v>
      </c>
      <c r="E86" s="5">
        <v>107.5</v>
      </c>
      <c r="F86" s="7">
        <v>43405</v>
      </c>
      <c r="G86" s="44">
        <f t="shared" ca="1" si="26"/>
        <v>43559</v>
      </c>
      <c r="H86" s="45">
        <f t="shared" ca="1" si="19"/>
        <v>154</v>
      </c>
      <c r="I86" s="46"/>
      <c r="J86" s="46"/>
      <c r="K86" s="5" t="s">
        <v>73</v>
      </c>
      <c r="L86" s="5" t="s">
        <v>74</v>
      </c>
      <c r="M86" s="5" t="s">
        <v>70</v>
      </c>
      <c r="N86" s="5" t="s">
        <v>88</v>
      </c>
      <c r="O86" s="10">
        <v>43402</v>
      </c>
      <c r="P86" s="5" t="s">
        <v>75</v>
      </c>
      <c r="Q86" s="10">
        <v>43404</v>
      </c>
      <c r="R86" s="5" t="s">
        <v>88</v>
      </c>
      <c r="S86" s="5" t="s">
        <v>68</v>
      </c>
      <c r="T86" s="10">
        <v>43408</v>
      </c>
      <c r="U86" s="36">
        <f t="shared" si="20"/>
        <v>6</v>
      </c>
      <c r="V86" s="47" t="s">
        <v>326</v>
      </c>
      <c r="W86" s="5"/>
      <c r="X86" s="34"/>
      <c r="Y86" s="5"/>
      <c r="Z86" s="34"/>
      <c r="AA86" s="5"/>
      <c r="AB86" s="34"/>
      <c r="AC86" s="17"/>
      <c r="AD86" s="34"/>
      <c r="AE86" s="17"/>
      <c r="AF86" s="34"/>
      <c r="AG86" s="17"/>
      <c r="AH86" s="10">
        <v>43433</v>
      </c>
      <c r="AI86" s="36"/>
      <c r="AJ86" s="5" t="s">
        <v>62</v>
      </c>
      <c r="AK86" s="10">
        <v>43408</v>
      </c>
      <c r="AL86" s="5" t="s">
        <v>70</v>
      </c>
      <c r="AM86" s="10">
        <v>43433</v>
      </c>
      <c r="AN86" s="17"/>
      <c r="AO86" s="49" t="str">
        <f t="shared" si="21"/>
        <v>完成</v>
      </c>
      <c r="AP86" s="37">
        <f t="shared" si="22"/>
        <v>28</v>
      </c>
      <c r="AQ86" s="49" t="str">
        <f t="shared" si="23"/>
        <v>完成</v>
      </c>
      <c r="AR86" s="37">
        <f t="shared" si="24"/>
        <v>25</v>
      </c>
    </row>
    <row r="87" spans="1:44" ht="14.25">
      <c r="A87" s="5" t="s">
        <v>327</v>
      </c>
      <c r="B87" s="5" t="s">
        <v>78</v>
      </c>
      <c r="C87" s="6" t="s">
        <v>328</v>
      </c>
      <c r="D87" s="6" t="s">
        <v>87</v>
      </c>
      <c r="E87" s="5">
        <v>108.5</v>
      </c>
      <c r="F87" s="7">
        <v>43406</v>
      </c>
      <c r="G87" s="44">
        <f t="shared" ca="1" si="26"/>
        <v>43559</v>
      </c>
      <c r="H87" s="45">
        <f t="shared" ca="1" si="19"/>
        <v>153</v>
      </c>
      <c r="I87" s="46"/>
      <c r="J87" s="46"/>
      <c r="K87" s="5" t="s">
        <v>73</v>
      </c>
      <c r="L87" s="5" t="s">
        <v>74</v>
      </c>
      <c r="M87" s="5" t="s">
        <v>70</v>
      </c>
      <c r="N87" s="5" t="s">
        <v>88</v>
      </c>
      <c r="O87" s="10">
        <v>43403</v>
      </c>
      <c r="P87" s="5" t="s">
        <v>75</v>
      </c>
      <c r="Q87" s="10">
        <v>43405</v>
      </c>
      <c r="R87" s="5" t="s">
        <v>88</v>
      </c>
      <c r="S87" s="5" t="s">
        <v>68</v>
      </c>
      <c r="T87" s="10">
        <v>43409</v>
      </c>
      <c r="U87" s="36">
        <f t="shared" si="20"/>
        <v>6</v>
      </c>
      <c r="V87" s="47" t="s">
        <v>329</v>
      </c>
      <c r="W87" s="5"/>
      <c r="X87" s="34"/>
      <c r="Y87" s="5"/>
      <c r="Z87" s="34"/>
      <c r="AA87" s="5"/>
      <c r="AB87" s="34"/>
      <c r="AC87" s="17"/>
      <c r="AD87" s="34"/>
      <c r="AE87" s="17"/>
      <c r="AF87" s="34"/>
      <c r="AG87" s="17"/>
      <c r="AH87" s="10">
        <v>43434</v>
      </c>
      <c r="AI87" s="36"/>
      <c r="AJ87" s="5" t="s">
        <v>62</v>
      </c>
      <c r="AK87" s="10">
        <v>43409</v>
      </c>
      <c r="AL87" s="5" t="s">
        <v>70</v>
      </c>
      <c r="AM87" s="10">
        <v>43434</v>
      </c>
      <c r="AN87" s="17"/>
      <c r="AO87" s="49" t="str">
        <f t="shared" si="21"/>
        <v>完成</v>
      </c>
      <c r="AP87" s="37">
        <f t="shared" si="22"/>
        <v>28</v>
      </c>
      <c r="AQ87" s="49" t="str">
        <f t="shared" si="23"/>
        <v>完成</v>
      </c>
      <c r="AR87" s="37">
        <f t="shared" si="24"/>
        <v>25</v>
      </c>
    </row>
    <row r="88" spans="1:44" ht="14.25">
      <c r="A88" s="5" t="s">
        <v>330</v>
      </c>
      <c r="B88" s="5" t="s">
        <v>78</v>
      </c>
      <c r="C88" s="6" t="s">
        <v>331</v>
      </c>
      <c r="D88" s="6" t="s">
        <v>87</v>
      </c>
      <c r="E88" s="5">
        <v>109.5</v>
      </c>
      <c r="F88" s="7">
        <v>43407</v>
      </c>
      <c r="G88" s="44">
        <f t="shared" ca="1" si="26"/>
        <v>43559</v>
      </c>
      <c r="H88" s="45">
        <f t="shared" ca="1" si="19"/>
        <v>152</v>
      </c>
      <c r="I88" s="46"/>
      <c r="J88" s="46"/>
      <c r="K88" s="5" t="s">
        <v>73</v>
      </c>
      <c r="L88" s="5" t="s">
        <v>74</v>
      </c>
      <c r="M88" s="5" t="s">
        <v>70</v>
      </c>
      <c r="N88" s="5" t="s">
        <v>88</v>
      </c>
      <c r="O88" s="10">
        <v>43404</v>
      </c>
      <c r="P88" s="5" t="s">
        <v>75</v>
      </c>
      <c r="Q88" s="10">
        <v>43406</v>
      </c>
      <c r="R88" s="5" t="s">
        <v>88</v>
      </c>
      <c r="S88" s="5" t="s">
        <v>68</v>
      </c>
      <c r="T88" s="10">
        <v>43410</v>
      </c>
      <c r="U88" s="36">
        <f t="shared" si="20"/>
        <v>6</v>
      </c>
      <c r="V88" s="47" t="s">
        <v>332</v>
      </c>
      <c r="W88" s="5"/>
      <c r="X88" s="34"/>
      <c r="Y88" s="5"/>
      <c r="Z88" s="34"/>
      <c r="AA88" s="5"/>
      <c r="AB88" s="34"/>
      <c r="AC88" s="17"/>
      <c r="AD88" s="34"/>
      <c r="AE88" s="17"/>
      <c r="AF88" s="34"/>
      <c r="AG88" s="17"/>
      <c r="AH88" s="10">
        <v>43435</v>
      </c>
      <c r="AI88" s="36"/>
      <c r="AJ88" s="5" t="s">
        <v>62</v>
      </c>
      <c r="AK88" s="10">
        <v>43410</v>
      </c>
      <c r="AL88" s="5" t="s">
        <v>70</v>
      </c>
      <c r="AM88" s="10">
        <v>43435</v>
      </c>
      <c r="AN88" s="17"/>
      <c r="AO88" s="49" t="str">
        <f t="shared" si="21"/>
        <v>完成</v>
      </c>
      <c r="AP88" s="37">
        <f t="shared" si="22"/>
        <v>28</v>
      </c>
      <c r="AQ88" s="49" t="str">
        <f t="shared" si="23"/>
        <v>完成</v>
      </c>
      <c r="AR88" s="37">
        <f t="shared" si="24"/>
        <v>25</v>
      </c>
    </row>
    <row r="89" spans="1:44" ht="14.25">
      <c r="A89" s="5" t="s">
        <v>333</v>
      </c>
      <c r="B89" s="5" t="s">
        <v>78</v>
      </c>
      <c r="C89" s="6" t="s">
        <v>334</v>
      </c>
      <c r="D89" s="6" t="s">
        <v>87</v>
      </c>
      <c r="E89" s="5">
        <v>110.5</v>
      </c>
      <c r="F89" s="7">
        <v>43408</v>
      </c>
      <c r="G89" s="44">
        <f t="shared" ca="1" si="26"/>
        <v>43559</v>
      </c>
      <c r="H89" s="45">
        <f t="shared" ca="1" si="19"/>
        <v>151</v>
      </c>
      <c r="I89" s="46"/>
      <c r="J89" s="46"/>
      <c r="K89" s="5" t="s">
        <v>73</v>
      </c>
      <c r="L89" s="5" t="s">
        <v>74</v>
      </c>
      <c r="M89" s="5" t="s">
        <v>70</v>
      </c>
      <c r="N89" s="5" t="s">
        <v>88</v>
      </c>
      <c r="O89" s="10">
        <v>43405</v>
      </c>
      <c r="P89" s="5" t="s">
        <v>75</v>
      </c>
      <c r="Q89" s="10">
        <v>43407</v>
      </c>
      <c r="R89" s="5" t="s">
        <v>88</v>
      </c>
      <c r="S89" s="5" t="s">
        <v>68</v>
      </c>
      <c r="T89" s="10">
        <v>43411</v>
      </c>
      <c r="U89" s="36">
        <f t="shared" si="20"/>
        <v>6</v>
      </c>
      <c r="V89" s="47" t="s">
        <v>335</v>
      </c>
      <c r="W89" s="5"/>
      <c r="X89" s="34"/>
      <c r="Y89" s="5"/>
      <c r="Z89" s="34"/>
      <c r="AA89" s="5"/>
      <c r="AB89" s="34"/>
      <c r="AC89" s="17"/>
      <c r="AD89" s="34"/>
      <c r="AE89" s="17"/>
      <c r="AF89" s="34"/>
      <c r="AG89" s="17"/>
      <c r="AH89" s="10">
        <v>43436</v>
      </c>
      <c r="AI89" s="36"/>
      <c r="AJ89" s="5" t="s">
        <v>62</v>
      </c>
      <c r="AK89" s="10">
        <v>43411</v>
      </c>
      <c r="AL89" s="5" t="s">
        <v>70</v>
      </c>
      <c r="AM89" s="10">
        <v>43436</v>
      </c>
      <c r="AN89" s="17"/>
      <c r="AO89" s="49" t="str">
        <f t="shared" si="21"/>
        <v>完成</v>
      </c>
      <c r="AP89" s="37">
        <f t="shared" si="22"/>
        <v>28</v>
      </c>
      <c r="AQ89" s="49" t="str">
        <f t="shared" si="23"/>
        <v>完成</v>
      </c>
      <c r="AR89" s="37">
        <f t="shared" si="24"/>
        <v>25</v>
      </c>
    </row>
    <row r="90" spans="1:44" ht="14.25">
      <c r="A90" s="5" t="s">
        <v>336</v>
      </c>
      <c r="B90" s="5" t="s">
        <v>78</v>
      </c>
      <c r="C90" s="6" t="s">
        <v>337</v>
      </c>
      <c r="D90" s="6" t="s">
        <v>87</v>
      </c>
      <c r="E90" s="5">
        <v>111.5</v>
      </c>
      <c r="F90" s="7">
        <v>43409</v>
      </c>
      <c r="G90" s="44">
        <f t="shared" ca="1" si="26"/>
        <v>43559</v>
      </c>
      <c r="H90" s="45">
        <f t="shared" ca="1" si="19"/>
        <v>150</v>
      </c>
      <c r="I90" s="46"/>
      <c r="J90" s="46"/>
      <c r="K90" s="5" t="s">
        <v>73</v>
      </c>
      <c r="L90" s="5" t="s">
        <v>74</v>
      </c>
      <c r="M90" s="5" t="s">
        <v>70</v>
      </c>
      <c r="N90" s="5" t="s">
        <v>88</v>
      </c>
      <c r="O90" s="10">
        <v>43406</v>
      </c>
      <c r="P90" s="5" t="s">
        <v>75</v>
      </c>
      <c r="Q90" s="10">
        <v>43408</v>
      </c>
      <c r="R90" s="5" t="s">
        <v>88</v>
      </c>
      <c r="S90" s="5" t="s">
        <v>68</v>
      </c>
      <c r="T90" s="10">
        <v>43412</v>
      </c>
      <c r="U90" s="36">
        <f t="shared" si="20"/>
        <v>6</v>
      </c>
      <c r="V90" s="47" t="s">
        <v>338</v>
      </c>
      <c r="W90" s="5"/>
      <c r="X90" s="34"/>
      <c r="Y90" s="5"/>
      <c r="Z90" s="34"/>
      <c r="AA90" s="5"/>
      <c r="AB90" s="34"/>
      <c r="AC90" s="17"/>
      <c r="AD90" s="34"/>
      <c r="AE90" s="17"/>
      <c r="AF90" s="34"/>
      <c r="AG90" s="17"/>
      <c r="AH90" s="10">
        <v>43437</v>
      </c>
      <c r="AI90" s="36"/>
      <c r="AJ90" s="5" t="s">
        <v>62</v>
      </c>
      <c r="AK90" s="10">
        <v>43412</v>
      </c>
      <c r="AL90" s="5" t="s">
        <v>70</v>
      </c>
      <c r="AM90" s="10">
        <v>43437</v>
      </c>
      <c r="AN90" s="17"/>
      <c r="AO90" s="49" t="str">
        <f t="shared" si="21"/>
        <v>完成</v>
      </c>
      <c r="AP90" s="37">
        <f t="shared" si="22"/>
        <v>28</v>
      </c>
      <c r="AQ90" s="49" t="str">
        <f t="shared" si="23"/>
        <v>完成</v>
      </c>
      <c r="AR90" s="37">
        <f t="shared" si="24"/>
        <v>25</v>
      </c>
    </row>
    <row r="91" spans="1:44" ht="14.25">
      <c r="A91" s="5" t="s">
        <v>339</v>
      </c>
      <c r="B91" s="5" t="s">
        <v>78</v>
      </c>
      <c r="C91" s="6" t="s">
        <v>340</v>
      </c>
      <c r="D91" s="6" t="s">
        <v>87</v>
      </c>
      <c r="E91" s="5">
        <v>112.5</v>
      </c>
      <c r="F91" s="7">
        <v>43410</v>
      </c>
      <c r="G91" s="44">
        <f t="shared" ca="1" si="26"/>
        <v>43559</v>
      </c>
      <c r="H91" s="45">
        <f t="shared" ca="1" si="19"/>
        <v>149</v>
      </c>
      <c r="I91" s="46"/>
      <c r="J91" s="46"/>
      <c r="K91" s="5" t="s">
        <v>73</v>
      </c>
      <c r="L91" s="5" t="s">
        <v>74</v>
      </c>
      <c r="M91" s="5" t="s">
        <v>70</v>
      </c>
      <c r="N91" s="5" t="s">
        <v>88</v>
      </c>
      <c r="O91" s="10">
        <v>43407</v>
      </c>
      <c r="P91" s="5" t="s">
        <v>75</v>
      </c>
      <c r="Q91" s="10">
        <v>43409</v>
      </c>
      <c r="R91" s="5" t="s">
        <v>88</v>
      </c>
      <c r="S91" s="5" t="s">
        <v>68</v>
      </c>
      <c r="T91" s="10">
        <v>43413</v>
      </c>
      <c r="U91" s="36">
        <f t="shared" si="20"/>
        <v>6</v>
      </c>
      <c r="V91" s="47" t="s">
        <v>341</v>
      </c>
      <c r="W91" s="5"/>
      <c r="X91" s="34"/>
      <c r="Y91" s="5"/>
      <c r="Z91" s="34"/>
      <c r="AA91" s="5"/>
      <c r="AB91" s="34"/>
      <c r="AC91" s="17"/>
      <c r="AD91" s="34"/>
      <c r="AE91" s="17"/>
      <c r="AF91" s="34"/>
      <c r="AG91" s="17"/>
      <c r="AH91" s="10">
        <v>43438</v>
      </c>
      <c r="AI91" s="36"/>
      <c r="AJ91" s="5" t="s">
        <v>62</v>
      </c>
      <c r="AK91" s="10">
        <v>43413</v>
      </c>
      <c r="AL91" s="5" t="s">
        <v>70</v>
      </c>
      <c r="AM91" s="10">
        <v>43438</v>
      </c>
      <c r="AN91" s="17"/>
      <c r="AO91" s="49" t="str">
        <f t="shared" si="21"/>
        <v>完成</v>
      </c>
      <c r="AP91" s="37">
        <f t="shared" si="22"/>
        <v>28</v>
      </c>
      <c r="AQ91" s="49" t="str">
        <f t="shared" si="23"/>
        <v>完成</v>
      </c>
      <c r="AR91" s="37">
        <f t="shared" si="24"/>
        <v>25</v>
      </c>
    </row>
    <row r="92" spans="1:44" ht="14.25">
      <c r="A92" s="5" t="s">
        <v>342</v>
      </c>
      <c r="B92" s="5" t="s">
        <v>78</v>
      </c>
      <c r="C92" s="6" t="s">
        <v>343</v>
      </c>
      <c r="D92" s="6" t="s">
        <v>87</v>
      </c>
      <c r="E92" s="5">
        <v>113.5</v>
      </c>
      <c r="F92" s="7">
        <v>43411</v>
      </c>
      <c r="G92" s="44">
        <f t="shared" ca="1" si="26"/>
        <v>43559</v>
      </c>
      <c r="H92" s="45">
        <f t="shared" ca="1" si="19"/>
        <v>148</v>
      </c>
      <c r="I92" s="46"/>
      <c r="J92" s="46"/>
      <c r="K92" s="5" t="s">
        <v>73</v>
      </c>
      <c r="L92" s="5" t="s">
        <v>74</v>
      </c>
      <c r="M92" s="5" t="s">
        <v>70</v>
      </c>
      <c r="N92" s="5" t="s">
        <v>88</v>
      </c>
      <c r="O92" s="10">
        <v>43408</v>
      </c>
      <c r="P92" s="5" t="s">
        <v>75</v>
      </c>
      <c r="Q92" s="10">
        <v>43410</v>
      </c>
      <c r="R92" s="5" t="s">
        <v>88</v>
      </c>
      <c r="S92" s="5" t="s">
        <v>68</v>
      </c>
      <c r="T92" s="10">
        <v>43414</v>
      </c>
      <c r="U92" s="36">
        <f t="shared" si="20"/>
        <v>6</v>
      </c>
      <c r="V92" s="47" t="s">
        <v>344</v>
      </c>
      <c r="W92" s="5"/>
      <c r="X92" s="34"/>
      <c r="Y92" s="5"/>
      <c r="Z92" s="34"/>
      <c r="AA92" s="5"/>
      <c r="AB92" s="34"/>
      <c r="AC92" s="17"/>
      <c r="AD92" s="34"/>
      <c r="AE92" s="17"/>
      <c r="AF92" s="34"/>
      <c r="AG92" s="17"/>
      <c r="AH92" s="10">
        <v>43439</v>
      </c>
      <c r="AI92" s="36"/>
      <c r="AJ92" s="5" t="s">
        <v>62</v>
      </c>
      <c r="AK92" s="10">
        <v>43414</v>
      </c>
      <c r="AL92" s="5" t="s">
        <v>70</v>
      </c>
      <c r="AM92" s="10">
        <v>43439</v>
      </c>
      <c r="AN92" s="17"/>
      <c r="AO92" s="49" t="str">
        <f t="shared" si="21"/>
        <v>完成</v>
      </c>
      <c r="AP92" s="37">
        <f t="shared" si="22"/>
        <v>28</v>
      </c>
      <c r="AQ92" s="49" t="str">
        <f t="shared" si="23"/>
        <v>完成</v>
      </c>
      <c r="AR92" s="37">
        <f t="shared" si="24"/>
        <v>25</v>
      </c>
    </row>
    <row r="93" spans="1:44" ht="14.25">
      <c r="A93" s="5" t="s">
        <v>345</v>
      </c>
      <c r="B93" s="5" t="s">
        <v>78</v>
      </c>
      <c r="C93" s="6" t="s">
        <v>346</v>
      </c>
      <c r="D93" s="6" t="s">
        <v>87</v>
      </c>
      <c r="E93" s="5">
        <v>114.5</v>
      </c>
      <c r="F93" s="7">
        <v>43412</v>
      </c>
      <c r="G93" s="44">
        <f t="shared" ca="1" si="26"/>
        <v>43559</v>
      </c>
      <c r="H93" s="45">
        <f t="shared" ca="1" si="19"/>
        <v>147</v>
      </c>
      <c r="I93" s="46"/>
      <c r="J93" s="46"/>
      <c r="K93" s="5" t="s">
        <v>73</v>
      </c>
      <c r="L93" s="5" t="s">
        <v>74</v>
      </c>
      <c r="M93" s="5" t="s">
        <v>70</v>
      </c>
      <c r="N93" s="5" t="s">
        <v>88</v>
      </c>
      <c r="O93" s="10">
        <v>43409</v>
      </c>
      <c r="P93" s="5" t="s">
        <v>75</v>
      </c>
      <c r="Q93" s="10">
        <v>43411</v>
      </c>
      <c r="R93" s="5" t="s">
        <v>88</v>
      </c>
      <c r="S93" s="5" t="s">
        <v>68</v>
      </c>
      <c r="T93" s="10">
        <v>43415</v>
      </c>
      <c r="U93" s="36">
        <f t="shared" si="20"/>
        <v>6</v>
      </c>
      <c r="V93" s="47" t="s">
        <v>347</v>
      </c>
      <c r="W93" s="5"/>
      <c r="X93" s="34"/>
      <c r="Y93" s="5"/>
      <c r="Z93" s="34"/>
      <c r="AA93" s="5"/>
      <c r="AB93" s="34"/>
      <c r="AC93" s="17"/>
      <c r="AD93" s="34"/>
      <c r="AE93" s="17"/>
      <c r="AF93" s="34"/>
      <c r="AG93" s="17"/>
      <c r="AH93" s="10">
        <v>43440</v>
      </c>
      <c r="AI93" s="36"/>
      <c r="AJ93" s="5" t="s">
        <v>62</v>
      </c>
      <c r="AK93" s="10">
        <v>43415</v>
      </c>
      <c r="AL93" s="5" t="s">
        <v>70</v>
      </c>
      <c r="AM93" s="10">
        <v>43440</v>
      </c>
      <c r="AN93" s="17"/>
      <c r="AO93" s="49" t="str">
        <f t="shared" si="21"/>
        <v>完成</v>
      </c>
      <c r="AP93" s="37">
        <f t="shared" si="22"/>
        <v>28</v>
      </c>
      <c r="AQ93" s="49" t="str">
        <f t="shared" si="23"/>
        <v>完成</v>
      </c>
      <c r="AR93" s="37">
        <f t="shared" si="24"/>
        <v>25</v>
      </c>
    </row>
    <row r="94" spans="1:44" ht="14.25">
      <c r="A94" s="5" t="s">
        <v>348</v>
      </c>
      <c r="B94" s="5" t="s">
        <v>78</v>
      </c>
      <c r="C94" s="6" t="s">
        <v>349</v>
      </c>
      <c r="D94" s="6" t="s">
        <v>87</v>
      </c>
      <c r="E94" s="5">
        <v>115.5</v>
      </c>
      <c r="F94" s="7">
        <v>43413</v>
      </c>
      <c r="G94" s="44">
        <f t="shared" ref="G94:G103" ca="1" si="27">TODAY()</f>
        <v>43559</v>
      </c>
      <c r="H94" s="45">
        <f t="shared" ca="1" si="19"/>
        <v>146</v>
      </c>
      <c r="I94" s="46"/>
      <c r="J94" s="46"/>
      <c r="K94" s="5" t="s">
        <v>73</v>
      </c>
      <c r="L94" s="5" t="s">
        <v>74</v>
      </c>
      <c r="M94" s="5" t="s">
        <v>70</v>
      </c>
      <c r="N94" s="5" t="s">
        <v>88</v>
      </c>
      <c r="O94" s="10">
        <v>43410</v>
      </c>
      <c r="P94" s="5" t="s">
        <v>75</v>
      </c>
      <c r="Q94" s="10">
        <v>43412</v>
      </c>
      <c r="R94" s="5" t="s">
        <v>88</v>
      </c>
      <c r="S94" s="5" t="s">
        <v>68</v>
      </c>
      <c r="T94" s="10">
        <v>43416</v>
      </c>
      <c r="U94" s="36">
        <f t="shared" si="20"/>
        <v>6</v>
      </c>
      <c r="V94" s="47" t="s">
        <v>350</v>
      </c>
      <c r="W94" s="5"/>
      <c r="X94" s="34"/>
      <c r="Y94" s="5"/>
      <c r="Z94" s="34"/>
      <c r="AA94" s="5"/>
      <c r="AB94" s="34"/>
      <c r="AC94" s="17"/>
      <c r="AD94" s="34"/>
      <c r="AE94" s="17"/>
      <c r="AF94" s="34"/>
      <c r="AG94" s="17"/>
      <c r="AH94" s="10">
        <v>43441</v>
      </c>
      <c r="AI94" s="36"/>
      <c r="AJ94" s="5" t="s">
        <v>62</v>
      </c>
      <c r="AK94" s="10">
        <v>43416</v>
      </c>
      <c r="AL94" s="5" t="s">
        <v>70</v>
      </c>
      <c r="AM94" s="10">
        <v>43441</v>
      </c>
      <c r="AN94" s="17"/>
      <c r="AO94" s="49" t="str">
        <f t="shared" si="21"/>
        <v>完成</v>
      </c>
      <c r="AP94" s="37">
        <f t="shared" si="22"/>
        <v>28</v>
      </c>
      <c r="AQ94" s="49" t="str">
        <f t="shared" si="23"/>
        <v>完成</v>
      </c>
      <c r="AR94" s="37">
        <f t="shared" si="24"/>
        <v>25</v>
      </c>
    </row>
    <row r="95" spans="1:44" ht="14.25">
      <c r="A95" s="5" t="s">
        <v>351</v>
      </c>
      <c r="B95" s="5" t="s">
        <v>78</v>
      </c>
      <c r="C95" s="6" t="s">
        <v>352</v>
      </c>
      <c r="D95" s="6" t="s">
        <v>87</v>
      </c>
      <c r="E95" s="5">
        <v>116.5</v>
      </c>
      <c r="F95" s="7">
        <v>43414</v>
      </c>
      <c r="G95" s="44">
        <f t="shared" ca="1" si="27"/>
        <v>43559</v>
      </c>
      <c r="H95" s="45">
        <f t="shared" ca="1" si="19"/>
        <v>145</v>
      </c>
      <c r="I95" s="46"/>
      <c r="J95" s="46"/>
      <c r="K95" s="5" t="s">
        <v>73</v>
      </c>
      <c r="L95" s="5" t="s">
        <v>74</v>
      </c>
      <c r="M95" s="5" t="s">
        <v>70</v>
      </c>
      <c r="N95" s="5" t="s">
        <v>88</v>
      </c>
      <c r="O95" s="10">
        <v>43411</v>
      </c>
      <c r="P95" s="5" t="s">
        <v>75</v>
      </c>
      <c r="Q95" s="10">
        <v>43413</v>
      </c>
      <c r="R95" s="5" t="s">
        <v>88</v>
      </c>
      <c r="S95" s="5" t="s">
        <v>68</v>
      </c>
      <c r="T95" s="10">
        <v>43417</v>
      </c>
      <c r="U95" s="36">
        <f t="shared" si="20"/>
        <v>6</v>
      </c>
      <c r="V95" s="47" t="s">
        <v>353</v>
      </c>
      <c r="W95" s="5"/>
      <c r="X95" s="34"/>
      <c r="Y95" s="5"/>
      <c r="Z95" s="34"/>
      <c r="AA95" s="5"/>
      <c r="AB95" s="34"/>
      <c r="AC95" s="17"/>
      <c r="AD95" s="34"/>
      <c r="AE95" s="17"/>
      <c r="AF95" s="34"/>
      <c r="AG95" s="17"/>
      <c r="AH95" s="10">
        <v>43442</v>
      </c>
      <c r="AI95" s="36"/>
      <c r="AJ95" s="5" t="s">
        <v>62</v>
      </c>
      <c r="AK95" s="10">
        <v>43417</v>
      </c>
      <c r="AL95" s="5" t="s">
        <v>70</v>
      </c>
      <c r="AM95" s="10">
        <v>43442</v>
      </c>
      <c r="AN95" s="17"/>
      <c r="AO95" s="49" t="str">
        <f t="shared" si="21"/>
        <v>完成</v>
      </c>
      <c r="AP95" s="37">
        <f t="shared" si="22"/>
        <v>28</v>
      </c>
      <c r="AQ95" s="49" t="str">
        <f t="shared" si="23"/>
        <v>完成</v>
      </c>
      <c r="AR95" s="37">
        <f t="shared" si="24"/>
        <v>25</v>
      </c>
    </row>
    <row r="96" spans="1:44" ht="14.25">
      <c r="A96" s="5" t="s">
        <v>354</v>
      </c>
      <c r="B96" s="5" t="s">
        <v>78</v>
      </c>
      <c r="C96" s="6" t="s">
        <v>355</v>
      </c>
      <c r="D96" s="6" t="s">
        <v>87</v>
      </c>
      <c r="E96" s="5">
        <v>117.5</v>
      </c>
      <c r="F96" s="7">
        <v>43415</v>
      </c>
      <c r="G96" s="44">
        <f t="shared" ca="1" si="27"/>
        <v>43559</v>
      </c>
      <c r="H96" s="45">
        <f t="shared" ca="1" si="19"/>
        <v>144</v>
      </c>
      <c r="I96" s="46"/>
      <c r="J96" s="46"/>
      <c r="K96" s="5" t="s">
        <v>73</v>
      </c>
      <c r="L96" s="5" t="s">
        <v>74</v>
      </c>
      <c r="M96" s="5" t="s">
        <v>70</v>
      </c>
      <c r="N96" s="5" t="s">
        <v>88</v>
      </c>
      <c r="O96" s="10">
        <v>43412</v>
      </c>
      <c r="P96" s="5" t="s">
        <v>75</v>
      </c>
      <c r="Q96" s="10">
        <v>43414</v>
      </c>
      <c r="R96" s="5" t="s">
        <v>88</v>
      </c>
      <c r="S96" s="5" t="s">
        <v>68</v>
      </c>
      <c r="T96" s="10">
        <v>43418</v>
      </c>
      <c r="U96" s="36">
        <f t="shared" si="20"/>
        <v>6</v>
      </c>
      <c r="V96" s="47" t="s">
        <v>356</v>
      </c>
      <c r="W96" s="5"/>
      <c r="X96" s="34"/>
      <c r="Y96" s="5"/>
      <c r="Z96" s="34"/>
      <c r="AA96" s="5"/>
      <c r="AB96" s="34"/>
      <c r="AC96" s="17"/>
      <c r="AD96" s="34"/>
      <c r="AE96" s="17"/>
      <c r="AF96" s="34"/>
      <c r="AG96" s="17"/>
      <c r="AH96" s="10">
        <v>43443</v>
      </c>
      <c r="AI96" s="36"/>
      <c r="AJ96" s="5" t="s">
        <v>62</v>
      </c>
      <c r="AK96" s="10">
        <v>43418</v>
      </c>
      <c r="AL96" s="5" t="s">
        <v>70</v>
      </c>
      <c r="AM96" s="10">
        <v>43443</v>
      </c>
      <c r="AN96" s="17"/>
      <c r="AO96" s="49" t="str">
        <f t="shared" si="21"/>
        <v>完成</v>
      </c>
      <c r="AP96" s="37">
        <f t="shared" si="22"/>
        <v>28</v>
      </c>
      <c r="AQ96" s="49" t="str">
        <f t="shared" si="23"/>
        <v>完成</v>
      </c>
      <c r="AR96" s="37">
        <f t="shared" si="24"/>
        <v>25</v>
      </c>
    </row>
    <row r="97" spans="1:44" ht="14.25">
      <c r="A97" s="5" t="s">
        <v>357</v>
      </c>
      <c r="B97" s="5" t="s">
        <v>78</v>
      </c>
      <c r="C97" s="6" t="s">
        <v>358</v>
      </c>
      <c r="D97" s="6" t="s">
        <v>87</v>
      </c>
      <c r="E97" s="5">
        <v>118.5</v>
      </c>
      <c r="F97" s="7">
        <v>43416</v>
      </c>
      <c r="G97" s="44">
        <f t="shared" ca="1" si="27"/>
        <v>43559</v>
      </c>
      <c r="H97" s="45">
        <f t="shared" ca="1" si="19"/>
        <v>143</v>
      </c>
      <c r="I97" s="46"/>
      <c r="J97" s="46"/>
      <c r="K97" s="5" t="s">
        <v>73</v>
      </c>
      <c r="L97" s="5" t="s">
        <v>74</v>
      </c>
      <c r="M97" s="5" t="s">
        <v>70</v>
      </c>
      <c r="N97" s="5" t="s">
        <v>88</v>
      </c>
      <c r="O97" s="10">
        <v>43413</v>
      </c>
      <c r="P97" s="5" t="s">
        <v>75</v>
      </c>
      <c r="Q97" s="10">
        <v>43415</v>
      </c>
      <c r="R97" s="5" t="s">
        <v>88</v>
      </c>
      <c r="S97" s="5" t="s">
        <v>68</v>
      </c>
      <c r="T97" s="10">
        <v>43419</v>
      </c>
      <c r="U97" s="36">
        <f t="shared" si="20"/>
        <v>6</v>
      </c>
      <c r="V97" s="47" t="s">
        <v>359</v>
      </c>
      <c r="W97" s="5"/>
      <c r="X97" s="34"/>
      <c r="Y97" s="5"/>
      <c r="Z97" s="34"/>
      <c r="AA97" s="5"/>
      <c r="AB97" s="34"/>
      <c r="AC97" s="17"/>
      <c r="AD97" s="34"/>
      <c r="AE97" s="17"/>
      <c r="AF97" s="34"/>
      <c r="AG97" s="17"/>
      <c r="AH97" s="10">
        <v>43444</v>
      </c>
      <c r="AI97" s="36"/>
      <c r="AJ97" s="5" t="s">
        <v>62</v>
      </c>
      <c r="AK97" s="10">
        <v>43419</v>
      </c>
      <c r="AL97" s="5" t="s">
        <v>70</v>
      </c>
      <c r="AM97" s="10">
        <v>43444</v>
      </c>
      <c r="AN97" s="17"/>
      <c r="AO97" s="49" t="str">
        <f t="shared" si="21"/>
        <v>完成</v>
      </c>
      <c r="AP97" s="37">
        <f t="shared" si="22"/>
        <v>28</v>
      </c>
      <c r="AQ97" s="49" t="str">
        <f t="shared" si="23"/>
        <v>完成</v>
      </c>
      <c r="AR97" s="37">
        <f t="shared" si="24"/>
        <v>25</v>
      </c>
    </row>
    <row r="98" spans="1:44" ht="14.25">
      <c r="A98" s="5" t="s">
        <v>360</v>
      </c>
      <c r="B98" s="5" t="s">
        <v>78</v>
      </c>
      <c r="C98" s="6" t="s">
        <v>361</v>
      </c>
      <c r="D98" s="6" t="s">
        <v>87</v>
      </c>
      <c r="E98" s="5">
        <v>119.5</v>
      </c>
      <c r="F98" s="7">
        <v>43417</v>
      </c>
      <c r="G98" s="44">
        <f t="shared" ca="1" si="27"/>
        <v>43559</v>
      </c>
      <c r="H98" s="45">
        <f t="shared" ca="1" si="19"/>
        <v>142</v>
      </c>
      <c r="I98" s="46"/>
      <c r="J98" s="46"/>
      <c r="K98" s="5" t="s">
        <v>73</v>
      </c>
      <c r="L98" s="5" t="s">
        <v>74</v>
      </c>
      <c r="M98" s="5" t="s">
        <v>70</v>
      </c>
      <c r="N98" s="5" t="s">
        <v>88</v>
      </c>
      <c r="O98" s="10">
        <v>43414</v>
      </c>
      <c r="P98" s="5" t="s">
        <v>75</v>
      </c>
      <c r="Q98" s="10">
        <v>43416</v>
      </c>
      <c r="R98" s="5" t="s">
        <v>88</v>
      </c>
      <c r="S98" s="5" t="s">
        <v>68</v>
      </c>
      <c r="T98" s="10">
        <v>43420</v>
      </c>
      <c r="U98" s="36">
        <f t="shared" si="20"/>
        <v>6</v>
      </c>
      <c r="V98" s="47" t="s">
        <v>362</v>
      </c>
      <c r="W98" s="5"/>
      <c r="X98" s="34"/>
      <c r="Y98" s="5"/>
      <c r="Z98" s="34"/>
      <c r="AA98" s="5"/>
      <c r="AB98" s="34"/>
      <c r="AC98" s="17"/>
      <c r="AD98" s="34"/>
      <c r="AE98" s="17"/>
      <c r="AF98" s="34"/>
      <c r="AG98" s="17"/>
      <c r="AH98" s="10">
        <v>43445</v>
      </c>
      <c r="AI98" s="36"/>
      <c r="AJ98" s="5" t="s">
        <v>62</v>
      </c>
      <c r="AK98" s="10">
        <v>43420</v>
      </c>
      <c r="AL98" s="5" t="s">
        <v>70</v>
      </c>
      <c r="AM98" s="10">
        <v>43445</v>
      </c>
      <c r="AN98" s="17"/>
      <c r="AO98" s="49" t="str">
        <f t="shared" si="21"/>
        <v>完成</v>
      </c>
      <c r="AP98" s="37">
        <f t="shared" si="22"/>
        <v>28</v>
      </c>
      <c r="AQ98" s="49" t="str">
        <f t="shared" si="23"/>
        <v>完成</v>
      </c>
      <c r="AR98" s="37">
        <f t="shared" si="24"/>
        <v>25</v>
      </c>
    </row>
    <row r="99" spans="1:44" ht="14.25">
      <c r="A99" s="5" t="s">
        <v>363</v>
      </c>
      <c r="B99" s="5" t="s">
        <v>78</v>
      </c>
      <c r="C99" s="6" t="s">
        <v>364</v>
      </c>
      <c r="D99" s="6" t="s">
        <v>87</v>
      </c>
      <c r="E99" s="5">
        <v>120.5</v>
      </c>
      <c r="F99" s="7">
        <v>43418</v>
      </c>
      <c r="G99" s="44">
        <f t="shared" ca="1" si="27"/>
        <v>43559</v>
      </c>
      <c r="H99" s="45">
        <f t="shared" ca="1" si="19"/>
        <v>141</v>
      </c>
      <c r="I99" s="46"/>
      <c r="J99" s="46"/>
      <c r="K99" s="5" t="s">
        <v>73</v>
      </c>
      <c r="L99" s="5" t="s">
        <v>74</v>
      </c>
      <c r="M99" s="5" t="s">
        <v>70</v>
      </c>
      <c r="N99" s="5" t="s">
        <v>88</v>
      </c>
      <c r="O99" s="10">
        <v>43415</v>
      </c>
      <c r="P99" s="5" t="s">
        <v>75</v>
      </c>
      <c r="Q99" s="10">
        <v>43417</v>
      </c>
      <c r="R99" s="5" t="s">
        <v>88</v>
      </c>
      <c r="S99" s="5" t="s">
        <v>68</v>
      </c>
      <c r="T99" s="10">
        <v>43421</v>
      </c>
      <c r="U99" s="36">
        <f t="shared" si="20"/>
        <v>6</v>
      </c>
      <c r="V99" s="47" t="s">
        <v>365</v>
      </c>
      <c r="W99" s="5"/>
      <c r="X99" s="34"/>
      <c r="Y99" s="5"/>
      <c r="Z99" s="34"/>
      <c r="AA99" s="5"/>
      <c r="AB99" s="34"/>
      <c r="AC99" s="17"/>
      <c r="AD99" s="34"/>
      <c r="AE99" s="17"/>
      <c r="AF99" s="34"/>
      <c r="AG99" s="17"/>
      <c r="AH99" s="10">
        <v>43446</v>
      </c>
      <c r="AI99" s="36"/>
      <c r="AJ99" s="5" t="s">
        <v>62</v>
      </c>
      <c r="AK99" s="10">
        <v>43421</v>
      </c>
      <c r="AL99" s="5" t="s">
        <v>70</v>
      </c>
      <c r="AM99" s="10">
        <v>43446</v>
      </c>
      <c r="AN99" s="17"/>
      <c r="AO99" s="49" t="str">
        <f t="shared" si="21"/>
        <v>完成</v>
      </c>
      <c r="AP99" s="37">
        <f t="shared" si="22"/>
        <v>28</v>
      </c>
      <c r="AQ99" s="49" t="str">
        <f t="shared" si="23"/>
        <v>完成</v>
      </c>
      <c r="AR99" s="37">
        <f t="shared" si="24"/>
        <v>25</v>
      </c>
    </row>
    <row r="100" spans="1:44" ht="14.25">
      <c r="A100" s="5" t="s">
        <v>366</v>
      </c>
      <c r="B100" s="5" t="s">
        <v>78</v>
      </c>
      <c r="C100" s="6" t="s">
        <v>367</v>
      </c>
      <c r="D100" s="6" t="s">
        <v>87</v>
      </c>
      <c r="E100" s="5">
        <v>121.5</v>
      </c>
      <c r="F100" s="7">
        <v>43419</v>
      </c>
      <c r="G100" s="44">
        <f t="shared" ca="1" si="27"/>
        <v>43559</v>
      </c>
      <c r="H100" s="45">
        <f t="shared" ref="H100:H131" ca="1" si="28">G100-F100</f>
        <v>140</v>
      </c>
      <c r="I100" s="46"/>
      <c r="J100" s="46"/>
      <c r="K100" s="5" t="s">
        <v>73</v>
      </c>
      <c r="L100" s="5" t="s">
        <v>74</v>
      </c>
      <c r="M100" s="5" t="s">
        <v>70</v>
      </c>
      <c r="N100" s="5" t="s">
        <v>88</v>
      </c>
      <c r="O100" s="10">
        <v>43416</v>
      </c>
      <c r="P100" s="5" t="s">
        <v>75</v>
      </c>
      <c r="Q100" s="10">
        <v>43418</v>
      </c>
      <c r="R100" s="5" t="s">
        <v>88</v>
      </c>
      <c r="S100" s="5" t="s">
        <v>68</v>
      </c>
      <c r="T100" s="10">
        <v>43422</v>
      </c>
      <c r="U100" s="36">
        <f t="shared" ref="U100:U131" si="29">T100-O100</f>
        <v>6</v>
      </c>
      <c r="V100" s="47" t="s">
        <v>368</v>
      </c>
      <c r="W100" s="5"/>
      <c r="X100" s="34"/>
      <c r="Y100" s="5"/>
      <c r="Z100" s="34"/>
      <c r="AA100" s="5"/>
      <c r="AB100" s="34"/>
      <c r="AC100" s="17"/>
      <c r="AD100" s="34"/>
      <c r="AE100" s="17"/>
      <c r="AF100" s="34"/>
      <c r="AG100" s="17"/>
      <c r="AH100" s="10">
        <v>43447</v>
      </c>
      <c r="AI100" s="36"/>
      <c r="AJ100" s="5" t="s">
        <v>62</v>
      </c>
      <c r="AK100" s="10">
        <v>43422</v>
      </c>
      <c r="AL100" s="5" t="s">
        <v>70</v>
      </c>
      <c r="AM100" s="10">
        <v>43447</v>
      </c>
      <c r="AN100" s="17"/>
      <c r="AO100" s="49" t="str">
        <f t="shared" ref="AO100:AO131" si="30">IF(AH100,"完成",0)</f>
        <v>完成</v>
      </c>
      <c r="AP100" s="37">
        <f t="shared" ref="AP100:AP131" si="31">AH100-F100</f>
        <v>28</v>
      </c>
      <c r="AQ100" s="49" t="str">
        <f t="shared" ref="AQ100:AQ131" si="32">IF(AM100,"完成",0)</f>
        <v>完成</v>
      </c>
      <c r="AR100" s="37">
        <f t="shared" ref="AR100:AR131" si="33">AM100-AK100</f>
        <v>25</v>
      </c>
    </row>
    <row r="101" spans="1:44" ht="14.25">
      <c r="A101" s="5" t="s">
        <v>369</v>
      </c>
      <c r="B101" s="5" t="s">
        <v>78</v>
      </c>
      <c r="C101" s="6" t="s">
        <v>370</v>
      </c>
      <c r="D101" s="6" t="s">
        <v>87</v>
      </c>
      <c r="E101" s="5">
        <v>122.5</v>
      </c>
      <c r="F101" s="7">
        <v>43420</v>
      </c>
      <c r="G101" s="44">
        <f t="shared" ca="1" si="27"/>
        <v>43559</v>
      </c>
      <c r="H101" s="45">
        <f t="shared" ca="1" si="28"/>
        <v>139</v>
      </c>
      <c r="I101" s="46"/>
      <c r="J101" s="46"/>
      <c r="K101" s="5" t="s">
        <v>73</v>
      </c>
      <c r="L101" s="5" t="s">
        <v>74</v>
      </c>
      <c r="M101" s="5" t="s">
        <v>70</v>
      </c>
      <c r="N101" s="5" t="s">
        <v>88</v>
      </c>
      <c r="O101" s="10">
        <v>43417</v>
      </c>
      <c r="P101" s="5" t="s">
        <v>75</v>
      </c>
      <c r="Q101" s="10">
        <v>43419</v>
      </c>
      <c r="R101" s="5" t="s">
        <v>88</v>
      </c>
      <c r="S101" s="5" t="s">
        <v>68</v>
      </c>
      <c r="T101" s="10">
        <v>43423</v>
      </c>
      <c r="U101" s="36">
        <f t="shared" si="29"/>
        <v>6</v>
      </c>
      <c r="V101" s="47" t="s">
        <v>371</v>
      </c>
      <c r="W101" s="5"/>
      <c r="X101" s="34"/>
      <c r="Y101" s="5"/>
      <c r="Z101" s="34"/>
      <c r="AA101" s="5"/>
      <c r="AB101" s="34"/>
      <c r="AC101" s="17"/>
      <c r="AD101" s="34"/>
      <c r="AE101" s="17"/>
      <c r="AF101" s="34"/>
      <c r="AG101" s="17"/>
      <c r="AH101" s="10">
        <v>43448</v>
      </c>
      <c r="AI101" s="36"/>
      <c r="AJ101" s="5" t="s">
        <v>62</v>
      </c>
      <c r="AK101" s="10">
        <v>43423</v>
      </c>
      <c r="AL101" s="5" t="s">
        <v>70</v>
      </c>
      <c r="AM101" s="10">
        <v>43448</v>
      </c>
      <c r="AN101" s="17"/>
      <c r="AO101" s="49" t="str">
        <f t="shared" si="30"/>
        <v>完成</v>
      </c>
      <c r="AP101" s="37">
        <f t="shared" si="31"/>
        <v>28</v>
      </c>
      <c r="AQ101" s="49" t="str">
        <f t="shared" si="32"/>
        <v>完成</v>
      </c>
      <c r="AR101" s="37">
        <f t="shared" si="33"/>
        <v>25</v>
      </c>
    </row>
    <row r="102" spans="1:44" ht="14.25">
      <c r="A102" s="5" t="s">
        <v>372</v>
      </c>
      <c r="B102" s="5" t="s">
        <v>78</v>
      </c>
      <c r="C102" s="6" t="s">
        <v>373</v>
      </c>
      <c r="D102" s="6" t="s">
        <v>87</v>
      </c>
      <c r="E102" s="5">
        <v>123.5</v>
      </c>
      <c r="F102" s="7">
        <v>43421</v>
      </c>
      <c r="G102" s="44">
        <f t="shared" ca="1" si="27"/>
        <v>43559</v>
      </c>
      <c r="H102" s="45">
        <f t="shared" ca="1" si="28"/>
        <v>138</v>
      </c>
      <c r="I102" s="46"/>
      <c r="J102" s="46"/>
      <c r="K102" s="5" t="s">
        <v>73</v>
      </c>
      <c r="L102" s="5" t="s">
        <v>74</v>
      </c>
      <c r="M102" s="5" t="s">
        <v>70</v>
      </c>
      <c r="N102" s="5" t="s">
        <v>88</v>
      </c>
      <c r="O102" s="10">
        <v>43418</v>
      </c>
      <c r="P102" s="5" t="s">
        <v>75</v>
      </c>
      <c r="Q102" s="10">
        <v>43420</v>
      </c>
      <c r="R102" s="5" t="s">
        <v>88</v>
      </c>
      <c r="S102" s="5" t="s">
        <v>68</v>
      </c>
      <c r="T102" s="10">
        <v>43424</v>
      </c>
      <c r="U102" s="36">
        <f t="shared" si="29"/>
        <v>6</v>
      </c>
      <c r="V102" s="47" t="s">
        <v>374</v>
      </c>
      <c r="W102" s="5"/>
      <c r="X102" s="34"/>
      <c r="Y102" s="5"/>
      <c r="Z102" s="34"/>
      <c r="AA102" s="5"/>
      <c r="AB102" s="34"/>
      <c r="AC102" s="17"/>
      <c r="AD102" s="34"/>
      <c r="AE102" s="17"/>
      <c r="AF102" s="34"/>
      <c r="AG102" s="17"/>
      <c r="AH102" s="10">
        <v>43449</v>
      </c>
      <c r="AI102" s="36"/>
      <c r="AJ102" s="5" t="s">
        <v>62</v>
      </c>
      <c r="AK102" s="10">
        <v>43424</v>
      </c>
      <c r="AL102" s="5" t="s">
        <v>70</v>
      </c>
      <c r="AM102" s="10">
        <v>43449</v>
      </c>
      <c r="AN102" s="17"/>
      <c r="AO102" s="49" t="str">
        <f t="shared" si="30"/>
        <v>完成</v>
      </c>
      <c r="AP102" s="37">
        <f t="shared" si="31"/>
        <v>28</v>
      </c>
      <c r="AQ102" s="49" t="str">
        <f t="shared" si="32"/>
        <v>完成</v>
      </c>
      <c r="AR102" s="37">
        <f t="shared" si="33"/>
        <v>25</v>
      </c>
    </row>
    <row r="103" spans="1:44" ht="14.25">
      <c r="A103" s="5" t="s">
        <v>375</v>
      </c>
      <c r="B103" s="5" t="s">
        <v>78</v>
      </c>
      <c r="C103" s="6" t="s">
        <v>376</v>
      </c>
      <c r="D103" s="6" t="s">
        <v>87</v>
      </c>
      <c r="E103" s="5">
        <v>124.5</v>
      </c>
      <c r="F103" s="7">
        <v>43422</v>
      </c>
      <c r="G103" s="44">
        <f t="shared" ca="1" si="27"/>
        <v>43559</v>
      </c>
      <c r="H103" s="45">
        <f t="shared" ca="1" si="28"/>
        <v>137</v>
      </c>
      <c r="I103" s="46"/>
      <c r="J103" s="46"/>
      <c r="K103" s="5" t="s">
        <v>73</v>
      </c>
      <c r="L103" s="5" t="s">
        <v>74</v>
      </c>
      <c r="M103" s="5" t="s">
        <v>70</v>
      </c>
      <c r="N103" s="5" t="s">
        <v>88</v>
      </c>
      <c r="O103" s="10">
        <v>43419</v>
      </c>
      <c r="P103" s="5" t="s">
        <v>75</v>
      </c>
      <c r="Q103" s="10">
        <v>43421</v>
      </c>
      <c r="R103" s="5" t="s">
        <v>88</v>
      </c>
      <c r="S103" s="5" t="s">
        <v>68</v>
      </c>
      <c r="T103" s="10">
        <v>43425</v>
      </c>
      <c r="U103" s="36">
        <f t="shared" si="29"/>
        <v>6</v>
      </c>
      <c r="V103" s="47" t="s">
        <v>377</v>
      </c>
      <c r="W103" s="5"/>
      <c r="X103" s="34"/>
      <c r="Y103" s="5"/>
      <c r="Z103" s="34"/>
      <c r="AA103" s="5"/>
      <c r="AB103" s="34"/>
      <c r="AC103" s="17"/>
      <c r="AD103" s="34"/>
      <c r="AE103" s="17"/>
      <c r="AF103" s="34"/>
      <c r="AG103" s="17"/>
      <c r="AH103" s="10">
        <v>43450</v>
      </c>
      <c r="AI103" s="36"/>
      <c r="AJ103" s="5" t="s">
        <v>62</v>
      </c>
      <c r="AK103" s="10">
        <v>43425</v>
      </c>
      <c r="AL103" s="5" t="s">
        <v>70</v>
      </c>
      <c r="AM103" s="10">
        <v>43450</v>
      </c>
      <c r="AN103" s="17"/>
      <c r="AO103" s="49" t="str">
        <f t="shared" si="30"/>
        <v>完成</v>
      </c>
      <c r="AP103" s="37">
        <f t="shared" si="31"/>
        <v>28</v>
      </c>
      <c r="AQ103" s="49" t="str">
        <f t="shared" si="32"/>
        <v>完成</v>
      </c>
      <c r="AR103" s="37">
        <f t="shared" si="33"/>
        <v>25</v>
      </c>
    </row>
    <row r="104" spans="1:44" ht="14.25">
      <c r="A104" s="5" t="s">
        <v>378</v>
      </c>
      <c r="B104" s="5" t="s">
        <v>78</v>
      </c>
      <c r="C104" s="6" t="s">
        <v>379</v>
      </c>
      <c r="D104" s="6" t="s">
        <v>87</v>
      </c>
      <c r="E104" s="5">
        <v>125.5</v>
      </c>
      <c r="F104" s="7">
        <v>43423</v>
      </c>
      <c r="G104" s="44">
        <f t="shared" ref="G104:G113" ca="1" si="34">TODAY()</f>
        <v>43559</v>
      </c>
      <c r="H104" s="45">
        <f t="shared" ca="1" si="28"/>
        <v>136</v>
      </c>
      <c r="I104" s="46"/>
      <c r="J104" s="46"/>
      <c r="K104" s="5" t="s">
        <v>73</v>
      </c>
      <c r="L104" s="5" t="s">
        <v>74</v>
      </c>
      <c r="M104" s="5" t="s">
        <v>70</v>
      </c>
      <c r="N104" s="5" t="s">
        <v>88</v>
      </c>
      <c r="O104" s="10">
        <v>43420</v>
      </c>
      <c r="P104" s="5" t="s">
        <v>75</v>
      </c>
      <c r="Q104" s="10">
        <v>43422</v>
      </c>
      <c r="R104" s="5" t="s">
        <v>88</v>
      </c>
      <c r="S104" s="5" t="s">
        <v>68</v>
      </c>
      <c r="T104" s="10">
        <v>43426</v>
      </c>
      <c r="U104" s="36">
        <f t="shared" si="29"/>
        <v>6</v>
      </c>
      <c r="V104" s="47" t="s">
        <v>380</v>
      </c>
      <c r="W104" s="5"/>
      <c r="X104" s="34"/>
      <c r="Y104" s="5"/>
      <c r="Z104" s="34"/>
      <c r="AA104" s="5"/>
      <c r="AB104" s="34"/>
      <c r="AC104" s="17"/>
      <c r="AD104" s="34"/>
      <c r="AE104" s="17"/>
      <c r="AF104" s="34"/>
      <c r="AG104" s="17"/>
      <c r="AH104" s="10">
        <v>43451</v>
      </c>
      <c r="AI104" s="36"/>
      <c r="AJ104" s="5" t="s">
        <v>62</v>
      </c>
      <c r="AK104" s="10">
        <v>43426</v>
      </c>
      <c r="AL104" s="5" t="s">
        <v>70</v>
      </c>
      <c r="AM104" s="10">
        <v>43451</v>
      </c>
      <c r="AN104" s="17"/>
      <c r="AO104" s="49" t="str">
        <f t="shared" si="30"/>
        <v>完成</v>
      </c>
      <c r="AP104" s="37">
        <f t="shared" si="31"/>
        <v>28</v>
      </c>
      <c r="AQ104" s="49" t="str">
        <f t="shared" si="32"/>
        <v>完成</v>
      </c>
      <c r="AR104" s="37">
        <f t="shared" si="33"/>
        <v>25</v>
      </c>
    </row>
    <row r="105" spans="1:44" ht="14.25">
      <c r="A105" s="5" t="s">
        <v>381</v>
      </c>
      <c r="B105" s="5" t="s">
        <v>78</v>
      </c>
      <c r="C105" s="6" t="s">
        <v>382</v>
      </c>
      <c r="D105" s="6" t="s">
        <v>87</v>
      </c>
      <c r="E105" s="5">
        <v>126.5</v>
      </c>
      <c r="F105" s="7">
        <v>43424</v>
      </c>
      <c r="G105" s="44">
        <f t="shared" ca="1" si="34"/>
        <v>43559</v>
      </c>
      <c r="H105" s="45">
        <f t="shared" ca="1" si="28"/>
        <v>135</v>
      </c>
      <c r="I105" s="46"/>
      <c r="J105" s="46"/>
      <c r="K105" s="5" t="s">
        <v>73</v>
      </c>
      <c r="L105" s="5" t="s">
        <v>74</v>
      </c>
      <c r="M105" s="5" t="s">
        <v>70</v>
      </c>
      <c r="N105" s="5" t="s">
        <v>88</v>
      </c>
      <c r="O105" s="10">
        <v>43421</v>
      </c>
      <c r="P105" s="5" t="s">
        <v>75</v>
      </c>
      <c r="Q105" s="10">
        <v>43423</v>
      </c>
      <c r="R105" s="5" t="s">
        <v>88</v>
      </c>
      <c r="S105" s="5" t="s">
        <v>68</v>
      </c>
      <c r="T105" s="10">
        <v>43427</v>
      </c>
      <c r="U105" s="36">
        <f t="shared" si="29"/>
        <v>6</v>
      </c>
      <c r="V105" s="47" t="s">
        <v>383</v>
      </c>
      <c r="W105" s="5"/>
      <c r="X105" s="34"/>
      <c r="Y105" s="5"/>
      <c r="Z105" s="34"/>
      <c r="AA105" s="5"/>
      <c r="AB105" s="34"/>
      <c r="AC105" s="17"/>
      <c r="AD105" s="34"/>
      <c r="AE105" s="17"/>
      <c r="AF105" s="34"/>
      <c r="AG105" s="17"/>
      <c r="AH105" s="10">
        <v>43452</v>
      </c>
      <c r="AI105" s="36"/>
      <c r="AJ105" s="5" t="s">
        <v>62</v>
      </c>
      <c r="AK105" s="10">
        <v>43427</v>
      </c>
      <c r="AL105" s="5" t="s">
        <v>70</v>
      </c>
      <c r="AM105" s="10">
        <v>43452</v>
      </c>
      <c r="AN105" s="17"/>
      <c r="AO105" s="49" t="str">
        <f t="shared" si="30"/>
        <v>完成</v>
      </c>
      <c r="AP105" s="37">
        <f t="shared" si="31"/>
        <v>28</v>
      </c>
      <c r="AQ105" s="49" t="str">
        <f t="shared" si="32"/>
        <v>完成</v>
      </c>
      <c r="AR105" s="37">
        <f t="shared" si="33"/>
        <v>25</v>
      </c>
    </row>
    <row r="106" spans="1:44" ht="14.25">
      <c r="A106" s="5" t="s">
        <v>384</v>
      </c>
      <c r="B106" s="5" t="s">
        <v>78</v>
      </c>
      <c r="C106" s="6" t="s">
        <v>385</v>
      </c>
      <c r="D106" s="6" t="s">
        <v>87</v>
      </c>
      <c r="E106" s="5">
        <v>127.5</v>
      </c>
      <c r="F106" s="7">
        <v>43425</v>
      </c>
      <c r="G106" s="44">
        <f t="shared" ca="1" si="34"/>
        <v>43559</v>
      </c>
      <c r="H106" s="45">
        <f t="shared" ca="1" si="28"/>
        <v>134</v>
      </c>
      <c r="I106" s="46"/>
      <c r="J106" s="46"/>
      <c r="K106" s="5" t="s">
        <v>73</v>
      </c>
      <c r="L106" s="5" t="s">
        <v>74</v>
      </c>
      <c r="M106" s="5" t="s">
        <v>70</v>
      </c>
      <c r="N106" s="5" t="s">
        <v>88</v>
      </c>
      <c r="O106" s="10">
        <v>43422</v>
      </c>
      <c r="P106" s="5" t="s">
        <v>75</v>
      </c>
      <c r="Q106" s="10">
        <v>43424</v>
      </c>
      <c r="R106" s="5" t="s">
        <v>88</v>
      </c>
      <c r="S106" s="5" t="s">
        <v>68</v>
      </c>
      <c r="T106" s="10">
        <v>43428</v>
      </c>
      <c r="U106" s="36">
        <f t="shared" si="29"/>
        <v>6</v>
      </c>
      <c r="V106" s="47" t="s">
        <v>386</v>
      </c>
      <c r="W106" s="5"/>
      <c r="X106" s="34"/>
      <c r="Y106" s="5"/>
      <c r="Z106" s="34"/>
      <c r="AA106" s="5"/>
      <c r="AB106" s="34"/>
      <c r="AC106" s="17"/>
      <c r="AD106" s="34"/>
      <c r="AE106" s="17"/>
      <c r="AF106" s="34"/>
      <c r="AG106" s="17"/>
      <c r="AH106" s="10">
        <v>43453</v>
      </c>
      <c r="AI106" s="36"/>
      <c r="AJ106" s="5" t="s">
        <v>62</v>
      </c>
      <c r="AK106" s="10">
        <v>43428</v>
      </c>
      <c r="AL106" s="5" t="s">
        <v>70</v>
      </c>
      <c r="AM106" s="10">
        <v>43453</v>
      </c>
      <c r="AN106" s="17"/>
      <c r="AO106" s="49" t="str">
        <f t="shared" si="30"/>
        <v>完成</v>
      </c>
      <c r="AP106" s="37">
        <f t="shared" si="31"/>
        <v>28</v>
      </c>
      <c r="AQ106" s="49" t="str">
        <f t="shared" si="32"/>
        <v>完成</v>
      </c>
      <c r="AR106" s="37">
        <f t="shared" si="33"/>
        <v>25</v>
      </c>
    </row>
    <row r="107" spans="1:44" ht="14.25">
      <c r="A107" s="5" t="s">
        <v>387</v>
      </c>
      <c r="B107" s="5" t="s">
        <v>78</v>
      </c>
      <c r="C107" s="6" t="s">
        <v>388</v>
      </c>
      <c r="D107" s="6" t="s">
        <v>87</v>
      </c>
      <c r="E107" s="5">
        <v>128.5</v>
      </c>
      <c r="F107" s="7">
        <v>43426</v>
      </c>
      <c r="G107" s="44">
        <f t="shared" ca="1" si="34"/>
        <v>43559</v>
      </c>
      <c r="H107" s="45">
        <f t="shared" ca="1" si="28"/>
        <v>133</v>
      </c>
      <c r="I107" s="46"/>
      <c r="J107" s="46"/>
      <c r="K107" s="5" t="s">
        <v>73</v>
      </c>
      <c r="L107" s="5" t="s">
        <v>74</v>
      </c>
      <c r="M107" s="5" t="s">
        <v>70</v>
      </c>
      <c r="N107" s="5" t="s">
        <v>88</v>
      </c>
      <c r="O107" s="10">
        <v>43423</v>
      </c>
      <c r="P107" s="5" t="s">
        <v>75</v>
      </c>
      <c r="Q107" s="10">
        <v>43425</v>
      </c>
      <c r="R107" s="5" t="s">
        <v>88</v>
      </c>
      <c r="S107" s="5" t="s">
        <v>68</v>
      </c>
      <c r="T107" s="10">
        <v>43429</v>
      </c>
      <c r="U107" s="36">
        <f t="shared" si="29"/>
        <v>6</v>
      </c>
      <c r="V107" s="47" t="s">
        <v>389</v>
      </c>
      <c r="W107" s="5"/>
      <c r="X107" s="34"/>
      <c r="Y107" s="5"/>
      <c r="Z107" s="34"/>
      <c r="AA107" s="5"/>
      <c r="AB107" s="34"/>
      <c r="AC107" s="17"/>
      <c r="AD107" s="34"/>
      <c r="AE107" s="17"/>
      <c r="AF107" s="34"/>
      <c r="AG107" s="17"/>
      <c r="AH107" s="10">
        <v>43454</v>
      </c>
      <c r="AI107" s="36"/>
      <c r="AJ107" s="5" t="s">
        <v>62</v>
      </c>
      <c r="AK107" s="10">
        <v>43429</v>
      </c>
      <c r="AL107" s="5" t="s">
        <v>70</v>
      </c>
      <c r="AM107" s="10">
        <v>43454</v>
      </c>
      <c r="AN107" s="17"/>
      <c r="AO107" s="49" t="str">
        <f t="shared" si="30"/>
        <v>完成</v>
      </c>
      <c r="AP107" s="37">
        <f t="shared" si="31"/>
        <v>28</v>
      </c>
      <c r="AQ107" s="49" t="str">
        <f t="shared" si="32"/>
        <v>完成</v>
      </c>
      <c r="AR107" s="37">
        <f t="shared" si="33"/>
        <v>25</v>
      </c>
    </row>
    <row r="108" spans="1:44" ht="14.25">
      <c r="A108" s="5" t="s">
        <v>390</v>
      </c>
      <c r="B108" s="5" t="s">
        <v>78</v>
      </c>
      <c r="C108" s="6" t="s">
        <v>391</v>
      </c>
      <c r="D108" s="6" t="s">
        <v>87</v>
      </c>
      <c r="E108" s="5">
        <v>129.5</v>
      </c>
      <c r="F108" s="7">
        <v>43427</v>
      </c>
      <c r="G108" s="44">
        <f t="shared" ca="1" si="34"/>
        <v>43559</v>
      </c>
      <c r="H108" s="45">
        <f t="shared" ca="1" si="28"/>
        <v>132</v>
      </c>
      <c r="I108" s="46"/>
      <c r="J108" s="46"/>
      <c r="K108" s="5" t="s">
        <v>73</v>
      </c>
      <c r="L108" s="5" t="s">
        <v>74</v>
      </c>
      <c r="M108" s="5" t="s">
        <v>70</v>
      </c>
      <c r="N108" s="5" t="s">
        <v>88</v>
      </c>
      <c r="O108" s="10">
        <v>43424</v>
      </c>
      <c r="P108" s="5" t="s">
        <v>75</v>
      </c>
      <c r="Q108" s="10">
        <v>43426</v>
      </c>
      <c r="R108" s="5" t="s">
        <v>88</v>
      </c>
      <c r="S108" s="5" t="s">
        <v>68</v>
      </c>
      <c r="T108" s="10">
        <v>43430</v>
      </c>
      <c r="U108" s="36">
        <f t="shared" si="29"/>
        <v>6</v>
      </c>
      <c r="V108" s="47" t="s">
        <v>392</v>
      </c>
      <c r="W108" s="5"/>
      <c r="X108" s="34"/>
      <c r="Y108" s="5"/>
      <c r="Z108" s="34"/>
      <c r="AA108" s="5"/>
      <c r="AB108" s="34"/>
      <c r="AC108" s="17"/>
      <c r="AD108" s="34"/>
      <c r="AE108" s="17"/>
      <c r="AF108" s="34"/>
      <c r="AG108" s="17"/>
      <c r="AH108" s="10">
        <v>43455</v>
      </c>
      <c r="AI108" s="36"/>
      <c r="AJ108" s="5" t="s">
        <v>62</v>
      </c>
      <c r="AK108" s="10">
        <v>43430</v>
      </c>
      <c r="AL108" s="5" t="s">
        <v>70</v>
      </c>
      <c r="AM108" s="10">
        <v>43455</v>
      </c>
      <c r="AN108" s="17"/>
      <c r="AO108" s="49" t="str">
        <f t="shared" si="30"/>
        <v>完成</v>
      </c>
      <c r="AP108" s="37">
        <f t="shared" si="31"/>
        <v>28</v>
      </c>
      <c r="AQ108" s="49" t="str">
        <f t="shared" si="32"/>
        <v>完成</v>
      </c>
      <c r="AR108" s="37">
        <f t="shared" si="33"/>
        <v>25</v>
      </c>
    </row>
    <row r="109" spans="1:44" ht="14.25">
      <c r="A109" s="5" t="s">
        <v>393</v>
      </c>
      <c r="B109" s="5" t="s">
        <v>78</v>
      </c>
      <c r="C109" s="6" t="s">
        <v>394</v>
      </c>
      <c r="D109" s="6" t="s">
        <v>87</v>
      </c>
      <c r="E109" s="5">
        <v>130.5</v>
      </c>
      <c r="F109" s="7">
        <v>43428</v>
      </c>
      <c r="G109" s="44">
        <f t="shared" ca="1" si="34"/>
        <v>43559</v>
      </c>
      <c r="H109" s="45">
        <f t="shared" ca="1" si="28"/>
        <v>131</v>
      </c>
      <c r="I109" s="46"/>
      <c r="J109" s="46"/>
      <c r="K109" s="5" t="s">
        <v>73</v>
      </c>
      <c r="L109" s="5" t="s">
        <v>74</v>
      </c>
      <c r="M109" s="5" t="s">
        <v>70</v>
      </c>
      <c r="N109" s="5" t="s">
        <v>88</v>
      </c>
      <c r="O109" s="10">
        <v>43425</v>
      </c>
      <c r="P109" s="5" t="s">
        <v>75</v>
      </c>
      <c r="Q109" s="10">
        <v>43427</v>
      </c>
      <c r="R109" s="5" t="s">
        <v>88</v>
      </c>
      <c r="S109" s="5" t="s">
        <v>68</v>
      </c>
      <c r="T109" s="10">
        <v>43431</v>
      </c>
      <c r="U109" s="36">
        <f t="shared" si="29"/>
        <v>6</v>
      </c>
      <c r="V109" s="47" t="s">
        <v>395</v>
      </c>
      <c r="W109" s="5"/>
      <c r="X109" s="34"/>
      <c r="Y109" s="5"/>
      <c r="Z109" s="34"/>
      <c r="AA109" s="5"/>
      <c r="AB109" s="34"/>
      <c r="AC109" s="17"/>
      <c r="AD109" s="34"/>
      <c r="AE109" s="17"/>
      <c r="AF109" s="34"/>
      <c r="AG109" s="17"/>
      <c r="AH109" s="10">
        <v>43456</v>
      </c>
      <c r="AI109" s="36"/>
      <c r="AJ109" s="5" t="s">
        <v>62</v>
      </c>
      <c r="AK109" s="10">
        <v>43431</v>
      </c>
      <c r="AL109" s="5" t="s">
        <v>70</v>
      </c>
      <c r="AM109" s="10">
        <v>43456</v>
      </c>
      <c r="AN109" s="17"/>
      <c r="AO109" s="49" t="str">
        <f t="shared" si="30"/>
        <v>完成</v>
      </c>
      <c r="AP109" s="37">
        <f t="shared" si="31"/>
        <v>28</v>
      </c>
      <c r="AQ109" s="49" t="str">
        <f t="shared" si="32"/>
        <v>完成</v>
      </c>
      <c r="AR109" s="37">
        <f t="shared" si="33"/>
        <v>25</v>
      </c>
    </row>
    <row r="110" spans="1:44" ht="14.25">
      <c r="A110" s="5" t="s">
        <v>396</v>
      </c>
      <c r="B110" s="5" t="s">
        <v>78</v>
      </c>
      <c r="C110" s="6" t="s">
        <v>397</v>
      </c>
      <c r="D110" s="6" t="s">
        <v>87</v>
      </c>
      <c r="E110" s="5">
        <v>131.5</v>
      </c>
      <c r="F110" s="7">
        <v>43429</v>
      </c>
      <c r="G110" s="44">
        <f t="shared" ca="1" si="34"/>
        <v>43559</v>
      </c>
      <c r="H110" s="45">
        <f t="shared" ca="1" si="28"/>
        <v>130</v>
      </c>
      <c r="I110" s="46"/>
      <c r="J110" s="46"/>
      <c r="K110" s="5" t="s">
        <v>73</v>
      </c>
      <c r="L110" s="5" t="s">
        <v>74</v>
      </c>
      <c r="M110" s="5" t="s">
        <v>70</v>
      </c>
      <c r="N110" s="5" t="s">
        <v>88</v>
      </c>
      <c r="O110" s="10">
        <v>43426</v>
      </c>
      <c r="P110" s="5" t="s">
        <v>75</v>
      </c>
      <c r="Q110" s="10">
        <v>43428</v>
      </c>
      <c r="R110" s="5" t="s">
        <v>88</v>
      </c>
      <c r="S110" s="5" t="s">
        <v>68</v>
      </c>
      <c r="T110" s="10">
        <v>43432</v>
      </c>
      <c r="U110" s="36">
        <f t="shared" si="29"/>
        <v>6</v>
      </c>
      <c r="V110" s="47" t="s">
        <v>398</v>
      </c>
      <c r="W110" s="5"/>
      <c r="X110" s="34"/>
      <c r="Y110" s="5"/>
      <c r="Z110" s="34"/>
      <c r="AA110" s="5"/>
      <c r="AB110" s="34"/>
      <c r="AC110" s="17"/>
      <c r="AD110" s="34"/>
      <c r="AE110" s="17"/>
      <c r="AF110" s="34"/>
      <c r="AG110" s="17"/>
      <c r="AH110" s="10">
        <v>43457</v>
      </c>
      <c r="AI110" s="36"/>
      <c r="AJ110" s="5" t="s">
        <v>62</v>
      </c>
      <c r="AK110" s="10">
        <v>43432</v>
      </c>
      <c r="AL110" s="5" t="s">
        <v>70</v>
      </c>
      <c r="AM110" s="10">
        <v>43457</v>
      </c>
      <c r="AN110" s="17"/>
      <c r="AO110" s="49" t="str">
        <f t="shared" si="30"/>
        <v>完成</v>
      </c>
      <c r="AP110" s="37">
        <f t="shared" si="31"/>
        <v>28</v>
      </c>
      <c r="AQ110" s="49" t="str">
        <f t="shared" si="32"/>
        <v>完成</v>
      </c>
      <c r="AR110" s="37">
        <f t="shared" si="33"/>
        <v>25</v>
      </c>
    </row>
    <row r="111" spans="1:44" ht="14.25">
      <c r="A111" s="5" t="s">
        <v>399</v>
      </c>
      <c r="B111" s="5" t="s">
        <v>78</v>
      </c>
      <c r="C111" s="6" t="s">
        <v>400</v>
      </c>
      <c r="D111" s="6" t="s">
        <v>87</v>
      </c>
      <c r="E111" s="5">
        <v>132.5</v>
      </c>
      <c r="F111" s="7">
        <v>43430</v>
      </c>
      <c r="G111" s="44">
        <f t="shared" ca="1" si="34"/>
        <v>43559</v>
      </c>
      <c r="H111" s="45">
        <f t="shared" ca="1" si="28"/>
        <v>129</v>
      </c>
      <c r="I111" s="46"/>
      <c r="J111" s="46"/>
      <c r="K111" s="5" t="s">
        <v>73</v>
      </c>
      <c r="L111" s="5" t="s">
        <v>74</v>
      </c>
      <c r="M111" s="5" t="s">
        <v>70</v>
      </c>
      <c r="N111" s="5" t="s">
        <v>88</v>
      </c>
      <c r="O111" s="10">
        <v>43427</v>
      </c>
      <c r="P111" s="5" t="s">
        <v>75</v>
      </c>
      <c r="Q111" s="10">
        <v>43429</v>
      </c>
      <c r="R111" s="5" t="s">
        <v>88</v>
      </c>
      <c r="S111" s="5" t="s">
        <v>68</v>
      </c>
      <c r="T111" s="10">
        <v>43433</v>
      </c>
      <c r="U111" s="36">
        <f t="shared" si="29"/>
        <v>6</v>
      </c>
      <c r="V111" s="47" t="s">
        <v>401</v>
      </c>
      <c r="W111" s="5"/>
      <c r="X111" s="34"/>
      <c r="Y111" s="5"/>
      <c r="Z111" s="34"/>
      <c r="AA111" s="5"/>
      <c r="AB111" s="34"/>
      <c r="AC111" s="17"/>
      <c r="AD111" s="34"/>
      <c r="AE111" s="17"/>
      <c r="AF111" s="34"/>
      <c r="AG111" s="17"/>
      <c r="AH111" s="10">
        <v>43458</v>
      </c>
      <c r="AI111" s="36"/>
      <c r="AJ111" s="5" t="s">
        <v>62</v>
      </c>
      <c r="AK111" s="10">
        <v>43433</v>
      </c>
      <c r="AL111" s="5" t="s">
        <v>70</v>
      </c>
      <c r="AM111" s="10">
        <v>43458</v>
      </c>
      <c r="AN111" s="17"/>
      <c r="AO111" s="49" t="str">
        <f t="shared" si="30"/>
        <v>完成</v>
      </c>
      <c r="AP111" s="37">
        <f t="shared" si="31"/>
        <v>28</v>
      </c>
      <c r="AQ111" s="49" t="str">
        <f t="shared" si="32"/>
        <v>完成</v>
      </c>
      <c r="AR111" s="37">
        <f t="shared" si="33"/>
        <v>25</v>
      </c>
    </row>
    <row r="112" spans="1:44" ht="14.25">
      <c r="A112" s="5" t="s">
        <v>402</v>
      </c>
      <c r="B112" s="5" t="s">
        <v>78</v>
      </c>
      <c r="C112" s="6" t="s">
        <v>403</v>
      </c>
      <c r="D112" s="6" t="s">
        <v>87</v>
      </c>
      <c r="E112" s="5">
        <v>133.5</v>
      </c>
      <c r="F112" s="7">
        <v>43431</v>
      </c>
      <c r="G112" s="44">
        <f t="shared" ca="1" si="34"/>
        <v>43559</v>
      </c>
      <c r="H112" s="45">
        <f t="shared" ca="1" si="28"/>
        <v>128</v>
      </c>
      <c r="I112" s="46"/>
      <c r="J112" s="46"/>
      <c r="K112" s="5" t="s">
        <v>73</v>
      </c>
      <c r="L112" s="5" t="s">
        <v>74</v>
      </c>
      <c r="M112" s="5" t="s">
        <v>70</v>
      </c>
      <c r="N112" s="5" t="s">
        <v>88</v>
      </c>
      <c r="O112" s="10">
        <v>43428</v>
      </c>
      <c r="P112" s="5" t="s">
        <v>75</v>
      </c>
      <c r="Q112" s="10">
        <v>43430</v>
      </c>
      <c r="R112" s="5" t="s">
        <v>88</v>
      </c>
      <c r="S112" s="5" t="s">
        <v>68</v>
      </c>
      <c r="T112" s="10">
        <v>43434</v>
      </c>
      <c r="U112" s="36">
        <f t="shared" si="29"/>
        <v>6</v>
      </c>
      <c r="V112" s="47" t="s">
        <v>404</v>
      </c>
      <c r="W112" s="5"/>
      <c r="X112" s="34"/>
      <c r="Y112" s="5"/>
      <c r="Z112" s="34"/>
      <c r="AA112" s="5"/>
      <c r="AB112" s="34"/>
      <c r="AC112" s="17"/>
      <c r="AD112" s="34"/>
      <c r="AE112" s="17"/>
      <c r="AF112" s="34"/>
      <c r="AG112" s="17"/>
      <c r="AH112" s="10">
        <v>43459</v>
      </c>
      <c r="AI112" s="36"/>
      <c r="AJ112" s="5" t="s">
        <v>62</v>
      </c>
      <c r="AK112" s="10">
        <v>43434</v>
      </c>
      <c r="AL112" s="5" t="s">
        <v>70</v>
      </c>
      <c r="AM112" s="10">
        <v>43459</v>
      </c>
      <c r="AN112" s="17"/>
      <c r="AO112" s="49" t="str">
        <f t="shared" si="30"/>
        <v>完成</v>
      </c>
      <c r="AP112" s="37">
        <f t="shared" si="31"/>
        <v>28</v>
      </c>
      <c r="AQ112" s="49" t="str">
        <f t="shared" si="32"/>
        <v>完成</v>
      </c>
      <c r="AR112" s="37">
        <f t="shared" si="33"/>
        <v>25</v>
      </c>
    </row>
    <row r="113" spans="1:44" ht="14.25">
      <c r="A113" s="5" t="s">
        <v>405</v>
      </c>
      <c r="B113" s="5" t="s">
        <v>78</v>
      </c>
      <c r="C113" s="6" t="s">
        <v>406</v>
      </c>
      <c r="D113" s="6" t="s">
        <v>87</v>
      </c>
      <c r="E113" s="5">
        <v>134.5</v>
      </c>
      <c r="F113" s="7">
        <v>43432</v>
      </c>
      <c r="G113" s="44">
        <f t="shared" ca="1" si="34"/>
        <v>43559</v>
      </c>
      <c r="H113" s="45">
        <f t="shared" ca="1" si="28"/>
        <v>127</v>
      </c>
      <c r="I113" s="46"/>
      <c r="J113" s="46"/>
      <c r="K113" s="5" t="s">
        <v>73</v>
      </c>
      <c r="L113" s="5" t="s">
        <v>74</v>
      </c>
      <c r="M113" s="5" t="s">
        <v>70</v>
      </c>
      <c r="N113" s="5" t="s">
        <v>88</v>
      </c>
      <c r="O113" s="10">
        <v>43429</v>
      </c>
      <c r="P113" s="5" t="s">
        <v>75</v>
      </c>
      <c r="Q113" s="10">
        <v>43431</v>
      </c>
      <c r="R113" s="5" t="s">
        <v>88</v>
      </c>
      <c r="S113" s="5" t="s">
        <v>68</v>
      </c>
      <c r="T113" s="10">
        <v>43435</v>
      </c>
      <c r="U113" s="36">
        <f t="shared" si="29"/>
        <v>6</v>
      </c>
      <c r="V113" s="47" t="s">
        <v>407</v>
      </c>
      <c r="W113" s="5"/>
      <c r="X113" s="34"/>
      <c r="Y113" s="5"/>
      <c r="Z113" s="34"/>
      <c r="AA113" s="5"/>
      <c r="AB113" s="34"/>
      <c r="AC113" s="17"/>
      <c r="AD113" s="34"/>
      <c r="AE113" s="17"/>
      <c r="AF113" s="34"/>
      <c r="AG113" s="17"/>
      <c r="AH113" s="10">
        <v>43460</v>
      </c>
      <c r="AI113" s="36"/>
      <c r="AJ113" s="5" t="s">
        <v>62</v>
      </c>
      <c r="AK113" s="10">
        <v>43435</v>
      </c>
      <c r="AL113" s="5" t="s">
        <v>70</v>
      </c>
      <c r="AM113" s="10">
        <v>43460</v>
      </c>
      <c r="AN113" s="17"/>
      <c r="AO113" s="49" t="str">
        <f t="shared" si="30"/>
        <v>完成</v>
      </c>
      <c r="AP113" s="37">
        <f t="shared" si="31"/>
        <v>28</v>
      </c>
      <c r="AQ113" s="49" t="str">
        <f t="shared" si="32"/>
        <v>完成</v>
      </c>
      <c r="AR113" s="37">
        <f t="shared" si="33"/>
        <v>25</v>
      </c>
    </row>
    <row r="114" spans="1:44" ht="14.25">
      <c r="A114" s="5" t="s">
        <v>408</v>
      </c>
      <c r="B114" s="5" t="s">
        <v>78</v>
      </c>
      <c r="C114" s="6" t="s">
        <v>409</v>
      </c>
      <c r="D114" s="6" t="s">
        <v>87</v>
      </c>
      <c r="E114" s="5">
        <v>135.5</v>
      </c>
      <c r="F114" s="7">
        <v>43433</v>
      </c>
      <c r="G114" s="44">
        <f t="shared" ref="G114:G123" ca="1" si="35">TODAY()</f>
        <v>43559</v>
      </c>
      <c r="H114" s="45">
        <f t="shared" ca="1" si="28"/>
        <v>126</v>
      </c>
      <c r="I114" s="46"/>
      <c r="J114" s="46"/>
      <c r="K114" s="5" t="s">
        <v>73</v>
      </c>
      <c r="L114" s="5" t="s">
        <v>74</v>
      </c>
      <c r="M114" s="5" t="s">
        <v>70</v>
      </c>
      <c r="N114" s="5" t="s">
        <v>88</v>
      </c>
      <c r="O114" s="10">
        <v>43430</v>
      </c>
      <c r="P114" s="5" t="s">
        <v>75</v>
      </c>
      <c r="Q114" s="10">
        <v>43432</v>
      </c>
      <c r="R114" s="5" t="s">
        <v>88</v>
      </c>
      <c r="S114" s="5" t="s">
        <v>68</v>
      </c>
      <c r="T114" s="10">
        <v>43436</v>
      </c>
      <c r="U114" s="36">
        <f t="shared" si="29"/>
        <v>6</v>
      </c>
      <c r="V114" s="47" t="s">
        <v>410</v>
      </c>
      <c r="W114" s="5"/>
      <c r="X114" s="34"/>
      <c r="Y114" s="5"/>
      <c r="Z114" s="34"/>
      <c r="AA114" s="5"/>
      <c r="AB114" s="34"/>
      <c r="AC114" s="17"/>
      <c r="AD114" s="34"/>
      <c r="AE114" s="17"/>
      <c r="AF114" s="34"/>
      <c r="AG114" s="17"/>
      <c r="AH114" s="10">
        <v>43461</v>
      </c>
      <c r="AI114" s="36"/>
      <c r="AJ114" s="5" t="s">
        <v>62</v>
      </c>
      <c r="AK114" s="10">
        <v>43436</v>
      </c>
      <c r="AL114" s="5" t="s">
        <v>70</v>
      </c>
      <c r="AM114" s="10">
        <v>43461</v>
      </c>
      <c r="AN114" s="17"/>
      <c r="AO114" s="49" t="str">
        <f t="shared" si="30"/>
        <v>完成</v>
      </c>
      <c r="AP114" s="37">
        <f t="shared" si="31"/>
        <v>28</v>
      </c>
      <c r="AQ114" s="49" t="str">
        <f t="shared" si="32"/>
        <v>完成</v>
      </c>
      <c r="AR114" s="37">
        <f t="shared" si="33"/>
        <v>25</v>
      </c>
    </row>
    <row r="115" spans="1:44" ht="14.25">
      <c r="A115" s="5" t="s">
        <v>411</v>
      </c>
      <c r="B115" s="5" t="s">
        <v>78</v>
      </c>
      <c r="C115" s="6" t="s">
        <v>412</v>
      </c>
      <c r="D115" s="6" t="s">
        <v>87</v>
      </c>
      <c r="E115" s="5">
        <v>136.5</v>
      </c>
      <c r="F115" s="7">
        <v>43434</v>
      </c>
      <c r="G115" s="44">
        <f t="shared" ca="1" si="35"/>
        <v>43559</v>
      </c>
      <c r="H115" s="45">
        <f t="shared" ca="1" si="28"/>
        <v>125</v>
      </c>
      <c r="I115" s="46"/>
      <c r="J115" s="46"/>
      <c r="K115" s="5" t="s">
        <v>73</v>
      </c>
      <c r="L115" s="5" t="s">
        <v>74</v>
      </c>
      <c r="M115" s="5" t="s">
        <v>70</v>
      </c>
      <c r="N115" s="5" t="s">
        <v>88</v>
      </c>
      <c r="O115" s="10">
        <v>43431</v>
      </c>
      <c r="P115" s="5" t="s">
        <v>75</v>
      </c>
      <c r="Q115" s="10">
        <v>43433</v>
      </c>
      <c r="R115" s="5" t="s">
        <v>88</v>
      </c>
      <c r="S115" s="5" t="s">
        <v>68</v>
      </c>
      <c r="T115" s="10">
        <v>43437</v>
      </c>
      <c r="U115" s="36">
        <f t="shared" si="29"/>
        <v>6</v>
      </c>
      <c r="V115" s="47" t="s">
        <v>413</v>
      </c>
      <c r="W115" s="5"/>
      <c r="X115" s="34"/>
      <c r="Y115" s="5"/>
      <c r="Z115" s="34"/>
      <c r="AA115" s="5"/>
      <c r="AB115" s="34"/>
      <c r="AC115" s="17"/>
      <c r="AD115" s="34"/>
      <c r="AE115" s="17"/>
      <c r="AF115" s="34"/>
      <c r="AG115" s="17"/>
      <c r="AH115" s="10">
        <v>43462</v>
      </c>
      <c r="AI115" s="36"/>
      <c r="AJ115" s="5" t="s">
        <v>62</v>
      </c>
      <c r="AK115" s="10">
        <v>43437</v>
      </c>
      <c r="AL115" s="5" t="s">
        <v>70</v>
      </c>
      <c r="AM115" s="10">
        <v>43462</v>
      </c>
      <c r="AN115" s="17"/>
      <c r="AO115" s="49" t="str">
        <f t="shared" si="30"/>
        <v>完成</v>
      </c>
      <c r="AP115" s="37">
        <f t="shared" si="31"/>
        <v>28</v>
      </c>
      <c r="AQ115" s="49" t="str">
        <f t="shared" si="32"/>
        <v>完成</v>
      </c>
      <c r="AR115" s="37">
        <f t="shared" si="33"/>
        <v>25</v>
      </c>
    </row>
    <row r="116" spans="1:44" ht="14.25">
      <c r="A116" s="5" t="s">
        <v>414</v>
      </c>
      <c r="B116" s="5" t="s">
        <v>78</v>
      </c>
      <c r="C116" s="6" t="s">
        <v>415</v>
      </c>
      <c r="D116" s="6" t="s">
        <v>87</v>
      </c>
      <c r="E116" s="5">
        <v>137.5</v>
      </c>
      <c r="F116" s="7">
        <v>43435</v>
      </c>
      <c r="G116" s="44">
        <f t="shared" ca="1" si="35"/>
        <v>43559</v>
      </c>
      <c r="H116" s="45">
        <f t="shared" ca="1" si="28"/>
        <v>124</v>
      </c>
      <c r="I116" s="46"/>
      <c r="J116" s="46"/>
      <c r="K116" s="5" t="s">
        <v>73</v>
      </c>
      <c r="L116" s="5" t="s">
        <v>74</v>
      </c>
      <c r="M116" s="5" t="s">
        <v>70</v>
      </c>
      <c r="N116" s="5" t="s">
        <v>88</v>
      </c>
      <c r="O116" s="10">
        <v>43432</v>
      </c>
      <c r="P116" s="5" t="s">
        <v>75</v>
      </c>
      <c r="Q116" s="10">
        <v>43434</v>
      </c>
      <c r="R116" s="5" t="s">
        <v>88</v>
      </c>
      <c r="S116" s="5" t="s">
        <v>68</v>
      </c>
      <c r="T116" s="10">
        <v>43438</v>
      </c>
      <c r="U116" s="36">
        <f t="shared" si="29"/>
        <v>6</v>
      </c>
      <c r="V116" s="47" t="s">
        <v>416</v>
      </c>
      <c r="W116" s="5"/>
      <c r="X116" s="34"/>
      <c r="Y116" s="5"/>
      <c r="Z116" s="34"/>
      <c r="AA116" s="5"/>
      <c r="AB116" s="34"/>
      <c r="AC116" s="17"/>
      <c r="AD116" s="34"/>
      <c r="AE116" s="17"/>
      <c r="AF116" s="34"/>
      <c r="AG116" s="17"/>
      <c r="AH116" s="10">
        <v>43463</v>
      </c>
      <c r="AI116" s="36"/>
      <c r="AJ116" s="5" t="s">
        <v>62</v>
      </c>
      <c r="AK116" s="10">
        <v>43438</v>
      </c>
      <c r="AL116" s="5" t="s">
        <v>70</v>
      </c>
      <c r="AM116" s="10">
        <v>43463</v>
      </c>
      <c r="AN116" s="17"/>
      <c r="AO116" s="49" t="str">
        <f t="shared" si="30"/>
        <v>完成</v>
      </c>
      <c r="AP116" s="37">
        <f t="shared" si="31"/>
        <v>28</v>
      </c>
      <c r="AQ116" s="49" t="str">
        <f t="shared" si="32"/>
        <v>完成</v>
      </c>
      <c r="AR116" s="37">
        <f t="shared" si="33"/>
        <v>25</v>
      </c>
    </row>
    <row r="117" spans="1:44" ht="14.25">
      <c r="A117" s="5" t="s">
        <v>417</v>
      </c>
      <c r="B117" s="5" t="s">
        <v>78</v>
      </c>
      <c r="C117" s="6" t="s">
        <v>418</v>
      </c>
      <c r="D117" s="6" t="s">
        <v>87</v>
      </c>
      <c r="E117" s="5">
        <v>138.5</v>
      </c>
      <c r="F117" s="7">
        <v>43436</v>
      </c>
      <c r="G117" s="44">
        <f t="shared" ca="1" si="35"/>
        <v>43559</v>
      </c>
      <c r="H117" s="45">
        <f t="shared" ca="1" si="28"/>
        <v>123</v>
      </c>
      <c r="I117" s="46"/>
      <c r="J117" s="46"/>
      <c r="K117" s="5" t="s">
        <v>73</v>
      </c>
      <c r="L117" s="5" t="s">
        <v>74</v>
      </c>
      <c r="M117" s="5" t="s">
        <v>70</v>
      </c>
      <c r="N117" s="5" t="s">
        <v>88</v>
      </c>
      <c r="O117" s="10">
        <v>43433</v>
      </c>
      <c r="P117" s="5" t="s">
        <v>75</v>
      </c>
      <c r="Q117" s="10">
        <v>43435</v>
      </c>
      <c r="R117" s="5" t="s">
        <v>88</v>
      </c>
      <c r="S117" s="5" t="s">
        <v>68</v>
      </c>
      <c r="T117" s="10">
        <v>43439</v>
      </c>
      <c r="U117" s="36">
        <f t="shared" si="29"/>
        <v>6</v>
      </c>
      <c r="V117" s="47" t="s">
        <v>419</v>
      </c>
      <c r="W117" s="5"/>
      <c r="X117" s="34"/>
      <c r="Y117" s="5"/>
      <c r="Z117" s="34"/>
      <c r="AA117" s="5"/>
      <c r="AB117" s="34"/>
      <c r="AC117" s="17"/>
      <c r="AD117" s="34"/>
      <c r="AE117" s="17"/>
      <c r="AF117" s="34"/>
      <c r="AG117" s="17"/>
      <c r="AH117" s="10">
        <v>43464</v>
      </c>
      <c r="AI117" s="36"/>
      <c r="AJ117" s="5" t="s">
        <v>62</v>
      </c>
      <c r="AK117" s="10">
        <v>43439</v>
      </c>
      <c r="AL117" s="5" t="s">
        <v>70</v>
      </c>
      <c r="AM117" s="10">
        <v>43464</v>
      </c>
      <c r="AN117" s="17"/>
      <c r="AO117" s="49" t="str">
        <f t="shared" si="30"/>
        <v>完成</v>
      </c>
      <c r="AP117" s="37">
        <f t="shared" si="31"/>
        <v>28</v>
      </c>
      <c r="AQ117" s="49" t="str">
        <f t="shared" si="32"/>
        <v>完成</v>
      </c>
      <c r="AR117" s="37">
        <f t="shared" si="33"/>
        <v>25</v>
      </c>
    </row>
    <row r="118" spans="1:44" ht="14.25">
      <c r="A118" s="5" t="s">
        <v>420</v>
      </c>
      <c r="B118" s="5" t="s">
        <v>78</v>
      </c>
      <c r="C118" s="6" t="s">
        <v>421</v>
      </c>
      <c r="D118" s="6" t="s">
        <v>87</v>
      </c>
      <c r="E118" s="5">
        <v>139.5</v>
      </c>
      <c r="F118" s="7">
        <v>43437</v>
      </c>
      <c r="G118" s="44">
        <f t="shared" ca="1" si="35"/>
        <v>43559</v>
      </c>
      <c r="H118" s="45">
        <f t="shared" ca="1" si="28"/>
        <v>122</v>
      </c>
      <c r="I118" s="46"/>
      <c r="J118" s="46"/>
      <c r="K118" s="5" t="s">
        <v>73</v>
      </c>
      <c r="L118" s="5" t="s">
        <v>74</v>
      </c>
      <c r="M118" s="5" t="s">
        <v>70</v>
      </c>
      <c r="N118" s="5" t="s">
        <v>88</v>
      </c>
      <c r="O118" s="10">
        <v>43434</v>
      </c>
      <c r="P118" s="5" t="s">
        <v>75</v>
      </c>
      <c r="Q118" s="10">
        <v>43436</v>
      </c>
      <c r="R118" s="5" t="s">
        <v>88</v>
      </c>
      <c r="S118" s="5" t="s">
        <v>68</v>
      </c>
      <c r="T118" s="10">
        <v>43440</v>
      </c>
      <c r="U118" s="36">
        <f t="shared" si="29"/>
        <v>6</v>
      </c>
      <c r="V118" s="47" t="s">
        <v>422</v>
      </c>
      <c r="W118" s="5"/>
      <c r="X118" s="34"/>
      <c r="Y118" s="5"/>
      <c r="Z118" s="34"/>
      <c r="AA118" s="5"/>
      <c r="AB118" s="34"/>
      <c r="AC118" s="17"/>
      <c r="AD118" s="34"/>
      <c r="AE118" s="17"/>
      <c r="AF118" s="34"/>
      <c r="AG118" s="17"/>
      <c r="AH118" s="10">
        <v>43465</v>
      </c>
      <c r="AI118" s="36"/>
      <c r="AJ118" s="5" t="s">
        <v>62</v>
      </c>
      <c r="AK118" s="10">
        <v>43440</v>
      </c>
      <c r="AL118" s="5" t="s">
        <v>70</v>
      </c>
      <c r="AM118" s="10">
        <v>43465</v>
      </c>
      <c r="AN118" s="17"/>
      <c r="AO118" s="49" t="str">
        <f t="shared" si="30"/>
        <v>完成</v>
      </c>
      <c r="AP118" s="37">
        <f t="shared" si="31"/>
        <v>28</v>
      </c>
      <c r="AQ118" s="49" t="str">
        <f t="shared" si="32"/>
        <v>完成</v>
      </c>
      <c r="AR118" s="37">
        <f t="shared" si="33"/>
        <v>25</v>
      </c>
    </row>
    <row r="119" spans="1:44" ht="14.25">
      <c r="A119" s="5" t="s">
        <v>423</v>
      </c>
      <c r="B119" s="5" t="s">
        <v>78</v>
      </c>
      <c r="C119" s="6" t="s">
        <v>424</v>
      </c>
      <c r="D119" s="6" t="s">
        <v>87</v>
      </c>
      <c r="E119" s="5">
        <v>140.5</v>
      </c>
      <c r="F119" s="7">
        <v>43438</v>
      </c>
      <c r="G119" s="44">
        <f t="shared" ca="1" si="35"/>
        <v>43559</v>
      </c>
      <c r="H119" s="45">
        <f t="shared" ca="1" si="28"/>
        <v>121</v>
      </c>
      <c r="I119" s="46"/>
      <c r="J119" s="46"/>
      <c r="K119" s="5" t="s">
        <v>73</v>
      </c>
      <c r="L119" s="5" t="s">
        <v>74</v>
      </c>
      <c r="M119" s="5" t="s">
        <v>70</v>
      </c>
      <c r="N119" s="5" t="s">
        <v>88</v>
      </c>
      <c r="O119" s="10">
        <v>43435</v>
      </c>
      <c r="P119" s="5" t="s">
        <v>75</v>
      </c>
      <c r="Q119" s="10">
        <v>43437</v>
      </c>
      <c r="R119" s="5" t="s">
        <v>88</v>
      </c>
      <c r="S119" s="5" t="s">
        <v>68</v>
      </c>
      <c r="T119" s="10">
        <v>43441</v>
      </c>
      <c r="U119" s="36">
        <f t="shared" si="29"/>
        <v>6</v>
      </c>
      <c r="V119" s="47" t="s">
        <v>425</v>
      </c>
      <c r="W119" s="5"/>
      <c r="X119" s="34"/>
      <c r="Y119" s="5"/>
      <c r="Z119" s="34"/>
      <c r="AA119" s="5"/>
      <c r="AB119" s="34"/>
      <c r="AC119" s="17"/>
      <c r="AD119" s="34"/>
      <c r="AE119" s="17"/>
      <c r="AF119" s="34"/>
      <c r="AG119" s="17"/>
      <c r="AH119" s="10">
        <v>43466</v>
      </c>
      <c r="AI119" s="36"/>
      <c r="AJ119" s="5" t="s">
        <v>62</v>
      </c>
      <c r="AK119" s="10">
        <v>43441</v>
      </c>
      <c r="AL119" s="5" t="s">
        <v>70</v>
      </c>
      <c r="AM119" s="10">
        <v>43466</v>
      </c>
      <c r="AN119" s="17"/>
      <c r="AO119" s="49" t="str">
        <f t="shared" si="30"/>
        <v>完成</v>
      </c>
      <c r="AP119" s="37">
        <f t="shared" si="31"/>
        <v>28</v>
      </c>
      <c r="AQ119" s="49" t="str">
        <f t="shared" si="32"/>
        <v>完成</v>
      </c>
      <c r="AR119" s="37">
        <f t="shared" si="33"/>
        <v>25</v>
      </c>
    </row>
    <row r="120" spans="1:44" ht="14.25">
      <c r="A120" s="5" t="s">
        <v>426</v>
      </c>
      <c r="B120" s="5" t="s">
        <v>78</v>
      </c>
      <c r="C120" s="6" t="s">
        <v>427</v>
      </c>
      <c r="D120" s="6" t="s">
        <v>87</v>
      </c>
      <c r="E120" s="5">
        <v>141.5</v>
      </c>
      <c r="F120" s="7">
        <v>43439</v>
      </c>
      <c r="G120" s="44">
        <f t="shared" ca="1" si="35"/>
        <v>43559</v>
      </c>
      <c r="H120" s="45">
        <f t="shared" ca="1" si="28"/>
        <v>120</v>
      </c>
      <c r="I120" s="46"/>
      <c r="J120" s="46"/>
      <c r="K120" s="5" t="s">
        <v>73</v>
      </c>
      <c r="L120" s="5" t="s">
        <v>74</v>
      </c>
      <c r="M120" s="5" t="s">
        <v>70</v>
      </c>
      <c r="N120" s="5" t="s">
        <v>88</v>
      </c>
      <c r="O120" s="10">
        <v>43436</v>
      </c>
      <c r="P120" s="5" t="s">
        <v>75</v>
      </c>
      <c r="Q120" s="10">
        <v>43438</v>
      </c>
      <c r="R120" s="5" t="s">
        <v>88</v>
      </c>
      <c r="S120" s="5" t="s">
        <v>68</v>
      </c>
      <c r="T120" s="10">
        <v>43442</v>
      </c>
      <c r="U120" s="36">
        <f t="shared" si="29"/>
        <v>6</v>
      </c>
      <c r="V120" s="47" t="s">
        <v>428</v>
      </c>
      <c r="W120" s="5"/>
      <c r="X120" s="34"/>
      <c r="Y120" s="5"/>
      <c r="Z120" s="34"/>
      <c r="AA120" s="5"/>
      <c r="AB120" s="34"/>
      <c r="AC120" s="17"/>
      <c r="AD120" s="34"/>
      <c r="AE120" s="17"/>
      <c r="AF120" s="34"/>
      <c r="AG120" s="17"/>
      <c r="AH120" s="10">
        <v>43467</v>
      </c>
      <c r="AI120" s="36"/>
      <c r="AJ120" s="5" t="s">
        <v>62</v>
      </c>
      <c r="AK120" s="10">
        <v>43442</v>
      </c>
      <c r="AL120" s="5" t="s">
        <v>70</v>
      </c>
      <c r="AM120" s="10">
        <v>43467</v>
      </c>
      <c r="AN120" s="17"/>
      <c r="AO120" s="49" t="str">
        <f t="shared" si="30"/>
        <v>完成</v>
      </c>
      <c r="AP120" s="37">
        <f t="shared" si="31"/>
        <v>28</v>
      </c>
      <c r="AQ120" s="49" t="str">
        <f t="shared" si="32"/>
        <v>完成</v>
      </c>
      <c r="AR120" s="37">
        <f t="shared" si="33"/>
        <v>25</v>
      </c>
    </row>
    <row r="121" spans="1:44" ht="14.25">
      <c r="A121" s="5" t="s">
        <v>429</v>
      </c>
      <c r="B121" s="5" t="s">
        <v>78</v>
      </c>
      <c r="C121" s="6" t="s">
        <v>430</v>
      </c>
      <c r="D121" s="6" t="s">
        <v>87</v>
      </c>
      <c r="E121" s="5">
        <v>142.5</v>
      </c>
      <c r="F121" s="7">
        <v>43440</v>
      </c>
      <c r="G121" s="44">
        <f t="shared" ca="1" si="35"/>
        <v>43559</v>
      </c>
      <c r="H121" s="45">
        <f t="shared" ca="1" si="28"/>
        <v>119</v>
      </c>
      <c r="I121" s="46"/>
      <c r="J121" s="46"/>
      <c r="K121" s="5" t="s">
        <v>73</v>
      </c>
      <c r="L121" s="5" t="s">
        <v>74</v>
      </c>
      <c r="M121" s="5" t="s">
        <v>70</v>
      </c>
      <c r="N121" s="5" t="s">
        <v>88</v>
      </c>
      <c r="O121" s="10">
        <v>43437</v>
      </c>
      <c r="P121" s="5" t="s">
        <v>75</v>
      </c>
      <c r="Q121" s="10">
        <v>43439</v>
      </c>
      <c r="R121" s="5" t="s">
        <v>88</v>
      </c>
      <c r="S121" s="5" t="s">
        <v>68</v>
      </c>
      <c r="T121" s="10">
        <v>43443</v>
      </c>
      <c r="U121" s="36">
        <f t="shared" si="29"/>
        <v>6</v>
      </c>
      <c r="V121" s="47" t="s">
        <v>431</v>
      </c>
      <c r="W121" s="5"/>
      <c r="X121" s="34"/>
      <c r="Y121" s="5"/>
      <c r="Z121" s="34"/>
      <c r="AA121" s="5"/>
      <c r="AB121" s="34"/>
      <c r="AC121" s="17"/>
      <c r="AD121" s="34"/>
      <c r="AE121" s="17"/>
      <c r="AF121" s="34"/>
      <c r="AG121" s="17"/>
      <c r="AH121" s="10">
        <v>43468</v>
      </c>
      <c r="AI121" s="36"/>
      <c r="AJ121" s="5" t="s">
        <v>62</v>
      </c>
      <c r="AK121" s="10">
        <v>43443</v>
      </c>
      <c r="AL121" s="5" t="s">
        <v>70</v>
      </c>
      <c r="AM121" s="10">
        <v>43468</v>
      </c>
      <c r="AN121" s="17"/>
      <c r="AO121" s="49" t="str">
        <f t="shared" si="30"/>
        <v>完成</v>
      </c>
      <c r="AP121" s="37">
        <f t="shared" si="31"/>
        <v>28</v>
      </c>
      <c r="AQ121" s="49" t="str">
        <f t="shared" si="32"/>
        <v>完成</v>
      </c>
      <c r="AR121" s="37">
        <f t="shared" si="33"/>
        <v>25</v>
      </c>
    </row>
    <row r="122" spans="1:44" ht="14.25">
      <c r="A122" s="5" t="s">
        <v>432</v>
      </c>
      <c r="B122" s="5" t="s">
        <v>78</v>
      </c>
      <c r="C122" s="6" t="s">
        <v>433</v>
      </c>
      <c r="D122" s="6" t="s">
        <v>87</v>
      </c>
      <c r="E122" s="5">
        <v>143.5</v>
      </c>
      <c r="F122" s="7">
        <v>43441</v>
      </c>
      <c r="G122" s="44">
        <f t="shared" ca="1" si="35"/>
        <v>43559</v>
      </c>
      <c r="H122" s="45">
        <f t="shared" ca="1" si="28"/>
        <v>118</v>
      </c>
      <c r="I122" s="46"/>
      <c r="J122" s="46"/>
      <c r="K122" s="5" t="s">
        <v>73</v>
      </c>
      <c r="L122" s="5" t="s">
        <v>74</v>
      </c>
      <c r="M122" s="5" t="s">
        <v>70</v>
      </c>
      <c r="N122" s="5" t="s">
        <v>88</v>
      </c>
      <c r="O122" s="10">
        <v>43438</v>
      </c>
      <c r="P122" s="5" t="s">
        <v>75</v>
      </c>
      <c r="Q122" s="10">
        <v>43440</v>
      </c>
      <c r="R122" s="5" t="s">
        <v>88</v>
      </c>
      <c r="S122" s="5" t="s">
        <v>68</v>
      </c>
      <c r="T122" s="10">
        <v>43444</v>
      </c>
      <c r="U122" s="36">
        <f t="shared" si="29"/>
        <v>6</v>
      </c>
      <c r="V122" s="47" t="s">
        <v>434</v>
      </c>
      <c r="W122" s="5"/>
      <c r="X122" s="34"/>
      <c r="Y122" s="5"/>
      <c r="Z122" s="34"/>
      <c r="AA122" s="5"/>
      <c r="AB122" s="34"/>
      <c r="AC122" s="17"/>
      <c r="AD122" s="34"/>
      <c r="AE122" s="17"/>
      <c r="AF122" s="34"/>
      <c r="AG122" s="17"/>
      <c r="AH122" s="10">
        <v>43469</v>
      </c>
      <c r="AI122" s="36"/>
      <c r="AJ122" s="5" t="s">
        <v>62</v>
      </c>
      <c r="AK122" s="10">
        <v>43444</v>
      </c>
      <c r="AL122" s="5" t="s">
        <v>70</v>
      </c>
      <c r="AM122" s="10">
        <v>43469</v>
      </c>
      <c r="AN122" s="17"/>
      <c r="AO122" s="49" t="str">
        <f t="shared" si="30"/>
        <v>完成</v>
      </c>
      <c r="AP122" s="37">
        <f t="shared" si="31"/>
        <v>28</v>
      </c>
      <c r="AQ122" s="49" t="str">
        <f t="shared" si="32"/>
        <v>完成</v>
      </c>
      <c r="AR122" s="37">
        <f t="shared" si="33"/>
        <v>25</v>
      </c>
    </row>
    <row r="123" spans="1:44" ht="14.25">
      <c r="A123" s="5" t="s">
        <v>435</v>
      </c>
      <c r="B123" s="5" t="s">
        <v>78</v>
      </c>
      <c r="C123" s="6" t="s">
        <v>436</v>
      </c>
      <c r="D123" s="6" t="s">
        <v>87</v>
      </c>
      <c r="E123" s="5">
        <v>144.5</v>
      </c>
      <c r="F123" s="7">
        <v>43442</v>
      </c>
      <c r="G123" s="44">
        <f t="shared" ca="1" si="35"/>
        <v>43559</v>
      </c>
      <c r="H123" s="45">
        <f t="shared" ca="1" si="28"/>
        <v>117</v>
      </c>
      <c r="I123" s="46"/>
      <c r="J123" s="46"/>
      <c r="K123" s="5" t="s">
        <v>73</v>
      </c>
      <c r="L123" s="5" t="s">
        <v>74</v>
      </c>
      <c r="M123" s="5" t="s">
        <v>70</v>
      </c>
      <c r="N123" s="5" t="s">
        <v>88</v>
      </c>
      <c r="O123" s="10">
        <v>43439</v>
      </c>
      <c r="P123" s="5" t="s">
        <v>75</v>
      </c>
      <c r="Q123" s="10">
        <v>43441</v>
      </c>
      <c r="R123" s="5" t="s">
        <v>88</v>
      </c>
      <c r="S123" s="5" t="s">
        <v>68</v>
      </c>
      <c r="T123" s="10">
        <v>43445</v>
      </c>
      <c r="U123" s="36">
        <f t="shared" si="29"/>
        <v>6</v>
      </c>
      <c r="V123" s="47" t="s">
        <v>437</v>
      </c>
      <c r="W123" s="5"/>
      <c r="X123" s="34"/>
      <c r="Y123" s="5"/>
      <c r="Z123" s="34"/>
      <c r="AA123" s="5"/>
      <c r="AB123" s="34"/>
      <c r="AC123" s="17"/>
      <c r="AD123" s="34"/>
      <c r="AE123" s="17"/>
      <c r="AF123" s="34"/>
      <c r="AG123" s="17"/>
      <c r="AH123" s="10">
        <v>43470</v>
      </c>
      <c r="AI123" s="36"/>
      <c r="AJ123" s="5" t="s">
        <v>62</v>
      </c>
      <c r="AK123" s="10">
        <v>43445</v>
      </c>
      <c r="AL123" s="5" t="s">
        <v>70</v>
      </c>
      <c r="AM123" s="10">
        <v>43470</v>
      </c>
      <c r="AN123" s="17"/>
      <c r="AO123" s="49" t="str">
        <f t="shared" si="30"/>
        <v>完成</v>
      </c>
      <c r="AP123" s="37">
        <f t="shared" si="31"/>
        <v>28</v>
      </c>
      <c r="AQ123" s="49" t="str">
        <f t="shared" si="32"/>
        <v>完成</v>
      </c>
      <c r="AR123" s="37">
        <f t="shared" si="33"/>
        <v>25</v>
      </c>
    </row>
    <row r="124" spans="1:44" ht="14.25">
      <c r="A124" s="5" t="s">
        <v>438</v>
      </c>
      <c r="B124" s="5" t="s">
        <v>78</v>
      </c>
      <c r="C124" s="6" t="s">
        <v>439</v>
      </c>
      <c r="D124" s="6" t="s">
        <v>87</v>
      </c>
      <c r="E124" s="5">
        <v>145.5</v>
      </c>
      <c r="F124" s="7">
        <v>43443</v>
      </c>
      <c r="G124" s="44">
        <f t="shared" ref="G124:G133" ca="1" si="36">TODAY()</f>
        <v>43559</v>
      </c>
      <c r="H124" s="45">
        <f t="shared" ca="1" si="28"/>
        <v>116</v>
      </c>
      <c r="I124" s="46"/>
      <c r="J124" s="46"/>
      <c r="K124" s="5" t="s">
        <v>73</v>
      </c>
      <c r="L124" s="5" t="s">
        <v>74</v>
      </c>
      <c r="M124" s="5" t="s">
        <v>70</v>
      </c>
      <c r="N124" s="5" t="s">
        <v>88</v>
      </c>
      <c r="O124" s="10">
        <v>43440</v>
      </c>
      <c r="P124" s="5" t="s">
        <v>75</v>
      </c>
      <c r="Q124" s="10">
        <v>43442</v>
      </c>
      <c r="R124" s="5" t="s">
        <v>88</v>
      </c>
      <c r="S124" s="5" t="s">
        <v>68</v>
      </c>
      <c r="T124" s="10">
        <v>43446</v>
      </c>
      <c r="U124" s="36">
        <f t="shared" si="29"/>
        <v>6</v>
      </c>
      <c r="V124" s="47" t="s">
        <v>440</v>
      </c>
      <c r="W124" s="5"/>
      <c r="X124" s="34"/>
      <c r="Y124" s="5"/>
      <c r="Z124" s="34"/>
      <c r="AA124" s="5"/>
      <c r="AB124" s="34"/>
      <c r="AC124" s="17"/>
      <c r="AD124" s="34"/>
      <c r="AE124" s="17"/>
      <c r="AF124" s="34"/>
      <c r="AG124" s="17"/>
      <c r="AH124" s="10">
        <v>43471</v>
      </c>
      <c r="AI124" s="36"/>
      <c r="AJ124" s="5" t="s">
        <v>62</v>
      </c>
      <c r="AK124" s="10">
        <v>43446</v>
      </c>
      <c r="AL124" s="5" t="s">
        <v>70</v>
      </c>
      <c r="AM124" s="10">
        <v>43471</v>
      </c>
      <c r="AN124" s="17"/>
      <c r="AO124" s="49" t="str">
        <f t="shared" si="30"/>
        <v>完成</v>
      </c>
      <c r="AP124" s="37">
        <f t="shared" si="31"/>
        <v>28</v>
      </c>
      <c r="AQ124" s="49" t="str">
        <f t="shared" si="32"/>
        <v>完成</v>
      </c>
      <c r="AR124" s="37">
        <f t="shared" si="33"/>
        <v>25</v>
      </c>
    </row>
    <row r="125" spans="1:44" ht="14.25">
      <c r="A125" s="5" t="s">
        <v>441</v>
      </c>
      <c r="B125" s="5" t="s">
        <v>78</v>
      </c>
      <c r="C125" s="6" t="s">
        <v>442</v>
      </c>
      <c r="D125" s="6" t="s">
        <v>87</v>
      </c>
      <c r="E125" s="5">
        <v>146.5</v>
      </c>
      <c r="F125" s="7">
        <v>43444</v>
      </c>
      <c r="G125" s="44">
        <f t="shared" ca="1" si="36"/>
        <v>43559</v>
      </c>
      <c r="H125" s="45">
        <f t="shared" ca="1" si="28"/>
        <v>115</v>
      </c>
      <c r="I125" s="46"/>
      <c r="J125" s="46"/>
      <c r="K125" s="5" t="s">
        <v>73</v>
      </c>
      <c r="L125" s="5" t="s">
        <v>74</v>
      </c>
      <c r="M125" s="5" t="s">
        <v>70</v>
      </c>
      <c r="N125" s="5" t="s">
        <v>88</v>
      </c>
      <c r="O125" s="10">
        <v>43441</v>
      </c>
      <c r="P125" s="5" t="s">
        <v>75</v>
      </c>
      <c r="Q125" s="10">
        <v>43443</v>
      </c>
      <c r="R125" s="5" t="s">
        <v>88</v>
      </c>
      <c r="S125" s="5" t="s">
        <v>68</v>
      </c>
      <c r="T125" s="10">
        <v>43447</v>
      </c>
      <c r="U125" s="36">
        <f t="shared" si="29"/>
        <v>6</v>
      </c>
      <c r="V125" s="47" t="s">
        <v>443</v>
      </c>
      <c r="W125" s="5"/>
      <c r="X125" s="34"/>
      <c r="Y125" s="5"/>
      <c r="Z125" s="34"/>
      <c r="AA125" s="5"/>
      <c r="AB125" s="34"/>
      <c r="AC125" s="17"/>
      <c r="AD125" s="34"/>
      <c r="AE125" s="17"/>
      <c r="AF125" s="34"/>
      <c r="AG125" s="17"/>
      <c r="AH125" s="10">
        <v>43472</v>
      </c>
      <c r="AI125" s="36"/>
      <c r="AJ125" s="5" t="s">
        <v>62</v>
      </c>
      <c r="AK125" s="10">
        <v>43447</v>
      </c>
      <c r="AL125" s="5" t="s">
        <v>70</v>
      </c>
      <c r="AM125" s="10">
        <v>43472</v>
      </c>
      <c r="AN125" s="17"/>
      <c r="AO125" s="49" t="str">
        <f t="shared" si="30"/>
        <v>完成</v>
      </c>
      <c r="AP125" s="37">
        <f t="shared" si="31"/>
        <v>28</v>
      </c>
      <c r="AQ125" s="49" t="str">
        <f t="shared" si="32"/>
        <v>完成</v>
      </c>
      <c r="AR125" s="37">
        <f t="shared" si="33"/>
        <v>25</v>
      </c>
    </row>
    <row r="126" spans="1:44" ht="14.25">
      <c r="A126" s="5" t="s">
        <v>444</v>
      </c>
      <c r="B126" s="5" t="s">
        <v>78</v>
      </c>
      <c r="C126" s="6" t="s">
        <v>445</v>
      </c>
      <c r="D126" s="6" t="s">
        <v>87</v>
      </c>
      <c r="E126" s="5">
        <v>147.5</v>
      </c>
      <c r="F126" s="7">
        <v>43445</v>
      </c>
      <c r="G126" s="44">
        <f t="shared" ca="1" si="36"/>
        <v>43559</v>
      </c>
      <c r="H126" s="45">
        <f t="shared" ca="1" si="28"/>
        <v>114</v>
      </c>
      <c r="I126" s="46"/>
      <c r="J126" s="46"/>
      <c r="K126" s="5" t="s">
        <v>73</v>
      </c>
      <c r="L126" s="5" t="s">
        <v>74</v>
      </c>
      <c r="M126" s="5" t="s">
        <v>70</v>
      </c>
      <c r="N126" s="5" t="s">
        <v>88</v>
      </c>
      <c r="O126" s="10">
        <v>43442</v>
      </c>
      <c r="P126" s="5" t="s">
        <v>75</v>
      </c>
      <c r="Q126" s="10">
        <v>43444</v>
      </c>
      <c r="R126" s="5" t="s">
        <v>88</v>
      </c>
      <c r="S126" s="5" t="s">
        <v>68</v>
      </c>
      <c r="T126" s="10">
        <v>43448</v>
      </c>
      <c r="U126" s="36">
        <f t="shared" si="29"/>
        <v>6</v>
      </c>
      <c r="V126" s="47" t="s">
        <v>446</v>
      </c>
      <c r="W126" s="5"/>
      <c r="X126" s="34"/>
      <c r="Y126" s="5"/>
      <c r="Z126" s="34"/>
      <c r="AA126" s="5"/>
      <c r="AB126" s="34"/>
      <c r="AC126" s="17"/>
      <c r="AD126" s="34"/>
      <c r="AE126" s="17"/>
      <c r="AF126" s="34"/>
      <c r="AG126" s="17"/>
      <c r="AH126" s="10">
        <v>43473</v>
      </c>
      <c r="AI126" s="36"/>
      <c r="AJ126" s="5" t="s">
        <v>62</v>
      </c>
      <c r="AK126" s="10">
        <v>43448</v>
      </c>
      <c r="AL126" s="5" t="s">
        <v>70</v>
      </c>
      <c r="AM126" s="10">
        <v>43473</v>
      </c>
      <c r="AN126" s="17"/>
      <c r="AO126" s="49" t="str">
        <f t="shared" si="30"/>
        <v>完成</v>
      </c>
      <c r="AP126" s="37">
        <f t="shared" si="31"/>
        <v>28</v>
      </c>
      <c r="AQ126" s="49" t="str">
        <f t="shared" si="32"/>
        <v>完成</v>
      </c>
      <c r="AR126" s="37">
        <f t="shared" si="33"/>
        <v>25</v>
      </c>
    </row>
    <row r="127" spans="1:44" ht="14.25">
      <c r="A127" s="5" t="s">
        <v>447</v>
      </c>
      <c r="B127" s="5" t="s">
        <v>78</v>
      </c>
      <c r="C127" s="6" t="s">
        <v>448</v>
      </c>
      <c r="D127" s="6" t="s">
        <v>87</v>
      </c>
      <c r="E127" s="5">
        <v>148.5</v>
      </c>
      <c r="F127" s="7">
        <v>43446</v>
      </c>
      <c r="G127" s="44">
        <f t="shared" ca="1" si="36"/>
        <v>43559</v>
      </c>
      <c r="H127" s="45">
        <f t="shared" ca="1" si="28"/>
        <v>113</v>
      </c>
      <c r="I127" s="46"/>
      <c r="J127" s="46"/>
      <c r="K127" s="5" t="s">
        <v>73</v>
      </c>
      <c r="L127" s="5" t="s">
        <v>74</v>
      </c>
      <c r="M127" s="5" t="s">
        <v>70</v>
      </c>
      <c r="N127" s="5" t="s">
        <v>88</v>
      </c>
      <c r="O127" s="10">
        <v>43443</v>
      </c>
      <c r="P127" s="5" t="s">
        <v>75</v>
      </c>
      <c r="Q127" s="10">
        <v>43445</v>
      </c>
      <c r="R127" s="5" t="s">
        <v>88</v>
      </c>
      <c r="S127" s="5" t="s">
        <v>68</v>
      </c>
      <c r="T127" s="10">
        <v>43449</v>
      </c>
      <c r="U127" s="36">
        <f t="shared" si="29"/>
        <v>6</v>
      </c>
      <c r="V127" s="47" t="s">
        <v>449</v>
      </c>
      <c r="W127" s="5"/>
      <c r="X127" s="34"/>
      <c r="Y127" s="5"/>
      <c r="Z127" s="34"/>
      <c r="AA127" s="5"/>
      <c r="AB127" s="34"/>
      <c r="AC127" s="17"/>
      <c r="AD127" s="34"/>
      <c r="AE127" s="17"/>
      <c r="AF127" s="34"/>
      <c r="AG127" s="17"/>
      <c r="AH127" s="10">
        <v>43474</v>
      </c>
      <c r="AI127" s="36"/>
      <c r="AJ127" s="5" t="s">
        <v>62</v>
      </c>
      <c r="AK127" s="10">
        <v>43449</v>
      </c>
      <c r="AL127" s="5" t="s">
        <v>70</v>
      </c>
      <c r="AM127" s="10">
        <v>43474</v>
      </c>
      <c r="AN127" s="17"/>
      <c r="AO127" s="49" t="str">
        <f t="shared" si="30"/>
        <v>完成</v>
      </c>
      <c r="AP127" s="37">
        <f t="shared" si="31"/>
        <v>28</v>
      </c>
      <c r="AQ127" s="49" t="str">
        <f t="shared" si="32"/>
        <v>完成</v>
      </c>
      <c r="AR127" s="37">
        <f t="shared" si="33"/>
        <v>25</v>
      </c>
    </row>
    <row r="128" spans="1:44" ht="14.25">
      <c r="A128" s="5" t="s">
        <v>450</v>
      </c>
      <c r="B128" s="5" t="s">
        <v>78</v>
      </c>
      <c r="C128" s="6" t="s">
        <v>451</v>
      </c>
      <c r="D128" s="6" t="s">
        <v>87</v>
      </c>
      <c r="E128" s="5">
        <v>149.5</v>
      </c>
      <c r="F128" s="7">
        <v>43447</v>
      </c>
      <c r="G128" s="44">
        <f t="shared" ca="1" si="36"/>
        <v>43559</v>
      </c>
      <c r="H128" s="45">
        <f t="shared" ca="1" si="28"/>
        <v>112</v>
      </c>
      <c r="I128" s="46"/>
      <c r="J128" s="46"/>
      <c r="K128" s="5" t="s">
        <v>73</v>
      </c>
      <c r="L128" s="5" t="s">
        <v>74</v>
      </c>
      <c r="M128" s="5" t="s">
        <v>70</v>
      </c>
      <c r="N128" s="5" t="s">
        <v>88</v>
      </c>
      <c r="O128" s="10">
        <v>43444</v>
      </c>
      <c r="P128" s="5" t="s">
        <v>75</v>
      </c>
      <c r="Q128" s="10">
        <v>43446</v>
      </c>
      <c r="R128" s="5" t="s">
        <v>88</v>
      </c>
      <c r="S128" s="5" t="s">
        <v>68</v>
      </c>
      <c r="T128" s="10">
        <v>43450</v>
      </c>
      <c r="U128" s="36">
        <f t="shared" si="29"/>
        <v>6</v>
      </c>
      <c r="V128" s="47" t="s">
        <v>452</v>
      </c>
      <c r="W128" s="5"/>
      <c r="X128" s="34"/>
      <c r="Y128" s="5"/>
      <c r="Z128" s="34"/>
      <c r="AA128" s="5"/>
      <c r="AB128" s="34"/>
      <c r="AC128" s="17"/>
      <c r="AD128" s="34"/>
      <c r="AE128" s="17"/>
      <c r="AF128" s="34"/>
      <c r="AG128" s="17"/>
      <c r="AH128" s="10">
        <v>43475</v>
      </c>
      <c r="AI128" s="36"/>
      <c r="AJ128" s="5" t="s">
        <v>62</v>
      </c>
      <c r="AK128" s="10">
        <v>43450</v>
      </c>
      <c r="AL128" s="5" t="s">
        <v>70</v>
      </c>
      <c r="AM128" s="10">
        <v>43475</v>
      </c>
      <c r="AN128" s="17"/>
      <c r="AO128" s="49" t="str">
        <f t="shared" si="30"/>
        <v>完成</v>
      </c>
      <c r="AP128" s="37">
        <f t="shared" si="31"/>
        <v>28</v>
      </c>
      <c r="AQ128" s="49" t="str">
        <f t="shared" si="32"/>
        <v>完成</v>
      </c>
      <c r="AR128" s="37">
        <f t="shared" si="33"/>
        <v>25</v>
      </c>
    </row>
    <row r="129" spans="1:44" ht="14.25">
      <c r="A129" s="5" t="s">
        <v>453</v>
      </c>
      <c r="B129" s="5" t="s">
        <v>78</v>
      </c>
      <c r="C129" s="6" t="s">
        <v>454</v>
      </c>
      <c r="D129" s="6" t="s">
        <v>87</v>
      </c>
      <c r="E129" s="5">
        <v>150.5</v>
      </c>
      <c r="F129" s="7">
        <v>43448</v>
      </c>
      <c r="G129" s="44">
        <f t="shared" ca="1" si="36"/>
        <v>43559</v>
      </c>
      <c r="H129" s="45">
        <f t="shared" ca="1" si="28"/>
        <v>111</v>
      </c>
      <c r="I129" s="46"/>
      <c r="J129" s="46"/>
      <c r="K129" s="5" t="s">
        <v>73</v>
      </c>
      <c r="L129" s="5" t="s">
        <v>74</v>
      </c>
      <c r="M129" s="5" t="s">
        <v>70</v>
      </c>
      <c r="N129" s="5" t="s">
        <v>88</v>
      </c>
      <c r="O129" s="10">
        <v>43445</v>
      </c>
      <c r="P129" s="5" t="s">
        <v>75</v>
      </c>
      <c r="Q129" s="10">
        <v>43447</v>
      </c>
      <c r="R129" s="5" t="s">
        <v>88</v>
      </c>
      <c r="S129" s="5" t="s">
        <v>68</v>
      </c>
      <c r="T129" s="10">
        <v>43451</v>
      </c>
      <c r="U129" s="36">
        <f t="shared" si="29"/>
        <v>6</v>
      </c>
      <c r="V129" s="47" t="s">
        <v>455</v>
      </c>
      <c r="W129" s="5"/>
      <c r="X129" s="34"/>
      <c r="Y129" s="5"/>
      <c r="Z129" s="34"/>
      <c r="AA129" s="5"/>
      <c r="AB129" s="34"/>
      <c r="AC129" s="17"/>
      <c r="AD129" s="34"/>
      <c r="AE129" s="17"/>
      <c r="AF129" s="34"/>
      <c r="AG129" s="17"/>
      <c r="AH129" s="10">
        <v>43476</v>
      </c>
      <c r="AI129" s="36"/>
      <c r="AJ129" s="5" t="s">
        <v>62</v>
      </c>
      <c r="AK129" s="10">
        <v>43451</v>
      </c>
      <c r="AL129" s="5" t="s">
        <v>70</v>
      </c>
      <c r="AM129" s="10">
        <v>43476</v>
      </c>
      <c r="AN129" s="17"/>
      <c r="AO129" s="49" t="str">
        <f t="shared" si="30"/>
        <v>完成</v>
      </c>
      <c r="AP129" s="37">
        <f t="shared" si="31"/>
        <v>28</v>
      </c>
      <c r="AQ129" s="49" t="str">
        <f t="shared" si="32"/>
        <v>完成</v>
      </c>
      <c r="AR129" s="37">
        <f t="shared" si="33"/>
        <v>25</v>
      </c>
    </row>
    <row r="130" spans="1:44" ht="14.25">
      <c r="A130" s="5" t="s">
        <v>456</v>
      </c>
      <c r="B130" s="5" t="s">
        <v>78</v>
      </c>
      <c r="C130" s="6" t="s">
        <v>457</v>
      </c>
      <c r="D130" s="6" t="s">
        <v>87</v>
      </c>
      <c r="E130" s="5">
        <v>151.5</v>
      </c>
      <c r="F130" s="7">
        <v>43449</v>
      </c>
      <c r="G130" s="44">
        <f t="shared" ca="1" si="36"/>
        <v>43559</v>
      </c>
      <c r="H130" s="45">
        <f t="shared" ca="1" si="28"/>
        <v>110</v>
      </c>
      <c r="I130" s="46"/>
      <c r="J130" s="46"/>
      <c r="K130" s="5" t="s">
        <v>73</v>
      </c>
      <c r="L130" s="5" t="s">
        <v>74</v>
      </c>
      <c r="M130" s="5" t="s">
        <v>70</v>
      </c>
      <c r="N130" s="5" t="s">
        <v>88</v>
      </c>
      <c r="O130" s="10">
        <v>43446</v>
      </c>
      <c r="P130" s="5" t="s">
        <v>75</v>
      </c>
      <c r="Q130" s="10">
        <v>43448</v>
      </c>
      <c r="R130" s="5" t="s">
        <v>88</v>
      </c>
      <c r="S130" s="5" t="s">
        <v>68</v>
      </c>
      <c r="T130" s="10">
        <v>43452</v>
      </c>
      <c r="U130" s="36">
        <f t="shared" si="29"/>
        <v>6</v>
      </c>
      <c r="V130" s="47" t="s">
        <v>458</v>
      </c>
      <c r="W130" s="5"/>
      <c r="X130" s="34"/>
      <c r="Y130" s="5"/>
      <c r="Z130" s="34"/>
      <c r="AA130" s="5"/>
      <c r="AB130" s="34"/>
      <c r="AC130" s="17"/>
      <c r="AD130" s="34"/>
      <c r="AE130" s="17"/>
      <c r="AF130" s="34"/>
      <c r="AG130" s="17"/>
      <c r="AH130" s="10">
        <v>43477</v>
      </c>
      <c r="AI130" s="36"/>
      <c r="AJ130" s="5" t="s">
        <v>62</v>
      </c>
      <c r="AK130" s="10">
        <v>43452</v>
      </c>
      <c r="AL130" s="5" t="s">
        <v>70</v>
      </c>
      <c r="AM130" s="10">
        <v>43477</v>
      </c>
      <c r="AN130" s="17"/>
      <c r="AO130" s="49" t="str">
        <f t="shared" si="30"/>
        <v>完成</v>
      </c>
      <c r="AP130" s="37">
        <f t="shared" si="31"/>
        <v>28</v>
      </c>
      <c r="AQ130" s="49" t="str">
        <f t="shared" si="32"/>
        <v>完成</v>
      </c>
      <c r="AR130" s="37">
        <f t="shared" si="33"/>
        <v>25</v>
      </c>
    </row>
    <row r="131" spans="1:44" ht="14.25">
      <c r="A131" s="5" t="s">
        <v>459</v>
      </c>
      <c r="B131" s="5" t="s">
        <v>78</v>
      </c>
      <c r="C131" s="6" t="s">
        <v>460</v>
      </c>
      <c r="D131" s="6" t="s">
        <v>87</v>
      </c>
      <c r="E131" s="5">
        <v>152.5</v>
      </c>
      <c r="F131" s="7">
        <v>43450</v>
      </c>
      <c r="G131" s="44">
        <f t="shared" ca="1" si="36"/>
        <v>43559</v>
      </c>
      <c r="H131" s="45">
        <f t="shared" ca="1" si="28"/>
        <v>109</v>
      </c>
      <c r="I131" s="46"/>
      <c r="J131" s="46"/>
      <c r="K131" s="5" t="s">
        <v>73</v>
      </c>
      <c r="L131" s="5" t="s">
        <v>74</v>
      </c>
      <c r="M131" s="5" t="s">
        <v>70</v>
      </c>
      <c r="N131" s="5" t="s">
        <v>88</v>
      </c>
      <c r="O131" s="10">
        <v>43447</v>
      </c>
      <c r="P131" s="5" t="s">
        <v>75</v>
      </c>
      <c r="Q131" s="10">
        <v>43449</v>
      </c>
      <c r="R131" s="5" t="s">
        <v>88</v>
      </c>
      <c r="S131" s="5" t="s">
        <v>68</v>
      </c>
      <c r="T131" s="10">
        <v>43453</v>
      </c>
      <c r="U131" s="36">
        <f t="shared" si="29"/>
        <v>6</v>
      </c>
      <c r="V131" s="47" t="s">
        <v>461</v>
      </c>
      <c r="W131" s="5"/>
      <c r="X131" s="34"/>
      <c r="Y131" s="5"/>
      <c r="Z131" s="34"/>
      <c r="AA131" s="5"/>
      <c r="AB131" s="34"/>
      <c r="AC131" s="17"/>
      <c r="AD131" s="34"/>
      <c r="AE131" s="17"/>
      <c r="AF131" s="34"/>
      <c r="AG131" s="17"/>
      <c r="AH131" s="10">
        <v>43478</v>
      </c>
      <c r="AI131" s="36"/>
      <c r="AJ131" s="5" t="s">
        <v>62</v>
      </c>
      <c r="AK131" s="10">
        <v>43453</v>
      </c>
      <c r="AL131" s="5" t="s">
        <v>70</v>
      </c>
      <c r="AM131" s="10">
        <v>43478</v>
      </c>
      <c r="AN131" s="17"/>
      <c r="AO131" s="49" t="str">
        <f t="shared" si="30"/>
        <v>完成</v>
      </c>
      <c r="AP131" s="37">
        <f t="shared" si="31"/>
        <v>28</v>
      </c>
      <c r="AQ131" s="49" t="str">
        <f t="shared" si="32"/>
        <v>完成</v>
      </c>
      <c r="AR131" s="37">
        <f t="shared" si="33"/>
        <v>25</v>
      </c>
    </row>
    <row r="132" spans="1:44" ht="14.25">
      <c r="A132" s="5" t="s">
        <v>462</v>
      </c>
      <c r="B132" s="5" t="s">
        <v>78</v>
      </c>
      <c r="C132" s="6" t="s">
        <v>463</v>
      </c>
      <c r="D132" s="6" t="s">
        <v>87</v>
      </c>
      <c r="E132" s="5">
        <v>153.5</v>
      </c>
      <c r="F132" s="7">
        <v>43451</v>
      </c>
      <c r="G132" s="44">
        <f t="shared" ca="1" si="36"/>
        <v>43559</v>
      </c>
      <c r="H132" s="45">
        <f t="shared" ref="H132:H158" ca="1" si="37">G132-F132</f>
        <v>108</v>
      </c>
      <c r="I132" s="46"/>
      <c r="J132" s="46"/>
      <c r="K132" s="5" t="s">
        <v>73</v>
      </c>
      <c r="L132" s="5" t="s">
        <v>74</v>
      </c>
      <c r="M132" s="5" t="s">
        <v>70</v>
      </c>
      <c r="N132" s="5" t="s">
        <v>88</v>
      </c>
      <c r="O132" s="10">
        <v>43448</v>
      </c>
      <c r="P132" s="5" t="s">
        <v>75</v>
      </c>
      <c r="Q132" s="10">
        <v>43450</v>
      </c>
      <c r="R132" s="5" t="s">
        <v>88</v>
      </c>
      <c r="S132" s="5" t="s">
        <v>68</v>
      </c>
      <c r="T132" s="10">
        <v>43454</v>
      </c>
      <c r="U132" s="36">
        <f t="shared" ref="U132:U158" si="38">T132-O132</f>
        <v>6</v>
      </c>
      <c r="V132" s="47" t="s">
        <v>464</v>
      </c>
      <c r="W132" s="5"/>
      <c r="X132" s="34"/>
      <c r="Y132" s="5"/>
      <c r="Z132" s="34"/>
      <c r="AA132" s="5"/>
      <c r="AB132" s="34"/>
      <c r="AC132" s="17"/>
      <c r="AD132" s="34"/>
      <c r="AE132" s="17"/>
      <c r="AF132" s="34"/>
      <c r="AG132" s="17"/>
      <c r="AH132" s="10">
        <v>43479</v>
      </c>
      <c r="AI132" s="36"/>
      <c r="AJ132" s="5" t="s">
        <v>62</v>
      </c>
      <c r="AK132" s="10">
        <v>43454</v>
      </c>
      <c r="AL132" s="5" t="s">
        <v>70</v>
      </c>
      <c r="AM132" s="10">
        <v>43479</v>
      </c>
      <c r="AN132" s="17"/>
      <c r="AO132" s="49" t="str">
        <f t="shared" ref="AO132:AO158" si="39">IF(AH132,"完成",0)</f>
        <v>完成</v>
      </c>
      <c r="AP132" s="37">
        <f t="shared" ref="AP132:AP158" si="40">AH132-F132</f>
        <v>28</v>
      </c>
      <c r="AQ132" s="49" t="str">
        <f t="shared" ref="AQ132:AQ158" si="41">IF(AM132,"完成",0)</f>
        <v>完成</v>
      </c>
      <c r="AR132" s="37">
        <f t="shared" ref="AR132:AR158" si="42">AM132-AK132</f>
        <v>25</v>
      </c>
    </row>
    <row r="133" spans="1:44" ht="14.25">
      <c r="A133" s="5" t="s">
        <v>465</v>
      </c>
      <c r="B133" s="5" t="s">
        <v>78</v>
      </c>
      <c r="C133" s="6" t="s">
        <v>466</v>
      </c>
      <c r="D133" s="6" t="s">
        <v>87</v>
      </c>
      <c r="E133" s="5">
        <v>154.5</v>
      </c>
      <c r="F133" s="7">
        <v>43452</v>
      </c>
      <c r="G133" s="44">
        <f t="shared" ca="1" si="36"/>
        <v>43559</v>
      </c>
      <c r="H133" s="45">
        <f t="shared" ca="1" si="37"/>
        <v>107</v>
      </c>
      <c r="I133" s="46"/>
      <c r="J133" s="46"/>
      <c r="K133" s="5" t="s">
        <v>73</v>
      </c>
      <c r="L133" s="5" t="s">
        <v>74</v>
      </c>
      <c r="M133" s="5" t="s">
        <v>70</v>
      </c>
      <c r="N133" s="5" t="s">
        <v>88</v>
      </c>
      <c r="O133" s="10">
        <v>43449</v>
      </c>
      <c r="P133" s="5" t="s">
        <v>75</v>
      </c>
      <c r="Q133" s="10">
        <v>43451</v>
      </c>
      <c r="R133" s="5" t="s">
        <v>88</v>
      </c>
      <c r="S133" s="5" t="s">
        <v>68</v>
      </c>
      <c r="T133" s="10">
        <v>43455</v>
      </c>
      <c r="U133" s="36">
        <f t="shared" si="38"/>
        <v>6</v>
      </c>
      <c r="V133" s="47" t="s">
        <v>467</v>
      </c>
      <c r="W133" s="5"/>
      <c r="X133" s="34"/>
      <c r="Y133" s="5"/>
      <c r="Z133" s="34"/>
      <c r="AA133" s="5"/>
      <c r="AB133" s="34"/>
      <c r="AC133" s="17"/>
      <c r="AD133" s="34"/>
      <c r="AE133" s="17"/>
      <c r="AF133" s="34"/>
      <c r="AG133" s="17"/>
      <c r="AH133" s="10">
        <v>43480</v>
      </c>
      <c r="AI133" s="36"/>
      <c r="AJ133" s="5" t="s">
        <v>62</v>
      </c>
      <c r="AK133" s="10">
        <v>43455</v>
      </c>
      <c r="AL133" s="5" t="s">
        <v>70</v>
      </c>
      <c r="AM133" s="10">
        <v>43480</v>
      </c>
      <c r="AN133" s="17"/>
      <c r="AO133" s="49" t="str">
        <f t="shared" si="39"/>
        <v>完成</v>
      </c>
      <c r="AP133" s="37">
        <f t="shared" si="40"/>
        <v>28</v>
      </c>
      <c r="AQ133" s="49" t="str">
        <f t="shared" si="41"/>
        <v>完成</v>
      </c>
      <c r="AR133" s="37">
        <f t="shared" si="42"/>
        <v>25</v>
      </c>
    </row>
    <row r="134" spans="1:44" ht="14.25">
      <c r="A134" s="5" t="s">
        <v>468</v>
      </c>
      <c r="B134" s="5" t="s">
        <v>78</v>
      </c>
      <c r="C134" s="6" t="s">
        <v>469</v>
      </c>
      <c r="D134" s="6" t="s">
        <v>87</v>
      </c>
      <c r="E134" s="5">
        <v>155.5</v>
      </c>
      <c r="F134" s="7">
        <v>43453</v>
      </c>
      <c r="G134" s="44">
        <f t="shared" ref="G134:G143" ca="1" si="43">TODAY()</f>
        <v>43559</v>
      </c>
      <c r="H134" s="45">
        <f t="shared" ca="1" si="37"/>
        <v>106</v>
      </c>
      <c r="I134" s="46"/>
      <c r="J134" s="46"/>
      <c r="K134" s="5" t="s">
        <v>73</v>
      </c>
      <c r="L134" s="5" t="s">
        <v>74</v>
      </c>
      <c r="M134" s="5" t="s">
        <v>70</v>
      </c>
      <c r="N134" s="5" t="s">
        <v>88</v>
      </c>
      <c r="O134" s="10">
        <v>43450</v>
      </c>
      <c r="P134" s="5" t="s">
        <v>75</v>
      </c>
      <c r="Q134" s="10">
        <v>43452</v>
      </c>
      <c r="R134" s="5" t="s">
        <v>88</v>
      </c>
      <c r="S134" s="5" t="s">
        <v>68</v>
      </c>
      <c r="T134" s="10">
        <v>43456</v>
      </c>
      <c r="U134" s="36">
        <f t="shared" si="38"/>
        <v>6</v>
      </c>
      <c r="V134" s="47" t="s">
        <v>470</v>
      </c>
      <c r="W134" s="5"/>
      <c r="X134" s="34"/>
      <c r="Y134" s="5"/>
      <c r="Z134" s="34"/>
      <c r="AA134" s="5"/>
      <c r="AB134" s="34"/>
      <c r="AC134" s="17"/>
      <c r="AD134" s="34"/>
      <c r="AE134" s="17"/>
      <c r="AF134" s="34"/>
      <c r="AG134" s="17"/>
      <c r="AH134" s="10">
        <v>43481</v>
      </c>
      <c r="AI134" s="36"/>
      <c r="AJ134" s="5" t="s">
        <v>62</v>
      </c>
      <c r="AK134" s="10">
        <v>43456</v>
      </c>
      <c r="AL134" s="5" t="s">
        <v>70</v>
      </c>
      <c r="AM134" s="10">
        <v>43481</v>
      </c>
      <c r="AN134" s="17"/>
      <c r="AO134" s="49" t="str">
        <f t="shared" si="39"/>
        <v>完成</v>
      </c>
      <c r="AP134" s="37">
        <f t="shared" si="40"/>
        <v>28</v>
      </c>
      <c r="AQ134" s="49" t="str">
        <f t="shared" si="41"/>
        <v>完成</v>
      </c>
      <c r="AR134" s="37">
        <f t="shared" si="42"/>
        <v>25</v>
      </c>
    </row>
    <row r="135" spans="1:44" ht="14.25">
      <c r="A135" s="5" t="s">
        <v>471</v>
      </c>
      <c r="B135" s="5" t="s">
        <v>78</v>
      </c>
      <c r="C135" s="6" t="s">
        <v>472</v>
      </c>
      <c r="D135" s="6" t="s">
        <v>87</v>
      </c>
      <c r="E135" s="5">
        <v>156.5</v>
      </c>
      <c r="F135" s="7">
        <v>43454</v>
      </c>
      <c r="G135" s="44">
        <f t="shared" ca="1" si="43"/>
        <v>43559</v>
      </c>
      <c r="H135" s="45">
        <f t="shared" ca="1" si="37"/>
        <v>105</v>
      </c>
      <c r="I135" s="46"/>
      <c r="J135" s="46"/>
      <c r="K135" s="5" t="s">
        <v>73</v>
      </c>
      <c r="L135" s="5" t="s">
        <v>74</v>
      </c>
      <c r="M135" s="5" t="s">
        <v>70</v>
      </c>
      <c r="N135" s="5" t="s">
        <v>88</v>
      </c>
      <c r="O135" s="10">
        <v>43451</v>
      </c>
      <c r="P135" s="5" t="s">
        <v>75</v>
      </c>
      <c r="Q135" s="10">
        <v>43453</v>
      </c>
      <c r="R135" s="5" t="s">
        <v>88</v>
      </c>
      <c r="S135" s="5" t="s">
        <v>68</v>
      </c>
      <c r="T135" s="10">
        <v>43457</v>
      </c>
      <c r="U135" s="36">
        <f t="shared" si="38"/>
        <v>6</v>
      </c>
      <c r="V135" s="47" t="s">
        <v>473</v>
      </c>
      <c r="W135" s="5"/>
      <c r="X135" s="34"/>
      <c r="Y135" s="5"/>
      <c r="Z135" s="34"/>
      <c r="AA135" s="5"/>
      <c r="AB135" s="34"/>
      <c r="AC135" s="17"/>
      <c r="AD135" s="34"/>
      <c r="AE135" s="17"/>
      <c r="AF135" s="34"/>
      <c r="AG135" s="17"/>
      <c r="AH135" s="10">
        <v>43482</v>
      </c>
      <c r="AI135" s="36"/>
      <c r="AJ135" s="5" t="s">
        <v>62</v>
      </c>
      <c r="AK135" s="10">
        <v>43457</v>
      </c>
      <c r="AL135" s="5" t="s">
        <v>70</v>
      </c>
      <c r="AM135" s="10">
        <v>43482</v>
      </c>
      <c r="AN135" s="17"/>
      <c r="AO135" s="49" t="str">
        <f t="shared" si="39"/>
        <v>完成</v>
      </c>
      <c r="AP135" s="37">
        <f t="shared" si="40"/>
        <v>28</v>
      </c>
      <c r="AQ135" s="49" t="str">
        <f t="shared" si="41"/>
        <v>完成</v>
      </c>
      <c r="AR135" s="37">
        <f t="shared" si="42"/>
        <v>25</v>
      </c>
    </row>
    <row r="136" spans="1:44" ht="14.25">
      <c r="A136" s="5" t="s">
        <v>474</v>
      </c>
      <c r="B136" s="5" t="s">
        <v>78</v>
      </c>
      <c r="C136" s="6" t="s">
        <v>475</v>
      </c>
      <c r="D136" s="6" t="s">
        <v>87</v>
      </c>
      <c r="E136" s="5">
        <v>157.5</v>
      </c>
      <c r="F136" s="7">
        <v>43455</v>
      </c>
      <c r="G136" s="44">
        <f t="shared" ca="1" si="43"/>
        <v>43559</v>
      </c>
      <c r="H136" s="45">
        <f t="shared" ca="1" si="37"/>
        <v>104</v>
      </c>
      <c r="I136" s="46"/>
      <c r="J136" s="46"/>
      <c r="K136" s="5" t="s">
        <v>73</v>
      </c>
      <c r="L136" s="5" t="s">
        <v>74</v>
      </c>
      <c r="M136" s="5" t="s">
        <v>70</v>
      </c>
      <c r="N136" s="5" t="s">
        <v>88</v>
      </c>
      <c r="O136" s="10">
        <v>43452</v>
      </c>
      <c r="P136" s="5" t="s">
        <v>75</v>
      </c>
      <c r="Q136" s="10">
        <v>43454</v>
      </c>
      <c r="R136" s="5" t="s">
        <v>88</v>
      </c>
      <c r="S136" s="5" t="s">
        <v>68</v>
      </c>
      <c r="T136" s="10">
        <v>43458</v>
      </c>
      <c r="U136" s="36">
        <f t="shared" si="38"/>
        <v>6</v>
      </c>
      <c r="V136" s="47" t="s">
        <v>476</v>
      </c>
      <c r="W136" s="5"/>
      <c r="X136" s="34"/>
      <c r="Y136" s="5"/>
      <c r="Z136" s="34"/>
      <c r="AA136" s="5"/>
      <c r="AB136" s="34"/>
      <c r="AC136" s="17"/>
      <c r="AD136" s="34"/>
      <c r="AE136" s="17"/>
      <c r="AF136" s="34"/>
      <c r="AG136" s="17"/>
      <c r="AH136" s="10">
        <v>43483</v>
      </c>
      <c r="AI136" s="36"/>
      <c r="AJ136" s="5" t="s">
        <v>62</v>
      </c>
      <c r="AK136" s="10">
        <v>43458</v>
      </c>
      <c r="AL136" s="5" t="s">
        <v>70</v>
      </c>
      <c r="AM136" s="10">
        <v>43483</v>
      </c>
      <c r="AN136" s="17"/>
      <c r="AO136" s="49" t="str">
        <f t="shared" si="39"/>
        <v>完成</v>
      </c>
      <c r="AP136" s="37">
        <f t="shared" si="40"/>
        <v>28</v>
      </c>
      <c r="AQ136" s="49" t="str">
        <f t="shared" si="41"/>
        <v>完成</v>
      </c>
      <c r="AR136" s="37">
        <f t="shared" si="42"/>
        <v>25</v>
      </c>
    </row>
    <row r="137" spans="1:44" ht="14.25">
      <c r="A137" s="5" t="s">
        <v>477</v>
      </c>
      <c r="B137" s="5" t="s">
        <v>78</v>
      </c>
      <c r="C137" s="6" t="s">
        <v>478</v>
      </c>
      <c r="D137" s="6" t="s">
        <v>87</v>
      </c>
      <c r="E137" s="5">
        <v>158.5</v>
      </c>
      <c r="F137" s="7">
        <v>43456</v>
      </c>
      <c r="G137" s="44">
        <f t="shared" ca="1" si="43"/>
        <v>43559</v>
      </c>
      <c r="H137" s="45">
        <f t="shared" ca="1" si="37"/>
        <v>103</v>
      </c>
      <c r="I137" s="46"/>
      <c r="J137" s="46"/>
      <c r="K137" s="5" t="s">
        <v>73</v>
      </c>
      <c r="L137" s="5" t="s">
        <v>74</v>
      </c>
      <c r="M137" s="5" t="s">
        <v>70</v>
      </c>
      <c r="N137" s="5" t="s">
        <v>88</v>
      </c>
      <c r="O137" s="10">
        <v>43453</v>
      </c>
      <c r="P137" s="5" t="s">
        <v>75</v>
      </c>
      <c r="Q137" s="10">
        <v>43455</v>
      </c>
      <c r="R137" s="5" t="s">
        <v>88</v>
      </c>
      <c r="S137" s="5" t="s">
        <v>68</v>
      </c>
      <c r="T137" s="10">
        <v>43459</v>
      </c>
      <c r="U137" s="36">
        <f t="shared" si="38"/>
        <v>6</v>
      </c>
      <c r="V137" s="47" t="s">
        <v>479</v>
      </c>
      <c r="W137" s="5"/>
      <c r="X137" s="34"/>
      <c r="Y137" s="5"/>
      <c r="Z137" s="34"/>
      <c r="AA137" s="5"/>
      <c r="AB137" s="34"/>
      <c r="AC137" s="17"/>
      <c r="AD137" s="34"/>
      <c r="AE137" s="17"/>
      <c r="AF137" s="34"/>
      <c r="AG137" s="17"/>
      <c r="AH137" s="10">
        <v>43484</v>
      </c>
      <c r="AI137" s="36"/>
      <c r="AJ137" s="5" t="s">
        <v>62</v>
      </c>
      <c r="AK137" s="10">
        <v>43459</v>
      </c>
      <c r="AL137" s="5" t="s">
        <v>70</v>
      </c>
      <c r="AM137" s="10">
        <v>43484</v>
      </c>
      <c r="AN137" s="17"/>
      <c r="AO137" s="49" t="str">
        <f t="shared" si="39"/>
        <v>完成</v>
      </c>
      <c r="AP137" s="37">
        <f t="shared" si="40"/>
        <v>28</v>
      </c>
      <c r="AQ137" s="49" t="str">
        <f t="shared" si="41"/>
        <v>完成</v>
      </c>
      <c r="AR137" s="37">
        <f t="shared" si="42"/>
        <v>25</v>
      </c>
    </row>
    <row r="138" spans="1:44" ht="14.25">
      <c r="A138" s="5" t="s">
        <v>480</v>
      </c>
      <c r="B138" s="5" t="s">
        <v>78</v>
      </c>
      <c r="C138" s="6" t="s">
        <v>481</v>
      </c>
      <c r="D138" s="6" t="s">
        <v>87</v>
      </c>
      <c r="E138" s="5">
        <v>159.5</v>
      </c>
      <c r="F138" s="7">
        <v>43457</v>
      </c>
      <c r="G138" s="44">
        <f t="shared" ca="1" si="43"/>
        <v>43559</v>
      </c>
      <c r="H138" s="45">
        <f t="shared" ca="1" si="37"/>
        <v>102</v>
      </c>
      <c r="I138" s="46"/>
      <c r="J138" s="46"/>
      <c r="K138" s="5" t="s">
        <v>73</v>
      </c>
      <c r="L138" s="5" t="s">
        <v>74</v>
      </c>
      <c r="M138" s="5" t="s">
        <v>70</v>
      </c>
      <c r="N138" s="5" t="s">
        <v>88</v>
      </c>
      <c r="O138" s="10">
        <v>43454</v>
      </c>
      <c r="P138" s="5" t="s">
        <v>75</v>
      </c>
      <c r="Q138" s="10">
        <v>43456</v>
      </c>
      <c r="R138" s="5" t="s">
        <v>88</v>
      </c>
      <c r="S138" s="5" t="s">
        <v>68</v>
      </c>
      <c r="T138" s="10">
        <v>43460</v>
      </c>
      <c r="U138" s="36">
        <f t="shared" si="38"/>
        <v>6</v>
      </c>
      <c r="V138" s="47" t="s">
        <v>482</v>
      </c>
      <c r="W138" s="5"/>
      <c r="X138" s="34"/>
      <c r="Y138" s="5"/>
      <c r="Z138" s="34"/>
      <c r="AA138" s="5"/>
      <c r="AB138" s="34"/>
      <c r="AC138" s="17"/>
      <c r="AD138" s="34"/>
      <c r="AE138" s="17"/>
      <c r="AF138" s="34"/>
      <c r="AG138" s="17"/>
      <c r="AH138" s="10">
        <v>43485</v>
      </c>
      <c r="AI138" s="36"/>
      <c r="AJ138" s="5" t="s">
        <v>62</v>
      </c>
      <c r="AK138" s="10">
        <v>43460</v>
      </c>
      <c r="AL138" s="5" t="s">
        <v>70</v>
      </c>
      <c r="AM138" s="10">
        <v>43485</v>
      </c>
      <c r="AN138" s="17"/>
      <c r="AO138" s="49" t="str">
        <f t="shared" si="39"/>
        <v>完成</v>
      </c>
      <c r="AP138" s="37">
        <f t="shared" si="40"/>
        <v>28</v>
      </c>
      <c r="AQ138" s="49" t="str">
        <f t="shared" si="41"/>
        <v>完成</v>
      </c>
      <c r="AR138" s="37">
        <f t="shared" si="42"/>
        <v>25</v>
      </c>
    </row>
    <row r="139" spans="1:44" ht="14.25">
      <c r="A139" s="5" t="s">
        <v>483</v>
      </c>
      <c r="B139" s="5" t="s">
        <v>78</v>
      </c>
      <c r="C139" s="6" t="s">
        <v>484</v>
      </c>
      <c r="D139" s="6" t="s">
        <v>87</v>
      </c>
      <c r="E139" s="5">
        <v>160.5</v>
      </c>
      <c r="F139" s="7">
        <v>43458</v>
      </c>
      <c r="G139" s="44">
        <f t="shared" ca="1" si="43"/>
        <v>43559</v>
      </c>
      <c r="H139" s="45">
        <f t="shared" ca="1" si="37"/>
        <v>101</v>
      </c>
      <c r="I139" s="46"/>
      <c r="J139" s="46"/>
      <c r="K139" s="5" t="s">
        <v>73</v>
      </c>
      <c r="L139" s="5" t="s">
        <v>74</v>
      </c>
      <c r="M139" s="5" t="s">
        <v>70</v>
      </c>
      <c r="N139" s="5" t="s">
        <v>88</v>
      </c>
      <c r="O139" s="10">
        <v>43455</v>
      </c>
      <c r="P139" s="5" t="s">
        <v>75</v>
      </c>
      <c r="Q139" s="10">
        <v>43457</v>
      </c>
      <c r="R139" s="5" t="s">
        <v>88</v>
      </c>
      <c r="S139" s="5" t="s">
        <v>68</v>
      </c>
      <c r="T139" s="10">
        <v>43461</v>
      </c>
      <c r="U139" s="36">
        <f t="shared" si="38"/>
        <v>6</v>
      </c>
      <c r="V139" s="47" t="s">
        <v>485</v>
      </c>
      <c r="W139" s="5"/>
      <c r="X139" s="34"/>
      <c r="Y139" s="5"/>
      <c r="Z139" s="34"/>
      <c r="AA139" s="5"/>
      <c r="AB139" s="34"/>
      <c r="AC139" s="17"/>
      <c r="AD139" s="34"/>
      <c r="AE139" s="17"/>
      <c r="AF139" s="34"/>
      <c r="AG139" s="17"/>
      <c r="AH139" s="10">
        <v>43486</v>
      </c>
      <c r="AI139" s="36"/>
      <c r="AJ139" s="5" t="s">
        <v>62</v>
      </c>
      <c r="AK139" s="10">
        <v>43461</v>
      </c>
      <c r="AL139" s="5" t="s">
        <v>70</v>
      </c>
      <c r="AM139" s="10">
        <v>43486</v>
      </c>
      <c r="AN139" s="17"/>
      <c r="AO139" s="49" t="str">
        <f t="shared" si="39"/>
        <v>完成</v>
      </c>
      <c r="AP139" s="37">
        <f t="shared" si="40"/>
        <v>28</v>
      </c>
      <c r="AQ139" s="49" t="str">
        <f t="shared" si="41"/>
        <v>完成</v>
      </c>
      <c r="AR139" s="37">
        <f t="shared" si="42"/>
        <v>25</v>
      </c>
    </row>
    <row r="140" spans="1:44" ht="14.25">
      <c r="A140" s="5" t="s">
        <v>486</v>
      </c>
      <c r="B140" s="5" t="s">
        <v>78</v>
      </c>
      <c r="C140" s="6" t="s">
        <v>487</v>
      </c>
      <c r="D140" s="6" t="s">
        <v>87</v>
      </c>
      <c r="E140" s="5">
        <v>161.5</v>
      </c>
      <c r="F140" s="7">
        <v>43459</v>
      </c>
      <c r="G140" s="44">
        <f t="shared" ca="1" si="43"/>
        <v>43559</v>
      </c>
      <c r="H140" s="45">
        <f t="shared" ca="1" si="37"/>
        <v>100</v>
      </c>
      <c r="I140" s="46"/>
      <c r="J140" s="46"/>
      <c r="K140" s="5" t="s">
        <v>73</v>
      </c>
      <c r="L140" s="5" t="s">
        <v>74</v>
      </c>
      <c r="M140" s="5" t="s">
        <v>70</v>
      </c>
      <c r="N140" s="5" t="s">
        <v>88</v>
      </c>
      <c r="O140" s="10">
        <v>43456</v>
      </c>
      <c r="P140" s="5" t="s">
        <v>75</v>
      </c>
      <c r="Q140" s="10">
        <v>43458</v>
      </c>
      <c r="R140" s="5" t="s">
        <v>88</v>
      </c>
      <c r="S140" s="5" t="s">
        <v>68</v>
      </c>
      <c r="T140" s="10">
        <v>43462</v>
      </c>
      <c r="U140" s="36">
        <f t="shared" si="38"/>
        <v>6</v>
      </c>
      <c r="V140" s="47" t="s">
        <v>488</v>
      </c>
      <c r="W140" s="5"/>
      <c r="X140" s="34"/>
      <c r="Y140" s="5"/>
      <c r="Z140" s="34"/>
      <c r="AA140" s="5"/>
      <c r="AB140" s="34"/>
      <c r="AC140" s="17"/>
      <c r="AD140" s="34"/>
      <c r="AE140" s="17"/>
      <c r="AF140" s="34"/>
      <c r="AG140" s="17"/>
      <c r="AH140" s="10">
        <v>43487</v>
      </c>
      <c r="AI140" s="36"/>
      <c r="AJ140" s="5" t="s">
        <v>62</v>
      </c>
      <c r="AK140" s="10">
        <v>43462</v>
      </c>
      <c r="AL140" s="5" t="s">
        <v>70</v>
      </c>
      <c r="AM140" s="10">
        <v>43487</v>
      </c>
      <c r="AN140" s="17"/>
      <c r="AO140" s="49" t="str">
        <f t="shared" si="39"/>
        <v>完成</v>
      </c>
      <c r="AP140" s="37">
        <f t="shared" si="40"/>
        <v>28</v>
      </c>
      <c r="AQ140" s="49" t="str">
        <f t="shared" si="41"/>
        <v>完成</v>
      </c>
      <c r="AR140" s="37">
        <f t="shared" si="42"/>
        <v>25</v>
      </c>
    </row>
    <row r="141" spans="1:44" ht="14.25">
      <c r="A141" s="5" t="s">
        <v>489</v>
      </c>
      <c r="B141" s="5" t="s">
        <v>78</v>
      </c>
      <c r="C141" s="6" t="s">
        <v>490</v>
      </c>
      <c r="D141" s="6" t="s">
        <v>87</v>
      </c>
      <c r="E141" s="5">
        <v>162.5</v>
      </c>
      <c r="F141" s="7">
        <v>43460</v>
      </c>
      <c r="G141" s="44">
        <f t="shared" ca="1" si="43"/>
        <v>43559</v>
      </c>
      <c r="H141" s="45">
        <f t="shared" ca="1" si="37"/>
        <v>99</v>
      </c>
      <c r="I141" s="46"/>
      <c r="J141" s="46"/>
      <c r="K141" s="5" t="s">
        <v>73</v>
      </c>
      <c r="L141" s="5" t="s">
        <v>74</v>
      </c>
      <c r="M141" s="5" t="s">
        <v>70</v>
      </c>
      <c r="N141" s="5" t="s">
        <v>88</v>
      </c>
      <c r="O141" s="10">
        <v>43457</v>
      </c>
      <c r="P141" s="5" t="s">
        <v>75</v>
      </c>
      <c r="Q141" s="10">
        <v>43459</v>
      </c>
      <c r="R141" s="5" t="s">
        <v>88</v>
      </c>
      <c r="S141" s="5" t="s">
        <v>68</v>
      </c>
      <c r="T141" s="10">
        <v>43463</v>
      </c>
      <c r="U141" s="36">
        <f t="shared" si="38"/>
        <v>6</v>
      </c>
      <c r="V141" s="47" t="s">
        <v>491</v>
      </c>
      <c r="W141" s="5"/>
      <c r="X141" s="34"/>
      <c r="Y141" s="5"/>
      <c r="Z141" s="34"/>
      <c r="AA141" s="5"/>
      <c r="AB141" s="34"/>
      <c r="AC141" s="17"/>
      <c r="AD141" s="34"/>
      <c r="AE141" s="17"/>
      <c r="AF141" s="34"/>
      <c r="AG141" s="17"/>
      <c r="AH141" s="10">
        <v>43488</v>
      </c>
      <c r="AI141" s="36"/>
      <c r="AJ141" s="5" t="s">
        <v>62</v>
      </c>
      <c r="AK141" s="10">
        <v>43463</v>
      </c>
      <c r="AL141" s="5" t="s">
        <v>70</v>
      </c>
      <c r="AM141" s="10">
        <v>43488</v>
      </c>
      <c r="AN141" s="17"/>
      <c r="AO141" s="49" t="str">
        <f t="shared" si="39"/>
        <v>完成</v>
      </c>
      <c r="AP141" s="37">
        <f t="shared" si="40"/>
        <v>28</v>
      </c>
      <c r="AQ141" s="49" t="str">
        <f t="shared" si="41"/>
        <v>完成</v>
      </c>
      <c r="AR141" s="37">
        <f t="shared" si="42"/>
        <v>25</v>
      </c>
    </row>
    <row r="142" spans="1:44" ht="14.25">
      <c r="A142" s="5" t="s">
        <v>492</v>
      </c>
      <c r="B142" s="5" t="s">
        <v>78</v>
      </c>
      <c r="C142" s="6" t="s">
        <v>493</v>
      </c>
      <c r="D142" s="6" t="s">
        <v>87</v>
      </c>
      <c r="E142" s="5">
        <v>163.5</v>
      </c>
      <c r="F142" s="7">
        <v>43461</v>
      </c>
      <c r="G142" s="44">
        <f t="shared" ca="1" si="43"/>
        <v>43559</v>
      </c>
      <c r="H142" s="45">
        <f t="shared" ca="1" si="37"/>
        <v>98</v>
      </c>
      <c r="I142" s="46"/>
      <c r="J142" s="46"/>
      <c r="K142" s="5" t="s">
        <v>73</v>
      </c>
      <c r="L142" s="5" t="s">
        <v>74</v>
      </c>
      <c r="M142" s="5" t="s">
        <v>70</v>
      </c>
      <c r="N142" s="5" t="s">
        <v>88</v>
      </c>
      <c r="O142" s="10">
        <v>43458</v>
      </c>
      <c r="P142" s="5" t="s">
        <v>75</v>
      </c>
      <c r="Q142" s="10">
        <v>43460</v>
      </c>
      <c r="R142" s="5" t="s">
        <v>88</v>
      </c>
      <c r="S142" s="5" t="s">
        <v>68</v>
      </c>
      <c r="T142" s="10">
        <v>43464</v>
      </c>
      <c r="U142" s="36">
        <f t="shared" si="38"/>
        <v>6</v>
      </c>
      <c r="V142" s="47" t="s">
        <v>494</v>
      </c>
      <c r="W142" s="5"/>
      <c r="X142" s="34"/>
      <c r="Y142" s="5"/>
      <c r="Z142" s="34"/>
      <c r="AA142" s="5"/>
      <c r="AB142" s="34"/>
      <c r="AC142" s="17"/>
      <c r="AD142" s="34"/>
      <c r="AE142" s="17"/>
      <c r="AF142" s="34"/>
      <c r="AG142" s="17"/>
      <c r="AH142" s="10">
        <v>43489</v>
      </c>
      <c r="AI142" s="36"/>
      <c r="AJ142" s="5" t="s">
        <v>62</v>
      </c>
      <c r="AK142" s="10">
        <v>43464</v>
      </c>
      <c r="AL142" s="5" t="s">
        <v>70</v>
      </c>
      <c r="AM142" s="10">
        <v>43489</v>
      </c>
      <c r="AN142" s="17"/>
      <c r="AO142" s="49" t="str">
        <f t="shared" si="39"/>
        <v>完成</v>
      </c>
      <c r="AP142" s="37">
        <f t="shared" si="40"/>
        <v>28</v>
      </c>
      <c r="AQ142" s="49" t="str">
        <f t="shared" si="41"/>
        <v>完成</v>
      </c>
      <c r="AR142" s="37">
        <f t="shared" si="42"/>
        <v>25</v>
      </c>
    </row>
    <row r="143" spans="1:44" ht="14.25">
      <c r="A143" s="5" t="s">
        <v>495</v>
      </c>
      <c r="B143" s="5" t="s">
        <v>78</v>
      </c>
      <c r="C143" s="6" t="s">
        <v>496</v>
      </c>
      <c r="D143" s="6" t="s">
        <v>87</v>
      </c>
      <c r="E143" s="5">
        <v>164.5</v>
      </c>
      <c r="F143" s="7">
        <v>43462</v>
      </c>
      <c r="G143" s="44">
        <f t="shared" ca="1" si="43"/>
        <v>43559</v>
      </c>
      <c r="H143" s="45">
        <f t="shared" ca="1" si="37"/>
        <v>97</v>
      </c>
      <c r="I143" s="46"/>
      <c r="J143" s="46"/>
      <c r="K143" s="5" t="s">
        <v>73</v>
      </c>
      <c r="L143" s="5" t="s">
        <v>74</v>
      </c>
      <c r="M143" s="5" t="s">
        <v>70</v>
      </c>
      <c r="N143" s="5" t="s">
        <v>88</v>
      </c>
      <c r="O143" s="10">
        <v>43459</v>
      </c>
      <c r="P143" s="5" t="s">
        <v>75</v>
      </c>
      <c r="Q143" s="10">
        <v>43461</v>
      </c>
      <c r="R143" s="5" t="s">
        <v>88</v>
      </c>
      <c r="S143" s="5" t="s">
        <v>68</v>
      </c>
      <c r="T143" s="10">
        <v>43465</v>
      </c>
      <c r="U143" s="36">
        <f t="shared" si="38"/>
        <v>6</v>
      </c>
      <c r="V143" s="47" t="s">
        <v>497</v>
      </c>
      <c r="W143" s="5"/>
      <c r="X143" s="34"/>
      <c r="Y143" s="5"/>
      <c r="Z143" s="34"/>
      <c r="AA143" s="5"/>
      <c r="AB143" s="34"/>
      <c r="AC143" s="17"/>
      <c r="AD143" s="34"/>
      <c r="AE143" s="17"/>
      <c r="AF143" s="34"/>
      <c r="AG143" s="17"/>
      <c r="AH143" s="10">
        <v>43490</v>
      </c>
      <c r="AI143" s="36"/>
      <c r="AJ143" s="5" t="s">
        <v>62</v>
      </c>
      <c r="AK143" s="10">
        <v>43465</v>
      </c>
      <c r="AL143" s="5" t="s">
        <v>70</v>
      </c>
      <c r="AM143" s="10">
        <v>43490</v>
      </c>
      <c r="AN143" s="17"/>
      <c r="AO143" s="49" t="str">
        <f t="shared" si="39"/>
        <v>完成</v>
      </c>
      <c r="AP143" s="37">
        <f t="shared" si="40"/>
        <v>28</v>
      </c>
      <c r="AQ143" s="49" t="str">
        <f t="shared" si="41"/>
        <v>完成</v>
      </c>
      <c r="AR143" s="37">
        <f t="shared" si="42"/>
        <v>25</v>
      </c>
    </row>
    <row r="144" spans="1:44" ht="14.25">
      <c r="A144" s="5" t="s">
        <v>498</v>
      </c>
      <c r="B144" s="5" t="s">
        <v>78</v>
      </c>
      <c r="C144" s="6" t="s">
        <v>499</v>
      </c>
      <c r="D144" s="6" t="s">
        <v>87</v>
      </c>
      <c r="E144" s="5">
        <v>165.5</v>
      </c>
      <c r="F144" s="7">
        <v>43463</v>
      </c>
      <c r="G144" s="44">
        <f t="shared" ref="G144:G158" ca="1" si="44">TODAY()</f>
        <v>43559</v>
      </c>
      <c r="H144" s="45">
        <f t="shared" ca="1" si="37"/>
        <v>96</v>
      </c>
      <c r="I144" s="46"/>
      <c r="J144" s="46"/>
      <c r="K144" s="5" t="s">
        <v>73</v>
      </c>
      <c r="L144" s="5" t="s">
        <v>74</v>
      </c>
      <c r="M144" s="5" t="s">
        <v>70</v>
      </c>
      <c r="N144" s="5" t="s">
        <v>88</v>
      </c>
      <c r="O144" s="10">
        <v>43460</v>
      </c>
      <c r="P144" s="5" t="s">
        <v>75</v>
      </c>
      <c r="Q144" s="10">
        <v>43462</v>
      </c>
      <c r="R144" s="5" t="s">
        <v>88</v>
      </c>
      <c r="S144" s="5" t="s">
        <v>68</v>
      </c>
      <c r="T144" s="10">
        <v>43466</v>
      </c>
      <c r="U144" s="36">
        <f t="shared" si="38"/>
        <v>6</v>
      </c>
      <c r="V144" s="47" t="s">
        <v>500</v>
      </c>
      <c r="W144" s="5"/>
      <c r="X144" s="34"/>
      <c r="Y144" s="5"/>
      <c r="Z144" s="34"/>
      <c r="AA144" s="5"/>
      <c r="AB144" s="34"/>
      <c r="AC144" s="17"/>
      <c r="AD144" s="34"/>
      <c r="AE144" s="17"/>
      <c r="AF144" s="34"/>
      <c r="AG144" s="17"/>
      <c r="AH144" s="10">
        <v>43491</v>
      </c>
      <c r="AI144" s="36"/>
      <c r="AJ144" s="5" t="s">
        <v>62</v>
      </c>
      <c r="AK144" s="10">
        <v>43466</v>
      </c>
      <c r="AL144" s="5" t="s">
        <v>70</v>
      </c>
      <c r="AM144" s="10">
        <v>43491</v>
      </c>
      <c r="AN144" s="17"/>
      <c r="AO144" s="49" t="str">
        <f t="shared" si="39"/>
        <v>完成</v>
      </c>
      <c r="AP144" s="37">
        <f t="shared" si="40"/>
        <v>28</v>
      </c>
      <c r="AQ144" s="49" t="str">
        <f t="shared" si="41"/>
        <v>完成</v>
      </c>
      <c r="AR144" s="37">
        <f t="shared" si="42"/>
        <v>25</v>
      </c>
    </row>
    <row r="145" spans="1:44" ht="14.25">
      <c r="A145" s="5" t="s">
        <v>501</v>
      </c>
      <c r="B145" s="5" t="s">
        <v>78</v>
      </c>
      <c r="C145" s="6" t="s">
        <v>502</v>
      </c>
      <c r="D145" s="6" t="s">
        <v>87</v>
      </c>
      <c r="E145" s="5">
        <v>166.5</v>
      </c>
      <c r="F145" s="7">
        <v>43464</v>
      </c>
      <c r="G145" s="44">
        <f t="shared" ca="1" si="44"/>
        <v>43559</v>
      </c>
      <c r="H145" s="45">
        <f t="shared" ca="1" si="37"/>
        <v>95</v>
      </c>
      <c r="I145" s="46"/>
      <c r="J145" s="46"/>
      <c r="K145" s="5" t="s">
        <v>73</v>
      </c>
      <c r="L145" s="5" t="s">
        <v>74</v>
      </c>
      <c r="M145" s="5" t="s">
        <v>70</v>
      </c>
      <c r="N145" s="5" t="s">
        <v>88</v>
      </c>
      <c r="O145" s="10">
        <v>43461</v>
      </c>
      <c r="P145" s="5" t="s">
        <v>75</v>
      </c>
      <c r="Q145" s="10">
        <v>43463</v>
      </c>
      <c r="R145" s="5" t="s">
        <v>88</v>
      </c>
      <c r="S145" s="5" t="s">
        <v>68</v>
      </c>
      <c r="T145" s="10">
        <v>43467</v>
      </c>
      <c r="U145" s="36">
        <f t="shared" si="38"/>
        <v>6</v>
      </c>
      <c r="V145" s="47" t="s">
        <v>503</v>
      </c>
      <c r="W145" s="5"/>
      <c r="X145" s="34"/>
      <c r="Y145" s="5"/>
      <c r="Z145" s="34"/>
      <c r="AA145" s="5"/>
      <c r="AB145" s="34"/>
      <c r="AC145" s="17"/>
      <c r="AD145" s="34"/>
      <c r="AE145" s="17"/>
      <c r="AF145" s="34"/>
      <c r="AG145" s="17"/>
      <c r="AH145" s="10">
        <v>43492</v>
      </c>
      <c r="AI145" s="36"/>
      <c r="AJ145" s="5" t="s">
        <v>62</v>
      </c>
      <c r="AK145" s="10">
        <v>43467</v>
      </c>
      <c r="AL145" s="5" t="s">
        <v>70</v>
      </c>
      <c r="AM145" s="10">
        <v>43492</v>
      </c>
      <c r="AN145" s="17"/>
      <c r="AO145" s="49" t="str">
        <f t="shared" si="39"/>
        <v>完成</v>
      </c>
      <c r="AP145" s="37">
        <f t="shared" si="40"/>
        <v>28</v>
      </c>
      <c r="AQ145" s="49" t="str">
        <f t="shared" si="41"/>
        <v>完成</v>
      </c>
      <c r="AR145" s="37">
        <f t="shared" si="42"/>
        <v>25</v>
      </c>
    </row>
    <row r="146" spans="1:44" ht="14.25">
      <c r="A146" s="5" t="s">
        <v>504</v>
      </c>
      <c r="B146" s="5" t="s">
        <v>78</v>
      </c>
      <c r="C146" s="6" t="s">
        <v>505</v>
      </c>
      <c r="D146" s="6" t="s">
        <v>87</v>
      </c>
      <c r="E146" s="5">
        <v>167.5</v>
      </c>
      <c r="F146" s="7">
        <v>43465</v>
      </c>
      <c r="G146" s="44">
        <f t="shared" ca="1" si="44"/>
        <v>43559</v>
      </c>
      <c r="H146" s="45">
        <f t="shared" ca="1" si="37"/>
        <v>94</v>
      </c>
      <c r="I146" s="46"/>
      <c r="J146" s="46"/>
      <c r="K146" s="5" t="s">
        <v>73</v>
      </c>
      <c r="L146" s="5" t="s">
        <v>74</v>
      </c>
      <c r="M146" s="5" t="s">
        <v>70</v>
      </c>
      <c r="N146" s="5" t="s">
        <v>88</v>
      </c>
      <c r="O146" s="10">
        <v>43462</v>
      </c>
      <c r="P146" s="5" t="s">
        <v>75</v>
      </c>
      <c r="Q146" s="10">
        <v>43464</v>
      </c>
      <c r="R146" s="5" t="s">
        <v>88</v>
      </c>
      <c r="S146" s="5" t="s">
        <v>68</v>
      </c>
      <c r="T146" s="10">
        <v>43468</v>
      </c>
      <c r="U146" s="36">
        <f t="shared" si="38"/>
        <v>6</v>
      </c>
      <c r="V146" s="47" t="s">
        <v>506</v>
      </c>
      <c r="W146" s="5"/>
      <c r="X146" s="34"/>
      <c r="Y146" s="5"/>
      <c r="Z146" s="34"/>
      <c r="AA146" s="5"/>
      <c r="AB146" s="34"/>
      <c r="AC146" s="17"/>
      <c r="AD146" s="34"/>
      <c r="AE146" s="17"/>
      <c r="AF146" s="34"/>
      <c r="AG146" s="17"/>
      <c r="AH146" s="10">
        <v>43493</v>
      </c>
      <c r="AI146" s="36"/>
      <c r="AJ146" s="5" t="s">
        <v>62</v>
      </c>
      <c r="AK146" s="10">
        <v>43468</v>
      </c>
      <c r="AL146" s="5" t="s">
        <v>70</v>
      </c>
      <c r="AM146" s="10">
        <v>43493</v>
      </c>
      <c r="AN146" s="17"/>
      <c r="AO146" s="49" t="str">
        <f t="shared" si="39"/>
        <v>完成</v>
      </c>
      <c r="AP146" s="37">
        <f t="shared" si="40"/>
        <v>28</v>
      </c>
      <c r="AQ146" s="49" t="str">
        <f t="shared" si="41"/>
        <v>完成</v>
      </c>
      <c r="AR146" s="37">
        <f t="shared" si="42"/>
        <v>25</v>
      </c>
    </row>
    <row r="147" spans="1:44" ht="14.25">
      <c r="A147" s="5" t="s">
        <v>507</v>
      </c>
      <c r="B147" s="5" t="s">
        <v>78</v>
      </c>
      <c r="C147" s="6" t="s">
        <v>508</v>
      </c>
      <c r="D147" s="6" t="s">
        <v>87</v>
      </c>
      <c r="E147" s="5">
        <v>168.5</v>
      </c>
      <c r="F147" s="7">
        <v>43466</v>
      </c>
      <c r="G147" s="44">
        <f t="shared" ca="1" si="44"/>
        <v>43559</v>
      </c>
      <c r="H147" s="45">
        <f t="shared" ca="1" si="37"/>
        <v>93</v>
      </c>
      <c r="I147" s="46"/>
      <c r="J147" s="46"/>
      <c r="K147" s="5" t="s">
        <v>73</v>
      </c>
      <c r="L147" s="5" t="s">
        <v>74</v>
      </c>
      <c r="M147" s="5" t="s">
        <v>70</v>
      </c>
      <c r="N147" s="5" t="s">
        <v>88</v>
      </c>
      <c r="O147" s="10">
        <v>43463</v>
      </c>
      <c r="P147" s="5" t="s">
        <v>75</v>
      </c>
      <c r="Q147" s="10">
        <v>43465</v>
      </c>
      <c r="R147" s="5" t="s">
        <v>88</v>
      </c>
      <c r="S147" s="5" t="s">
        <v>68</v>
      </c>
      <c r="T147" s="10">
        <v>43469</v>
      </c>
      <c r="U147" s="36">
        <f t="shared" si="38"/>
        <v>6</v>
      </c>
      <c r="V147" s="47" t="s">
        <v>509</v>
      </c>
      <c r="W147" s="5"/>
      <c r="X147" s="34"/>
      <c r="Y147" s="5"/>
      <c r="Z147" s="34"/>
      <c r="AA147" s="5"/>
      <c r="AB147" s="34"/>
      <c r="AC147" s="17"/>
      <c r="AD147" s="34"/>
      <c r="AE147" s="17"/>
      <c r="AF147" s="34"/>
      <c r="AG147" s="17"/>
      <c r="AH147" s="10">
        <v>43494</v>
      </c>
      <c r="AI147" s="36"/>
      <c r="AJ147" s="5" t="s">
        <v>62</v>
      </c>
      <c r="AK147" s="10">
        <v>43469</v>
      </c>
      <c r="AL147" s="5" t="s">
        <v>70</v>
      </c>
      <c r="AM147" s="10">
        <v>43494</v>
      </c>
      <c r="AN147" s="17"/>
      <c r="AO147" s="49" t="str">
        <f t="shared" si="39"/>
        <v>完成</v>
      </c>
      <c r="AP147" s="37">
        <f t="shared" si="40"/>
        <v>28</v>
      </c>
      <c r="AQ147" s="49" t="str">
        <f t="shared" si="41"/>
        <v>完成</v>
      </c>
      <c r="AR147" s="37">
        <f t="shared" si="42"/>
        <v>25</v>
      </c>
    </row>
    <row r="148" spans="1:44" ht="14.25">
      <c r="A148" s="5" t="s">
        <v>510</v>
      </c>
      <c r="B148" s="5" t="s">
        <v>78</v>
      </c>
      <c r="C148" s="6" t="s">
        <v>511</v>
      </c>
      <c r="D148" s="6" t="s">
        <v>87</v>
      </c>
      <c r="E148" s="5">
        <v>169.5</v>
      </c>
      <c r="F148" s="7">
        <v>43467</v>
      </c>
      <c r="G148" s="44">
        <f t="shared" ca="1" si="44"/>
        <v>43559</v>
      </c>
      <c r="H148" s="45">
        <f t="shared" ca="1" si="37"/>
        <v>92</v>
      </c>
      <c r="I148" s="46"/>
      <c r="J148" s="46"/>
      <c r="K148" s="5" t="s">
        <v>73</v>
      </c>
      <c r="L148" s="5" t="s">
        <v>74</v>
      </c>
      <c r="M148" s="5" t="s">
        <v>70</v>
      </c>
      <c r="N148" s="5" t="s">
        <v>88</v>
      </c>
      <c r="O148" s="10">
        <v>43464</v>
      </c>
      <c r="P148" s="5" t="s">
        <v>75</v>
      </c>
      <c r="Q148" s="10">
        <v>43466</v>
      </c>
      <c r="R148" s="5" t="s">
        <v>88</v>
      </c>
      <c r="S148" s="5" t="s">
        <v>68</v>
      </c>
      <c r="T148" s="10">
        <v>43470</v>
      </c>
      <c r="U148" s="36">
        <f t="shared" si="38"/>
        <v>6</v>
      </c>
      <c r="V148" s="47" t="s">
        <v>512</v>
      </c>
      <c r="W148" s="5"/>
      <c r="X148" s="34"/>
      <c r="Y148" s="5"/>
      <c r="Z148" s="34"/>
      <c r="AA148" s="5"/>
      <c r="AB148" s="34"/>
      <c r="AC148" s="17"/>
      <c r="AD148" s="34"/>
      <c r="AE148" s="17"/>
      <c r="AF148" s="34"/>
      <c r="AG148" s="17"/>
      <c r="AH148" s="10">
        <v>43495</v>
      </c>
      <c r="AI148" s="36"/>
      <c r="AJ148" s="5" t="s">
        <v>62</v>
      </c>
      <c r="AK148" s="10">
        <v>43470</v>
      </c>
      <c r="AL148" s="5" t="s">
        <v>70</v>
      </c>
      <c r="AM148" s="10">
        <v>43495</v>
      </c>
      <c r="AN148" s="17"/>
      <c r="AO148" s="49" t="str">
        <f t="shared" si="39"/>
        <v>完成</v>
      </c>
      <c r="AP148" s="37">
        <f t="shared" si="40"/>
        <v>28</v>
      </c>
      <c r="AQ148" s="49" t="str">
        <f t="shared" si="41"/>
        <v>完成</v>
      </c>
      <c r="AR148" s="37">
        <f t="shared" si="42"/>
        <v>25</v>
      </c>
    </row>
    <row r="149" spans="1:44" ht="14.25">
      <c r="A149" s="5" t="s">
        <v>513</v>
      </c>
      <c r="B149" s="5" t="s">
        <v>78</v>
      </c>
      <c r="C149" s="6" t="s">
        <v>514</v>
      </c>
      <c r="D149" s="6" t="s">
        <v>87</v>
      </c>
      <c r="E149" s="5">
        <v>170.5</v>
      </c>
      <c r="F149" s="7">
        <v>43468</v>
      </c>
      <c r="G149" s="44">
        <f t="shared" ca="1" si="44"/>
        <v>43559</v>
      </c>
      <c r="H149" s="45">
        <f t="shared" ca="1" si="37"/>
        <v>91</v>
      </c>
      <c r="I149" s="46"/>
      <c r="J149" s="46"/>
      <c r="K149" s="5" t="s">
        <v>73</v>
      </c>
      <c r="L149" s="5" t="s">
        <v>74</v>
      </c>
      <c r="M149" s="5" t="s">
        <v>70</v>
      </c>
      <c r="N149" s="5" t="s">
        <v>88</v>
      </c>
      <c r="O149" s="10">
        <v>43465</v>
      </c>
      <c r="P149" s="5" t="s">
        <v>75</v>
      </c>
      <c r="Q149" s="10">
        <v>43467</v>
      </c>
      <c r="R149" s="5" t="s">
        <v>88</v>
      </c>
      <c r="S149" s="5" t="s">
        <v>68</v>
      </c>
      <c r="T149" s="10">
        <v>43471</v>
      </c>
      <c r="U149" s="36">
        <f t="shared" si="38"/>
        <v>6</v>
      </c>
      <c r="V149" s="47" t="s">
        <v>515</v>
      </c>
      <c r="W149" s="5"/>
      <c r="X149" s="34"/>
      <c r="Y149" s="5"/>
      <c r="Z149" s="34"/>
      <c r="AA149" s="5"/>
      <c r="AB149" s="34"/>
      <c r="AC149" s="17"/>
      <c r="AD149" s="34"/>
      <c r="AE149" s="17"/>
      <c r="AF149" s="34"/>
      <c r="AG149" s="17"/>
      <c r="AH149" s="10">
        <v>43496</v>
      </c>
      <c r="AI149" s="36"/>
      <c r="AJ149" s="5" t="s">
        <v>62</v>
      </c>
      <c r="AK149" s="10">
        <v>43471</v>
      </c>
      <c r="AL149" s="5" t="s">
        <v>70</v>
      </c>
      <c r="AM149" s="10">
        <v>43496</v>
      </c>
      <c r="AN149" s="17"/>
      <c r="AO149" s="49" t="str">
        <f t="shared" si="39"/>
        <v>完成</v>
      </c>
      <c r="AP149" s="37">
        <f t="shared" si="40"/>
        <v>28</v>
      </c>
      <c r="AQ149" s="49" t="str">
        <f t="shared" si="41"/>
        <v>完成</v>
      </c>
      <c r="AR149" s="37">
        <f t="shared" si="42"/>
        <v>25</v>
      </c>
    </row>
    <row r="150" spans="1:44" ht="14.25">
      <c r="A150" s="5" t="s">
        <v>516</v>
      </c>
      <c r="B150" s="5" t="s">
        <v>78</v>
      </c>
      <c r="C150" s="6" t="s">
        <v>517</v>
      </c>
      <c r="D150" s="6" t="s">
        <v>87</v>
      </c>
      <c r="E150" s="5">
        <v>171.5</v>
      </c>
      <c r="F150" s="7">
        <v>43469</v>
      </c>
      <c r="G150" s="44">
        <f t="shared" ca="1" si="44"/>
        <v>43559</v>
      </c>
      <c r="H150" s="45">
        <f t="shared" ca="1" si="37"/>
        <v>90</v>
      </c>
      <c r="I150" s="46"/>
      <c r="J150" s="46"/>
      <c r="K150" s="5" t="s">
        <v>73</v>
      </c>
      <c r="L150" s="5" t="s">
        <v>74</v>
      </c>
      <c r="M150" s="5" t="s">
        <v>70</v>
      </c>
      <c r="N150" s="5" t="s">
        <v>88</v>
      </c>
      <c r="O150" s="10">
        <v>43466</v>
      </c>
      <c r="P150" s="5" t="s">
        <v>75</v>
      </c>
      <c r="Q150" s="10">
        <v>43468</v>
      </c>
      <c r="R150" s="5" t="s">
        <v>88</v>
      </c>
      <c r="S150" s="5" t="s">
        <v>68</v>
      </c>
      <c r="T150" s="10">
        <v>43472</v>
      </c>
      <c r="U150" s="36">
        <f t="shared" si="38"/>
        <v>6</v>
      </c>
      <c r="V150" s="47" t="s">
        <v>518</v>
      </c>
      <c r="W150" s="5"/>
      <c r="X150" s="34"/>
      <c r="Y150" s="5"/>
      <c r="Z150" s="34"/>
      <c r="AA150" s="5"/>
      <c r="AB150" s="34"/>
      <c r="AC150" s="17"/>
      <c r="AD150" s="34"/>
      <c r="AE150" s="17"/>
      <c r="AF150" s="34"/>
      <c r="AG150" s="17"/>
      <c r="AH150" s="10">
        <v>43497</v>
      </c>
      <c r="AI150" s="36"/>
      <c r="AJ150" s="5" t="s">
        <v>62</v>
      </c>
      <c r="AK150" s="10">
        <v>43472</v>
      </c>
      <c r="AL150" s="5" t="s">
        <v>70</v>
      </c>
      <c r="AM150" s="10">
        <v>43497</v>
      </c>
      <c r="AN150" s="17"/>
      <c r="AO150" s="49" t="str">
        <f t="shared" si="39"/>
        <v>完成</v>
      </c>
      <c r="AP150" s="37">
        <f t="shared" si="40"/>
        <v>28</v>
      </c>
      <c r="AQ150" s="49" t="str">
        <f t="shared" si="41"/>
        <v>完成</v>
      </c>
      <c r="AR150" s="37">
        <f t="shared" si="42"/>
        <v>25</v>
      </c>
    </row>
    <row r="151" spans="1:44" ht="14.25">
      <c r="A151" s="5" t="s">
        <v>519</v>
      </c>
      <c r="B151" s="5" t="s">
        <v>78</v>
      </c>
      <c r="C151" s="6" t="s">
        <v>520</v>
      </c>
      <c r="D151" s="6" t="s">
        <v>87</v>
      </c>
      <c r="E151" s="5">
        <v>172.5</v>
      </c>
      <c r="F151" s="7">
        <v>43470</v>
      </c>
      <c r="G151" s="44">
        <f t="shared" ca="1" si="44"/>
        <v>43559</v>
      </c>
      <c r="H151" s="45">
        <f t="shared" ca="1" si="37"/>
        <v>89</v>
      </c>
      <c r="I151" s="46"/>
      <c r="J151" s="46"/>
      <c r="K151" s="5" t="s">
        <v>73</v>
      </c>
      <c r="L151" s="5" t="s">
        <v>74</v>
      </c>
      <c r="M151" s="5" t="s">
        <v>70</v>
      </c>
      <c r="N151" s="5" t="s">
        <v>88</v>
      </c>
      <c r="O151" s="10">
        <v>43467</v>
      </c>
      <c r="P151" s="5" t="s">
        <v>75</v>
      </c>
      <c r="Q151" s="10">
        <v>43469</v>
      </c>
      <c r="R151" s="5" t="s">
        <v>88</v>
      </c>
      <c r="S151" s="5" t="s">
        <v>68</v>
      </c>
      <c r="T151" s="10">
        <v>43473</v>
      </c>
      <c r="U151" s="36">
        <f t="shared" si="38"/>
        <v>6</v>
      </c>
      <c r="V151" s="47" t="s">
        <v>521</v>
      </c>
      <c r="W151" s="5"/>
      <c r="X151" s="34"/>
      <c r="Y151" s="5"/>
      <c r="Z151" s="34"/>
      <c r="AA151" s="5"/>
      <c r="AB151" s="34"/>
      <c r="AC151" s="17"/>
      <c r="AD151" s="34"/>
      <c r="AE151" s="17"/>
      <c r="AF151" s="34"/>
      <c r="AG151" s="17"/>
      <c r="AH151" s="10">
        <v>43498</v>
      </c>
      <c r="AI151" s="36"/>
      <c r="AJ151" s="5" t="s">
        <v>62</v>
      </c>
      <c r="AK151" s="10">
        <v>43473</v>
      </c>
      <c r="AL151" s="5" t="s">
        <v>70</v>
      </c>
      <c r="AM151" s="10">
        <v>43498</v>
      </c>
      <c r="AN151" s="17"/>
      <c r="AO151" s="49" t="str">
        <f t="shared" si="39"/>
        <v>完成</v>
      </c>
      <c r="AP151" s="37">
        <f t="shared" si="40"/>
        <v>28</v>
      </c>
      <c r="AQ151" s="49" t="str">
        <f t="shared" si="41"/>
        <v>完成</v>
      </c>
      <c r="AR151" s="37">
        <f t="shared" si="42"/>
        <v>25</v>
      </c>
    </row>
    <row r="152" spans="1:44" ht="14.25">
      <c r="A152" s="5" t="s">
        <v>522</v>
      </c>
      <c r="B152" s="5" t="s">
        <v>78</v>
      </c>
      <c r="C152" s="6" t="s">
        <v>523</v>
      </c>
      <c r="D152" s="6" t="s">
        <v>87</v>
      </c>
      <c r="E152" s="5">
        <v>173.5</v>
      </c>
      <c r="F152" s="7">
        <v>43471</v>
      </c>
      <c r="G152" s="44">
        <f t="shared" ca="1" si="44"/>
        <v>43559</v>
      </c>
      <c r="H152" s="45">
        <f t="shared" ca="1" si="37"/>
        <v>88</v>
      </c>
      <c r="I152" s="46"/>
      <c r="J152" s="46"/>
      <c r="K152" s="5" t="s">
        <v>73</v>
      </c>
      <c r="L152" s="5" t="s">
        <v>74</v>
      </c>
      <c r="M152" s="5" t="s">
        <v>70</v>
      </c>
      <c r="N152" s="5" t="s">
        <v>88</v>
      </c>
      <c r="O152" s="10">
        <v>43468</v>
      </c>
      <c r="P152" s="5" t="s">
        <v>75</v>
      </c>
      <c r="Q152" s="10">
        <v>43470</v>
      </c>
      <c r="R152" s="5" t="s">
        <v>88</v>
      </c>
      <c r="S152" s="5" t="s">
        <v>68</v>
      </c>
      <c r="T152" s="10">
        <v>43474</v>
      </c>
      <c r="U152" s="36">
        <f t="shared" si="38"/>
        <v>6</v>
      </c>
      <c r="V152" s="47" t="s">
        <v>524</v>
      </c>
      <c r="W152" s="5"/>
      <c r="X152" s="34"/>
      <c r="Y152" s="5"/>
      <c r="Z152" s="34"/>
      <c r="AA152" s="5"/>
      <c r="AB152" s="34"/>
      <c r="AC152" s="17"/>
      <c r="AD152" s="34"/>
      <c r="AE152" s="17"/>
      <c r="AF152" s="34"/>
      <c r="AG152" s="17"/>
      <c r="AH152" s="10">
        <v>43499</v>
      </c>
      <c r="AI152" s="36"/>
      <c r="AJ152" s="5" t="s">
        <v>62</v>
      </c>
      <c r="AK152" s="10">
        <v>43474</v>
      </c>
      <c r="AL152" s="5" t="s">
        <v>70</v>
      </c>
      <c r="AM152" s="10">
        <v>43499</v>
      </c>
      <c r="AN152" s="17"/>
      <c r="AO152" s="49" t="str">
        <f t="shared" si="39"/>
        <v>完成</v>
      </c>
      <c r="AP152" s="37">
        <f t="shared" si="40"/>
        <v>28</v>
      </c>
      <c r="AQ152" s="49" t="str">
        <f t="shared" si="41"/>
        <v>完成</v>
      </c>
      <c r="AR152" s="37">
        <f t="shared" si="42"/>
        <v>25</v>
      </c>
    </row>
    <row r="153" spans="1:44" ht="14.25">
      <c r="A153" s="5" t="s">
        <v>525</v>
      </c>
      <c r="B153" s="5" t="s">
        <v>78</v>
      </c>
      <c r="C153" s="6" t="s">
        <v>526</v>
      </c>
      <c r="D153" s="6" t="s">
        <v>87</v>
      </c>
      <c r="E153" s="5">
        <v>174.5</v>
      </c>
      <c r="F153" s="7">
        <v>43472</v>
      </c>
      <c r="G153" s="44">
        <f t="shared" ca="1" si="44"/>
        <v>43559</v>
      </c>
      <c r="H153" s="45">
        <f t="shared" ca="1" si="37"/>
        <v>87</v>
      </c>
      <c r="I153" s="46"/>
      <c r="J153" s="46"/>
      <c r="K153" s="5" t="s">
        <v>73</v>
      </c>
      <c r="L153" s="5" t="s">
        <v>74</v>
      </c>
      <c r="M153" s="5" t="s">
        <v>70</v>
      </c>
      <c r="N153" s="5" t="s">
        <v>88</v>
      </c>
      <c r="O153" s="10">
        <v>43469</v>
      </c>
      <c r="P153" s="5" t="s">
        <v>75</v>
      </c>
      <c r="Q153" s="10">
        <v>43471</v>
      </c>
      <c r="R153" s="5" t="s">
        <v>88</v>
      </c>
      <c r="S153" s="5" t="s">
        <v>68</v>
      </c>
      <c r="T153" s="10">
        <v>43475</v>
      </c>
      <c r="U153" s="36">
        <f t="shared" si="38"/>
        <v>6</v>
      </c>
      <c r="V153" s="47" t="s">
        <v>527</v>
      </c>
      <c r="W153" s="5"/>
      <c r="X153" s="34"/>
      <c r="Y153" s="5"/>
      <c r="Z153" s="34"/>
      <c r="AA153" s="5"/>
      <c r="AB153" s="34"/>
      <c r="AC153" s="17"/>
      <c r="AD153" s="34"/>
      <c r="AE153" s="17"/>
      <c r="AF153" s="34"/>
      <c r="AG153" s="17"/>
      <c r="AH153" s="10">
        <v>43500</v>
      </c>
      <c r="AI153" s="36"/>
      <c r="AJ153" s="5" t="s">
        <v>62</v>
      </c>
      <c r="AK153" s="10">
        <v>43475</v>
      </c>
      <c r="AL153" s="5" t="s">
        <v>70</v>
      </c>
      <c r="AM153" s="10">
        <v>43500</v>
      </c>
      <c r="AN153" s="17"/>
      <c r="AO153" s="49" t="str">
        <f t="shared" si="39"/>
        <v>完成</v>
      </c>
      <c r="AP153" s="37">
        <f t="shared" si="40"/>
        <v>28</v>
      </c>
      <c r="AQ153" s="49" t="str">
        <f t="shared" si="41"/>
        <v>完成</v>
      </c>
      <c r="AR153" s="37">
        <f t="shared" si="42"/>
        <v>25</v>
      </c>
    </row>
    <row r="154" spans="1:44" ht="14.25">
      <c r="A154" s="5" t="s">
        <v>528</v>
      </c>
      <c r="B154" s="5" t="s">
        <v>78</v>
      </c>
      <c r="C154" s="6" t="s">
        <v>529</v>
      </c>
      <c r="D154" s="6" t="s">
        <v>87</v>
      </c>
      <c r="E154" s="5">
        <v>175.5</v>
      </c>
      <c r="F154" s="7">
        <v>43473</v>
      </c>
      <c r="G154" s="44">
        <f t="shared" ca="1" si="44"/>
        <v>43559</v>
      </c>
      <c r="H154" s="45">
        <f t="shared" ca="1" si="37"/>
        <v>86</v>
      </c>
      <c r="I154" s="46"/>
      <c r="J154" s="46"/>
      <c r="K154" s="5" t="s">
        <v>73</v>
      </c>
      <c r="L154" s="5" t="s">
        <v>74</v>
      </c>
      <c r="M154" s="5" t="s">
        <v>70</v>
      </c>
      <c r="N154" s="5" t="s">
        <v>88</v>
      </c>
      <c r="O154" s="10">
        <v>43470</v>
      </c>
      <c r="P154" s="5" t="s">
        <v>75</v>
      </c>
      <c r="Q154" s="10">
        <v>43472</v>
      </c>
      <c r="R154" s="5" t="s">
        <v>88</v>
      </c>
      <c r="S154" s="5" t="s">
        <v>68</v>
      </c>
      <c r="T154" s="10">
        <v>43476</v>
      </c>
      <c r="U154" s="36">
        <f t="shared" si="38"/>
        <v>6</v>
      </c>
      <c r="V154" s="47" t="s">
        <v>530</v>
      </c>
      <c r="W154" s="5"/>
      <c r="X154" s="34"/>
      <c r="Y154" s="5"/>
      <c r="Z154" s="34"/>
      <c r="AA154" s="5"/>
      <c r="AB154" s="34"/>
      <c r="AC154" s="17"/>
      <c r="AD154" s="34"/>
      <c r="AE154" s="17"/>
      <c r="AF154" s="34"/>
      <c r="AG154" s="17"/>
      <c r="AH154" s="10">
        <v>43501</v>
      </c>
      <c r="AI154" s="36"/>
      <c r="AJ154" s="5" t="s">
        <v>62</v>
      </c>
      <c r="AK154" s="10">
        <v>43476</v>
      </c>
      <c r="AL154" s="5" t="s">
        <v>70</v>
      </c>
      <c r="AM154" s="10">
        <v>43501</v>
      </c>
      <c r="AN154" s="17"/>
      <c r="AO154" s="49" t="str">
        <f t="shared" si="39"/>
        <v>完成</v>
      </c>
      <c r="AP154" s="37">
        <f t="shared" si="40"/>
        <v>28</v>
      </c>
      <c r="AQ154" s="49" t="str">
        <f t="shared" si="41"/>
        <v>完成</v>
      </c>
      <c r="AR154" s="37">
        <f t="shared" si="42"/>
        <v>25</v>
      </c>
    </row>
    <row r="155" spans="1:44" ht="14.25">
      <c r="A155" s="5" t="s">
        <v>531</v>
      </c>
      <c r="B155" s="5" t="s">
        <v>78</v>
      </c>
      <c r="C155" s="6" t="s">
        <v>532</v>
      </c>
      <c r="D155" s="6" t="s">
        <v>87</v>
      </c>
      <c r="E155" s="5">
        <v>176.5</v>
      </c>
      <c r="F155" s="7">
        <v>43474</v>
      </c>
      <c r="G155" s="44">
        <f t="shared" ca="1" si="44"/>
        <v>43559</v>
      </c>
      <c r="H155" s="45">
        <f t="shared" ca="1" si="37"/>
        <v>85</v>
      </c>
      <c r="I155" s="46"/>
      <c r="J155" s="46"/>
      <c r="K155" s="5" t="s">
        <v>73</v>
      </c>
      <c r="L155" s="5" t="s">
        <v>74</v>
      </c>
      <c r="M155" s="5" t="s">
        <v>70</v>
      </c>
      <c r="N155" s="5" t="s">
        <v>88</v>
      </c>
      <c r="O155" s="10">
        <v>43471</v>
      </c>
      <c r="P155" s="5" t="s">
        <v>75</v>
      </c>
      <c r="Q155" s="10">
        <v>43473</v>
      </c>
      <c r="R155" s="5" t="s">
        <v>88</v>
      </c>
      <c r="S155" s="5" t="s">
        <v>68</v>
      </c>
      <c r="T155" s="10">
        <v>43477</v>
      </c>
      <c r="U155" s="36">
        <f t="shared" si="38"/>
        <v>6</v>
      </c>
      <c r="V155" s="47" t="s">
        <v>533</v>
      </c>
      <c r="W155" s="5"/>
      <c r="X155" s="34"/>
      <c r="Y155" s="5"/>
      <c r="Z155" s="34"/>
      <c r="AA155" s="5"/>
      <c r="AB155" s="34"/>
      <c r="AC155" s="17"/>
      <c r="AD155" s="34"/>
      <c r="AE155" s="17"/>
      <c r="AF155" s="34"/>
      <c r="AG155" s="17"/>
      <c r="AH155" s="10">
        <v>43502</v>
      </c>
      <c r="AI155" s="36"/>
      <c r="AJ155" s="5" t="s">
        <v>62</v>
      </c>
      <c r="AK155" s="10">
        <v>43477</v>
      </c>
      <c r="AL155" s="5" t="s">
        <v>70</v>
      </c>
      <c r="AM155" s="10">
        <v>43502</v>
      </c>
      <c r="AN155" s="17"/>
      <c r="AO155" s="49" t="str">
        <f t="shared" si="39"/>
        <v>完成</v>
      </c>
      <c r="AP155" s="37">
        <f t="shared" si="40"/>
        <v>28</v>
      </c>
      <c r="AQ155" s="49" t="str">
        <f t="shared" si="41"/>
        <v>完成</v>
      </c>
      <c r="AR155" s="37">
        <f t="shared" si="42"/>
        <v>25</v>
      </c>
    </row>
    <row r="156" spans="1:44" ht="14.25">
      <c r="A156" s="5" t="s">
        <v>534</v>
      </c>
      <c r="B156" s="5" t="s">
        <v>78</v>
      </c>
      <c r="C156" s="6" t="s">
        <v>535</v>
      </c>
      <c r="D156" s="6" t="s">
        <v>87</v>
      </c>
      <c r="E156" s="5">
        <v>177.5</v>
      </c>
      <c r="F156" s="7">
        <v>43475</v>
      </c>
      <c r="G156" s="44">
        <f t="shared" ca="1" si="44"/>
        <v>43559</v>
      </c>
      <c r="H156" s="45">
        <f t="shared" ca="1" si="37"/>
        <v>84</v>
      </c>
      <c r="I156" s="46"/>
      <c r="J156" s="46"/>
      <c r="K156" s="5" t="s">
        <v>73</v>
      </c>
      <c r="L156" s="5" t="s">
        <v>74</v>
      </c>
      <c r="M156" s="5" t="s">
        <v>70</v>
      </c>
      <c r="N156" s="5" t="s">
        <v>88</v>
      </c>
      <c r="O156" s="10">
        <v>43472</v>
      </c>
      <c r="P156" s="5" t="s">
        <v>75</v>
      </c>
      <c r="Q156" s="10">
        <v>43474</v>
      </c>
      <c r="R156" s="5" t="s">
        <v>88</v>
      </c>
      <c r="S156" s="5" t="s">
        <v>68</v>
      </c>
      <c r="T156" s="10">
        <v>43478</v>
      </c>
      <c r="U156" s="36">
        <f t="shared" si="38"/>
        <v>6</v>
      </c>
      <c r="V156" s="47" t="s">
        <v>536</v>
      </c>
      <c r="W156" s="5"/>
      <c r="X156" s="34"/>
      <c r="Y156" s="5"/>
      <c r="Z156" s="34"/>
      <c r="AA156" s="5"/>
      <c r="AB156" s="34"/>
      <c r="AC156" s="17"/>
      <c r="AD156" s="34"/>
      <c r="AE156" s="17"/>
      <c r="AF156" s="34"/>
      <c r="AG156" s="17"/>
      <c r="AH156" s="10">
        <v>43503</v>
      </c>
      <c r="AI156" s="36"/>
      <c r="AJ156" s="5" t="s">
        <v>62</v>
      </c>
      <c r="AK156" s="10">
        <v>43478</v>
      </c>
      <c r="AL156" s="5" t="s">
        <v>70</v>
      </c>
      <c r="AM156" s="10">
        <v>43503</v>
      </c>
      <c r="AN156" s="17"/>
      <c r="AO156" s="49" t="str">
        <f t="shared" si="39"/>
        <v>完成</v>
      </c>
      <c r="AP156" s="37">
        <f t="shared" si="40"/>
        <v>28</v>
      </c>
      <c r="AQ156" s="49" t="str">
        <f t="shared" si="41"/>
        <v>完成</v>
      </c>
      <c r="AR156" s="37">
        <f t="shared" si="42"/>
        <v>25</v>
      </c>
    </row>
    <row r="157" spans="1:44" ht="14.25">
      <c r="A157" s="5" t="s">
        <v>537</v>
      </c>
      <c r="B157" s="5" t="s">
        <v>78</v>
      </c>
      <c r="C157" s="6" t="s">
        <v>538</v>
      </c>
      <c r="D157" s="6" t="s">
        <v>87</v>
      </c>
      <c r="E157" s="5">
        <v>178.5</v>
      </c>
      <c r="F157" s="7">
        <v>43476</v>
      </c>
      <c r="G157" s="44">
        <f t="shared" ca="1" si="44"/>
        <v>43559</v>
      </c>
      <c r="H157" s="45">
        <f t="shared" ca="1" si="37"/>
        <v>83</v>
      </c>
      <c r="I157" s="46"/>
      <c r="J157" s="46"/>
      <c r="K157" s="5" t="s">
        <v>73</v>
      </c>
      <c r="L157" s="5" t="s">
        <v>74</v>
      </c>
      <c r="M157" s="5" t="s">
        <v>70</v>
      </c>
      <c r="N157" s="5" t="s">
        <v>88</v>
      </c>
      <c r="O157" s="10">
        <v>43473</v>
      </c>
      <c r="P157" s="5" t="s">
        <v>75</v>
      </c>
      <c r="Q157" s="10">
        <v>43475</v>
      </c>
      <c r="R157" s="5" t="s">
        <v>88</v>
      </c>
      <c r="S157" s="5" t="s">
        <v>68</v>
      </c>
      <c r="T157" s="10">
        <v>43479</v>
      </c>
      <c r="U157" s="36">
        <f t="shared" si="38"/>
        <v>6</v>
      </c>
      <c r="V157" s="47" t="s">
        <v>539</v>
      </c>
      <c r="W157" s="5"/>
      <c r="X157" s="34"/>
      <c r="Y157" s="5"/>
      <c r="Z157" s="34"/>
      <c r="AA157" s="5"/>
      <c r="AB157" s="34"/>
      <c r="AC157" s="17"/>
      <c r="AD157" s="34"/>
      <c r="AE157" s="17"/>
      <c r="AF157" s="34"/>
      <c r="AG157" s="17"/>
      <c r="AH157" s="10">
        <v>43504</v>
      </c>
      <c r="AI157" s="36"/>
      <c r="AJ157" s="5" t="s">
        <v>62</v>
      </c>
      <c r="AK157" s="10">
        <v>43479</v>
      </c>
      <c r="AL157" s="5" t="s">
        <v>70</v>
      </c>
      <c r="AM157" s="10">
        <v>43504</v>
      </c>
      <c r="AN157" s="17"/>
      <c r="AO157" s="49" t="str">
        <f t="shared" si="39"/>
        <v>完成</v>
      </c>
      <c r="AP157" s="37">
        <f t="shared" si="40"/>
        <v>28</v>
      </c>
      <c r="AQ157" s="49" t="str">
        <f t="shared" si="41"/>
        <v>完成</v>
      </c>
      <c r="AR157" s="37">
        <f t="shared" si="42"/>
        <v>25</v>
      </c>
    </row>
    <row r="158" spans="1:44" ht="14.25">
      <c r="A158" s="5" t="s">
        <v>540</v>
      </c>
      <c r="B158" s="5" t="s">
        <v>78</v>
      </c>
      <c r="C158" s="6" t="s">
        <v>541</v>
      </c>
      <c r="D158" s="6" t="s">
        <v>87</v>
      </c>
      <c r="E158" s="5">
        <v>179.5</v>
      </c>
      <c r="F158" s="7">
        <v>43477</v>
      </c>
      <c r="G158" s="44">
        <f t="shared" ca="1" si="44"/>
        <v>43559</v>
      </c>
      <c r="H158" s="45">
        <f t="shared" ca="1" si="37"/>
        <v>82</v>
      </c>
      <c r="I158" s="46"/>
      <c r="J158" s="46"/>
      <c r="K158" s="5" t="s">
        <v>73</v>
      </c>
      <c r="L158" s="5" t="s">
        <v>74</v>
      </c>
      <c r="M158" s="5" t="s">
        <v>70</v>
      </c>
      <c r="N158" s="5" t="s">
        <v>88</v>
      </c>
      <c r="O158" s="10">
        <v>43474</v>
      </c>
      <c r="P158" s="5" t="s">
        <v>75</v>
      </c>
      <c r="Q158" s="10">
        <v>43476</v>
      </c>
      <c r="R158" s="5" t="s">
        <v>88</v>
      </c>
      <c r="S158" s="5" t="s">
        <v>68</v>
      </c>
      <c r="T158" s="10">
        <v>43480</v>
      </c>
      <c r="U158" s="36">
        <f t="shared" si="38"/>
        <v>6</v>
      </c>
      <c r="V158" s="47" t="s">
        <v>542</v>
      </c>
      <c r="W158" s="5"/>
      <c r="X158" s="34"/>
      <c r="Y158" s="5"/>
      <c r="Z158" s="34"/>
      <c r="AA158" s="5"/>
      <c r="AB158" s="34"/>
      <c r="AC158" s="17"/>
      <c r="AD158" s="34"/>
      <c r="AE158" s="17"/>
      <c r="AF158" s="34"/>
      <c r="AG158" s="17"/>
      <c r="AH158" s="10">
        <v>43505</v>
      </c>
      <c r="AI158" s="36"/>
      <c r="AJ158" s="5" t="s">
        <v>62</v>
      </c>
      <c r="AK158" s="10">
        <v>43480</v>
      </c>
      <c r="AL158" s="5" t="s">
        <v>70</v>
      </c>
      <c r="AM158" s="10">
        <v>43505</v>
      </c>
      <c r="AN158" s="17"/>
      <c r="AO158" s="49" t="str">
        <f t="shared" si="39"/>
        <v>完成</v>
      </c>
      <c r="AP158" s="37">
        <f t="shared" si="40"/>
        <v>28</v>
      </c>
      <c r="AQ158" s="49" t="str">
        <f t="shared" si="41"/>
        <v>完成</v>
      </c>
      <c r="AR158" s="37">
        <f t="shared" si="42"/>
        <v>25</v>
      </c>
    </row>
  </sheetData>
  <sheetProtection formatCells="0" formatColumns="0" formatRows="0" insertColumns="0" insertRows="0" deleteRows="0" pivotTables="0"/>
  <protectedRanges>
    <protectedRange password="CA4B" sqref="A1:XFD3" name="公式区域" securityDescriptor="O:WDG:WDD:"/>
  </protectedRanges>
  <autoFilter ref="A2:W158">
    <sortState ref="A4:W158">
      <sortCondition ref="A2:A64"/>
    </sortState>
    <extLst xmlns:etc="http://www.wps.cn/officeDocument/2017/etCustomData">
      <etc:autoFilterAnalysis etc:version="v1" etc:showPane="0"/>
    </extLst>
  </autoFilter>
  <mergeCells count="18">
    <mergeCell ref="F1:F2"/>
    <mergeCell ref="G1:G2"/>
    <mergeCell ref="H1:H2"/>
    <mergeCell ref="I1:I2"/>
    <mergeCell ref="V1:V2"/>
    <mergeCell ref="A1:A2"/>
    <mergeCell ref="B1:B2"/>
    <mergeCell ref="C1:C2"/>
    <mergeCell ref="D1:D2"/>
    <mergeCell ref="E1:E2"/>
    <mergeCell ref="AO1:AO2"/>
    <mergeCell ref="AP1:AP2"/>
    <mergeCell ref="AQ1:AQ2"/>
    <mergeCell ref="AR1:AR2"/>
    <mergeCell ref="K1:M1"/>
    <mergeCell ref="N1:U1"/>
    <mergeCell ref="W1:AI1"/>
    <mergeCell ref="AJ1:AN1"/>
  </mergeCells>
  <phoneticPr fontId="8" type="noConversion"/>
  <pageMargins left="0.69930555555555596" right="0.69930555555555596" top="0.75" bottom="0.75" header="0.3" footer="0.3"/>
  <pageSetup paperSize="9" scale="85" fitToHeight="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AJ217"/>
  <sheetViews>
    <sheetView topLeftCell="D1" zoomScale="85" zoomScaleNormal="85" workbookViewId="0">
      <pane ySplit="2" topLeftCell="A3" activePane="bottomLeft" state="frozenSplit"/>
      <selection pane="bottomLeft" activeCell="E6" sqref="E6"/>
    </sheetView>
  </sheetViews>
  <sheetFormatPr defaultColWidth="9" defaultRowHeight="13.5"/>
  <cols>
    <col min="1" max="1" width="7.25" customWidth="1"/>
    <col min="2" max="2" width="15.125" customWidth="1"/>
    <col min="3" max="4" width="24" customWidth="1"/>
    <col min="5" max="5" width="12" customWidth="1"/>
    <col min="6" max="6" width="10.125" style="21" hidden="1" customWidth="1"/>
    <col min="7" max="7" width="12.5" style="21" hidden="1" customWidth="1"/>
    <col min="8" max="10" width="9" style="22" hidden="1" customWidth="1"/>
    <col min="11" max="13" width="11.875" hidden="1" customWidth="1"/>
    <col min="14" max="14" width="10.125" style="25" hidden="1" customWidth="1"/>
    <col min="15" max="15" width="10.125" hidden="1" customWidth="1"/>
    <col min="16" max="16" width="10.125" style="23" hidden="1" customWidth="1"/>
    <col min="17" max="17" width="10.125" hidden="1" customWidth="1"/>
    <col min="18" max="18" width="10.125" style="23" hidden="1" customWidth="1"/>
    <col min="19" max="19" width="10.125" hidden="1" customWidth="1"/>
    <col min="20" max="20" width="10.125" style="23" hidden="1" customWidth="1"/>
    <col min="21" max="21" width="10.125" style="27" hidden="1" customWidth="1"/>
    <col min="22" max="22" width="10.125" style="23" hidden="1" customWidth="1"/>
    <col min="23" max="23" width="10.125" style="27" hidden="1" customWidth="1"/>
    <col min="24" max="24" width="10.125" style="23" hidden="1" customWidth="1"/>
    <col min="25" max="25" width="10.125" style="27" customWidth="1"/>
    <col min="26" max="26" width="10.125" style="23" customWidth="1"/>
    <col min="27" max="27" width="10.125" style="24" customWidth="1"/>
    <col min="28" max="28" width="10.125" customWidth="1"/>
    <col min="29" max="29" width="10.125" style="23" customWidth="1"/>
    <col min="30" max="30" width="10.125" customWidth="1"/>
    <col min="31" max="31" width="10.125" style="23" customWidth="1"/>
    <col min="32" max="32" width="10.125" style="27" customWidth="1"/>
    <col min="33" max="33" width="10.125" style="28" customWidth="1"/>
    <col min="34" max="34" width="10.125" style="29" customWidth="1"/>
    <col min="35" max="35" width="10.125" style="28" customWidth="1"/>
    <col min="36" max="36" width="10.125" style="29" customWidth="1"/>
  </cols>
  <sheetData>
    <row r="1" spans="1:36" ht="24" customHeight="1">
      <c r="A1" s="57" t="s">
        <v>0</v>
      </c>
      <c r="B1" s="58" t="s">
        <v>1</v>
      </c>
      <c r="C1" s="58" t="s">
        <v>2</v>
      </c>
      <c r="D1" s="59" t="s">
        <v>3</v>
      </c>
      <c r="E1" s="58" t="s">
        <v>4</v>
      </c>
      <c r="F1" s="61" t="s">
        <v>5</v>
      </c>
      <c r="G1" s="62" t="s">
        <v>6</v>
      </c>
      <c r="H1" s="64" t="s">
        <v>7</v>
      </c>
      <c r="I1" s="64"/>
      <c r="J1" s="30"/>
      <c r="K1" s="74" t="s">
        <v>9</v>
      </c>
      <c r="L1" s="75"/>
      <c r="M1" s="75"/>
      <c r="N1" s="68" t="s">
        <v>12</v>
      </c>
      <c r="O1" s="39" t="s">
        <v>13</v>
      </c>
      <c r="P1" s="40"/>
      <c r="Q1" s="39"/>
      <c r="R1" s="40"/>
      <c r="S1" s="39"/>
      <c r="T1" s="40"/>
      <c r="U1" s="39"/>
      <c r="V1" s="40"/>
      <c r="W1" s="39"/>
      <c r="X1" s="40"/>
      <c r="Y1" s="39"/>
      <c r="Z1" s="40"/>
      <c r="AA1" s="39"/>
      <c r="AB1" s="54" t="s">
        <v>14</v>
      </c>
      <c r="AC1" s="80"/>
      <c r="AD1" s="55"/>
      <c r="AE1" s="81"/>
      <c r="AF1" s="82"/>
      <c r="AG1" s="70" t="s">
        <v>15</v>
      </c>
      <c r="AH1" s="72" t="s">
        <v>16</v>
      </c>
      <c r="AI1" s="70" t="s">
        <v>17</v>
      </c>
      <c r="AJ1" s="72" t="s">
        <v>16</v>
      </c>
    </row>
    <row r="2" spans="1:36" ht="22.5" customHeight="1">
      <c r="A2" s="57"/>
      <c r="B2" s="58"/>
      <c r="C2" s="58"/>
      <c r="D2" s="60"/>
      <c r="E2" s="58"/>
      <c r="F2" s="61"/>
      <c r="G2" s="63"/>
      <c r="H2" s="65"/>
      <c r="I2" s="65"/>
      <c r="J2" s="31"/>
      <c r="K2" s="1" t="s">
        <v>26</v>
      </c>
      <c r="L2" s="1" t="s">
        <v>27</v>
      </c>
      <c r="M2" s="1" t="s">
        <v>28</v>
      </c>
      <c r="N2" s="69"/>
      <c r="O2" s="1" t="s">
        <v>37</v>
      </c>
      <c r="P2" s="1" t="s">
        <v>38</v>
      </c>
      <c r="Q2" s="1" t="s">
        <v>39</v>
      </c>
      <c r="R2" s="16" t="s">
        <v>38</v>
      </c>
      <c r="S2" s="1" t="s">
        <v>40</v>
      </c>
      <c r="T2" s="16" t="s">
        <v>38</v>
      </c>
      <c r="U2" s="1" t="s">
        <v>41</v>
      </c>
      <c r="V2" s="16" t="s">
        <v>38</v>
      </c>
      <c r="W2" s="1" t="s">
        <v>42</v>
      </c>
      <c r="X2" s="16" t="s">
        <v>38</v>
      </c>
      <c r="Y2" s="1" t="s">
        <v>43</v>
      </c>
      <c r="Z2" s="16" t="s">
        <v>38</v>
      </c>
      <c r="AA2" s="32" t="s">
        <v>44</v>
      </c>
      <c r="AB2" s="1" t="s">
        <v>45</v>
      </c>
      <c r="AC2" s="16" t="s">
        <v>5</v>
      </c>
      <c r="AD2" s="1" t="s">
        <v>28</v>
      </c>
      <c r="AE2" s="16" t="s">
        <v>46</v>
      </c>
      <c r="AF2" s="35" t="s">
        <v>38</v>
      </c>
      <c r="AG2" s="71"/>
      <c r="AH2" s="73"/>
      <c r="AI2" s="71"/>
      <c r="AJ2" s="73"/>
    </row>
    <row r="3" spans="1:36" ht="17.25" hidden="1" customHeight="1">
      <c r="A3" s="5" t="str">
        <f>设计!A3&amp;""</f>
        <v>I-01</v>
      </c>
      <c r="B3" s="5" t="str">
        <f>设计!B3&amp;""</f>
        <v/>
      </c>
      <c r="C3" s="5" t="str">
        <f>设计!C3&amp;""</f>
        <v>君悦湾2期20-8-1</v>
      </c>
      <c r="D3" s="5" t="str">
        <f>设计!D3&amp;""</f>
        <v/>
      </c>
      <c r="E3" s="5" t="str">
        <f>设计!E3&amp;""</f>
        <v>31.93</v>
      </c>
      <c r="F3" s="7">
        <f>设计!F3</f>
        <v>43344</v>
      </c>
      <c r="G3" s="7">
        <f ca="1">设计!G3</f>
        <v>43559</v>
      </c>
      <c r="H3" s="5" t="str">
        <f ca="1">设计!H3&amp;""</f>
        <v>215</v>
      </c>
      <c r="I3" s="5" t="str">
        <f>设计!I3&amp;""</f>
        <v/>
      </c>
      <c r="J3" s="5" t="str">
        <f>设计!J3&amp;""</f>
        <v/>
      </c>
      <c r="K3" s="5" t="str">
        <f>设计!K3&amp;""</f>
        <v/>
      </c>
      <c r="L3" s="5" t="str">
        <f>设计!L3&amp;""</f>
        <v>良</v>
      </c>
      <c r="M3" s="5" t="str">
        <f>设计!M3&amp;""</f>
        <v/>
      </c>
      <c r="N3" s="5" t="str">
        <f>设计!V3&amp;""</f>
        <v>I-915</v>
      </c>
      <c r="O3" s="5" t="s">
        <v>543</v>
      </c>
      <c r="P3" s="10">
        <v>43328</v>
      </c>
      <c r="Q3" s="5" t="s">
        <v>544</v>
      </c>
      <c r="R3" s="10">
        <v>43321</v>
      </c>
      <c r="S3" s="5" t="s">
        <v>545</v>
      </c>
      <c r="T3" s="10">
        <v>43321</v>
      </c>
      <c r="U3" s="17" t="s">
        <v>546</v>
      </c>
      <c r="V3" s="10">
        <v>43322</v>
      </c>
      <c r="W3" s="17" t="s">
        <v>547</v>
      </c>
      <c r="X3" s="10">
        <v>43324</v>
      </c>
      <c r="Y3" s="17" t="s">
        <v>548</v>
      </c>
      <c r="Z3" s="10">
        <v>43334</v>
      </c>
      <c r="AA3" s="36">
        <f>Z3-P3</f>
        <v>6</v>
      </c>
      <c r="AB3" s="5" t="str">
        <f>设计!AJ3</f>
        <v>畔森</v>
      </c>
      <c r="AC3" s="7">
        <f>设计!AK3</f>
        <v>43325</v>
      </c>
      <c r="AD3" s="5" t="str">
        <f>设计!AL3</f>
        <v>加急</v>
      </c>
      <c r="AE3" s="7">
        <f>设计!AM3</f>
        <v>43350</v>
      </c>
      <c r="AF3" s="5">
        <f>设计!AN3</f>
        <v>0</v>
      </c>
      <c r="AG3" s="5" t="str">
        <f>设计!AO3</f>
        <v>完成</v>
      </c>
      <c r="AH3" s="5">
        <f>设计!AP3</f>
        <v>6</v>
      </c>
      <c r="AI3" s="5" t="str">
        <f>设计!AQ3</f>
        <v>完成</v>
      </c>
      <c r="AJ3" s="37"/>
    </row>
    <row r="4" spans="1:36" ht="17.25" hidden="1" customHeight="1">
      <c r="A4" s="5" t="str">
        <f>设计!A4&amp;""</f>
        <v>I-02</v>
      </c>
      <c r="B4" s="5" t="str">
        <f>设计!B4&amp;""</f>
        <v/>
      </c>
      <c r="C4" s="5" t="str">
        <f>设计!C4&amp;""</f>
        <v>时代2期14-12-2</v>
      </c>
      <c r="D4" s="5" t="str">
        <f>设计!D4&amp;""</f>
        <v/>
      </c>
      <c r="E4" s="5" t="str">
        <f>设计!E4&amp;""</f>
        <v>30.73</v>
      </c>
      <c r="F4" s="7">
        <f>设计!F4</f>
        <v>43344</v>
      </c>
      <c r="G4" s="7">
        <f ca="1">设计!G4</f>
        <v>43559</v>
      </c>
      <c r="H4" s="5" t="str">
        <f ca="1">设计!H4&amp;""</f>
        <v>215</v>
      </c>
      <c r="I4" s="5" t="str">
        <f>设计!I4&amp;""</f>
        <v/>
      </c>
      <c r="J4" s="5" t="str">
        <f>设计!J4&amp;""</f>
        <v/>
      </c>
      <c r="K4" s="5" t="str">
        <f>设计!K4&amp;""</f>
        <v>张三</v>
      </c>
      <c r="L4" s="5" t="str">
        <f>设计!L4&amp;""</f>
        <v>优</v>
      </c>
      <c r="M4" s="5" t="str">
        <f>设计!M4&amp;""</f>
        <v>加急</v>
      </c>
      <c r="N4" s="5" t="str">
        <f>设计!V4&amp;""</f>
        <v>I-916</v>
      </c>
      <c r="O4" s="5"/>
      <c r="P4" s="10">
        <v>43328</v>
      </c>
      <c r="Q4" s="5"/>
      <c r="R4" s="10">
        <v>43328</v>
      </c>
      <c r="S4" s="5"/>
      <c r="T4" s="10"/>
      <c r="U4" s="17"/>
      <c r="V4" s="10"/>
      <c r="W4" s="17"/>
      <c r="X4" s="10">
        <v>43325</v>
      </c>
      <c r="Y4" s="17"/>
      <c r="Z4" s="10">
        <v>43359</v>
      </c>
      <c r="AA4" s="36"/>
      <c r="AB4" s="5" t="str">
        <f>设计!AJ4</f>
        <v>畔森</v>
      </c>
      <c r="AC4" s="7">
        <f>设计!AK4</f>
        <v>43326</v>
      </c>
      <c r="AD4" s="5" t="str">
        <f>设计!AL4</f>
        <v>加急</v>
      </c>
      <c r="AE4" s="7">
        <f>设计!AM4</f>
        <v>43351</v>
      </c>
      <c r="AF4" s="5">
        <f>设计!AN4</f>
        <v>0</v>
      </c>
      <c r="AG4" s="5" t="str">
        <f>设计!AO4</f>
        <v>完成</v>
      </c>
      <c r="AH4" s="5">
        <f>设计!AP4</f>
        <v>7</v>
      </c>
      <c r="AI4" s="5" t="str">
        <f>设计!AQ4</f>
        <v>完成</v>
      </c>
      <c r="AJ4" s="37"/>
    </row>
    <row r="5" spans="1:36" ht="17.25" customHeight="1">
      <c r="A5" s="5" t="str">
        <f>设计!A5&amp;""</f>
        <v>I-03</v>
      </c>
      <c r="B5" s="5" t="str">
        <f>设计!B5&amp;""</f>
        <v>泰和美家</v>
      </c>
      <c r="C5" s="5" t="str">
        <f>设计!C5&amp;""</f>
        <v>五洲汉唐29-27-4</v>
      </c>
      <c r="D5" s="5" t="str">
        <f>设计!D5&amp;""</f>
        <v/>
      </c>
      <c r="E5" s="5" t="str">
        <f>设计!E5&amp;""</f>
        <v>21.05</v>
      </c>
      <c r="F5" s="7">
        <f>设计!F5</f>
        <v>43344</v>
      </c>
      <c r="G5" s="7">
        <f ca="1">设计!G5</f>
        <v>43559</v>
      </c>
      <c r="H5" s="5" t="str">
        <f ca="1">设计!H5&amp;""</f>
        <v>215</v>
      </c>
      <c r="I5" s="5" t="str">
        <f>设计!I5&amp;""</f>
        <v/>
      </c>
      <c r="J5" s="5" t="str">
        <f>设计!J5&amp;""</f>
        <v/>
      </c>
      <c r="K5" s="5" t="str">
        <f>设计!K5&amp;""</f>
        <v>张三</v>
      </c>
      <c r="L5" s="5" t="str">
        <f>设计!L5&amp;""</f>
        <v>优</v>
      </c>
      <c r="M5" s="5" t="str">
        <f>设计!M5&amp;""</f>
        <v>加急</v>
      </c>
      <c r="N5" s="5" t="str">
        <f>设计!V5&amp;""</f>
        <v>I-917</v>
      </c>
      <c r="O5" s="5"/>
      <c r="P5" s="10">
        <v>43329</v>
      </c>
      <c r="Q5" s="5"/>
      <c r="R5" s="10">
        <v>43328</v>
      </c>
      <c r="S5" s="5"/>
      <c r="T5" s="10"/>
      <c r="U5" s="17"/>
      <c r="V5" s="10"/>
      <c r="W5" s="17"/>
      <c r="X5" s="10">
        <v>43326</v>
      </c>
      <c r="Y5" s="17"/>
      <c r="Z5" s="10">
        <v>43359</v>
      </c>
      <c r="AA5" s="36"/>
      <c r="AB5" s="5" t="str">
        <f>设计!AJ5</f>
        <v>畔森</v>
      </c>
      <c r="AC5" s="7">
        <f>设计!AK5</f>
        <v>43327</v>
      </c>
      <c r="AD5" s="5" t="str">
        <f>设计!AL5</f>
        <v>加急</v>
      </c>
      <c r="AE5" s="7">
        <f>设计!AM5</f>
        <v>43352</v>
      </c>
      <c r="AF5" s="5">
        <f>设计!AN5</f>
        <v>0</v>
      </c>
      <c r="AG5" s="5" t="str">
        <f>设计!AO5</f>
        <v>完成</v>
      </c>
      <c r="AH5" s="5">
        <f>设计!AP5</f>
        <v>8</v>
      </c>
      <c r="AI5" s="5" t="str">
        <f>设计!AQ5</f>
        <v>完成</v>
      </c>
      <c r="AJ5" s="37"/>
    </row>
    <row r="6" spans="1:36" ht="17.25" customHeight="1">
      <c r="A6" s="5" t="str">
        <f>设计!A6&amp;""</f>
        <v>I-04</v>
      </c>
      <c r="B6" s="5" t="str">
        <f>设计!B6&amp;""</f>
        <v>好风景</v>
      </c>
      <c r="C6" s="5" t="str">
        <f>设计!C6&amp;""</f>
        <v>斑竹印象10-7-4</v>
      </c>
      <c r="D6" s="5" t="str">
        <f>设计!D6&amp;""</f>
        <v/>
      </c>
      <c r="E6" s="5" t="str">
        <f>设计!E6&amp;""</f>
        <v>33.98</v>
      </c>
      <c r="F6" s="7">
        <f>设计!F6</f>
        <v>43344</v>
      </c>
      <c r="G6" s="7">
        <f ca="1">设计!G6</f>
        <v>43559</v>
      </c>
      <c r="H6" s="5" t="str">
        <f ca="1">设计!H6&amp;""</f>
        <v>215</v>
      </c>
      <c r="I6" s="5" t="str">
        <f>设计!I6&amp;""</f>
        <v/>
      </c>
      <c r="J6" s="5" t="str">
        <f>设计!J6&amp;""</f>
        <v/>
      </c>
      <c r="K6" s="5" t="str">
        <f>设计!K6&amp;""</f>
        <v>张三</v>
      </c>
      <c r="L6" s="5" t="str">
        <f>设计!L6&amp;""</f>
        <v>优</v>
      </c>
      <c r="M6" s="5" t="str">
        <f>设计!M6&amp;""</f>
        <v>加急</v>
      </c>
      <c r="N6" s="5" t="str">
        <f>设计!V6&amp;""</f>
        <v>I-918</v>
      </c>
      <c r="O6" s="5"/>
      <c r="P6" s="10">
        <v>43329</v>
      </c>
      <c r="Q6" s="5"/>
      <c r="R6" s="10">
        <v>43329</v>
      </c>
      <c r="S6" s="5"/>
      <c r="T6" s="10"/>
      <c r="U6" s="17"/>
      <c r="V6" s="10"/>
      <c r="W6" s="17"/>
      <c r="X6" s="10">
        <v>43327</v>
      </c>
      <c r="Y6" s="17"/>
      <c r="Z6" s="10">
        <v>43360</v>
      </c>
      <c r="AA6" s="36"/>
      <c r="AB6" s="5" t="str">
        <f>设计!AJ6</f>
        <v>畔森</v>
      </c>
      <c r="AC6" s="7">
        <f>设计!AK6</f>
        <v>43328</v>
      </c>
      <c r="AD6" s="5" t="str">
        <f>设计!AL6</f>
        <v>加急</v>
      </c>
      <c r="AE6" s="7">
        <f>设计!AM6</f>
        <v>43353</v>
      </c>
      <c r="AF6" s="5">
        <f>设计!AN6</f>
        <v>0</v>
      </c>
      <c r="AG6" s="5" t="str">
        <f>设计!AO6</f>
        <v>完成</v>
      </c>
      <c r="AH6" s="5">
        <f>设计!AP6</f>
        <v>9</v>
      </c>
      <c r="AI6" s="5" t="str">
        <f>设计!AQ6</f>
        <v>完成</v>
      </c>
      <c r="AJ6" s="37"/>
    </row>
    <row r="7" spans="1:36" ht="17.25" customHeight="1">
      <c r="A7" s="5" t="str">
        <f>设计!A7&amp;""</f>
        <v>I-05</v>
      </c>
      <c r="B7" s="5" t="str">
        <f>设计!B7&amp;""</f>
        <v>泰和美家</v>
      </c>
      <c r="C7" s="5" t="str">
        <f>设计!C7&amp;""</f>
        <v>时代家园1-18-2</v>
      </c>
      <c r="D7" s="5" t="str">
        <f>设计!D7&amp;""</f>
        <v>冯杰 139999999999</v>
      </c>
      <c r="E7" s="5" t="str">
        <f>设计!E7&amp;""</f>
        <v>28.5</v>
      </c>
      <c r="F7" s="7">
        <f>设计!F7</f>
        <v>43345</v>
      </c>
      <c r="G7" s="7">
        <f ca="1">设计!G7</f>
        <v>43559</v>
      </c>
      <c r="H7" s="5" t="str">
        <f ca="1">设计!H7&amp;""</f>
        <v>214</v>
      </c>
      <c r="I7" s="5" t="str">
        <f>设计!I7&amp;""</f>
        <v/>
      </c>
      <c r="J7" s="5" t="str">
        <f>设计!J7&amp;""</f>
        <v/>
      </c>
      <c r="K7" s="5" t="str">
        <f>设计!K7&amp;""</f>
        <v>张三</v>
      </c>
      <c r="L7" s="5" t="str">
        <f>设计!L7&amp;""</f>
        <v>优</v>
      </c>
      <c r="M7" s="5" t="str">
        <f>设计!M7&amp;""</f>
        <v>加急</v>
      </c>
      <c r="N7" s="5" t="str">
        <f>设计!V7&amp;""</f>
        <v>F-0105</v>
      </c>
      <c r="O7" s="5"/>
      <c r="P7" s="10">
        <v>43330</v>
      </c>
      <c r="Q7" s="5"/>
      <c r="R7" s="10">
        <v>43329</v>
      </c>
      <c r="S7" s="5"/>
      <c r="T7" s="10"/>
      <c r="U7" s="17"/>
      <c r="V7" s="10"/>
      <c r="W7" s="17"/>
      <c r="X7" s="10">
        <v>43328</v>
      </c>
      <c r="Y7" s="17"/>
      <c r="Z7" s="10">
        <v>43360</v>
      </c>
      <c r="AA7" s="36"/>
      <c r="AB7" s="5" t="str">
        <f>设计!AJ7</f>
        <v>畔森</v>
      </c>
      <c r="AC7" s="7">
        <f>设计!AK7</f>
        <v>43329</v>
      </c>
      <c r="AD7" s="5" t="str">
        <f>设计!AL7</f>
        <v>加急</v>
      </c>
      <c r="AE7" s="7">
        <f>设计!AM7</f>
        <v>43354</v>
      </c>
      <c r="AF7" s="5">
        <f>设计!AN7</f>
        <v>0</v>
      </c>
      <c r="AG7" s="5" t="str">
        <f>设计!AO7</f>
        <v>完成</v>
      </c>
      <c r="AH7" s="5">
        <f>设计!AP7</f>
        <v>9</v>
      </c>
      <c r="AI7" s="5" t="str">
        <f>设计!AQ7</f>
        <v>完成</v>
      </c>
      <c r="AJ7" s="37"/>
    </row>
    <row r="8" spans="1:36" ht="17.25" customHeight="1">
      <c r="A8" s="5" t="str">
        <f>设计!A8&amp;""</f>
        <v>I-06</v>
      </c>
      <c r="B8" s="5" t="str">
        <f>设计!B8&amp;""</f>
        <v>泰和美家</v>
      </c>
      <c r="C8" s="5" t="str">
        <f>设计!C8&amp;""</f>
        <v>万和凤凰城1-1-7-4</v>
      </c>
      <c r="D8" s="5" t="str">
        <f>设计!D8&amp;""</f>
        <v>冯杰 139999999999</v>
      </c>
      <c r="E8" s="5" t="str">
        <f>设计!E8&amp;""</f>
        <v>29.5</v>
      </c>
      <c r="F8" s="7">
        <f>设计!F8</f>
        <v>43345</v>
      </c>
      <c r="G8" s="7">
        <f ca="1">设计!G8</f>
        <v>43559</v>
      </c>
      <c r="H8" s="5" t="str">
        <f ca="1">设计!H8&amp;""</f>
        <v>214</v>
      </c>
      <c r="I8" s="5" t="str">
        <f>设计!I8&amp;""</f>
        <v/>
      </c>
      <c r="J8" s="5" t="str">
        <f>设计!J8&amp;""</f>
        <v/>
      </c>
      <c r="K8" s="5" t="str">
        <f>设计!K8&amp;""</f>
        <v>张三</v>
      </c>
      <c r="L8" s="5" t="str">
        <f>设计!L8&amp;""</f>
        <v>优</v>
      </c>
      <c r="M8" s="5" t="str">
        <f>设计!M8&amp;""</f>
        <v>加急</v>
      </c>
      <c r="N8" s="5" t="str">
        <f>设计!V8&amp;""</f>
        <v>F-0106</v>
      </c>
      <c r="O8" s="5"/>
      <c r="P8" s="10">
        <v>43331</v>
      </c>
      <c r="Q8" s="5"/>
      <c r="R8" s="10">
        <v>43330</v>
      </c>
      <c r="S8" s="5"/>
      <c r="T8" s="10"/>
      <c r="U8" s="17"/>
      <c r="V8" s="10"/>
      <c r="W8" s="17"/>
      <c r="X8" s="10">
        <v>43329</v>
      </c>
      <c r="Y8" s="17"/>
      <c r="Z8" s="10">
        <v>43361</v>
      </c>
      <c r="AA8" s="36"/>
      <c r="AB8" s="5" t="str">
        <f>设计!AJ8</f>
        <v>畔森</v>
      </c>
      <c r="AC8" s="7">
        <f>设计!AK8</f>
        <v>43330</v>
      </c>
      <c r="AD8" s="5" t="str">
        <f>设计!AL8</f>
        <v>加急</v>
      </c>
      <c r="AE8" s="7">
        <f>设计!AM8</f>
        <v>43355</v>
      </c>
      <c r="AF8" s="5">
        <f>设计!AN8</f>
        <v>0</v>
      </c>
      <c r="AG8" s="5" t="str">
        <f>设计!AO8</f>
        <v>完成</v>
      </c>
      <c r="AH8" s="5">
        <f>设计!AP8</f>
        <v>10</v>
      </c>
      <c r="AI8" s="5" t="str">
        <f>设计!AQ8</f>
        <v>完成</v>
      </c>
      <c r="AJ8" s="37"/>
    </row>
    <row r="9" spans="1:36" ht="17.25" customHeight="1">
      <c r="A9" s="5" t="str">
        <f>设计!A9&amp;""</f>
        <v>I-07</v>
      </c>
      <c r="B9" s="5" t="str">
        <f>设计!B9&amp;""</f>
        <v>泰和美家</v>
      </c>
      <c r="C9" s="5" t="str">
        <f>设计!C9&amp;""</f>
        <v>鹭岛7-1-5-1</v>
      </c>
      <c r="D9" s="5" t="str">
        <f>设计!D9&amp;""</f>
        <v>冯杰 139999999999</v>
      </c>
      <c r="E9" s="5" t="str">
        <f>设计!E9&amp;""</f>
        <v>30.5</v>
      </c>
      <c r="F9" s="7">
        <f>设计!F9</f>
        <v>43345</v>
      </c>
      <c r="G9" s="7">
        <f ca="1">设计!G9</f>
        <v>43559</v>
      </c>
      <c r="H9" s="5" t="str">
        <f ca="1">设计!H9&amp;""</f>
        <v>214</v>
      </c>
      <c r="I9" s="5" t="str">
        <f>设计!I9&amp;""</f>
        <v/>
      </c>
      <c r="J9" s="5" t="str">
        <f>设计!J9&amp;""</f>
        <v/>
      </c>
      <c r="K9" s="5" t="str">
        <f>设计!K9&amp;""</f>
        <v>张三</v>
      </c>
      <c r="L9" s="5" t="str">
        <f>设计!L9&amp;""</f>
        <v>优</v>
      </c>
      <c r="M9" s="5" t="str">
        <f>设计!M9&amp;""</f>
        <v>加急</v>
      </c>
      <c r="N9" s="5" t="str">
        <f>设计!V9&amp;""</f>
        <v>F-0107</v>
      </c>
      <c r="O9" s="5"/>
      <c r="P9" s="10">
        <v>43332</v>
      </c>
      <c r="Q9" s="5"/>
      <c r="R9" s="10">
        <v>43332</v>
      </c>
      <c r="S9" s="5"/>
      <c r="T9" s="10"/>
      <c r="U9" s="17"/>
      <c r="V9" s="10"/>
      <c r="W9" s="17"/>
      <c r="X9" s="10">
        <v>43330</v>
      </c>
      <c r="Y9" s="17"/>
      <c r="Z9" s="10">
        <v>43362</v>
      </c>
      <c r="AA9" s="36"/>
      <c r="AB9" s="5" t="str">
        <f>设计!AJ9</f>
        <v>畔森</v>
      </c>
      <c r="AC9" s="7">
        <f>设计!AK9</f>
        <v>43331</v>
      </c>
      <c r="AD9" s="5" t="str">
        <f>设计!AL9</f>
        <v>加急</v>
      </c>
      <c r="AE9" s="7">
        <f>设计!AM9</f>
        <v>43356</v>
      </c>
      <c r="AF9" s="5">
        <f>设计!AN9</f>
        <v>0</v>
      </c>
      <c r="AG9" s="5" t="str">
        <f>设计!AO9</f>
        <v>完成</v>
      </c>
      <c r="AH9" s="5">
        <f>设计!AP9</f>
        <v>11</v>
      </c>
      <c r="AI9" s="5" t="str">
        <f>设计!AQ9</f>
        <v>完成</v>
      </c>
      <c r="AJ9" s="37"/>
    </row>
    <row r="10" spans="1:36" ht="17.25" customHeight="1">
      <c r="A10" s="5" t="str">
        <f>设计!A10&amp;""</f>
        <v>I-08</v>
      </c>
      <c r="B10" s="5" t="str">
        <f>设计!B10&amp;""</f>
        <v>泰和美家</v>
      </c>
      <c r="C10" s="5" t="str">
        <f>设计!C10&amp;""</f>
        <v>粮食局2-3-1-2</v>
      </c>
      <c r="D10" s="5" t="str">
        <f>设计!D10&amp;""</f>
        <v>冯杰 139999999999</v>
      </c>
      <c r="E10" s="5" t="str">
        <f>设计!E10&amp;""</f>
        <v>31.5</v>
      </c>
      <c r="F10" s="7">
        <f>设计!F10</f>
        <v>43345</v>
      </c>
      <c r="G10" s="7">
        <f ca="1">设计!G10</f>
        <v>43559</v>
      </c>
      <c r="H10" s="5" t="str">
        <f ca="1">设计!H10&amp;""</f>
        <v>214</v>
      </c>
      <c r="I10" s="5" t="str">
        <f>设计!I10&amp;""</f>
        <v/>
      </c>
      <c r="J10" s="5" t="str">
        <f>设计!J10&amp;""</f>
        <v/>
      </c>
      <c r="K10" s="5" t="str">
        <f>设计!K10&amp;""</f>
        <v>张三</v>
      </c>
      <c r="L10" s="5" t="str">
        <f>设计!L10&amp;""</f>
        <v>优</v>
      </c>
      <c r="M10" s="5" t="str">
        <f>设计!M10&amp;""</f>
        <v>加急</v>
      </c>
      <c r="N10" s="5" t="str">
        <f>设计!V10&amp;""</f>
        <v>F-0108</v>
      </c>
      <c r="O10" s="5"/>
      <c r="P10" s="10">
        <v>43333</v>
      </c>
      <c r="Q10" s="5"/>
      <c r="R10" s="10">
        <v>43332</v>
      </c>
      <c r="S10" s="5"/>
      <c r="T10" s="10"/>
      <c r="U10" s="17"/>
      <c r="V10" s="10"/>
      <c r="W10" s="17"/>
      <c r="X10" s="10">
        <v>43331</v>
      </c>
      <c r="Y10" s="17"/>
      <c r="Z10" s="10">
        <v>43363</v>
      </c>
      <c r="AA10" s="36"/>
      <c r="AB10" s="5" t="str">
        <f>设计!AJ10</f>
        <v>畔森</v>
      </c>
      <c r="AC10" s="7">
        <f>设计!AK10</f>
        <v>43332</v>
      </c>
      <c r="AD10" s="5" t="str">
        <f>设计!AL10</f>
        <v>加急</v>
      </c>
      <c r="AE10" s="7">
        <f>设计!AM10</f>
        <v>43357</v>
      </c>
      <c r="AF10" s="5">
        <f>设计!AN10</f>
        <v>0</v>
      </c>
      <c r="AG10" s="5" t="str">
        <f>设计!AO10</f>
        <v>完成</v>
      </c>
      <c r="AH10" s="5">
        <f>设计!AP10</f>
        <v>12</v>
      </c>
      <c r="AI10" s="5" t="str">
        <f>设计!AQ10</f>
        <v>完成</v>
      </c>
      <c r="AJ10" s="37"/>
    </row>
    <row r="11" spans="1:36" ht="17.25" customHeight="1">
      <c r="A11" s="5" t="str">
        <f>设计!A11&amp;""</f>
        <v>I-09</v>
      </c>
      <c r="B11" s="5" t="str">
        <f>设计!B11&amp;""</f>
        <v>泰和美家</v>
      </c>
      <c r="C11" s="5" t="str">
        <f>设计!C11&amp;""</f>
        <v>枫蓝国际</v>
      </c>
      <c r="D11" s="5" t="str">
        <f>设计!D11&amp;""</f>
        <v>冯杰 139999999999</v>
      </c>
      <c r="E11" s="5" t="str">
        <f>设计!E11&amp;""</f>
        <v>32.5</v>
      </c>
      <c r="F11" s="7">
        <f>设计!F11</f>
        <v>43346</v>
      </c>
      <c r="G11" s="7">
        <f ca="1">设计!G11</f>
        <v>43559</v>
      </c>
      <c r="H11" s="5" t="str">
        <f ca="1">设计!H11&amp;""</f>
        <v>213</v>
      </c>
      <c r="I11" s="5" t="str">
        <f>设计!I11&amp;""</f>
        <v/>
      </c>
      <c r="J11" s="5" t="str">
        <f>设计!J11&amp;""</f>
        <v/>
      </c>
      <c r="K11" s="5" t="str">
        <f>设计!K11&amp;""</f>
        <v>张三</v>
      </c>
      <c r="L11" s="5" t="str">
        <f>设计!L11&amp;""</f>
        <v>优</v>
      </c>
      <c r="M11" s="5" t="str">
        <f>设计!M11&amp;""</f>
        <v>加急</v>
      </c>
      <c r="N11" s="5" t="str">
        <f>设计!V11&amp;""</f>
        <v>F-0109</v>
      </c>
      <c r="O11" s="5"/>
      <c r="P11" s="10">
        <v>43334</v>
      </c>
      <c r="Q11" s="5"/>
      <c r="R11" s="10">
        <v>43333</v>
      </c>
      <c r="S11" s="5"/>
      <c r="T11" s="10"/>
      <c r="U11" s="17"/>
      <c r="V11" s="10"/>
      <c r="W11" s="17"/>
      <c r="X11" s="10">
        <v>43332</v>
      </c>
      <c r="Y11" s="17"/>
      <c r="Z11" s="10">
        <v>43363</v>
      </c>
      <c r="AA11" s="36"/>
      <c r="AB11" s="5" t="str">
        <f>设计!AJ11</f>
        <v>畔森</v>
      </c>
      <c r="AC11" s="7">
        <f>设计!AK11</f>
        <v>43333</v>
      </c>
      <c r="AD11" s="5" t="str">
        <f>设计!AL11</f>
        <v>加急</v>
      </c>
      <c r="AE11" s="7">
        <f>设计!AM11</f>
        <v>43358</v>
      </c>
      <c r="AF11" s="5">
        <f>设计!AN11</f>
        <v>0</v>
      </c>
      <c r="AG11" s="5" t="str">
        <f>设计!AO11</f>
        <v>完成</v>
      </c>
      <c r="AH11" s="5">
        <f>设计!AP11</f>
        <v>12</v>
      </c>
      <c r="AI11" s="5" t="str">
        <f>设计!AQ11</f>
        <v>完成</v>
      </c>
      <c r="AJ11" s="37"/>
    </row>
    <row r="12" spans="1:36" ht="17.25" customHeight="1">
      <c r="A12" s="5" t="str">
        <f>设计!A12&amp;""</f>
        <v>I-10</v>
      </c>
      <c r="B12" s="5" t="str">
        <f>设计!B12&amp;""</f>
        <v>泰和美家</v>
      </c>
      <c r="C12" s="5" t="str">
        <f>设计!C12&amp;""</f>
        <v>香漫里8-2-11-15</v>
      </c>
      <c r="D12" s="5" t="str">
        <f>设计!D12&amp;""</f>
        <v>冯杰 139999999999</v>
      </c>
      <c r="E12" s="5" t="str">
        <f>设计!E12&amp;""</f>
        <v>33.5</v>
      </c>
      <c r="F12" s="7">
        <f>设计!F12</f>
        <v>43346</v>
      </c>
      <c r="G12" s="7">
        <f ca="1">设计!G12</f>
        <v>43559</v>
      </c>
      <c r="H12" s="5" t="str">
        <f ca="1">设计!H12&amp;""</f>
        <v>213</v>
      </c>
      <c r="I12" s="5" t="str">
        <f>设计!I12&amp;""</f>
        <v/>
      </c>
      <c r="J12" s="5" t="str">
        <f>设计!J12&amp;""</f>
        <v/>
      </c>
      <c r="K12" s="5" t="str">
        <f>设计!K12&amp;""</f>
        <v>张三</v>
      </c>
      <c r="L12" s="5" t="str">
        <f>设计!L12&amp;""</f>
        <v>优</v>
      </c>
      <c r="M12" s="5" t="str">
        <f>设计!M12&amp;""</f>
        <v>加急</v>
      </c>
      <c r="N12" s="5" t="str">
        <f>设计!V12&amp;""</f>
        <v>F-0110</v>
      </c>
      <c r="O12" s="5"/>
      <c r="P12" s="10">
        <v>43335</v>
      </c>
      <c r="Q12" s="5"/>
      <c r="R12" s="10">
        <v>43334</v>
      </c>
      <c r="S12" s="5"/>
      <c r="T12" s="10"/>
      <c r="U12" s="17"/>
      <c r="V12" s="10"/>
      <c r="W12" s="17"/>
      <c r="X12" s="10">
        <v>43333</v>
      </c>
      <c r="Y12" s="17"/>
      <c r="Z12" s="10">
        <v>43364</v>
      </c>
      <c r="AA12" s="36"/>
      <c r="AB12" s="5" t="str">
        <f>设计!AJ12</f>
        <v>畔森</v>
      </c>
      <c r="AC12" s="7">
        <f>设计!AK12</f>
        <v>43334</v>
      </c>
      <c r="AD12" s="5" t="str">
        <f>设计!AL12</f>
        <v>加急</v>
      </c>
      <c r="AE12" s="7">
        <f>设计!AM12</f>
        <v>43359</v>
      </c>
      <c r="AF12" s="5">
        <f>设计!AN12</f>
        <v>0</v>
      </c>
      <c r="AG12" s="5" t="str">
        <f>设计!AO12</f>
        <v>完成</v>
      </c>
      <c r="AH12" s="5">
        <f>设计!AP12</f>
        <v>13</v>
      </c>
      <c r="AI12" s="5" t="str">
        <f>设计!AQ12</f>
        <v>完成</v>
      </c>
      <c r="AJ12" s="37"/>
    </row>
    <row r="13" spans="1:36" ht="18" customHeight="1">
      <c r="A13" s="5" t="str">
        <f>设计!A13&amp;""</f>
        <v>I-11</v>
      </c>
      <c r="B13" s="5" t="str">
        <f>设计!B13&amp;""</f>
        <v>泰和美家</v>
      </c>
      <c r="C13" s="5" t="str">
        <f>设计!C13&amp;""</f>
        <v>香漫里8-2-11-16</v>
      </c>
      <c r="D13" s="5" t="str">
        <f>设计!D13&amp;""</f>
        <v>冯杰 139999999999</v>
      </c>
      <c r="E13" s="5" t="str">
        <f>设计!E13&amp;""</f>
        <v>34.5</v>
      </c>
      <c r="F13" s="7">
        <f>设计!F13</f>
        <v>43332</v>
      </c>
      <c r="G13" s="7">
        <f ca="1">设计!G13</f>
        <v>43559</v>
      </c>
      <c r="H13" s="5" t="str">
        <f ca="1">设计!H13&amp;""</f>
        <v>227</v>
      </c>
      <c r="I13" s="5" t="str">
        <f>设计!I13&amp;""</f>
        <v/>
      </c>
      <c r="J13" s="5" t="str">
        <f>设计!J13&amp;""</f>
        <v/>
      </c>
      <c r="K13" s="5" t="str">
        <f>设计!K13&amp;""</f>
        <v>张三</v>
      </c>
      <c r="L13" s="5" t="str">
        <f>设计!L13&amp;""</f>
        <v>优</v>
      </c>
      <c r="M13" s="5" t="str">
        <f>设计!M13&amp;""</f>
        <v>加急</v>
      </c>
      <c r="N13" s="5" t="str">
        <f>设计!V13&amp;""</f>
        <v>F-0111</v>
      </c>
      <c r="O13" s="5"/>
      <c r="P13" s="10">
        <v>43335</v>
      </c>
      <c r="Q13" s="5"/>
      <c r="R13" s="10">
        <v>43331</v>
      </c>
      <c r="S13" s="5"/>
      <c r="T13" s="10"/>
      <c r="U13" s="17"/>
      <c r="V13" s="10"/>
      <c r="W13" s="17"/>
      <c r="X13" s="10">
        <v>43334</v>
      </c>
      <c r="Y13" s="17"/>
      <c r="Z13" s="10">
        <v>43365</v>
      </c>
      <c r="AA13" s="36"/>
      <c r="AB13" s="5" t="str">
        <f>设计!AJ13</f>
        <v>畔森</v>
      </c>
      <c r="AC13" s="7">
        <f>设计!AK13</f>
        <v>43335</v>
      </c>
      <c r="AD13" s="5" t="str">
        <f>设计!AL13</f>
        <v>加急</v>
      </c>
      <c r="AE13" s="7">
        <f>设计!AM13</f>
        <v>43360</v>
      </c>
      <c r="AF13" s="5">
        <f>设计!AN13</f>
        <v>0</v>
      </c>
      <c r="AG13" s="5" t="str">
        <f>设计!AO13</f>
        <v>完成</v>
      </c>
      <c r="AH13" s="5">
        <f>设计!AP13</f>
        <v>28</v>
      </c>
      <c r="AI13" s="5" t="str">
        <f>设计!AQ13</f>
        <v>完成</v>
      </c>
      <c r="AJ13" s="37"/>
    </row>
    <row r="14" spans="1:36" ht="17.25" customHeight="1">
      <c r="A14" s="5" t="str">
        <f>设计!A14&amp;""</f>
        <v>I-12</v>
      </c>
      <c r="B14" s="5" t="str">
        <f>设计!B14&amp;""</f>
        <v>泰和美家</v>
      </c>
      <c r="C14" s="5" t="str">
        <f>设计!C14&amp;""</f>
        <v>香漫里8-2-11-17</v>
      </c>
      <c r="D14" s="5" t="str">
        <f>设计!D14&amp;""</f>
        <v>冯杰 139999999999</v>
      </c>
      <c r="E14" s="5" t="str">
        <f>设计!E14&amp;""</f>
        <v>35.5</v>
      </c>
      <c r="F14" s="7">
        <f>设计!F14</f>
        <v>43333</v>
      </c>
      <c r="G14" s="7">
        <f ca="1">设计!G14</f>
        <v>43559</v>
      </c>
      <c r="H14" s="5" t="str">
        <f ca="1">设计!H14&amp;""</f>
        <v>226</v>
      </c>
      <c r="I14" s="5" t="str">
        <f>设计!I14&amp;""</f>
        <v/>
      </c>
      <c r="J14" s="5" t="str">
        <f>设计!J14&amp;""</f>
        <v/>
      </c>
      <c r="K14" s="5" t="str">
        <f>设计!K14&amp;""</f>
        <v>张三</v>
      </c>
      <c r="L14" s="5" t="str">
        <f>设计!L14&amp;""</f>
        <v>优</v>
      </c>
      <c r="M14" s="5" t="str">
        <f>设计!M14&amp;""</f>
        <v>加急</v>
      </c>
      <c r="N14" s="5" t="str">
        <f>设计!V14&amp;""</f>
        <v>F-0112</v>
      </c>
      <c r="O14" s="5"/>
      <c r="P14" s="10">
        <v>43336</v>
      </c>
      <c r="Q14" s="5"/>
      <c r="R14" s="10">
        <v>43332</v>
      </c>
      <c r="S14" s="5"/>
      <c r="T14" s="10"/>
      <c r="U14" s="17"/>
      <c r="V14" s="10"/>
      <c r="W14" s="17"/>
      <c r="X14" s="10">
        <v>43335</v>
      </c>
      <c r="Y14" s="17"/>
      <c r="Z14" s="10">
        <v>43366</v>
      </c>
      <c r="AA14" s="36"/>
      <c r="AB14" s="5" t="str">
        <f>设计!AJ14</f>
        <v>畔森</v>
      </c>
      <c r="AC14" s="7">
        <f>设计!AK14</f>
        <v>43336</v>
      </c>
      <c r="AD14" s="5" t="str">
        <f>设计!AL14</f>
        <v>加急</v>
      </c>
      <c r="AE14" s="7">
        <f>设计!AM14</f>
        <v>43361</v>
      </c>
      <c r="AF14" s="5">
        <f>设计!AN14</f>
        <v>0</v>
      </c>
      <c r="AG14" s="5" t="str">
        <f>设计!AO14</f>
        <v>完成</v>
      </c>
      <c r="AH14" s="5">
        <f>设计!AP14</f>
        <v>28</v>
      </c>
      <c r="AI14" s="5" t="str">
        <f>设计!AQ14</f>
        <v>完成</v>
      </c>
      <c r="AJ14" s="37"/>
    </row>
    <row r="15" spans="1:36" ht="17.25" customHeight="1">
      <c r="A15" s="5" t="str">
        <f>设计!A15&amp;""</f>
        <v>I-13</v>
      </c>
      <c r="B15" s="5" t="str">
        <f>设计!B15&amp;""</f>
        <v>泰和美家</v>
      </c>
      <c r="C15" s="5" t="str">
        <f>设计!C15&amp;""</f>
        <v>香漫里8-2-11-18</v>
      </c>
      <c r="D15" s="5" t="str">
        <f>设计!D15&amp;""</f>
        <v>冯杰 139999999999</v>
      </c>
      <c r="E15" s="5" t="str">
        <f>设计!E15&amp;""</f>
        <v>36.5</v>
      </c>
      <c r="F15" s="7">
        <f>设计!F15</f>
        <v>43334</v>
      </c>
      <c r="G15" s="7">
        <f ca="1">设计!G15</f>
        <v>43559</v>
      </c>
      <c r="H15" s="5" t="str">
        <f ca="1">设计!H15&amp;""</f>
        <v>225</v>
      </c>
      <c r="I15" s="5" t="str">
        <f>设计!I15&amp;""</f>
        <v/>
      </c>
      <c r="J15" s="5" t="str">
        <f>设计!J15&amp;""</f>
        <v/>
      </c>
      <c r="K15" s="5" t="str">
        <f>设计!K15&amp;""</f>
        <v>张三</v>
      </c>
      <c r="L15" s="5" t="str">
        <f>设计!L15&amp;""</f>
        <v>优</v>
      </c>
      <c r="M15" s="5" t="str">
        <f>设计!M15&amp;""</f>
        <v>加急</v>
      </c>
      <c r="N15" s="5" t="str">
        <f>设计!V15&amp;""</f>
        <v>F-0113</v>
      </c>
      <c r="O15" s="5"/>
      <c r="P15" s="10"/>
      <c r="Q15" s="5"/>
      <c r="R15" s="10">
        <v>43333</v>
      </c>
      <c r="S15" s="5"/>
      <c r="T15" s="10"/>
      <c r="U15" s="17"/>
      <c r="V15" s="10"/>
      <c r="W15" s="17"/>
      <c r="X15" s="10">
        <v>43336</v>
      </c>
      <c r="Y15" s="17"/>
      <c r="Z15" s="10">
        <v>43367</v>
      </c>
      <c r="AA15" s="36"/>
      <c r="AB15" s="5" t="str">
        <f>设计!AJ15</f>
        <v>畔森</v>
      </c>
      <c r="AC15" s="7">
        <f>设计!AK15</f>
        <v>43337</v>
      </c>
      <c r="AD15" s="5" t="str">
        <f>设计!AL15</f>
        <v>加急</v>
      </c>
      <c r="AE15" s="7">
        <f>设计!AM15</f>
        <v>43362</v>
      </c>
      <c r="AF15" s="5">
        <f>设计!AN15</f>
        <v>0</v>
      </c>
      <c r="AG15" s="5" t="str">
        <f>设计!AO15</f>
        <v>完成</v>
      </c>
      <c r="AH15" s="5">
        <f>设计!AP15</f>
        <v>28</v>
      </c>
      <c r="AI15" s="5" t="str">
        <f>设计!AQ15</f>
        <v>完成</v>
      </c>
      <c r="AJ15" s="37"/>
    </row>
    <row r="16" spans="1:36" ht="17.25" hidden="1" customHeight="1">
      <c r="A16" s="5" t="str">
        <f>设计!A16&amp;""</f>
        <v>I-14</v>
      </c>
      <c r="B16" s="5" t="str">
        <f>设计!B16&amp;""</f>
        <v>泰和美家</v>
      </c>
      <c r="C16" s="5" t="str">
        <f>设计!C16&amp;""</f>
        <v>香漫里8-2-11-19</v>
      </c>
      <c r="D16" s="5" t="str">
        <f>设计!D16&amp;""</f>
        <v>冯杰 139999999999</v>
      </c>
      <c r="E16" s="5" t="str">
        <f>设计!E16&amp;""</f>
        <v>37.5</v>
      </c>
      <c r="F16" s="7">
        <f>设计!F16</f>
        <v>43335</v>
      </c>
      <c r="G16" s="7">
        <f ca="1">设计!G16</f>
        <v>43559</v>
      </c>
      <c r="H16" s="5" t="str">
        <f ca="1">设计!H16&amp;""</f>
        <v>224</v>
      </c>
      <c r="I16" s="5" t="str">
        <f>设计!I16&amp;""</f>
        <v/>
      </c>
      <c r="J16" s="5" t="str">
        <f>设计!J16&amp;""</f>
        <v/>
      </c>
      <c r="K16" s="5" t="str">
        <f>设计!K16&amp;""</f>
        <v>张三</v>
      </c>
      <c r="L16" s="5" t="str">
        <f>设计!L16&amp;""</f>
        <v>优</v>
      </c>
      <c r="M16" s="5" t="str">
        <f>设计!M16&amp;""</f>
        <v>加急</v>
      </c>
      <c r="N16" s="5" t="str">
        <f>设计!V16&amp;""</f>
        <v>F-0114</v>
      </c>
      <c r="O16" s="5"/>
      <c r="P16" s="10"/>
      <c r="Q16" s="5"/>
      <c r="R16" s="10">
        <v>43334</v>
      </c>
      <c r="S16" s="5"/>
      <c r="T16" s="10"/>
      <c r="U16" s="17"/>
      <c r="V16" s="10"/>
      <c r="W16" s="17"/>
      <c r="X16" s="10">
        <v>43337</v>
      </c>
      <c r="Y16" s="17"/>
      <c r="Z16" s="10">
        <v>43368</v>
      </c>
      <c r="AA16" s="36"/>
      <c r="AB16" s="5" t="str">
        <f>设计!AJ16</f>
        <v>畔森</v>
      </c>
      <c r="AC16" s="7">
        <f>设计!AK16</f>
        <v>43338</v>
      </c>
      <c r="AD16" s="5" t="str">
        <f>设计!AL16</f>
        <v>加急</v>
      </c>
      <c r="AE16" s="7">
        <f>设计!AM16</f>
        <v>43363</v>
      </c>
      <c r="AF16" s="5">
        <f>设计!AN16</f>
        <v>0</v>
      </c>
      <c r="AG16" s="5" t="str">
        <f>设计!AO16</f>
        <v>完成</v>
      </c>
      <c r="AH16" s="5">
        <f>设计!AP16</f>
        <v>28</v>
      </c>
      <c r="AI16" s="5" t="str">
        <f>设计!AQ16</f>
        <v>完成</v>
      </c>
      <c r="AJ16" s="37"/>
    </row>
    <row r="17" spans="1:36" ht="17.25" hidden="1" customHeight="1">
      <c r="A17" s="5" t="str">
        <f>设计!A17&amp;""</f>
        <v>I-15</v>
      </c>
      <c r="B17" s="5" t="str">
        <f>设计!B17&amp;""</f>
        <v>泰和美家</v>
      </c>
      <c r="C17" s="5" t="str">
        <f>设计!C17&amp;""</f>
        <v>香漫里8-2-11-20</v>
      </c>
      <c r="D17" s="5" t="str">
        <f>设计!D17&amp;""</f>
        <v>冯杰 139999999999</v>
      </c>
      <c r="E17" s="5" t="str">
        <f>设计!E17&amp;""</f>
        <v>38.5</v>
      </c>
      <c r="F17" s="7">
        <f>设计!F17</f>
        <v>43336</v>
      </c>
      <c r="G17" s="7">
        <f ca="1">设计!G17</f>
        <v>43559</v>
      </c>
      <c r="H17" s="5" t="str">
        <f ca="1">设计!H17&amp;""</f>
        <v>223</v>
      </c>
      <c r="I17" s="5" t="str">
        <f>设计!I17&amp;""</f>
        <v/>
      </c>
      <c r="J17" s="5" t="str">
        <f>设计!J17&amp;""</f>
        <v/>
      </c>
      <c r="K17" s="5" t="str">
        <f>设计!K17&amp;""</f>
        <v>张三</v>
      </c>
      <c r="L17" s="5" t="str">
        <f>设计!L17&amp;""</f>
        <v>优</v>
      </c>
      <c r="M17" s="5" t="str">
        <f>设计!M17&amp;""</f>
        <v>加急</v>
      </c>
      <c r="N17" s="5" t="str">
        <f>设计!V17&amp;""</f>
        <v>F-0115</v>
      </c>
      <c r="O17" s="5"/>
      <c r="P17" s="10"/>
      <c r="Q17" s="5"/>
      <c r="R17" s="10">
        <v>43335</v>
      </c>
      <c r="S17" s="5"/>
      <c r="T17" s="10"/>
      <c r="U17" s="17"/>
      <c r="V17" s="10"/>
      <c r="W17" s="17"/>
      <c r="X17" s="10">
        <v>43338</v>
      </c>
      <c r="Y17" s="17"/>
      <c r="Z17" s="10">
        <v>43369</v>
      </c>
      <c r="AA17" s="36"/>
      <c r="AB17" s="5" t="str">
        <f>设计!AJ17</f>
        <v>畔森</v>
      </c>
      <c r="AC17" s="7">
        <f>设计!AK17</f>
        <v>43339</v>
      </c>
      <c r="AD17" s="5" t="str">
        <f>设计!AL17</f>
        <v>加急</v>
      </c>
      <c r="AE17" s="7">
        <f>设计!AM17</f>
        <v>43364</v>
      </c>
      <c r="AF17" s="5">
        <f>设计!AN17</f>
        <v>0</v>
      </c>
      <c r="AG17" s="5" t="str">
        <f>设计!AO17</f>
        <v>完成</v>
      </c>
      <c r="AH17" s="5">
        <f>设计!AP17</f>
        <v>28</v>
      </c>
      <c r="AI17" s="5" t="str">
        <f>设计!AQ17</f>
        <v>完成</v>
      </c>
      <c r="AJ17" s="37"/>
    </row>
    <row r="18" spans="1:36" ht="17.25" hidden="1" customHeight="1">
      <c r="A18" s="5" t="str">
        <f>设计!A18&amp;""</f>
        <v>I-16</v>
      </c>
      <c r="B18" s="5" t="str">
        <f>设计!B18&amp;""</f>
        <v>泰和美家</v>
      </c>
      <c r="C18" s="5" t="str">
        <f>设计!C18&amp;""</f>
        <v>香漫里8-2-11-21</v>
      </c>
      <c r="D18" s="5" t="str">
        <f>设计!D18&amp;""</f>
        <v>冯杰 139999999999</v>
      </c>
      <c r="E18" s="5" t="str">
        <f>设计!E18&amp;""</f>
        <v>39.5</v>
      </c>
      <c r="F18" s="7">
        <f>设计!F18</f>
        <v>43337</v>
      </c>
      <c r="G18" s="7">
        <f ca="1">设计!G18</f>
        <v>43559</v>
      </c>
      <c r="H18" s="5" t="str">
        <f ca="1">设计!H18&amp;""</f>
        <v>222</v>
      </c>
      <c r="I18" s="5" t="str">
        <f>设计!I18&amp;""</f>
        <v/>
      </c>
      <c r="J18" s="5" t="str">
        <f>设计!J18&amp;""</f>
        <v/>
      </c>
      <c r="K18" s="5" t="str">
        <f>设计!K18&amp;""</f>
        <v>张三</v>
      </c>
      <c r="L18" s="5" t="str">
        <f>设计!L18&amp;""</f>
        <v>优</v>
      </c>
      <c r="M18" s="5" t="str">
        <f>设计!M18&amp;""</f>
        <v>加急</v>
      </c>
      <c r="N18" s="5" t="str">
        <f>设计!V18&amp;""</f>
        <v>F-0116</v>
      </c>
      <c r="O18" s="5"/>
      <c r="P18" s="10"/>
      <c r="Q18" s="5"/>
      <c r="R18" s="10">
        <v>43336</v>
      </c>
      <c r="S18" s="5"/>
      <c r="T18" s="10"/>
      <c r="U18" s="17"/>
      <c r="V18" s="10"/>
      <c r="W18" s="17"/>
      <c r="X18" s="10">
        <v>43339</v>
      </c>
      <c r="Y18" s="17"/>
      <c r="Z18" s="10">
        <v>43372</v>
      </c>
      <c r="AA18" s="36"/>
      <c r="AB18" s="5" t="str">
        <f>设计!AJ18</f>
        <v>畔森</v>
      </c>
      <c r="AC18" s="7">
        <f>设计!AK18</f>
        <v>43340</v>
      </c>
      <c r="AD18" s="5" t="str">
        <f>设计!AL18</f>
        <v>加急</v>
      </c>
      <c r="AE18" s="7">
        <f>设计!AM18</f>
        <v>43365</v>
      </c>
      <c r="AF18" s="5">
        <f>设计!AN18</f>
        <v>0</v>
      </c>
      <c r="AG18" s="5" t="str">
        <f>设计!AO18</f>
        <v>完成</v>
      </c>
      <c r="AH18" s="5">
        <f>设计!AP18</f>
        <v>28</v>
      </c>
      <c r="AI18" s="5" t="str">
        <f>设计!AQ18</f>
        <v>完成</v>
      </c>
      <c r="AJ18" s="37"/>
    </row>
    <row r="19" spans="1:36" ht="17.25" hidden="1" customHeight="1">
      <c r="A19" s="5" t="str">
        <f>设计!A19&amp;""</f>
        <v>I-17</v>
      </c>
      <c r="B19" s="5" t="str">
        <f>设计!B19&amp;""</f>
        <v>泰和美家</v>
      </c>
      <c r="C19" s="5" t="str">
        <f>设计!C19&amp;""</f>
        <v>香漫里8-2-11-22</v>
      </c>
      <c r="D19" s="5" t="str">
        <f>设计!D19&amp;""</f>
        <v>冯杰 139999999999</v>
      </c>
      <c r="E19" s="5" t="str">
        <f>设计!E19&amp;""</f>
        <v>40.5</v>
      </c>
      <c r="F19" s="7">
        <f>设计!F19</f>
        <v>43338</v>
      </c>
      <c r="G19" s="7">
        <f ca="1">设计!G19</f>
        <v>43559</v>
      </c>
      <c r="H19" s="5" t="str">
        <f ca="1">设计!H19&amp;""</f>
        <v>221</v>
      </c>
      <c r="I19" s="5" t="str">
        <f>设计!I19&amp;""</f>
        <v/>
      </c>
      <c r="J19" s="5" t="str">
        <f>设计!J19&amp;""</f>
        <v/>
      </c>
      <c r="K19" s="5" t="str">
        <f>设计!K19&amp;""</f>
        <v>张三</v>
      </c>
      <c r="L19" s="5" t="str">
        <f>设计!L19&amp;""</f>
        <v>优</v>
      </c>
      <c r="M19" s="5" t="str">
        <f>设计!M19&amp;""</f>
        <v>加急</v>
      </c>
      <c r="N19" s="5" t="str">
        <f>设计!V19&amp;""</f>
        <v>F-0117</v>
      </c>
      <c r="O19" s="5"/>
      <c r="P19" s="10"/>
      <c r="Q19" s="5"/>
      <c r="R19" s="10"/>
      <c r="S19" s="5"/>
      <c r="T19" s="10"/>
      <c r="U19" s="17"/>
      <c r="V19" s="10"/>
      <c r="W19" s="17"/>
      <c r="X19" s="10">
        <v>43340</v>
      </c>
      <c r="Y19" s="17"/>
      <c r="Z19" s="10">
        <v>43359</v>
      </c>
      <c r="AA19" s="36"/>
      <c r="AB19" s="5" t="str">
        <f>设计!AJ19</f>
        <v>畔森</v>
      </c>
      <c r="AC19" s="7">
        <f>设计!AK19</f>
        <v>43341</v>
      </c>
      <c r="AD19" s="5" t="str">
        <f>设计!AL19</f>
        <v>加急</v>
      </c>
      <c r="AE19" s="7">
        <f>设计!AM19</f>
        <v>43366</v>
      </c>
      <c r="AF19" s="5">
        <f>设计!AN19</f>
        <v>0</v>
      </c>
      <c r="AG19" s="5" t="str">
        <f>设计!AO19</f>
        <v>完成</v>
      </c>
      <c r="AH19" s="5">
        <f>设计!AP19</f>
        <v>28</v>
      </c>
      <c r="AI19" s="5" t="str">
        <f>设计!AQ19</f>
        <v>完成</v>
      </c>
      <c r="AJ19" s="37"/>
    </row>
    <row r="20" spans="1:36" ht="17.25" hidden="1" customHeight="1">
      <c r="A20" s="5" t="str">
        <f>设计!A20&amp;""</f>
        <v>I-18</v>
      </c>
      <c r="B20" s="5" t="str">
        <f>设计!B20&amp;""</f>
        <v>泰和美家</v>
      </c>
      <c r="C20" s="5" t="str">
        <f>设计!C20&amp;""</f>
        <v>香漫里8-2-11-23</v>
      </c>
      <c r="D20" s="5" t="str">
        <f>设计!D20&amp;""</f>
        <v>冯杰 139999999999</v>
      </c>
      <c r="E20" s="5" t="str">
        <f>设计!E20&amp;""</f>
        <v>41.5</v>
      </c>
      <c r="F20" s="7">
        <f>设计!F20</f>
        <v>43339</v>
      </c>
      <c r="G20" s="7">
        <f ca="1">设计!G20</f>
        <v>43559</v>
      </c>
      <c r="H20" s="5" t="str">
        <f ca="1">设计!H20&amp;""</f>
        <v>220</v>
      </c>
      <c r="I20" s="5" t="str">
        <f>设计!I20&amp;""</f>
        <v/>
      </c>
      <c r="J20" s="5" t="str">
        <f>设计!J20&amp;""</f>
        <v/>
      </c>
      <c r="K20" s="5" t="str">
        <f>设计!K20&amp;""</f>
        <v>张三</v>
      </c>
      <c r="L20" s="5" t="str">
        <f>设计!L20&amp;""</f>
        <v>优</v>
      </c>
      <c r="M20" s="5" t="str">
        <f>设计!M20&amp;""</f>
        <v>加急</v>
      </c>
      <c r="N20" s="5" t="str">
        <f>设计!V20&amp;""</f>
        <v>F-0118</v>
      </c>
      <c r="O20" s="5"/>
      <c r="P20" s="10"/>
      <c r="Q20" s="5"/>
      <c r="R20" s="10"/>
      <c r="S20" s="5"/>
      <c r="T20" s="10"/>
      <c r="U20" s="17"/>
      <c r="V20" s="10"/>
      <c r="W20" s="17"/>
      <c r="X20" s="10"/>
      <c r="Y20" s="17"/>
      <c r="Z20" s="10">
        <v>43367</v>
      </c>
      <c r="AA20" s="36"/>
      <c r="AB20" s="5" t="str">
        <f>设计!AJ20</f>
        <v>畔森</v>
      </c>
      <c r="AC20" s="7">
        <f>设计!AK20</f>
        <v>43342</v>
      </c>
      <c r="AD20" s="5" t="str">
        <f>设计!AL20</f>
        <v>加急</v>
      </c>
      <c r="AE20" s="7">
        <f>设计!AM20</f>
        <v>43367</v>
      </c>
      <c r="AF20" s="5">
        <f>设计!AN20</f>
        <v>0</v>
      </c>
      <c r="AG20" s="5" t="str">
        <f>设计!AO20</f>
        <v>完成</v>
      </c>
      <c r="AH20" s="5">
        <f>设计!AP20</f>
        <v>28</v>
      </c>
      <c r="AI20" s="5" t="str">
        <f>设计!AQ20</f>
        <v>完成</v>
      </c>
      <c r="AJ20" s="37"/>
    </row>
    <row r="21" spans="1:36" ht="17.25" hidden="1" customHeight="1">
      <c r="A21" s="5" t="str">
        <f>设计!A21&amp;""</f>
        <v>I-19</v>
      </c>
      <c r="B21" s="5" t="str">
        <f>设计!B21&amp;""</f>
        <v>泰和美家</v>
      </c>
      <c r="C21" s="5" t="str">
        <f>设计!C21&amp;""</f>
        <v>香漫里8-2-11-24</v>
      </c>
      <c r="D21" s="5" t="str">
        <f>设计!D21&amp;""</f>
        <v>冯杰 139999999999</v>
      </c>
      <c r="E21" s="5" t="str">
        <f>设计!E21&amp;""</f>
        <v>42.5</v>
      </c>
      <c r="F21" s="7">
        <f>设计!F21</f>
        <v>43340</v>
      </c>
      <c r="G21" s="7">
        <f ca="1">设计!G21</f>
        <v>43559</v>
      </c>
      <c r="H21" s="5" t="str">
        <f ca="1">设计!H21&amp;""</f>
        <v>219</v>
      </c>
      <c r="I21" s="5" t="str">
        <f>设计!I21&amp;""</f>
        <v/>
      </c>
      <c r="J21" s="5" t="str">
        <f>设计!J21&amp;""</f>
        <v/>
      </c>
      <c r="K21" s="5" t="str">
        <f>设计!K21&amp;""</f>
        <v>张三</v>
      </c>
      <c r="L21" s="5" t="str">
        <f>设计!L21&amp;""</f>
        <v>优</v>
      </c>
      <c r="M21" s="5" t="str">
        <f>设计!M21&amp;""</f>
        <v>加急</v>
      </c>
      <c r="N21" s="5" t="str">
        <f>设计!V21&amp;""</f>
        <v>F-0119</v>
      </c>
      <c r="O21" s="5"/>
      <c r="P21" s="10"/>
      <c r="Q21" s="5"/>
      <c r="R21" s="10"/>
      <c r="S21" s="5"/>
      <c r="T21" s="10"/>
      <c r="U21" s="17"/>
      <c r="V21" s="10"/>
      <c r="W21" s="17"/>
      <c r="X21" s="10"/>
      <c r="Y21" s="17"/>
      <c r="Z21" s="10">
        <v>43368</v>
      </c>
      <c r="AA21" s="36"/>
      <c r="AB21" s="5" t="str">
        <f>设计!AJ21</f>
        <v>畔森</v>
      </c>
      <c r="AC21" s="7">
        <f>设计!AK21</f>
        <v>43343</v>
      </c>
      <c r="AD21" s="5" t="str">
        <f>设计!AL21</f>
        <v>加急</v>
      </c>
      <c r="AE21" s="7">
        <f>设计!AM21</f>
        <v>43368</v>
      </c>
      <c r="AF21" s="5">
        <f>设计!AN21</f>
        <v>0</v>
      </c>
      <c r="AG21" s="5" t="str">
        <f>设计!AO21</f>
        <v>完成</v>
      </c>
      <c r="AH21" s="5">
        <f>设计!AP21</f>
        <v>28</v>
      </c>
      <c r="AI21" s="5" t="str">
        <f>设计!AQ21</f>
        <v>完成</v>
      </c>
      <c r="AJ21" s="37"/>
    </row>
    <row r="22" spans="1:36" ht="17.25" hidden="1" customHeight="1">
      <c r="A22" s="5" t="str">
        <f>设计!A22&amp;""</f>
        <v>I-20</v>
      </c>
      <c r="B22" s="5" t="str">
        <f>设计!B22&amp;""</f>
        <v>泰和美家</v>
      </c>
      <c r="C22" s="5" t="str">
        <f>设计!C22&amp;""</f>
        <v>香漫里8-2-11-25</v>
      </c>
      <c r="D22" s="5" t="str">
        <f>设计!D22&amp;""</f>
        <v>冯杰 139999999999</v>
      </c>
      <c r="E22" s="5" t="str">
        <f>设计!E22&amp;""</f>
        <v>43.5</v>
      </c>
      <c r="F22" s="7">
        <f>设计!F22</f>
        <v>43341</v>
      </c>
      <c r="G22" s="7">
        <f ca="1">设计!G22</f>
        <v>43559</v>
      </c>
      <c r="H22" s="5" t="str">
        <f ca="1">设计!H22&amp;""</f>
        <v>218</v>
      </c>
      <c r="I22" s="5" t="str">
        <f>设计!I22&amp;""</f>
        <v/>
      </c>
      <c r="J22" s="5" t="str">
        <f>设计!J22&amp;""</f>
        <v/>
      </c>
      <c r="K22" s="5" t="str">
        <f>设计!K22&amp;""</f>
        <v>张三</v>
      </c>
      <c r="L22" s="5" t="str">
        <f>设计!L22&amp;""</f>
        <v>优</v>
      </c>
      <c r="M22" s="5" t="str">
        <f>设计!M22&amp;""</f>
        <v>加急</v>
      </c>
      <c r="N22" s="5" t="str">
        <f>设计!V22&amp;""</f>
        <v>F-0120</v>
      </c>
      <c r="O22" s="5"/>
      <c r="P22" s="10"/>
      <c r="Q22" s="5"/>
      <c r="R22" s="10"/>
      <c r="S22" s="5"/>
      <c r="T22" s="10"/>
      <c r="U22" s="17"/>
      <c r="V22" s="10"/>
      <c r="W22" s="17"/>
      <c r="X22" s="10"/>
      <c r="Y22" s="17"/>
      <c r="Z22" s="10">
        <v>43369</v>
      </c>
      <c r="AA22" s="36"/>
      <c r="AB22" s="5" t="str">
        <f>设计!AJ22</f>
        <v>畔森</v>
      </c>
      <c r="AC22" s="7">
        <f>设计!AK22</f>
        <v>43344</v>
      </c>
      <c r="AD22" s="5" t="str">
        <f>设计!AL22</f>
        <v>加急</v>
      </c>
      <c r="AE22" s="7">
        <f>设计!AM22</f>
        <v>43369</v>
      </c>
      <c r="AF22" s="5">
        <f>设计!AN22</f>
        <v>0</v>
      </c>
      <c r="AG22" s="5" t="str">
        <f>设计!AO22</f>
        <v>完成</v>
      </c>
      <c r="AH22" s="5">
        <f>设计!AP22</f>
        <v>28</v>
      </c>
      <c r="AI22" s="5" t="str">
        <f>设计!AQ22</f>
        <v>完成</v>
      </c>
      <c r="AJ22" s="37"/>
    </row>
    <row r="23" spans="1:36" ht="17.25" hidden="1" customHeight="1">
      <c r="A23" s="5" t="str">
        <f>设计!A23&amp;""</f>
        <v>I-21</v>
      </c>
      <c r="B23" s="5" t="str">
        <f>设计!B23&amp;""</f>
        <v>泰和美家</v>
      </c>
      <c r="C23" s="5" t="str">
        <f>设计!C23&amp;""</f>
        <v>香漫里8-2-11-26</v>
      </c>
      <c r="D23" s="5" t="str">
        <f>设计!D23&amp;""</f>
        <v>冯杰 139999999999</v>
      </c>
      <c r="E23" s="5" t="str">
        <f>设计!E23&amp;""</f>
        <v>44.5</v>
      </c>
      <c r="F23" s="7">
        <f>设计!F23</f>
        <v>43342</v>
      </c>
      <c r="G23" s="7">
        <f ca="1">设计!G23</f>
        <v>43559</v>
      </c>
      <c r="H23" s="5" t="str">
        <f ca="1">设计!H23&amp;""</f>
        <v>217</v>
      </c>
      <c r="I23" s="5" t="str">
        <f>设计!I23&amp;""</f>
        <v/>
      </c>
      <c r="J23" s="5" t="str">
        <f>设计!J23&amp;""</f>
        <v/>
      </c>
      <c r="K23" s="5" t="str">
        <f>设计!K23&amp;""</f>
        <v>张三</v>
      </c>
      <c r="L23" s="5" t="str">
        <f>设计!L23&amp;""</f>
        <v>优</v>
      </c>
      <c r="M23" s="5" t="str">
        <f>设计!M23&amp;""</f>
        <v>加急</v>
      </c>
      <c r="N23" s="5" t="str">
        <f>设计!V23&amp;""</f>
        <v>F-0121</v>
      </c>
      <c r="O23" s="5"/>
      <c r="P23" s="10"/>
      <c r="Q23" s="5"/>
      <c r="R23" s="10"/>
      <c r="S23" s="5"/>
      <c r="T23" s="10"/>
      <c r="U23" s="17"/>
      <c r="V23" s="10"/>
      <c r="W23" s="17"/>
      <c r="X23" s="10"/>
      <c r="Y23" s="17"/>
      <c r="Z23" s="10">
        <v>43370</v>
      </c>
      <c r="AA23" s="36"/>
      <c r="AB23" s="5" t="str">
        <f>设计!AJ23</f>
        <v>畔森</v>
      </c>
      <c r="AC23" s="7">
        <f>设计!AK23</f>
        <v>43345</v>
      </c>
      <c r="AD23" s="5" t="str">
        <f>设计!AL23</f>
        <v>加急</v>
      </c>
      <c r="AE23" s="7">
        <f>设计!AM23</f>
        <v>43370</v>
      </c>
      <c r="AF23" s="5">
        <f>设计!AN23</f>
        <v>0</v>
      </c>
      <c r="AG23" s="5" t="str">
        <f>设计!AO23</f>
        <v>完成</v>
      </c>
      <c r="AH23" s="5">
        <f>设计!AP23</f>
        <v>28</v>
      </c>
      <c r="AI23" s="5" t="str">
        <f>设计!AQ23</f>
        <v>完成</v>
      </c>
      <c r="AJ23" s="37"/>
    </row>
    <row r="24" spans="1:36" ht="17.25" hidden="1" customHeight="1">
      <c r="A24" s="5" t="str">
        <f>设计!A24&amp;""</f>
        <v>I-22</v>
      </c>
      <c r="B24" s="5" t="str">
        <f>设计!B24&amp;""</f>
        <v>泰和美家</v>
      </c>
      <c r="C24" s="5" t="str">
        <f>设计!C24&amp;""</f>
        <v>香漫里8-2-11-27</v>
      </c>
      <c r="D24" s="5" t="str">
        <f>设计!D24&amp;""</f>
        <v>冯杰 139999999999</v>
      </c>
      <c r="E24" s="5" t="str">
        <f>设计!E24&amp;""</f>
        <v>45.5</v>
      </c>
      <c r="F24" s="7">
        <f>设计!F24</f>
        <v>43343</v>
      </c>
      <c r="G24" s="7">
        <f ca="1">设计!G24</f>
        <v>43559</v>
      </c>
      <c r="H24" s="5" t="str">
        <f ca="1">设计!H24&amp;""</f>
        <v>216</v>
      </c>
      <c r="I24" s="5" t="str">
        <f>设计!I24&amp;""</f>
        <v/>
      </c>
      <c r="J24" s="5" t="str">
        <f>设计!J24&amp;""</f>
        <v/>
      </c>
      <c r="K24" s="5" t="str">
        <f>设计!K24&amp;""</f>
        <v>张三</v>
      </c>
      <c r="L24" s="5" t="str">
        <f>设计!L24&amp;""</f>
        <v>优</v>
      </c>
      <c r="M24" s="5" t="str">
        <f>设计!M24&amp;""</f>
        <v>加急</v>
      </c>
      <c r="N24" s="5" t="str">
        <f>设计!V24&amp;""</f>
        <v>F-0122</v>
      </c>
      <c r="O24" s="5"/>
      <c r="P24" s="10"/>
      <c r="Q24" s="5"/>
      <c r="R24" s="10"/>
      <c r="S24" s="5"/>
      <c r="T24" s="10"/>
      <c r="U24" s="17"/>
      <c r="V24" s="10"/>
      <c r="W24" s="17"/>
      <c r="X24" s="10"/>
      <c r="Y24" s="17"/>
      <c r="Z24" s="10">
        <v>43371</v>
      </c>
      <c r="AA24" s="36"/>
      <c r="AB24" s="5" t="str">
        <f>设计!AJ24</f>
        <v>畔森</v>
      </c>
      <c r="AC24" s="7">
        <f>设计!AK24</f>
        <v>43346</v>
      </c>
      <c r="AD24" s="5" t="str">
        <f>设计!AL24</f>
        <v>加急</v>
      </c>
      <c r="AE24" s="7">
        <f>设计!AM24</f>
        <v>43371</v>
      </c>
      <c r="AF24" s="5">
        <f>设计!AN24</f>
        <v>0</v>
      </c>
      <c r="AG24" s="5" t="str">
        <f>设计!AO24</f>
        <v>完成</v>
      </c>
      <c r="AH24" s="5">
        <f>设计!AP24</f>
        <v>28</v>
      </c>
      <c r="AI24" s="5" t="str">
        <f>设计!AQ24</f>
        <v>完成</v>
      </c>
      <c r="AJ24" s="37"/>
    </row>
    <row r="25" spans="1:36" ht="17.25" hidden="1" customHeight="1">
      <c r="A25" s="5" t="str">
        <f>设计!A25&amp;""</f>
        <v>I-23</v>
      </c>
      <c r="B25" s="5" t="str">
        <f>设计!B25&amp;""</f>
        <v>泰和美家</v>
      </c>
      <c r="C25" s="5" t="str">
        <f>设计!C25&amp;""</f>
        <v>香漫里8-2-11-28</v>
      </c>
      <c r="D25" s="5" t="str">
        <f>设计!D25&amp;""</f>
        <v>冯杰 139999999999</v>
      </c>
      <c r="E25" s="5" t="str">
        <f>设计!E25&amp;""</f>
        <v>46.5</v>
      </c>
      <c r="F25" s="7">
        <f>设计!F25</f>
        <v>43344</v>
      </c>
      <c r="G25" s="7">
        <f ca="1">设计!G25</f>
        <v>43559</v>
      </c>
      <c r="H25" s="5" t="str">
        <f ca="1">设计!H25&amp;""</f>
        <v>215</v>
      </c>
      <c r="I25" s="5" t="str">
        <f>设计!I25&amp;""</f>
        <v/>
      </c>
      <c r="J25" s="5" t="str">
        <f>设计!J25&amp;""</f>
        <v/>
      </c>
      <c r="K25" s="5" t="str">
        <f>设计!K25&amp;""</f>
        <v>张三</v>
      </c>
      <c r="L25" s="5" t="str">
        <f>设计!L25&amp;""</f>
        <v>优</v>
      </c>
      <c r="M25" s="5" t="str">
        <f>设计!M25&amp;""</f>
        <v>加急</v>
      </c>
      <c r="N25" s="5" t="str">
        <f>设计!V25&amp;""</f>
        <v>F-0123</v>
      </c>
      <c r="O25" s="5"/>
      <c r="P25" s="10"/>
      <c r="Q25" s="5"/>
      <c r="R25" s="10"/>
      <c r="S25" s="5"/>
      <c r="T25" s="10"/>
      <c r="U25" s="17"/>
      <c r="V25" s="10"/>
      <c r="W25" s="17"/>
      <c r="X25" s="10"/>
      <c r="Y25" s="17"/>
      <c r="Z25" s="10">
        <v>43372</v>
      </c>
      <c r="AA25" s="36"/>
      <c r="AB25" s="5" t="str">
        <f>设计!AJ25</f>
        <v>畔森</v>
      </c>
      <c r="AC25" s="7">
        <f>设计!AK25</f>
        <v>43347</v>
      </c>
      <c r="AD25" s="5" t="str">
        <f>设计!AL25</f>
        <v>加急</v>
      </c>
      <c r="AE25" s="7">
        <f>设计!AM25</f>
        <v>43372</v>
      </c>
      <c r="AF25" s="5">
        <f>设计!AN25</f>
        <v>0</v>
      </c>
      <c r="AG25" s="5" t="str">
        <f>设计!AO25</f>
        <v>完成</v>
      </c>
      <c r="AH25" s="5">
        <f>设计!AP25</f>
        <v>28</v>
      </c>
      <c r="AI25" s="5" t="str">
        <f>设计!AQ25</f>
        <v>完成</v>
      </c>
      <c r="AJ25" s="37"/>
    </row>
    <row r="26" spans="1:36" ht="17.25" hidden="1" customHeight="1">
      <c r="A26" s="5" t="str">
        <f>设计!A26&amp;""</f>
        <v>I-24</v>
      </c>
      <c r="B26" s="5" t="str">
        <f>设计!B26&amp;""</f>
        <v>泰和美家</v>
      </c>
      <c r="C26" s="5" t="str">
        <f>设计!C26&amp;""</f>
        <v>香漫里8-2-11-29</v>
      </c>
      <c r="D26" s="5" t="str">
        <f>设计!D26&amp;""</f>
        <v>冯杰 139999999999</v>
      </c>
      <c r="E26" s="5" t="str">
        <f>设计!E26&amp;""</f>
        <v>47.5</v>
      </c>
      <c r="F26" s="7">
        <f>设计!F26</f>
        <v>43345</v>
      </c>
      <c r="G26" s="7">
        <f ca="1">设计!G26</f>
        <v>43559</v>
      </c>
      <c r="H26" s="5" t="str">
        <f ca="1">设计!H26&amp;""</f>
        <v>214</v>
      </c>
      <c r="I26" s="5" t="str">
        <f>设计!I26&amp;""</f>
        <v/>
      </c>
      <c r="J26" s="5" t="str">
        <f>设计!J26&amp;""</f>
        <v/>
      </c>
      <c r="K26" s="5" t="str">
        <f>设计!K26&amp;""</f>
        <v>张三</v>
      </c>
      <c r="L26" s="5" t="str">
        <f>设计!L26&amp;""</f>
        <v>优</v>
      </c>
      <c r="M26" s="5" t="str">
        <f>设计!M26&amp;""</f>
        <v>加急</v>
      </c>
      <c r="N26" s="5" t="str">
        <f>设计!V26&amp;""</f>
        <v>F-0124</v>
      </c>
      <c r="O26" s="5"/>
      <c r="P26" s="10"/>
      <c r="Q26" s="5"/>
      <c r="R26" s="10"/>
      <c r="S26" s="5"/>
      <c r="T26" s="10"/>
      <c r="U26" s="17"/>
      <c r="V26" s="10"/>
      <c r="W26" s="17"/>
      <c r="X26" s="10"/>
      <c r="Y26" s="17"/>
      <c r="Z26" s="10">
        <v>43373</v>
      </c>
      <c r="AA26" s="36"/>
      <c r="AB26" s="5" t="str">
        <f>设计!AJ26</f>
        <v>畔森</v>
      </c>
      <c r="AC26" s="7">
        <f>设计!AK26</f>
        <v>43348</v>
      </c>
      <c r="AD26" s="5" t="str">
        <f>设计!AL26</f>
        <v>加急</v>
      </c>
      <c r="AE26" s="7">
        <f>设计!AM26</f>
        <v>43373</v>
      </c>
      <c r="AF26" s="5">
        <f>设计!AN26</f>
        <v>0</v>
      </c>
      <c r="AG26" s="5" t="str">
        <f>设计!AO26</f>
        <v>完成</v>
      </c>
      <c r="AH26" s="5">
        <f>设计!AP26</f>
        <v>28</v>
      </c>
      <c r="AI26" s="5" t="str">
        <f>设计!AQ26</f>
        <v>完成</v>
      </c>
      <c r="AJ26" s="37"/>
    </row>
    <row r="27" spans="1:36" ht="17.25" hidden="1" customHeight="1">
      <c r="A27" s="5" t="str">
        <f>设计!A27&amp;""</f>
        <v>I-25</v>
      </c>
      <c r="B27" s="5" t="str">
        <f>设计!B27&amp;""</f>
        <v>泰和美家</v>
      </c>
      <c r="C27" s="5" t="str">
        <f>设计!C27&amp;""</f>
        <v>香漫里8-2-11-30</v>
      </c>
      <c r="D27" s="5" t="str">
        <f>设计!D27&amp;""</f>
        <v>冯杰 139999999999</v>
      </c>
      <c r="E27" s="5" t="str">
        <f>设计!E27&amp;""</f>
        <v>48.5</v>
      </c>
      <c r="F27" s="7">
        <f>设计!F27</f>
        <v>43346</v>
      </c>
      <c r="G27" s="7">
        <f ca="1">设计!G27</f>
        <v>43559</v>
      </c>
      <c r="H27" s="5" t="str">
        <f ca="1">设计!H27&amp;""</f>
        <v>213</v>
      </c>
      <c r="I27" s="5" t="str">
        <f>设计!I27&amp;""</f>
        <v/>
      </c>
      <c r="J27" s="5" t="str">
        <f>设计!J27&amp;""</f>
        <v/>
      </c>
      <c r="K27" s="5" t="str">
        <f>设计!K27&amp;""</f>
        <v>张三</v>
      </c>
      <c r="L27" s="5" t="str">
        <f>设计!L27&amp;""</f>
        <v>优</v>
      </c>
      <c r="M27" s="5" t="str">
        <f>设计!M27&amp;""</f>
        <v>加急</v>
      </c>
      <c r="N27" s="5" t="str">
        <f>设计!V27&amp;""</f>
        <v>F-0125</v>
      </c>
      <c r="O27" s="5"/>
      <c r="P27" s="10"/>
      <c r="Q27" s="5"/>
      <c r="R27" s="10"/>
      <c r="S27" s="5"/>
      <c r="T27" s="10"/>
      <c r="U27" s="17"/>
      <c r="V27" s="10"/>
      <c r="W27" s="17"/>
      <c r="X27" s="10"/>
      <c r="Y27" s="17"/>
      <c r="Z27" s="10">
        <v>43374</v>
      </c>
      <c r="AA27" s="36"/>
      <c r="AB27" s="5" t="str">
        <f>设计!AJ27</f>
        <v>畔森</v>
      </c>
      <c r="AC27" s="7">
        <f>设计!AK27</f>
        <v>43349</v>
      </c>
      <c r="AD27" s="5" t="str">
        <f>设计!AL27</f>
        <v>加急</v>
      </c>
      <c r="AE27" s="7">
        <f>设计!AM27</f>
        <v>43374</v>
      </c>
      <c r="AF27" s="5">
        <f>设计!AN27</f>
        <v>0</v>
      </c>
      <c r="AG27" s="5" t="str">
        <f>设计!AO27</f>
        <v>完成</v>
      </c>
      <c r="AH27" s="5">
        <f>设计!AP27</f>
        <v>28</v>
      </c>
      <c r="AI27" s="5" t="str">
        <f>设计!AQ27</f>
        <v>完成</v>
      </c>
      <c r="AJ27" s="37"/>
    </row>
    <row r="28" spans="1:36" ht="17.25" hidden="1" customHeight="1">
      <c r="A28" s="5" t="str">
        <f>设计!A28&amp;""</f>
        <v>I-26</v>
      </c>
      <c r="B28" s="5" t="str">
        <f>设计!B28&amp;""</f>
        <v>泰和美家</v>
      </c>
      <c r="C28" s="5" t="str">
        <f>设计!C28&amp;""</f>
        <v>香漫里8-2-11-31</v>
      </c>
      <c r="D28" s="5" t="str">
        <f>设计!D28&amp;""</f>
        <v>冯杰 139999999999</v>
      </c>
      <c r="E28" s="5" t="str">
        <f>设计!E28&amp;""</f>
        <v>49.5</v>
      </c>
      <c r="F28" s="7">
        <f>设计!F28</f>
        <v>43347</v>
      </c>
      <c r="G28" s="7">
        <f ca="1">设计!G28</f>
        <v>43559</v>
      </c>
      <c r="H28" s="5" t="str">
        <f ca="1">设计!H28&amp;""</f>
        <v>212</v>
      </c>
      <c r="I28" s="5" t="str">
        <f>设计!I28&amp;""</f>
        <v/>
      </c>
      <c r="J28" s="5" t="str">
        <f>设计!J28&amp;""</f>
        <v/>
      </c>
      <c r="K28" s="5" t="str">
        <f>设计!K28&amp;""</f>
        <v>张三</v>
      </c>
      <c r="L28" s="5" t="str">
        <f>设计!L28&amp;""</f>
        <v>优</v>
      </c>
      <c r="M28" s="5" t="str">
        <f>设计!M28&amp;""</f>
        <v>加急</v>
      </c>
      <c r="N28" s="5" t="str">
        <f>设计!V28&amp;""</f>
        <v>F-0126</v>
      </c>
      <c r="O28" s="5"/>
      <c r="P28" s="10"/>
      <c r="Q28" s="5"/>
      <c r="R28" s="10"/>
      <c r="S28" s="5"/>
      <c r="T28" s="10"/>
      <c r="U28" s="17"/>
      <c r="V28" s="10"/>
      <c r="W28" s="17"/>
      <c r="X28" s="10"/>
      <c r="Y28" s="17"/>
      <c r="Z28" s="10">
        <v>43375</v>
      </c>
      <c r="AA28" s="36"/>
      <c r="AB28" s="5" t="str">
        <f>设计!AJ28</f>
        <v>畔森</v>
      </c>
      <c r="AC28" s="7">
        <f>设计!AK28</f>
        <v>43350</v>
      </c>
      <c r="AD28" s="5" t="str">
        <f>设计!AL28</f>
        <v>加急</v>
      </c>
      <c r="AE28" s="7">
        <f>设计!AM28</f>
        <v>43375</v>
      </c>
      <c r="AF28" s="5">
        <f>设计!AN28</f>
        <v>0</v>
      </c>
      <c r="AG28" s="5" t="str">
        <f>设计!AO28</f>
        <v>完成</v>
      </c>
      <c r="AH28" s="5">
        <f>设计!AP28</f>
        <v>28</v>
      </c>
      <c r="AI28" s="5" t="str">
        <f>设计!AQ28</f>
        <v>完成</v>
      </c>
      <c r="AJ28" s="37"/>
    </row>
    <row r="29" spans="1:36" ht="17.25" hidden="1" customHeight="1">
      <c r="A29" s="5" t="str">
        <f>设计!A29&amp;""</f>
        <v>I-27</v>
      </c>
      <c r="B29" s="5" t="str">
        <f>设计!B29&amp;""</f>
        <v>泰和美家</v>
      </c>
      <c r="C29" s="5" t="str">
        <f>设计!C29&amp;""</f>
        <v>香漫里8-2-11-32</v>
      </c>
      <c r="D29" s="5" t="str">
        <f>设计!D29&amp;""</f>
        <v>冯杰 139999999999</v>
      </c>
      <c r="E29" s="5" t="str">
        <f>设计!E29&amp;""</f>
        <v>50.5</v>
      </c>
      <c r="F29" s="7">
        <f>设计!F29</f>
        <v>43348</v>
      </c>
      <c r="G29" s="7">
        <f ca="1">设计!G29</f>
        <v>43559</v>
      </c>
      <c r="H29" s="5" t="str">
        <f ca="1">设计!H29&amp;""</f>
        <v>211</v>
      </c>
      <c r="I29" s="5" t="str">
        <f>设计!I29&amp;""</f>
        <v/>
      </c>
      <c r="J29" s="5" t="str">
        <f>设计!J29&amp;""</f>
        <v/>
      </c>
      <c r="K29" s="5" t="str">
        <f>设计!K29&amp;""</f>
        <v>张三</v>
      </c>
      <c r="L29" s="5" t="str">
        <f>设计!L29&amp;""</f>
        <v>优</v>
      </c>
      <c r="M29" s="5" t="str">
        <f>设计!M29&amp;""</f>
        <v>加急</v>
      </c>
      <c r="N29" s="5" t="str">
        <f>设计!V29&amp;""</f>
        <v>F-0127</v>
      </c>
      <c r="O29" s="5"/>
      <c r="P29" s="10"/>
      <c r="Q29" s="5"/>
      <c r="R29" s="10"/>
      <c r="S29" s="5"/>
      <c r="T29" s="10"/>
      <c r="U29" s="17"/>
      <c r="V29" s="10"/>
      <c r="W29" s="17"/>
      <c r="X29" s="10"/>
      <c r="Y29" s="17"/>
      <c r="Z29" s="10">
        <v>43376</v>
      </c>
      <c r="AA29" s="36"/>
      <c r="AB29" s="5" t="str">
        <f>设计!AJ29</f>
        <v>畔森</v>
      </c>
      <c r="AC29" s="7">
        <f>设计!AK29</f>
        <v>43351</v>
      </c>
      <c r="AD29" s="5" t="str">
        <f>设计!AL29</f>
        <v>加急</v>
      </c>
      <c r="AE29" s="7">
        <f>设计!AM29</f>
        <v>43376</v>
      </c>
      <c r="AF29" s="5">
        <f>设计!AN29</f>
        <v>0</v>
      </c>
      <c r="AG29" s="5" t="str">
        <f>设计!AO29</f>
        <v>完成</v>
      </c>
      <c r="AH29" s="5">
        <f>设计!AP29</f>
        <v>28</v>
      </c>
      <c r="AI29" s="5" t="str">
        <f>设计!AQ29</f>
        <v>完成</v>
      </c>
      <c r="AJ29" s="37"/>
    </row>
    <row r="30" spans="1:36" ht="17.25" hidden="1" customHeight="1">
      <c r="A30" s="5" t="str">
        <f>设计!A30&amp;""</f>
        <v>I-28</v>
      </c>
      <c r="B30" s="5" t="str">
        <f>设计!B30&amp;""</f>
        <v>泰和美家</v>
      </c>
      <c r="C30" s="5" t="str">
        <f>设计!C30&amp;""</f>
        <v>香漫里8-2-11-33</v>
      </c>
      <c r="D30" s="5" t="str">
        <f>设计!D30&amp;""</f>
        <v>冯杰 139999999999</v>
      </c>
      <c r="E30" s="5" t="str">
        <f>设计!E30&amp;""</f>
        <v>51.5</v>
      </c>
      <c r="F30" s="7">
        <f>设计!F30</f>
        <v>43349</v>
      </c>
      <c r="G30" s="7">
        <f ca="1">设计!G30</f>
        <v>43559</v>
      </c>
      <c r="H30" s="5" t="str">
        <f ca="1">设计!H30&amp;""</f>
        <v>210</v>
      </c>
      <c r="I30" s="5" t="str">
        <f>设计!I30&amp;""</f>
        <v/>
      </c>
      <c r="J30" s="5" t="str">
        <f>设计!J30&amp;""</f>
        <v/>
      </c>
      <c r="K30" s="5" t="str">
        <f>设计!K30&amp;""</f>
        <v>张三</v>
      </c>
      <c r="L30" s="5" t="str">
        <f>设计!L30&amp;""</f>
        <v>优</v>
      </c>
      <c r="M30" s="5" t="str">
        <f>设计!M30&amp;""</f>
        <v>加急</v>
      </c>
      <c r="N30" s="5" t="str">
        <f>设计!V30&amp;""</f>
        <v>F-0128</v>
      </c>
      <c r="O30" s="5"/>
      <c r="P30" s="10"/>
      <c r="Q30" s="5"/>
      <c r="R30" s="10"/>
      <c r="S30" s="5"/>
      <c r="T30" s="10"/>
      <c r="U30" s="17"/>
      <c r="V30" s="10"/>
      <c r="W30" s="17"/>
      <c r="X30" s="10"/>
      <c r="Y30" s="17"/>
      <c r="Z30" s="10">
        <v>43377</v>
      </c>
      <c r="AA30" s="36"/>
      <c r="AB30" s="5" t="str">
        <f>设计!AJ30</f>
        <v>畔森</v>
      </c>
      <c r="AC30" s="7">
        <f>设计!AK30</f>
        <v>43352</v>
      </c>
      <c r="AD30" s="5" t="str">
        <f>设计!AL30</f>
        <v>加急</v>
      </c>
      <c r="AE30" s="7">
        <f>设计!AM30</f>
        <v>43377</v>
      </c>
      <c r="AF30" s="5">
        <f>设计!AN30</f>
        <v>0</v>
      </c>
      <c r="AG30" s="5" t="str">
        <f>设计!AO30</f>
        <v>完成</v>
      </c>
      <c r="AH30" s="5">
        <f>设计!AP30</f>
        <v>28</v>
      </c>
      <c r="AI30" s="5" t="str">
        <f>设计!AQ30</f>
        <v>完成</v>
      </c>
      <c r="AJ30" s="37"/>
    </row>
    <row r="31" spans="1:36" ht="17.25" hidden="1" customHeight="1">
      <c r="A31" s="5" t="str">
        <f>设计!A31&amp;""</f>
        <v>I-29</v>
      </c>
      <c r="B31" s="5" t="str">
        <f>设计!B31&amp;""</f>
        <v>泰和美家</v>
      </c>
      <c r="C31" s="5" t="str">
        <f>设计!C31&amp;""</f>
        <v>香漫里8-2-11-34</v>
      </c>
      <c r="D31" s="5" t="str">
        <f>设计!D31&amp;""</f>
        <v>冯杰 139999999999</v>
      </c>
      <c r="E31" s="5" t="str">
        <f>设计!E31&amp;""</f>
        <v>52.5</v>
      </c>
      <c r="F31" s="7">
        <f>设计!F31</f>
        <v>43350</v>
      </c>
      <c r="G31" s="7">
        <f ca="1">设计!G31</f>
        <v>43559</v>
      </c>
      <c r="H31" s="5" t="str">
        <f ca="1">设计!H31&amp;""</f>
        <v>209</v>
      </c>
      <c r="I31" s="5" t="str">
        <f>设计!I31&amp;""</f>
        <v/>
      </c>
      <c r="J31" s="5" t="str">
        <f>设计!J31&amp;""</f>
        <v/>
      </c>
      <c r="K31" s="5" t="str">
        <f>设计!K31&amp;""</f>
        <v>张三</v>
      </c>
      <c r="L31" s="5" t="str">
        <f>设计!L31&amp;""</f>
        <v>优</v>
      </c>
      <c r="M31" s="5" t="str">
        <f>设计!M31&amp;""</f>
        <v>加急</v>
      </c>
      <c r="N31" s="5" t="str">
        <f>设计!V31&amp;""</f>
        <v>F-0129</v>
      </c>
      <c r="O31" s="5"/>
      <c r="P31" s="10"/>
      <c r="Q31" s="5"/>
      <c r="R31" s="10"/>
      <c r="S31" s="5"/>
      <c r="T31" s="10"/>
      <c r="U31" s="17"/>
      <c r="V31" s="10"/>
      <c r="W31" s="17"/>
      <c r="X31" s="10"/>
      <c r="Y31" s="17"/>
      <c r="Z31" s="10">
        <v>43378</v>
      </c>
      <c r="AA31" s="36"/>
      <c r="AB31" s="5" t="str">
        <f>设计!AJ31</f>
        <v>畔森</v>
      </c>
      <c r="AC31" s="7">
        <f>设计!AK31</f>
        <v>43353</v>
      </c>
      <c r="AD31" s="5" t="str">
        <f>设计!AL31</f>
        <v>加急</v>
      </c>
      <c r="AE31" s="7">
        <f>设计!AM31</f>
        <v>43378</v>
      </c>
      <c r="AF31" s="5">
        <f>设计!AN31</f>
        <v>0</v>
      </c>
      <c r="AG31" s="5" t="str">
        <f>设计!AO31</f>
        <v>完成</v>
      </c>
      <c r="AH31" s="5">
        <f>设计!AP31</f>
        <v>28</v>
      </c>
      <c r="AI31" s="5" t="str">
        <f>设计!AQ31</f>
        <v>完成</v>
      </c>
      <c r="AJ31" s="37"/>
    </row>
    <row r="32" spans="1:36" ht="17.25" hidden="1" customHeight="1">
      <c r="A32" s="5" t="str">
        <f>设计!A32&amp;""</f>
        <v>I-30</v>
      </c>
      <c r="B32" s="5" t="str">
        <f>设计!B32&amp;""</f>
        <v>泰和美家</v>
      </c>
      <c r="C32" s="5" t="str">
        <f>设计!C32&amp;""</f>
        <v>香漫里8-2-11-35</v>
      </c>
      <c r="D32" s="5" t="str">
        <f>设计!D32&amp;""</f>
        <v>冯杰 139999999999</v>
      </c>
      <c r="E32" s="5" t="str">
        <f>设计!E32&amp;""</f>
        <v>53.5</v>
      </c>
      <c r="F32" s="7">
        <f>设计!F32</f>
        <v>43351</v>
      </c>
      <c r="G32" s="7">
        <f ca="1">设计!G32</f>
        <v>43559</v>
      </c>
      <c r="H32" s="5" t="str">
        <f ca="1">设计!H32&amp;""</f>
        <v>208</v>
      </c>
      <c r="I32" s="5" t="str">
        <f>设计!I32&amp;""</f>
        <v/>
      </c>
      <c r="J32" s="5" t="str">
        <f>设计!J32&amp;""</f>
        <v/>
      </c>
      <c r="K32" s="5" t="str">
        <f>设计!K32&amp;""</f>
        <v>张三</v>
      </c>
      <c r="L32" s="5" t="str">
        <f>设计!L32&amp;""</f>
        <v>优</v>
      </c>
      <c r="M32" s="5" t="str">
        <f>设计!M32&amp;""</f>
        <v>加急</v>
      </c>
      <c r="N32" s="5" t="str">
        <f>设计!V32&amp;""</f>
        <v>F-0130</v>
      </c>
      <c r="O32" s="5"/>
      <c r="P32" s="10"/>
      <c r="Q32" s="5"/>
      <c r="R32" s="10"/>
      <c r="S32" s="5"/>
      <c r="T32" s="10"/>
      <c r="U32" s="17"/>
      <c r="V32" s="10"/>
      <c r="W32" s="17"/>
      <c r="X32" s="10"/>
      <c r="Y32" s="17"/>
      <c r="Z32" s="10">
        <v>43379</v>
      </c>
      <c r="AA32" s="36"/>
      <c r="AB32" s="5" t="str">
        <f>设计!AJ32</f>
        <v>畔森</v>
      </c>
      <c r="AC32" s="7">
        <f>设计!AK32</f>
        <v>43354</v>
      </c>
      <c r="AD32" s="5" t="str">
        <f>设计!AL32</f>
        <v>加急</v>
      </c>
      <c r="AE32" s="7">
        <f>设计!AM32</f>
        <v>43379</v>
      </c>
      <c r="AF32" s="5">
        <f>设计!AN32</f>
        <v>0</v>
      </c>
      <c r="AG32" s="5" t="str">
        <f>设计!AO32</f>
        <v>完成</v>
      </c>
      <c r="AH32" s="5">
        <f>设计!AP32</f>
        <v>28</v>
      </c>
      <c r="AI32" s="5" t="str">
        <f>设计!AQ32</f>
        <v>完成</v>
      </c>
      <c r="AJ32" s="37"/>
    </row>
    <row r="33" spans="1:36" ht="17.25" hidden="1" customHeight="1">
      <c r="A33" s="5" t="str">
        <f>设计!A33&amp;""</f>
        <v>I-31</v>
      </c>
      <c r="B33" s="5" t="str">
        <f>设计!B33&amp;""</f>
        <v>泰和美家</v>
      </c>
      <c r="C33" s="5" t="str">
        <f>设计!C33&amp;""</f>
        <v>香漫里8-2-11-36</v>
      </c>
      <c r="D33" s="5" t="str">
        <f>设计!D33&amp;""</f>
        <v>冯杰 139999999999</v>
      </c>
      <c r="E33" s="5" t="str">
        <f>设计!E33&amp;""</f>
        <v>54.5</v>
      </c>
      <c r="F33" s="7">
        <f>设计!F33</f>
        <v>43352</v>
      </c>
      <c r="G33" s="7">
        <f ca="1">设计!G33</f>
        <v>43559</v>
      </c>
      <c r="H33" s="5" t="str">
        <f ca="1">设计!H33&amp;""</f>
        <v>207</v>
      </c>
      <c r="I33" s="5" t="str">
        <f>设计!I33&amp;""</f>
        <v/>
      </c>
      <c r="J33" s="5" t="str">
        <f>设计!J33&amp;""</f>
        <v/>
      </c>
      <c r="K33" s="5" t="str">
        <f>设计!K33&amp;""</f>
        <v>张三</v>
      </c>
      <c r="L33" s="5" t="str">
        <f>设计!L33&amp;""</f>
        <v>优</v>
      </c>
      <c r="M33" s="5" t="str">
        <f>设计!M33&amp;""</f>
        <v>加急</v>
      </c>
      <c r="N33" s="5" t="str">
        <f>设计!V33&amp;""</f>
        <v>F-0131</v>
      </c>
      <c r="O33" s="5"/>
      <c r="P33" s="10"/>
      <c r="Q33" s="5"/>
      <c r="R33" s="10"/>
      <c r="S33" s="5"/>
      <c r="T33" s="10"/>
      <c r="U33" s="17"/>
      <c r="V33" s="10"/>
      <c r="W33" s="17"/>
      <c r="X33" s="10"/>
      <c r="Y33" s="17"/>
      <c r="Z33" s="10">
        <v>43380</v>
      </c>
      <c r="AA33" s="36"/>
      <c r="AB33" s="5" t="str">
        <f>设计!AJ33</f>
        <v>畔森</v>
      </c>
      <c r="AC33" s="7">
        <f>设计!AK33</f>
        <v>43355</v>
      </c>
      <c r="AD33" s="5" t="str">
        <f>设计!AL33</f>
        <v>加急</v>
      </c>
      <c r="AE33" s="7">
        <f>设计!AM33</f>
        <v>43380</v>
      </c>
      <c r="AF33" s="5">
        <f>设计!AN33</f>
        <v>0</v>
      </c>
      <c r="AG33" s="5" t="str">
        <f>设计!AO33</f>
        <v>完成</v>
      </c>
      <c r="AH33" s="5">
        <f>设计!AP33</f>
        <v>28</v>
      </c>
      <c r="AI33" s="5" t="str">
        <f>设计!AQ33</f>
        <v>完成</v>
      </c>
      <c r="AJ33" s="37"/>
    </row>
    <row r="34" spans="1:36" ht="17.25" hidden="1" customHeight="1">
      <c r="A34" s="5" t="str">
        <f>设计!A34&amp;""</f>
        <v>I-32</v>
      </c>
      <c r="B34" s="5" t="str">
        <f>设计!B34&amp;""</f>
        <v>泰和美家</v>
      </c>
      <c r="C34" s="5" t="str">
        <f>设计!C34&amp;""</f>
        <v>香漫里8-2-11-37</v>
      </c>
      <c r="D34" s="5" t="str">
        <f>设计!D34&amp;""</f>
        <v>冯杰 139999999999</v>
      </c>
      <c r="E34" s="5" t="str">
        <f>设计!E34&amp;""</f>
        <v>55.5</v>
      </c>
      <c r="F34" s="7">
        <f>设计!F34</f>
        <v>43353</v>
      </c>
      <c r="G34" s="7">
        <f ca="1">设计!G34</f>
        <v>43559</v>
      </c>
      <c r="H34" s="5" t="str">
        <f ca="1">设计!H34&amp;""</f>
        <v>206</v>
      </c>
      <c r="I34" s="5" t="str">
        <f>设计!I34&amp;""</f>
        <v/>
      </c>
      <c r="J34" s="5" t="str">
        <f>设计!J34&amp;""</f>
        <v/>
      </c>
      <c r="K34" s="5" t="str">
        <f>设计!K34&amp;""</f>
        <v>张三</v>
      </c>
      <c r="L34" s="5" t="str">
        <f>设计!L34&amp;""</f>
        <v>优</v>
      </c>
      <c r="M34" s="5" t="str">
        <f>设计!M34&amp;""</f>
        <v>加急</v>
      </c>
      <c r="N34" s="5" t="str">
        <f>设计!V34&amp;""</f>
        <v>F-0132</v>
      </c>
      <c r="O34" s="5"/>
      <c r="P34" s="10"/>
      <c r="Q34" s="5"/>
      <c r="R34" s="10"/>
      <c r="S34" s="5"/>
      <c r="T34" s="10"/>
      <c r="U34" s="17"/>
      <c r="V34" s="10"/>
      <c r="W34" s="17"/>
      <c r="X34" s="10"/>
      <c r="Y34" s="17"/>
      <c r="Z34" s="10">
        <v>43381</v>
      </c>
      <c r="AA34" s="36"/>
      <c r="AB34" s="5" t="str">
        <f>设计!AJ34</f>
        <v>畔森</v>
      </c>
      <c r="AC34" s="7">
        <f>设计!AK34</f>
        <v>43356</v>
      </c>
      <c r="AD34" s="5" t="str">
        <f>设计!AL34</f>
        <v>加急</v>
      </c>
      <c r="AE34" s="7">
        <f>设计!AM34</f>
        <v>43381</v>
      </c>
      <c r="AF34" s="5">
        <f>设计!AN34</f>
        <v>0</v>
      </c>
      <c r="AG34" s="5" t="str">
        <f>设计!AO34</f>
        <v>完成</v>
      </c>
      <c r="AH34" s="5">
        <f>设计!AP34</f>
        <v>28</v>
      </c>
      <c r="AI34" s="5" t="str">
        <f>设计!AQ34</f>
        <v>完成</v>
      </c>
      <c r="AJ34" s="37"/>
    </row>
    <row r="35" spans="1:36" ht="17.25" hidden="1" customHeight="1">
      <c r="A35" s="5" t="str">
        <f>设计!A35&amp;""</f>
        <v>I-33</v>
      </c>
      <c r="B35" s="5" t="str">
        <f>设计!B35&amp;""</f>
        <v>泰和美家</v>
      </c>
      <c r="C35" s="5" t="str">
        <f>设计!C35&amp;""</f>
        <v>香漫里8-2-11-38</v>
      </c>
      <c r="D35" s="5" t="str">
        <f>设计!D35&amp;""</f>
        <v>冯杰 139999999999</v>
      </c>
      <c r="E35" s="5" t="str">
        <f>设计!E35&amp;""</f>
        <v>56.5</v>
      </c>
      <c r="F35" s="7">
        <f>设计!F35</f>
        <v>43354</v>
      </c>
      <c r="G35" s="7">
        <f ca="1">设计!G35</f>
        <v>43559</v>
      </c>
      <c r="H35" s="5" t="str">
        <f ca="1">设计!H35&amp;""</f>
        <v>205</v>
      </c>
      <c r="I35" s="5" t="str">
        <f>设计!I35&amp;""</f>
        <v/>
      </c>
      <c r="J35" s="5" t="str">
        <f>设计!J35&amp;""</f>
        <v/>
      </c>
      <c r="K35" s="5" t="str">
        <f>设计!K35&amp;""</f>
        <v>张三</v>
      </c>
      <c r="L35" s="5" t="str">
        <f>设计!L35&amp;""</f>
        <v>优</v>
      </c>
      <c r="M35" s="5" t="str">
        <f>设计!M35&amp;""</f>
        <v>加急</v>
      </c>
      <c r="N35" s="5" t="str">
        <f>设计!V35&amp;""</f>
        <v>F-0133</v>
      </c>
      <c r="O35" s="5"/>
      <c r="P35" s="10"/>
      <c r="Q35" s="5"/>
      <c r="R35" s="10"/>
      <c r="S35" s="5"/>
      <c r="T35" s="10"/>
      <c r="U35" s="17"/>
      <c r="V35" s="10"/>
      <c r="W35" s="17"/>
      <c r="X35" s="10"/>
      <c r="Y35" s="17"/>
      <c r="Z35" s="10">
        <v>43382</v>
      </c>
      <c r="AA35" s="36"/>
      <c r="AB35" s="5" t="str">
        <f>设计!AJ35</f>
        <v>畔森</v>
      </c>
      <c r="AC35" s="7">
        <f>设计!AK35</f>
        <v>43357</v>
      </c>
      <c r="AD35" s="5" t="str">
        <f>设计!AL35</f>
        <v>加急</v>
      </c>
      <c r="AE35" s="7">
        <f>设计!AM35</f>
        <v>43382</v>
      </c>
      <c r="AF35" s="5">
        <f>设计!AN35</f>
        <v>0</v>
      </c>
      <c r="AG35" s="5" t="str">
        <f>设计!AO35</f>
        <v>完成</v>
      </c>
      <c r="AH35" s="5">
        <f>设计!AP35</f>
        <v>28</v>
      </c>
      <c r="AI35" s="5" t="str">
        <f>设计!AQ35</f>
        <v>完成</v>
      </c>
      <c r="AJ35" s="37"/>
    </row>
    <row r="36" spans="1:36" ht="17.25" hidden="1" customHeight="1">
      <c r="A36" s="5" t="str">
        <f>设计!A36&amp;""</f>
        <v>I-34</v>
      </c>
      <c r="B36" s="5" t="str">
        <f>设计!B36&amp;""</f>
        <v>泰和美家</v>
      </c>
      <c r="C36" s="5" t="str">
        <f>设计!C36&amp;""</f>
        <v>香漫里8-2-11-39</v>
      </c>
      <c r="D36" s="5" t="str">
        <f>设计!D36&amp;""</f>
        <v>冯杰 139999999999</v>
      </c>
      <c r="E36" s="5" t="str">
        <f>设计!E36&amp;""</f>
        <v>57.5</v>
      </c>
      <c r="F36" s="7">
        <f>设计!F36</f>
        <v>43355</v>
      </c>
      <c r="G36" s="7">
        <f ca="1">设计!G36</f>
        <v>43559</v>
      </c>
      <c r="H36" s="5" t="str">
        <f ca="1">设计!H36&amp;""</f>
        <v>204</v>
      </c>
      <c r="I36" s="5" t="str">
        <f>设计!I36&amp;""</f>
        <v/>
      </c>
      <c r="J36" s="5" t="str">
        <f>设计!J36&amp;""</f>
        <v/>
      </c>
      <c r="K36" s="5" t="str">
        <f>设计!K36&amp;""</f>
        <v>张三</v>
      </c>
      <c r="L36" s="5" t="str">
        <f>设计!L36&amp;""</f>
        <v>优</v>
      </c>
      <c r="M36" s="5" t="str">
        <f>设计!M36&amp;""</f>
        <v>加急</v>
      </c>
      <c r="N36" s="5" t="str">
        <f>设计!V36&amp;""</f>
        <v>F-0134</v>
      </c>
      <c r="O36" s="5"/>
      <c r="P36" s="10"/>
      <c r="Q36" s="5"/>
      <c r="R36" s="10"/>
      <c r="S36" s="5"/>
      <c r="T36" s="10"/>
      <c r="U36" s="17"/>
      <c r="V36" s="10"/>
      <c r="W36" s="17"/>
      <c r="X36" s="10"/>
      <c r="Y36" s="17"/>
      <c r="Z36" s="10">
        <v>43383</v>
      </c>
      <c r="AA36" s="36"/>
      <c r="AB36" s="5" t="str">
        <f>设计!AJ36</f>
        <v>畔森</v>
      </c>
      <c r="AC36" s="7">
        <f>设计!AK36</f>
        <v>43358</v>
      </c>
      <c r="AD36" s="5" t="str">
        <f>设计!AL36</f>
        <v>加急</v>
      </c>
      <c r="AE36" s="7">
        <f>设计!AM36</f>
        <v>43383</v>
      </c>
      <c r="AF36" s="5">
        <f>设计!AN36</f>
        <v>0</v>
      </c>
      <c r="AG36" s="5" t="str">
        <f>设计!AO36</f>
        <v>完成</v>
      </c>
      <c r="AH36" s="5">
        <f>设计!AP36</f>
        <v>28</v>
      </c>
      <c r="AI36" s="5" t="str">
        <f>设计!AQ36</f>
        <v>完成</v>
      </c>
      <c r="AJ36" s="37"/>
    </row>
    <row r="37" spans="1:36" ht="17.25" hidden="1" customHeight="1">
      <c r="A37" s="5" t="str">
        <f>设计!A37&amp;""</f>
        <v>I-35</v>
      </c>
      <c r="B37" s="5" t="str">
        <f>设计!B37&amp;""</f>
        <v>泰和美家</v>
      </c>
      <c r="C37" s="5" t="str">
        <f>设计!C37&amp;""</f>
        <v>香漫里8-2-11-40</v>
      </c>
      <c r="D37" s="5" t="str">
        <f>设计!D37&amp;""</f>
        <v>冯杰 139999999999</v>
      </c>
      <c r="E37" s="5" t="str">
        <f>设计!E37&amp;""</f>
        <v>58.5</v>
      </c>
      <c r="F37" s="7">
        <f>设计!F37</f>
        <v>43356</v>
      </c>
      <c r="G37" s="7">
        <f ca="1">设计!G37</f>
        <v>43559</v>
      </c>
      <c r="H37" s="5" t="str">
        <f ca="1">设计!H37&amp;""</f>
        <v>203</v>
      </c>
      <c r="I37" s="5" t="str">
        <f>设计!I37&amp;""</f>
        <v/>
      </c>
      <c r="J37" s="5" t="str">
        <f>设计!J37&amp;""</f>
        <v/>
      </c>
      <c r="K37" s="5" t="str">
        <f>设计!K37&amp;""</f>
        <v>张三</v>
      </c>
      <c r="L37" s="5" t="str">
        <f>设计!L37&amp;""</f>
        <v>优</v>
      </c>
      <c r="M37" s="5" t="str">
        <f>设计!M37&amp;""</f>
        <v>加急</v>
      </c>
      <c r="N37" s="5" t="str">
        <f>设计!V37&amp;""</f>
        <v>F-0135</v>
      </c>
      <c r="O37" s="5"/>
      <c r="P37" s="10"/>
      <c r="Q37" s="5"/>
      <c r="R37" s="10"/>
      <c r="S37" s="5"/>
      <c r="T37" s="10"/>
      <c r="U37" s="17"/>
      <c r="V37" s="10"/>
      <c r="W37" s="17"/>
      <c r="X37" s="10"/>
      <c r="Y37" s="17"/>
      <c r="Z37" s="10">
        <v>43384</v>
      </c>
      <c r="AA37" s="36"/>
      <c r="AB37" s="5" t="str">
        <f>设计!AJ37</f>
        <v>畔森</v>
      </c>
      <c r="AC37" s="7">
        <f>设计!AK37</f>
        <v>43359</v>
      </c>
      <c r="AD37" s="5" t="str">
        <f>设计!AL37</f>
        <v>加急</v>
      </c>
      <c r="AE37" s="7">
        <f>设计!AM37</f>
        <v>43384</v>
      </c>
      <c r="AF37" s="5">
        <f>设计!AN37</f>
        <v>0</v>
      </c>
      <c r="AG37" s="5" t="str">
        <f>设计!AO37</f>
        <v>完成</v>
      </c>
      <c r="AH37" s="5">
        <f>设计!AP37</f>
        <v>28</v>
      </c>
      <c r="AI37" s="5" t="str">
        <f>设计!AQ37</f>
        <v>完成</v>
      </c>
      <c r="AJ37" s="37"/>
    </row>
    <row r="38" spans="1:36" ht="17.25" hidden="1" customHeight="1">
      <c r="A38" s="5" t="str">
        <f>设计!A38&amp;""</f>
        <v>I-36</v>
      </c>
      <c r="B38" s="5" t="str">
        <f>设计!B38&amp;""</f>
        <v>泰和美家</v>
      </c>
      <c r="C38" s="5" t="str">
        <f>设计!C38&amp;""</f>
        <v>香漫里8-2-11-41</v>
      </c>
      <c r="D38" s="5" t="str">
        <f>设计!D38&amp;""</f>
        <v>冯杰 139999999999</v>
      </c>
      <c r="E38" s="5" t="str">
        <f>设计!E38&amp;""</f>
        <v>59.5</v>
      </c>
      <c r="F38" s="7">
        <f>设计!F38</f>
        <v>43357</v>
      </c>
      <c r="G38" s="7">
        <f ca="1">设计!G38</f>
        <v>43559</v>
      </c>
      <c r="H38" s="5" t="str">
        <f ca="1">设计!H38&amp;""</f>
        <v>202</v>
      </c>
      <c r="I38" s="5" t="str">
        <f>设计!I38&amp;""</f>
        <v/>
      </c>
      <c r="J38" s="5" t="str">
        <f>设计!J38&amp;""</f>
        <v/>
      </c>
      <c r="K38" s="5" t="str">
        <f>设计!K38&amp;""</f>
        <v>张三</v>
      </c>
      <c r="L38" s="5" t="str">
        <f>设计!L38&amp;""</f>
        <v>优</v>
      </c>
      <c r="M38" s="5" t="str">
        <f>设计!M38&amp;""</f>
        <v>加急</v>
      </c>
      <c r="N38" s="5" t="str">
        <f>设计!V38&amp;""</f>
        <v>F-0136</v>
      </c>
      <c r="O38" s="5"/>
      <c r="P38" s="10"/>
      <c r="Q38" s="5"/>
      <c r="R38" s="10"/>
      <c r="S38" s="5"/>
      <c r="T38" s="10"/>
      <c r="U38" s="17"/>
      <c r="V38" s="10"/>
      <c r="W38" s="17"/>
      <c r="X38" s="10"/>
      <c r="Y38" s="17"/>
      <c r="Z38" s="10">
        <v>43385</v>
      </c>
      <c r="AA38" s="36"/>
      <c r="AB38" s="5" t="str">
        <f>设计!AJ38</f>
        <v>畔森</v>
      </c>
      <c r="AC38" s="7">
        <f>设计!AK38</f>
        <v>43360</v>
      </c>
      <c r="AD38" s="5" t="str">
        <f>设计!AL38</f>
        <v>加急</v>
      </c>
      <c r="AE38" s="7">
        <f>设计!AM38</f>
        <v>43385</v>
      </c>
      <c r="AF38" s="5">
        <f>设计!AN38</f>
        <v>0</v>
      </c>
      <c r="AG38" s="5" t="str">
        <f>设计!AO38</f>
        <v>完成</v>
      </c>
      <c r="AH38" s="5">
        <f>设计!AP38</f>
        <v>28</v>
      </c>
      <c r="AI38" s="5" t="str">
        <f>设计!AQ38</f>
        <v>完成</v>
      </c>
      <c r="AJ38" s="37"/>
    </row>
    <row r="39" spans="1:36" ht="17.25" hidden="1" customHeight="1">
      <c r="A39" s="5" t="str">
        <f>设计!A39&amp;""</f>
        <v>I-37</v>
      </c>
      <c r="B39" s="5" t="str">
        <f>设计!B39&amp;""</f>
        <v>泰和美家</v>
      </c>
      <c r="C39" s="5" t="str">
        <f>设计!C39&amp;""</f>
        <v>香漫里8-2-11-42</v>
      </c>
      <c r="D39" s="5" t="str">
        <f>设计!D39&amp;""</f>
        <v>冯杰 139999999999</v>
      </c>
      <c r="E39" s="5" t="str">
        <f>设计!E39&amp;""</f>
        <v>60.5</v>
      </c>
      <c r="F39" s="7">
        <f>设计!F39</f>
        <v>43358</v>
      </c>
      <c r="G39" s="7">
        <f ca="1">设计!G39</f>
        <v>43559</v>
      </c>
      <c r="H39" s="5" t="str">
        <f ca="1">设计!H39&amp;""</f>
        <v>201</v>
      </c>
      <c r="I39" s="5" t="str">
        <f>设计!I39&amp;""</f>
        <v/>
      </c>
      <c r="J39" s="5" t="str">
        <f>设计!J39&amp;""</f>
        <v/>
      </c>
      <c r="K39" s="5" t="str">
        <f>设计!K39&amp;""</f>
        <v>张三</v>
      </c>
      <c r="L39" s="5" t="str">
        <f>设计!L39&amp;""</f>
        <v>优</v>
      </c>
      <c r="M39" s="5" t="str">
        <f>设计!M39&amp;""</f>
        <v>加急</v>
      </c>
      <c r="N39" s="5" t="str">
        <f>设计!V39&amp;""</f>
        <v>F-0137</v>
      </c>
      <c r="O39" s="5"/>
      <c r="P39" s="10"/>
      <c r="Q39" s="5"/>
      <c r="R39" s="10"/>
      <c r="S39" s="5"/>
      <c r="T39" s="10"/>
      <c r="U39" s="17"/>
      <c r="V39" s="10"/>
      <c r="W39" s="17"/>
      <c r="X39" s="10"/>
      <c r="Y39" s="17"/>
      <c r="Z39" s="10">
        <v>43386</v>
      </c>
      <c r="AA39" s="36"/>
      <c r="AB39" s="5" t="str">
        <f>设计!AJ39</f>
        <v>畔森</v>
      </c>
      <c r="AC39" s="7">
        <f>设计!AK39</f>
        <v>43361</v>
      </c>
      <c r="AD39" s="5" t="str">
        <f>设计!AL39</f>
        <v>加急</v>
      </c>
      <c r="AE39" s="7">
        <f>设计!AM39</f>
        <v>43386</v>
      </c>
      <c r="AF39" s="5">
        <f>设计!AN39</f>
        <v>0</v>
      </c>
      <c r="AG39" s="5" t="str">
        <f>设计!AO39</f>
        <v>完成</v>
      </c>
      <c r="AH39" s="5">
        <f>设计!AP39</f>
        <v>28</v>
      </c>
      <c r="AI39" s="5" t="str">
        <f>设计!AQ39</f>
        <v>完成</v>
      </c>
      <c r="AJ39" s="37"/>
    </row>
    <row r="40" spans="1:36" ht="17.25" hidden="1" customHeight="1">
      <c r="A40" s="5" t="str">
        <f>设计!A40&amp;""</f>
        <v>I-38</v>
      </c>
      <c r="B40" s="5" t="str">
        <f>设计!B40&amp;""</f>
        <v>泰和美家</v>
      </c>
      <c r="C40" s="5" t="str">
        <f>设计!C40&amp;""</f>
        <v>香漫里8-2-11-43</v>
      </c>
      <c r="D40" s="5" t="str">
        <f>设计!D40&amp;""</f>
        <v>冯杰 139999999999</v>
      </c>
      <c r="E40" s="5" t="str">
        <f>设计!E40&amp;""</f>
        <v>61.5</v>
      </c>
      <c r="F40" s="7">
        <f>设计!F40</f>
        <v>43359</v>
      </c>
      <c r="G40" s="7">
        <f ca="1">设计!G40</f>
        <v>43559</v>
      </c>
      <c r="H40" s="5" t="str">
        <f ca="1">设计!H40&amp;""</f>
        <v>200</v>
      </c>
      <c r="I40" s="5" t="str">
        <f>设计!I40&amp;""</f>
        <v/>
      </c>
      <c r="J40" s="5" t="str">
        <f>设计!J40&amp;""</f>
        <v/>
      </c>
      <c r="K40" s="5" t="str">
        <f>设计!K40&amp;""</f>
        <v>张三</v>
      </c>
      <c r="L40" s="5" t="str">
        <f>设计!L40&amp;""</f>
        <v>优</v>
      </c>
      <c r="M40" s="5" t="str">
        <f>设计!M40&amp;""</f>
        <v>加急</v>
      </c>
      <c r="N40" s="5" t="str">
        <f>设计!V40&amp;""</f>
        <v>F-0138</v>
      </c>
      <c r="O40" s="5"/>
      <c r="P40" s="10"/>
      <c r="Q40" s="5"/>
      <c r="R40" s="10"/>
      <c r="S40" s="5"/>
      <c r="T40" s="10"/>
      <c r="U40" s="17"/>
      <c r="V40" s="10"/>
      <c r="W40" s="17"/>
      <c r="X40" s="10"/>
      <c r="Y40" s="17"/>
      <c r="Z40" s="10">
        <v>43387</v>
      </c>
      <c r="AA40" s="36"/>
      <c r="AB40" s="5" t="str">
        <f>设计!AJ40</f>
        <v>畔森</v>
      </c>
      <c r="AC40" s="7">
        <f>设计!AK40</f>
        <v>43362</v>
      </c>
      <c r="AD40" s="5" t="str">
        <f>设计!AL40</f>
        <v>加急</v>
      </c>
      <c r="AE40" s="7">
        <f>设计!AM40</f>
        <v>43387</v>
      </c>
      <c r="AF40" s="5">
        <f>设计!AN40</f>
        <v>0</v>
      </c>
      <c r="AG40" s="5" t="str">
        <f>设计!AO40</f>
        <v>完成</v>
      </c>
      <c r="AH40" s="5">
        <f>设计!AP40</f>
        <v>28</v>
      </c>
      <c r="AI40" s="5" t="str">
        <f>设计!AQ40</f>
        <v>完成</v>
      </c>
      <c r="AJ40" s="37"/>
    </row>
    <row r="41" spans="1:36" ht="17.25" hidden="1" customHeight="1">
      <c r="A41" s="5" t="str">
        <f>设计!A41&amp;""</f>
        <v>I-39</v>
      </c>
      <c r="B41" s="5" t="str">
        <f>设计!B41&amp;""</f>
        <v>泰和美家</v>
      </c>
      <c r="C41" s="5" t="str">
        <f>设计!C41&amp;""</f>
        <v>香漫里8-2-11-44</v>
      </c>
      <c r="D41" s="5" t="str">
        <f>设计!D41&amp;""</f>
        <v>冯杰 139999999999</v>
      </c>
      <c r="E41" s="5" t="str">
        <f>设计!E41&amp;""</f>
        <v>62.5</v>
      </c>
      <c r="F41" s="7">
        <f>设计!F41</f>
        <v>43360</v>
      </c>
      <c r="G41" s="7">
        <f ca="1">设计!G41</f>
        <v>43559</v>
      </c>
      <c r="H41" s="5" t="str">
        <f ca="1">设计!H41&amp;""</f>
        <v>199</v>
      </c>
      <c r="I41" s="5" t="str">
        <f>设计!I41&amp;""</f>
        <v/>
      </c>
      <c r="J41" s="5" t="str">
        <f>设计!J41&amp;""</f>
        <v/>
      </c>
      <c r="K41" s="5" t="str">
        <f>设计!K41&amp;""</f>
        <v>张三</v>
      </c>
      <c r="L41" s="5" t="str">
        <f>设计!L41&amp;""</f>
        <v>优</v>
      </c>
      <c r="M41" s="5" t="str">
        <f>设计!M41&amp;""</f>
        <v>加急</v>
      </c>
      <c r="N41" s="5" t="str">
        <f>设计!V41&amp;""</f>
        <v>F-0139</v>
      </c>
      <c r="O41" s="5"/>
      <c r="P41" s="10"/>
      <c r="Q41" s="5"/>
      <c r="R41" s="10"/>
      <c r="S41" s="5"/>
      <c r="T41" s="10"/>
      <c r="U41" s="17"/>
      <c r="V41" s="10"/>
      <c r="W41" s="17"/>
      <c r="X41" s="10"/>
      <c r="Y41" s="17"/>
      <c r="Z41" s="10">
        <v>43388</v>
      </c>
      <c r="AA41" s="36"/>
      <c r="AB41" s="5" t="str">
        <f>设计!AJ41</f>
        <v>畔森</v>
      </c>
      <c r="AC41" s="7">
        <f>设计!AK41</f>
        <v>43363</v>
      </c>
      <c r="AD41" s="5" t="str">
        <f>设计!AL41</f>
        <v>加急</v>
      </c>
      <c r="AE41" s="7">
        <f>设计!AM41</f>
        <v>43388</v>
      </c>
      <c r="AF41" s="5">
        <f>设计!AN41</f>
        <v>0</v>
      </c>
      <c r="AG41" s="5" t="str">
        <f>设计!AO41</f>
        <v>完成</v>
      </c>
      <c r="AH41" s="5">
        <f>设计!AP41</f>
        <v>28</v>
      </c>
      <c r="AI41" s="5" t="str">
        <f>设计!AQ41</f>
        <v>完成</v>
      </c>
      <c r="AJ41" s="37"/>
    </row>
    <row r="42" spans="1:36" ht="17.25" hidden="1" customHeight="1">
      <c r="A42" s="5" t="str">
        <f>设计!A42&amp;""</f>
        <v>I-40</v>
      </c>
      <c r="B42" s="5" t="str">
        <f>设计!B42&amp;""</f>
        <v>泰和美家</v>
      </c>
      <c r="C42" s="5" t="str">
        <f>设计!C42&amp;""</f>
        <v>香漫里8-2-11-45</v>
      </c>
      <c r="D42" s="5" t="str">
        <f>设计!D42&amp;""</f>
        <v>冯杰 139999999999</v>
      </c>
      <c r="E42" s="5" t="str">
        <f>设计!E42&amp;""</f>
        <v>63.5</v>
      </c>
      <c r="F42" s="7">
        <f>设计!F42</f>
        <v>43361</v>
      </c>
      <c r="G42" s="7">
        <f ca="1">设计!G42</f>
        <v>43559</v>
      </c>
      <c r="H42" s="5" t="str">
        <f ca="1">设计!H42&amp;""</f>
        <v>198</v>
      </c>
      <c r="I42" s="5" t="str">
        <f>设计!I42&amp;""</f>
        <v/>
      </c>
      <c r="J42" s="5" t="str">
        <f>设计!J42&amp;""</f>
        <v/>
      </c>
      <c r="K42" s="5" t="str">
        <f>设计!K42&amp;""</f>
        <v>张三</v>
      </c>
      <c r="L42" s="5" t="str">
        <f>设计!L42&amp;""</f>
        <v>优</v>
      </c>
      <c r="M42" s="5" t="str">
        <f>设计!M42&amp;""</f>
        <v>加急</v>
      </c>
      <c r="N42" s="5" t="str">
        <f>设计!V42&amp;""</f>
        <v>F-0140</v>
      </c>
      <c r="O42" s="5"/>
      <c r="P42" s="10"/>
      <c r="Q42" s="5"/>
      <c r="R42" s="10"/>
      <c r="S42" s="5"/>
      <c r="T42" s="10"/>
      <c r="U42" s="17"/>
      <c r="V42" s="10"/>
      <c r="W42" s="17"/>
      <c r="X42" s="10"/>
      <c r="Y42" s="17"/>
      <c r="Z42" s="10">
        <v>43389</v>
      </c>
      <c r="AA42" s="36"/>
      <c r="AB42" s="5" t="str">
        <f>设计!AJ42</f>
        <v>畔森</v>
      </c>
      <c r="AC42" s="7">
        <f>设计!AK42</f>
        <v>43364</v>
      </c>
      <c r="AD42" s="5" t="str">
        <f>设计!AL42</f>
        <v>加急</v>
      </c>
      <c r="AE42" s="7">
        <f>设计!AM42</f>
        <v>43389</v>
      </c>
      <c r="AF42" s="5">
        <f>设计!AN42</f>
        <v>0</v>
      </c>
      <c r="AG42" s="5" t="str">
        <f>设计!AO42</f>
        <v>完成</v>
      </c>
      <c r="AH42" s="5">
        <f>设计!AP42</f>
        <v>28</v>
      </c>
      <c r="AI42" s="5" t="str">
        <f>设计!AQ42</f>
        <v>完成</v>
      </c>
      <c r="AJ42" s="37"/>
    </row>
    <row r="43" spans="1:36" ht="17.25" hidden="1" customHeight="1">
      <c r="A43" s="5" t="str">
        <f>设计!A43&amp;""</f>
        <v>I-41</v>
      </c>
      <c r="B43" s="5" t="str">
        <f>设计!B43&amp;""</f>
        <v>泰和美家</v>
      </c>
      <c r="C43" s="5" t="str">
        <f>设计!C43&amp;""</f>
        <v>香漫里8-2-11-46</v>
      </c>
      <c r="D43" s="5" t="str">
        <f>设计!D43&amp;""</f>
        <v>冯杰 139999999999</v>
      </c>
      <c r="E43" s="5" t="str">
        <f>设计!E43&amp;""</f>
        <v>64.5</v>
      </c>
      <c r="F43" s="7">
        <f>设计!F43</f>
        <v>43362</v>
      </c>
      <c r="G43" s="7">
        <f ca="1">设计!G43</f>
        <v>43559</v>
      </c>
      <c r="H43" s="5" t="str">
        <f ca="1">设计!H43&amp;""</f>
        <v>197</v>
      </c>
      <c r="I43" s="5" t="str">
        <f>设计!I43&amp;""</f>
        <v/>
      </c>
      <c r="J43" s="5" t="str">
        <f>设计!J43&amp;""</f>
        <v/>
      </c>
      <c r="K43" s="5" t="str">
        <f>设计!K43&amp;""</f>
        <v>张三</v>
      </c>
      <c r="L43" s="5" t="str">
        <f>设计!L43&amp;""</f>
        <v>优</v>
      </c>
      <c r="M43" s="5" t="str">
        <f>设计!M43&amp;""</f>
        <v>加急</v>
      </c>
      <c r="N43" s="5" t="str">
        <f>设计!V43&amp;""</f>
        <v>F-0141</v>
      </c>
      <c r="O43" s="5"/>
      <c r="P43" s="10"/>
      <c r="Q43" s="5"/>
      <c r="R43" s="10"/>
      <c r="S43" s="5"/>
      <c r="T43" s="10"/>
      <c r="U43" s="17"/>
      <c r="V43" s="10"/>
      <c r="W43" s="17"/>
      <c r="X43" s="10"/>
      <c r="Y43" s="17"/>
      <c r="Z43" s="10">
        <v>43390</v>
      </c>
      <c r="AA43" s="36"/>
      <c r="AB43" s="5" t="str">
        <f>设计!AJ43</f>
        <v>畔森</v>
      </c>
      <c r="AC43" s="7">
        <f>设计!AK43</f>
        <v>43365</v>
      </c>
      <c r="AD43" s="5" t="str">
        <f>设计!AL43</f>
        <v>加急</v>
      </c>
      <c r="AE43" s="7">
        <f>设计!AM43</f>
        <v>43390</v>
      </c>
      <c r="AF43" s="5">
        <f>设计!AN43</f>
        <v>0</v>
      </c>
      <c r="AG43" s="5" t="str">
        <f>设计!AO43</f>
        <v>完成</v>
      </c>
      <c r="AH43" s="5">
        <f>设计!AP43</f>
        <v>28</v>
      </c>
      <c r="AI43" s="5" t="str">
        <f>设计!AQ43</f>
        <v>完成</v>
      </c>
      <c r="AJ43" s="37"/>
    </row>
    <row r="44" spans="1:36" ht="17.25" hidden="1" customHeight="1">
      <c r="A44" s="5" t="str">
        <f>设计!A44&amp;""</f>
        <v>I-42</v>
      </c>
      <c r="B44" s="5" t="str">
        <f>设计!B44&amp;""</f>
        <v>泰和美家</v>
      </c>
      <c r="C44" s="5" t="str">
        <f>设计!C44&amp;""</f>
        <v>香漫里8-2-11-47</v>
      </c>
      <c r="D44" s="5" t="str">
        <f>设计!D44&amp;""</f>
        <v>冯杰 139999999999</v>
      </c>
      <c r="E44" s="5" t="str">
        <f>设计!E44&amp;""</f>
        <v>65.5</v>
      </c>
      <c r="F44" s="7">
        <f>设计!F44</f>
        <v>43363</v>
      </c>
      <c r="G44" s="7">
        <f ca="1">设计!G44</f>
        <v>43559</v>
      </c>
      <c r="H44" s="5" t="str">
        <f ca="1">设计!H44&amp;""</f>
        <v>196</v>
      </c>
      <c r="I44" s="5" t="str">
        <f>设计!I44&amp;""</f>
        <v/>
      </c>
      <c r="J44" s="5" t="str">
        <f>设计!J44&amp;""</f>
        <v/>
      </c>
      <c r="K44" s="5" t="str">
        <f>设计!K44&amp;""</f>
        <v>张三</v>
      </c>
      <c r="L44" s="5" t="str">
        <f>设计!L44&amp;""</f>
        <v>优</v>
      </c>
      <c r="M44" s="5" t="str">
        <f>设计!M44&amp;""</f>
        <v>加急</v>
      </c>
      <c r="N44" s="5" t="str">
        <f>设计!V44&amp;""</f>
        <v>F-0142</v>
      </c>
      <c r="O44" s="5"/>
      <c r="P44" s="10"/>
      <c r="Q44" s="5"/>
      <c r="R44" s="10"/>
      <c r="S44" s="5"/>
      <c r="T44" s="10"/>
      <c r="U44" s="17"/>
      <c r="V44" s="10"/>
      <c r="W44" s="17"/>
      <c r="X44" s="10"/>
      <c r="Y44" s="17"/>
      <c r="Z44" s="10">
        <v>43391</v>
      </c>
      <c r="AA44" s="36"/>
      <c r="AB44" s="5" t="str">
        <f>设计!AJ44</f>
        <v>畔森</v>
      </c>
      <c r="AC44" s="7">
        <f>设计!AK44</f>
        <v>43366</v>
      </c>
      <c r="AD44" s="5" t="str">
        <f>设计!AL44</f>
        <v>加急</v>
      </c>
      <c r="AE44" s="7">
        <f>设计!AM44</f>
        <v>43391</v>
      </c>
      <c r="AF44" s="5">
        <f>设计!AN44</f>
        <v>0</v>
      </c>
      <c r="AG44" s="5" t="str">
        <f>设计!AO44</f>
        <v>完成</v>
      </c>
      <c r="AH44" s="5">
        <f>设计!AP44</f>
        <v>28</v>
      </c>
      <c r="AI44" s="5" t="str">
        <f>设计!AQ44</f>
        <v>完成</v>
      </c>
      <c r="AJ44" s="37"/>
    </row>
    <row r="45" spans="1:36" ht="17.25" hidden="1" customHeight="1">
      <c r="A45" s="5" t="str">
        <f>设计!A45&amp;""</f>
        <v>I-43</v>
      </c>
      <c r="B45" s="5" t="str">
        <f>设计!B45&amp;""</f>
        <v>泰和美家</v>
      </c>
      <c r="C45" s="5" t="str">
        <f>设计!C45&amp;""</f>
        <v>香漫里8-2-11-48</v>
      </c>
      <c r="D45" s="5" t="str">
        <f>设计!D45&amp;""</f>
        <v>冯杰 139999999999</v>
      </c>
      <c r="E45" s="5" t="str">
        <f>设计!E45&amp;""</f>
        <v>66.5</v>
      </c>
      <c r="F45" s="7">
        <f>设计!F45</f>
        <v>43364</v>
      </c>
      <c r="G45" s="7">
        <f ca="1">设计!G45</f>
        <v>43559</v>
      </c>
      <c r="H45" s="5" t="str">
        <f ca="1">设计!H45&amp;""</f>
        <v>195</v>
      </c>
      <c r="I45" s="5" t="str">
        <f>设计!I45&amp;""</f>
        <v/>
      </c>
      <c r="J45" s="5" t="str">
        <f>设计!J45&amp;""</f>
        <v/>
      </c>
      <c r="K45" s="5" t="str">
        <f>设计!K45&amp;""</f>
        <v>张三</v>
      </c>
      <c r="L45" s="5" t="str">
        <f>设计!L45&amp;""</f>
        <v>优</v>
      </c>
      <c r="M45" s="5" t="str">
        <f>设计!M45&amp;""</f>
        <v>加急</v>
      </c>
      <c r="N45" s="5" t="str">
        <f>设计!V45&amp;""</f>
        <v>F-0143</v>
      </c>
      <c r="O45" s="5"/>
      <c r="P45" s="10"/>
      <c r="Q45" s="5"/>
      <c r="R45" s="10"/>
      <c r="S45" s="5"/>
      <c r="T45" s="10"/>
      <c r="U45" s="17"/>
      <c r="V45" s="10"/>
      <c r="W45" s="17"/>
      <c r="X45" s="10"/>
      <c r="Y45" s="17"/>
      <c r="Z45" s="10">
        <v>43392</v>
      </c>
      <c r="AA45" s="36"/>
      <c r="AB45" s="5" t="str">
        <f>设计!AJ45</f>
        <v>畔森</v>
      </c>
      <c r="AC45" s="7">
        <f>设计!AK45</f>
        <v>43367</v>
      </c>
      <c r="AD45" s="5" t="str">
        <f>设计!AL45</f>
        <v>加急</v>
      </c>
      <c r="AE45" s="7">
        <f>设计!AM45</f>
        <v>43392</v>
      </c>
      <c r="AF45" s="5">
        <f>设计!AN45</f>
        <v>0</v>
      </c>
      <c r="AG45" s="5" t="str">
        <f>设计!AO45</f>
        <v>完成</v>
      </c>
      <c r="AH45" s="5">
        <f>设计!AP45</f>
        <v>28</v>
      </c>
      <c r="AI45" s="5" t="str">
        <f>设计!AQ45</f>
        <v>完成</v>
      </c>
      <c r="AJ45" s="37"/>
    </row>
    <row r="46" spans="1:36" ht="17.25" hidden="1" customHeight="1">
      <c r="A46" s="5" t="str">
        <f>设计!A46&amp;""</f>
        <v>I-44</v>
      </c>
      <c r="B46" s="5" t="str">
        <f>设计!B46&amp;""</f>
        <v>泰和美家</v>
      </c>
      <c r="C46" s="5" t="str">
        <f>设计!C46&amp;""</f>
        <v>香漫里8-2-11-49</v>
      </c>
      <c r="D46" s="5" t="str">
        <f>设计!D46&amp;""</f>
        <v>冯杰 139999999999</v>
      </c>
      <c r="E46" s="5" t="str">
        <f>设计!E46&amp;""</f>
        <v>67.5</v>
      </c>
      <c r="F46" s="7">
        <f>设计!F46</f>
        <v>43365</v>
      </c>
      <c r="G46" s="7">
        <f ca="1">设计!G46</f>
        <v>43559</v>
      </c>
      <c r="H46" s="5" t="str">
        <f ca="1">设计!H46&amp;""</f>
        <v>194</v>
      </c>
      <c r="I46" s="5" t="str">
        <f>设计!I46&amp;""</f>
        <v/>
      </c>
      <c r="J46" s="5" t="str">
        <f>设计!J46&amp;""</f>
        <v/>
      </c>
      <c r="K46" s="5" t="str">
        <f>设计!K46&amp;""</f>
        <v>张三</v>
      </c>
      <c r="L46" s="5" t="str">
        <f>设计!L46&amp;""</f>
        <v>优</v>
      </c>
      <c r="M46" s="5" t="str">
        <f>设计!M46&amp;""</f>
        <v>加急</v>
      </c>
      <c r="N46" s="5" t="str">
        <f>设计!V46&amp;""</f>
        <v>F-0144</v>
      </c>
      <c r="O46" s="5"/>
      <c r="P46" s="10"/>
      <c r="Q46" s="5"/>
      <c r="R46" s="10"/>
      <c r="S46" s="5"/>
      <c r="T46" s="10"/>
      <c r="U46" s="17"/>
      <c r="V46" s="10"/>
      <c r="W46" s="17"/>
      <c r="X46" s="10"/>
      <c r="Y46" s="17"/>
      <c r="Z46" s="10">
        <v>43393</v>
      </c>
      <c r="AA46" s="36"/>
      <c r="AB46" s="5" t="str">
        <f>设计!AJ46</f>
        <v>畔森</v>
      </c>
      <c r="AC46" s="7">
        <f>设计!AK46</f>
        <v>43368</v>
      </c>
      <c r="AD46" s="5" t="str">
        <f>设计!AL46</f>
        <v>加急</v>
      </c>
      <c r="AE46" s="7">
        <f>设计!AM46</f>
        <v>43393</v>
      </c>
      <c r="AF46" s="5">
        <f>设计!AN46</f>
        <v>0</v>
      </c>
      <c r="AG46" s="5" t="str">
        <f>设计!AO46</f>
        <v>完成</v>
      </c>
      <c r="AH46" s="5">
        <f>设计!AP46</f>
        <v>28</v>
      </c>
      <c r="AI46" s="5" t="str">
        <f>设计!AQ46</f>
        <v>完成</v>
      </c>
      <c r="AJ46" s="37"/>
    </row>
    <row r="47" spans="1:36" ht="17.25" hidden="1" customHeight="1">
      <c r="A47" s="5" t="str">
        <f>设计!A47&amp;""</f>
        <v>I-45</v>
      </c>
      <c r="B47" s="5" t="str">
        <f>设计!B47&amp;""</f>
        <v>泰和美家</v>
      </c>
      <c r="C47" s="5" t="str">
        <f>设计!C47&amp;""</f>
        <v>香漫里8-2-11-50</v>
      </c>
      <c r="D47" s="5" t="str">
        <f>设计!D47&amp;""</f>
        <v>冯杰 139999999999</v>
      </c>
      <c r="E47" s="5" t="str">
        <f>设计!E47&amp;""</f>
        <v>68.5</v>
      </c>
      <c r="F47" s="7">
        <f>设计!F47</f>
        <v>43366</v>
      </c>
      <c r="G47" s="7">
        <f ca="1">设计!G47</f>
        <v>43559</v>
      </c>
      <c r="H47" s="5" t="str">
        <f ca="1">设计!H47&amp;""</f>
        <v>193</v>
      </c>
      <c r="I47" s="5" t="str">
        <f>设计!I47&amp;""</f>
        <v/>
      </c>
      <c r="J47" s="5" t="str">
        <f>设计!J47&amp;""</f>
        <v/>
      </c>
      <c r="K47" s="5" t="str">
        <f>设计!K47&amp;""</f>
        <v>张三</v>
      </c>
      <c r="L47" s="5" t="str">
        <f>设计!L47&amp;""</f>
        <v>优</v>
      </c>
      <c r="M47" s="5" t="str">
        <f>设计!M47&amp;""</f>
        <v>加急</v>
      </c>
      <c r="N47" s="5" t="str">
        <f>设计!V47&amp;""</f>
        <v>F-0145</v>
      </c>
      <c r="O47" s="5"/>
      <c r="P47" s="10"/>
      <c r="Q47" s="5"/>
      <c r="R47" s="10"/>
      <c r="S47" s="5"/>
      <c r="T47" s="10"/>
      <c r="U47" s="17"/>
      <c r="V47" s="10"/>
      <c r="W47" s="17"/>
      <c r="X47" s="10"/>
      <c r="Y47" s="17"/>
      <c r="Z47" s="10">
        <v>43394</v>
      </c>
      <c r="AA47" s="36"/>
      <c r="AB47" s="5" t="str">
        <f>设计!AJ47</f>
        <v>畔森</v>
      </c>
      <c r="AC47" s="7">
        <f>设计!AK47</f>
        <v>43369</v>
      </c>
      <c r="AD47" s="5" t="str">
        <f>设计!AL47</f>
        <v>加急</v>
      </c>
      <c r="AE47" s="7">
        <f>设计!AM47</f>
        <v>43394</v>
      </c>
      <c r="AF47" s="5">
        <f>设计!AN47</f>
        <v>0</v>
      </c>
      <c r="AG47" s="5" t="str">
        <f>设计!AO47</f>
        <v>完成</v>
      </c>
      <c r="AH47" s="5">
        <f>设计!AP47</f>
        <v>28</v>
      </c>
      <c r="AI47" s="5" t="str">
        <f>设计!AQ47</f>
        <v>完成</v>
      </c>
      <c r="AJ47" s="37"/>
    </row>
    <row r="48" spans="1:36" ht="17.25" hidden="1" customHeight="1">
      <c r="A48" s="5" t="str">
        <f>设计!A48&amp;""</f>
        <v>I-46</v>
      </c>
      <c r="B48" s="5" t="str">
        <f>设计!B48&amp;""</f>
        <v>泰和美家</v>
      </c>
      <c r="C48" s="5" t="str">
        <f>设计!C48&amp;""</f>
        <v>香漫里8-2-11-51</v>
      </c>
      <c r="D48" s="5" t="str">
        <f>设计!D48&amp;""</f>
        <v>冯杰 139999999999</v>
      </c>
      <c r="E48" s="5" t="str">
        <f>设计!E48&amp;""</f>
        <v>69.5</v>
      </c>
      <c r="F48" s="7">
        <f>设计!F48</f>
        <v>43367</v>
      </c>
      <c r="G48" s="7">
        <f ca="1">设计!G48</f>
        <v>43559</v>
      </c>
      <c r="H48" s="5" t="str">
        <f ca="1">设计!H48&amp;""</f>
        <v>192</v>
      </c>
      <c r="I48" s="5" t="str">
        <f>设计!I48&amp;""</f>
        <v/>
      </c>
      <c r="J48" s="5" t="str">
        <f>设计!J48&amp;""</f>
        <v/>
      </c>
      <c r="K48" s="5" t="str">
        <f>设计!K48&amp;""</f>
        <v>张三</v>
      </c>
      <c r="L48" s="5" t="str">
        <f>设计!L48&amp;""</f>
        <v>优</v>
      </c>
      <c r="M48" s="5" t="str">
        <f>设计!M48&amp;""</f>
        <v>加急</v>
      </c>
      <c r="N48" s="5" t="str">
        <f>设计!V48&amp;""</f>
        <v>F-0146</v>
      </c>
      <c r="O48" s="5"/>
      <c r="P48" s="10"/>
      <c r="Q48" s="5"/>
      <c r="R48" s="10"/>
      <c r="S48" s="5"/>
      <c r="T48" s="10"/>
      <c r="U48" s="17"/>
      <c r="V48" s="10"/>
      <c r="W48" s="17"/>
      <c r="X48" s="10"/>
      <c r="Y48" s="17"/>
      <c r="Z48" s="10">
        <v>43395</v>
      </c>
      <c r="AA48" s="36"/>
      <c r="AB48" s="5" t="str">
        <f>设计!AJ48</f>
        <v>畔森</v>
      </c>
      <c r="AC48" s="7">
        <f>设计!AK48</f>
        <v>43370</v>
      </c>
      <c r="AD48" s="5" t="str">
        <f>设计!AL48</f>
        <v>加急</v>
      </c>
      <c r="AE48" s="7">
        <f>设计!AM48</f>
        <v>43395</v>
      </c>
      <c r="AF48" s="5">
        <f>设计!AN48</f>
        <v>0</v>
      </c>
      <c r="AG48" s="5" t="str">
        <f>设计!AO48</f>
        <v>完成</v>
      </c>
      <c r="AH48" s="5">
        <f>设计!AP48</f>
        <v>28</v>
      </c>
      <c r="AI48" s="5" t="str">
        <f>设计!AQ48</f>
        <v>完成</v>
      </c>
      <c r="AJ48" s="37"/>
    </row>
    <row r="49" spans="1:36" ht="17.25" hidden="1" customHeight="1">
      <c r="A49" s="5" t="str">
        <f>设计!A49&amp;""</f>
        <v>I-47</v>
      </c>
      <c r="B49" s="5" t="str">
        <f>设计!B49&amp;""</f>
        <v>泰和美家</v>
      </c>
      <c r="C49" s="5" t="str">
        <f>设计!C49&amp;""</f>
        <v>香漫里8-2-11-52</v>
      </c>
      <c r="D49" s="5" t="str">
        <f>设计!D49&amp;""</f>
        <v>冯杰 139999999999</v>
      </c>
      <c r="E49" s="5" t="str">
        <f>设计!E49&amp;""</f>
        <v>70.5</v>
      </c>
      <c r="F49" s="7">
        <f>设计!F49</f>
        <v>43368</v>
      </c>
      <c r="G49" s="7">
        <f ca="1">设计!G49</f>
        <v>43559</v>
      </c>
      <c r="H49" s="5" t="str">
        <f ca="1">设计!H49&amp;""</f>
        <v>191</v>
      </c>
      <c r="I49" s="5" t="str">
        <f>设计!I49&amp;""</f>
        <v/>
      </c>
      <c r="J49" s="5" t="str">
        <f>设计!J49&amp;""</f>
        <v/>
      </c>
      <c r="K49" s="5" t="str">
        <f>设计!K49&amp;""</f>
        <v>张三</v>
      </c>
      <c r="L49" s="5" t="str">
        <f>设计!L49&amp;""</f>
        <v>优</v>
      </c>
      <c r="M49" s="5" t="str">
        <f>设计!M49&amp;""</f>
        <v>加急</v>
      </c>
      <c r="N49" s="5" t="str">
        <f>设计!V49&amp;""</f>
        <v>F-0147</v>
      </c>
      <c r="O49" s="5"/>
      <c r="P49" s="10"/>
      <c r="Q49" s="5"/>
      <c r="R49" s="10"/>
      <c r="S49" s="5"/>
      <c r="T49" s="10"/>
      <c r="U49" s="17"/>
      <c r="V49" s="10"/>
      <c r="W49" s="17"/>
      <c r="X49" s="10"/>
      <c r="Y49" s="17"/>
      <c r="Z49" s="10">
        <v>43396</v>
      </c>
      <c r="AA49" s="36"/>
      <c r="AB49" s="5" t="str">
        <f>设计!AJ49</f>
        <v>畔森</v>
      </c>
      <c r="AC49" s="7">
        <f>设计!AK49</f>
        <v>43371</v>
      </c>
      <c r="AD49" s="5" t="str">
        <f>设计!AL49</f>
        <v>加急</v>
      </c>
      <c r="AE49" s="7">
        <f>设计!AM49</f>
        <v>43396</v>
      </c>
      <c r="AF49" s="5">
        <f>设计!AN49</f>
        <v>0</v>
      </c>
      <c r="AG49" s="5" t="str">
        <f>设计!AO49</f>
        <v>完成</v>
      </c>
      <c r="AH49" s="5">
        <f>设计!AP49</f>
        <v>28</v>
      </c>
      <c r="AI49" s="5" t="str">
        <f>设计!AQ49</f>
        <v>完成</v>
      </c>
      <c r="AJ49" s="37"/>
    </row>
    <row r="50" spans="1:36" ht="17.25" hidden="1" customHeight="1">
      <c r="A50" s="5" t="str">
        <f>设计!A50&amp;""</f>
        <v>I-48</v>
      </c>
      <c r="B50" s="5" t="str">
        <f>设计!B50&amp;""</f>
        <v>泰和美家</v>
      </c>
      <c r="C50" s="5" t="str">
        <f>设计!C50&amp;""</f>
        <v>香漫里8-2-11-53</v>
      </c>
      <c r="D50" s="5" t="str">
        <f>设计!D50&amp;""</f>
        <v>冯杰 139999999999</v>
      </c>
      <c r="E50" s="5" t="str">
        <f>设计!E50&amp;""</f>
        <v>71.5</v>
      </c>
      <c r="F50" s="7">
        <f>设计!F50</f>
        <v>43369</v>
      </c>
      <c r="G50" s="7">
        <f ca="1">设计!G50</f>
        <v>43559</v>
      </c>
      <c r="H50" s="5" t="str">
        <f ca="1">设计!H50&amp;""</f>
        <v>190</v>
      </c>
      <c r="I50" s="5" t="str">
        <f>设计!I50&amp;""</f>
        <v/>
      </c>
      <c r="J50" s="5" t="str">
        <f>设计!J50&amp;""</f>
        <v/>
      </c>
      <c r="K50" s="5" t="str">
        <f>设计!K50&amp;""</f>
        <v>张三</v>
      </c>
      <c r="L50" s="5" t="str">
        <f>设计!L50&amp;""</f>
        <v>优</v>
      </c>
      <c r="M50" s="5" t="str">
        <f>设计!M50&amp;""</f>
        <v>加急</v>
      </c>
      <c r="N50" s="5" t="str">
        <f>设计!V50&amp;""</f>
        <v>F-0148</v>
      </c>
      <c r="O50" s="5"/>
      <c r="P50" s="10"/>
      <c r="Q50" s="5"/>
      <c r="R50" s="10"/>
      <c r="S50" s="5"/>
      <c r="T50" s="10"/>
      <c r="U50" s="17"/>
      <c r="V50" s="10"/>
      <c r="W50" s="17"/>
      <c r="X50" s="10"/>
      <c r="Y50" s="17"/>
      <c r="Z50" s="10">
        <v>43397</v>
      </c>
      <c r="AA50" s="36"/>
      <c r="AB50" s="5" t="str">
        <f>设计!AJ50</f>
        <v>畔森</v>
      </c>
      <c r="AC50" s="7">
        <f>设计!AK50</f>
        <v>43372</v>
      </c>
      <c r="AD50" s="5" t="str">
        <f>设计!AL50</f>
        <v>加急</v>
      </c>
      <c r="AE50" s="7">
        <f>设计!AM50</f>
        <v>43397</v>
      </c>
      <c r="AF50" s="5">
        <f>设计!AN50</f>
        <v>0</v>
      </c>
      <c r="AG50" s="5" t="str">
        <f>设计!AO50</f>
        <v>完成</v>
      </c>
      <c r="AH50" s="5">
        <f>设计!AP50</f>
        <v>28</v>
      </c>
      <c r="AI50" s="5" t="str">
        <f>设计!AQ50</f>
        <v>完成</v>
      </c>
      <c r="AJ50" s="37"/>
    </row>
    <row r="51" spans="1:36" ht="17.25" hidden="1" customHeight="1">
      <c r="A51" s="5" t="str">
        <f>设计!A51&amp;""</f>
        <v>I-49</v>
      </c>
      <c r="B51" s="5" t="str">
        <f>设计!B51&amp;""</f>
        <v>泰和美家</v>
      </c>
      <c r="C51" s="5" t="str">
        <f>设计!C51&amp;""</f>
        <v>香漫里8-2-11-54</v>
      </c>
      <c r="D51" s="5" t="str">
        <f>设计!D51&amp;""</f>
        <v>冯杰 139999999999</v>
      </c>
      <c r="E51" s="5" t="str">
        <f>设计!E51&amp;""</f>
        <v>72.5</v>
      </c>
      <c r="F51" s="7">
        <f>设计!F51</f>
        <v>43370</v>
      </c>
      <c r="G51" s="7">
        <f ca="1">设计!G51</f>
        <v>43559</v>
      </c>
      <c r="H51" s="5" t="str">
        <f ca="1">设计!H51&amp;""</f>
        <v>189</v>
      </c>
      <c r="I51" s="5" t="str">
        <f>设计!I51&amp;""</f>
        <v/>
      </c>
      <c r="J51" s="5" t="str">
        <f>设计!J51&amp;""</f>
        <v/>
      </c>
      <c r="K51" s="5" t="str">
        <f>设计!K51&amp;""</f>
        <v>张三</v>
      </c>
      <c r="L51" s="5" t="str">
        <f>设计!L51&amp;""</f>
        <v>优</v>
      </c>
      <c r="M51" s="5" t="str">
        <f>设计!M51&amp;""</f>
        <v>加急</v>
      </c>
      <c r="N51" s="5" t="str">
        <f>设计!V51&amp;""</f>
        <v>F-0149</v>
      </c>
      <c r="O51" s="5"/>
      <c r="P51" s="10"/>
      <c r="Q51" s="5"/>
      <c r="R51" s="10"/>
      <c r="S51" s="5"/>
      <c r="T51" s="10"/>
      <c r="U51" s="17"/>
      <c r="V51" s="10"/>
      <c r="W51" s="17"/>
      <c r="X51" s="10"/>
      <c r="Y51" s="17"/>
      <c r="Z51" s="10">
        <v>43398</v>
      </c>
      <c r="AA51" s="36"/>
      <c r="AB51" s="5" t="str">
        <f>设计!AJ51</f>
        <v>畔森</v>
      </c>
      <c r="AC51" s="7">
        <f>设计!AK51</f>
        <v>43373</v>
      </c>
      <c r="AD51" s="5" t="str">
        <f>设计!AL51</f>
        <v>加急</v>
      </c>
      <c r="AE51" s="7">
        <f>设计!AM51</f>
        <v>43398</v>
      </c>
      <c r="AF51" s="5">
        <f>设计!AN51</f>
        <v>0</v>
      </c>
      <c r="AG51" s="5" t="str">
        <f>设计!AO51</f>
        <v>完成</v>
      </c>
      <c r="AH51" s="5">
        <f>设计!AP51</f>
        <v>28</v>
      </c>
      <c r="AI51" s="5" t="str">
        <f>设计!AQ51</f>
        <v>完成</v>
      </c>
      <c r="AJ51" s="37"/>
    </row>
    <row r="52" spans="1:36" ht="17.25" hidden="1" customHeight="1">
      <c r="A52" s="5" t="str">
        <f>设计!A52&amp;""</f>
        <v>I-50</v>
      </c>
      <c r="B52" s="5" t="str">
        <f>设计!B52&amp;""</f>
        <v>泰和美家</v>
      </c>
      <c r="C52" s="5" t="str">
        <f>设计!C52&amp;""</f>
        <v>香漫里8-2-11-55</v>
      </c>
      <c r="D52" s="5" t="str">
        <f>设计!D52&amp;""</f>
        <v>冯杰 139999999999</v>
      </c>
      <c r="E52" s="5" t="str">
        <f>设计!E52&amp;""</f>
        <v>73.5</v>
      </c>
      <c r="F52" s="7">
        <f>设计!F52</f>
        <v>43371</v>
      </c>
      <c r="G52" s="7">
        <f ca="1">设计!G52</f>
        <v>43559</v>
      </c>
      <c r="H52" s="5" t="str">
        <f ca="1">设计!H52&amp;""</f>
        <v>188</v>
      </c>
      <c r="I52" s="5" t="str">
        <f>设计!I52&amp;""</f>
        <v/>
      </c>
      <c r="J52" s="5" t="str">
        <f>设计!J52&amp;""</f>
        <v/>
      </c>
      <c r="K52" s="5" t="str">
        <f>设计!K52&amp;""</f>
        <v>张三</v>
      </c>
      <c r="L52" s="5" t="str">
        <f>设计!L52&amp;""</f>
        <v>优</v>
      </c>
      <c r="M52" s="5" t="str">
        <f>设计!M52&amp;""</f>
        <v>加急</v>
      </c>
      <c r="N52" s="5" t="str">
        <f>设计!V52&amp;""</f>
        <v>F-0150</v>
      </c>
      <c r="O52" s="5"/>
      <c r="P52" s="10"/>
      <c r="Q52" s="5"/>
      <c r="R52" s="10"/>
      <c r="S52" s="5"/>
      <c r="T52" s="10"/>
      <c r="U52" s="17"/>
      <c r="V52" s="10"/>
      <c r="W52" s="17"/>
      <c r="X52" s="10"/>
      <c r="Y52" s="17"/>
      <c r="Z52" s="10">
        <v>43399</v>
      </c>
      <c r="AA52" s="36"/>
      <c r="AB52" s="5" t="str">
        <f>设计!AJ52</f>
        <v>畔森</v>
      </c>
      <c r="AC52" s="7">
        <f>设计!AK52</f>
        <v>43374</v>
      </c>
      <c r="AD52" s="5" t="str">
        <f>设计!AL52</f>
        <v>加急</v>
      </c>
      <c r="AE52" s="7">
        <f>设计!AM52</f>
        <v>43399</v>
      </c>
      <c r="AF52" s="5">
        <f>设计!AN52</f>
        <v>0</v>
      </c>
      <c r="AG52" s="5" t="str">
        <f>设计!AO52</f>
        <v>完成</v>
      </c>
      <c r="AH52" s="5">
        <f>设计!AP52</f>
        <v>28</v>
      </c>
      <c r="AI52" s="5" t="str">
        <f>设计!AQ52</f>
        <v>完成</v>
      </c>
      <c r="AJ52" s="37"/>
    </row>
    <row r="53" spans="1:36" ht="17.25" hidden="1" customHeight="1">
      <c r="A53" s="5" t="str">
        <f>设计!A53&amp;""</f>
        <v>I-51</v>
      </c>
      <c r="B53" s="5" t="str">
        <f>设计!B53&amp;""</f>
        <v>泰和美家</v>
      </c>
      <c r="C53" s="5" t="str">
        <f>设计!C53&amp;""</f>
        <v>香漫里8-2-11-56</v>
      </c>
      <c r="D53" s="5" t="str">
        <f>设计!D53&amp;""</f>
        <v>冯杰 139999999999</v>
      </c>
      <c r="E53" s="5" t="str">
        <f>设计!E53&amp;""</f>
        <v>74.5</v>
      </c>
      <c r="F53" s="7">
        <f>设计!F53</f>
        <v>43372</v>
      </c>
      <c r="G53" s="7">
        <f ca="1">设计!G53</f>
        <v>43559</v>
      </c>
      <c r="H53" s="5" t="str">
        <f ca="1">设计!H53&amp;""</f>
        <v>187</v>
      </c>
      <c r="I53" s="5" t="str">
        <f>设计!I53&amp;""</f>
        <v/>
      </c>
      <c r="J53" s="5" t="str">
        <f>设计!J53&amp;""</f>
        <v/>
      </c>
      <c r="K53" s="5" t="str">
        <f>设计!K53&amp;""</f>
        <v>张三</v>
      </c>
      <c r="L53" s="5" t="str">
        <f>设计!L53&amp;""</f>
        <v>优</v>
      </c>
      <c r="M53" s="5" t="str">
        <f>设计!M53&amp;""</f>
        <v>加急</v>
      </c>
      <c r="N53" s="5" t="str">
        <f>设计!V53&amp;""</f>
        <v>F-0151</v>
      </c>
      <c r="O53" s="5"/>
      <c r="P53" s="10"/>
      <c r="Q53" s="5"/>
      <c r="R53" s="10"/>
      <c r="S53" s="5"/>
      <c r="T53" s="10"/>
      <c r="U53" s="17"/>
      <c r="V53" s="10"/>
      <c r="W53" s="17"/>
      <c r="X53" s="10"/>
      <c r="Y53" s="17"/>
      <c r="Z53" s="10">
        <v>43400</v>
      </c>
      <c r="AA53" s="36"/>
      <c r="AB53" s="5" t="str">
        <f>设计!AJ53</f>
        <v>畔森</v>
      </c>
      <c r="AC53" s="7">
        <f>设计!AK53</f>
        <v>43375</v>
      </c>
      <c r="AD53" s="5" t="str">
        <f>设计!AL53</f>
        <v>加急</v>
      </c>
      <c r="AE53" s="7">
        <f>设计!AM53</f>
        <v>43400</v>
      </c>
      <c r="AF53" s="5">
        <f>设计!AN53</f>
        <v>0</v>
      </c>
      <c r="AG53" s="5" t="str">
        <f>设计!AO53</f>
        <v>完成</v>
      </c>
      <c r="AH53" s="5">
        <f>设计!AP53</f>
        <v>28</v>
      </c>
      <c r="AI53" s="5" t="str">
        <f>设计!AQ53</f>
        <v>完成</v>
      </c>
      <c r="AJ53" s="37"/>
    </row>
    <row r="54" spans="1:36" ht="17.25" hidden="1" customHeight="1">
      <c r="A54" s="5" t="str">
        <f>设计!A54&amp;""</f>
        <v>I-52</v>
      </c>
      <c r="B54" s="5" t="str">
        <f>设计!B54&amp;""</f>
        <v>泰和美家</v>
      </c>
      <c r="C54" s="5" t="str">
        <f>设计!C54&amp;""</f>
        <v>香漫里8-2-11-57</v>
      </c>
      <c r="D54" s="5" t="str">
        <f>设计!D54&amp;""</f>
        <v>冯杰 139999999999</v>
      </c>
      <c r="E54" s="5" t="str">
        <f>设计!E54&amp;""</f>
        <v>75.5</v>
      </c>
      <c r="F54" s="7">
        <f>设计!F54</f>
        <v>43373</v>
      </c>
      <c r="G54" s="7">
        <f ca="1">设计!G54</f>
        <v>43559</v>
      </c>
      <c r="H54" s="5" t="str">
        <f ca="1">设计!H54&amp;""</f>
        <v>186</v>
      </c>
      <c r="I54" s="5" t="str">
        <f>设计!I54&amp;""</f>
        <v/>
      </c>
      <c r="J54" s="5" t="str">
        <f>设计!J54&amp;""</f>
        <v/>
      </c>
      <c r="K54" s="5" t="str">
        <f>设计!K54&amp;""</f>
        <v>张三</v>
      </c>
      <c r="L54" s="5" t="str">
        <f>设计!L54&amp;""</f>
        <v>优</v>
      </c>
      <c r="M54" s="5" t="str">
        <f>设计!M54&amp;""</f>
        <v>加急</v>
      </c>
      <c r="N54" s="5" t="str">
        <f>设计!V54&amp;""</f>
        <v>F-0152</v>
      </c>
      <c r="O54" s="5"/>
      <c r="P54" s="10"/>
      <c r="Q54" s="5"/>
      <c r="R54" s="10"/>
      <c r="S54" s="5"/>
      <c r="T54" s="10"/>
      <c r="U54" s="17"/>
      <c r="V54" s="10"/>
      <c r="W54" s="17"/>
      <c r="X54" s="10"/>
      <c r="Y54" s="17"/>
      <c r="Z54" s="10">
        <v>43401</v>
      </c>
      <c r="AA54" s="36"/>
      <c r="AB54" s="5" t="str">
        <f>设计!AJ54</f>
        <v>畔森</v>
      </c>
      <c r="AC54" s="7">
        <f>设计!AK54</f>
        <v>43376</v>
      </c>
      <c r="AD54" s="5" t="str">
        <f>设计!AL54</f>
        <v>加急</v>
      </c>
      <c r="AE54" s="7">
        <f>设计!AM54</f>
        <v>43401</v>
      </c>
      <c r="AF54" s="5">
        <f>设计!AN54</f>
        <v>0</v>
      </c>
      <c r="AG54" s="5" t="str">
        <f>设计!AO54</f>
        <v>完成</v>
      </c>
      <c r="AH54" s="5">
        <f>设计!AP54</f>
        <v>28</v>
      </c>
      <c r="AI54" s="5" t="str">
        <f>设计!AQ54</f>
        <v>完成</v>
      </c>
      <c r="AJ54" s="37"/>
    </row>
    <row r="55" spans="1:36" ht="17.25" hidden="1" customHeight="1">
      <c r="A55" s="5" t="str">
        <f>设计!A55&amp;""</f>
        <v>I-53</v>
      </c>
      <c r="B55" s="5" t="str">
        <f>设计!B55&amp;""</f>
        <v>泰和美家</v>
      </c>
      <c r="C55" s="5" t="str">
        <f>设计!C55&amp;""</f>
        <v>香漫里8-2-11-58</v>
      </c>
      <c r="D55" s="5" t="str">
        <f>设计!D55&amp;""</f>
        <v>冯杰 139999999999</v>
      </c>
      <c r="E55" s="5" t="str">
        <f>设计!E55&amp;""</f>
        <v>76.5</v>
      </c>
      <c r="F55" s="7">
        <f>设计!F55</f>
        <v>43374</v>
      </c>
      <c r="G55" s="7">
        <f ca="1">设计!G55</f>
        <v>43559</v>
      </c>
      <c r="H55" s="5" t="str">
        <f ca="1">设计!H55&amp;""</f>
        <v>185</v>
      </c>
      <c r="I55" s="5" t="str">
        <f>设计!I55&amp;""</f>
        <v/>
      </c>
      <c r="J55" s="5" t="str">
        <f>设计!J55&amp;""</f>
        <v/>
      </c>
      <c r="K55" s="5" t="str">
        <f>设计!K55&amp;""</f>
        <v>张三</v>
      </c>
      <c r="L55" s="5" t="str">
        <f>设计!L55&amp;""</f>
        <v>优</v>
      </c>
      <c r="M55" s="5" t="str">
        <f>设计!M55&amp;""</f>
        <v>加急</v>
      </c>
      <c r="N55" s="5" t="str">
        <f>设计!V55&amp;""</f>
        <v>F-0153</v>
      </c>
      <c r="O55" s="5"/>
      <c r="P55" s="10"/>
      <c r="Q55" s="5"/>
      <c r="R55" s="10"/>
      <c r="S55" s="5"/>
      <c r="T55" s="10"/>
      <c r="U55" s="17"/>
      <c r="V55" s="10"/>
      <c r="W55" s="17"/>
      <c r="X55" s="10"/>
      <c r="Y55" s="17"/>
      <c r="Z55" s="10">
        <v>43402</v>
      </c>
      <c r="AA55" s="36"/>
      <c r="AB55" s="5" t="str">
        <f>设计!AJ55</f>
        <v>畔森</v>
      </c>
      <c r="AC55" s="7">
        <f>设计!AK55</f>
        <v>43377</v>
      </c>
      <c r="AD55" s="5" t="str">
        <f>设计!AL55</f>
        <v>加急</v>
      </c>
      <c r="AE55" s="7">
        <f>设计!AM55</f>
        <v>43402</v>
      </c>
      <c r="AF55" s="5">
        <f>设计!AN55</f>
        <v>0</v>
      </c>
      <c r="AG55" s="5" t="str">
        <f>设计!AO55</f>
        <v>完成</v>
      </c>
      <c r="AH55" s="5">
        <f>设计!AP55</f>
        <v>28</v>
      </c>
      <c r="AI55" s="5" t="str">
        <f>设计!AQ55</f>
        <v>完成</v>
      </c>
      <c r="AJ55" s="37"/>
    </row>
    <row r="56" spans="1:36" ht="17.25" hidden="1" customHeight="1">
      <c r="A56" s="5" t="str">
        <f>设计!A56&amp;""</f>
        <v>I-54</v>
      </c>
      <c r="B56" s="5" t="str">
        <f>设计!B56&amp;""</f>
        <v>泰和美家</v>
      </c>
      <c r="C56" s="5" t="str">
        <f>设计!C56&amp;""</f>
        <v>香漫里8-2-11-59</v>
      </c>
      <c r="D56" s="5" t="str">
        <f>设计!D56&amp;""</f>
        <v>冯杰 139999999999</v>
      </c>
      <c r="E56" s="5" t="str">
        <f>设计!E56&amp;""</f>
        <v>77.5</v>
      </c>
      <c r="F56" s="7">
        <f>设计!F56</f>
        <v>43375</v>
      </c>
      <c r="G56" s="7">
        <f ca="1">设计!G56</f>
        <v>43559</v>
      </c>
      <c r="H56" s="5" t="str">
        <f ca="1">设计!H56&amp;""</f>
        <v>184</v>
      </c>
      <c r="I56" s="5" t="str">
        <f>设计!I56&amp;""</f>
        <v/>
      </c>
      <c r="J56" s="5" t="str">
        <f>设计!J56&amp;""</f>
        <v/>
      </c>
      <c r="K56" s="5" t="str">
        <f>设计!K56&amp;""</f>
        <v>张三</v>
      </c>
      <c r="L56" s="5" t="str">
        <f>设计!L56&amp;""</f>
        <v>优</v>
      </c>
      <c r="M56" s="5" t="str">
        <f>设计!M56&amp;""</f>
        <v>加急</v>
      </c>
      <c r="N56" s="5" t="str">
        <f>设计!V56&amp;""</f>
        <v>F-0154</v>
      </c>
      <c r="O56" s="5"/>
      <c r="P56" s="10"/>
      <c r="Q56" s="5"/>
      <c r="R56" s="10"/>
      <c r="S56" s="5"/>
      <c r="T56" s="10"/>
      <c r="U56" s="17"/>
      <c r="V56" s="10"/>
      <c r="W56" s="17"/>
      <c r="X56" s="10"/>
      <c r="Y56" s="17"/>
      <c r="Z56" s="10">
        <v>43403</v>
      </c>
      <c r="AA56" s="36"/>
      <c r="AB56" s="5" t="str">
        <f>设计!AJ56</f>
        <v>畔森</v>
      </c>
      <c r="AC56" s="7">
        <f>设计!AK56</f>
        <v>43378</v>
      </c>
      <c r="AD56" s="5" t="str">
        <f>设计!AL56</f>
        <v>加急</v>
      </c>
      <c r="AE56" s="7">
        <f>设计!AM56</f>
        <v>43403</v>
      </c>
      <c r="AF56" s="5">
        <f>设计!AN56</f>
        <v>0</v>
      </c>
      <c r="AG56" s="5" t="str">
        <f>设计!AO56</f>
        <v>完成</v>
      </c>
      <c r="AH56" s="5">
        <f>设计!AP56</f>
        <v>28</v>
      </c>
      <c r="AI56" s="5" t="str">
        <f>设计!AQ56</f>
        <v>完成</v>
      </c>
      <c r="AJ56" s="37"/>
    </row>
    <row r="57" spans="1:36" ht="17.25" hidden="1" customHeight="1">
      <c r="A57" s="5" t="str">
        <f>设计!A57&amp;""</f>
        <v>I-55</v>
      </c>
      <c r="B57" s="5" t="str">
        <f>设计!B57&amp;""</f>
        <v>泰和美家</v>
      </c>
      <c r="C57" s="5" t="str">
        <f>设计!C57&amp;""</f>
        <v>香漫里8-2-11-60</v>
      </c>
      <c r="D57" s="5" t="str">
        <f>设计!D57&amp;""</f>
        <v>冯杰 139999999999</v>
      </c>
      <c r="E57" s="5" t="str">
        <f>设计!E57&amp;""</f>
        <v>78.5</v>
      </c>
      <c r="F57" s="7">
        <f>设计!F57</f>
        <v>43376</v>
      </c>
      <c r="G57" s="7">
        <f ca="1">设计!G57</f>
        <v>43559</v>
      </c>
      <c r="H57" s="5" t="str">
        <f ca="1">设计!H57&amp;""</f>
        <v>183</v>
      </c>
      <c r="I57" s="5" t="str">
        <f>设计!I57&amp;""</f>
        <v/>
      </c>
      <c r="J57" s="5" t="str">
        <f>设计!J57&amp;""</f>
        <v/>
      </c>
      <c r="K57" s="5" t="str">
        <f>设计!K57&amp;""</f>
        <v>张三</v>
      </c>
      <c r="L57" s="5" t="str">
        <f>设计!L57&amp;""</f>
        <v>优</v>
      </c>
      <c r="M57" s="5" t="str">
        <f>设计!M57&amp;""</f>
        <v>加急</v>
      </c>
      <c r="N57" s="5" t="str">
        <f>设计!V57&amp;""</f>
        <v>F-0155</v>
      </c>
      <c r="O57" s="5"/>
      <c r="P57" s="10"/>
      <c r="Q57" s="5"/>
      <c r="R57" s="10"/>
      <c r="S57" s="5"/>
      <c r="T57" s="10"/>
      <c r="U57" s="17"/>
      <c r="V57" s="10"/>
      <c r="W57" s="17"/>
      <c r="X57" s="10"/>
      <c r="Y57" s="17"/>
      <c r="Z57" s="10">
        <v>43404</v>
      </c>
      <c r="AA57" s="36"/>
      <c r="AB57" s="5" t="str">
        <f>设计!AJ57</f>
        <v>畔森</v>
      </c>
      <c r="AC57" s="7">
        <f>设计!AK57</f>
        <v>43379</v>
      </c>
      <c r="AD57" s="5" t="str">
        <f>设计!AL57</f>
        <v>加急</v>
      </c>
      <c r="AE57" s="7">
        <f>设计!AM57</f>
        <v>43404</v>
      </c>
      <c r="AF57" s="5">
        <f>设计!AN57</f>
        <v>0</v>
      </c>
      <c r="AG57" s="5" t="str">
        <f>设计!AO57</f>
        <v>完成</v>
      </c>
      <c r="AH57" s="5">
        <f>设计!AP57</f>
        <v>28</v>
      </c>
      <c r="AI57" s="5" t="str">
        <f>设计!AQ57</f>
        <v>完成</v>
      </c>
      <c r="AJ57" s="37"/>
    </row>
    <row r="58" spans="1:36" ht="17.25" hidden="1" customHeight="1">
      <c r="A58" s="5" t="str">
        <f>设计!A58&amp;""</f>
        <v>I-56</v>
      </c>
      <c r="B58" s="5" t="str">
        <f>设计!B58&amp;""</f>
        <v>泰和美家</v>
      </c>
      <c r="C58" s="5" t="str">
        <f>设计!C58&amp;""</f>
        <v>香漫里8-2-11-61</v>
      </c>
      <c r="D58" s="5" t="str">
        <f>设计!D58&amp;""</f>
        <v>冯杰 139999999999</v>
      </c>
      <c r="E58" s="5" t="str">
        <f>设计!E58&amp;""</f>
        <v>79.5</v>
      </c>
      <c r="F58" s="7">
        <f>设计!F58</f>
        <v>43377</v>
      </c>
      <c r="G58" s="7">
        <f ca="1">设计!G58</f>
        <v>43559</v>
      </c>
      <c r="H58" s="5" t="str">
        <f ca="1">设计!H58&amp;""</f>
        <v>182</v>
      </c>
      <c r="I58" s="5" t="str">
        <f>设计!I58&amp;""</f>
        <v/>
      </c>
      <c r="J58" s="5" t="str">
        <f>设计!J58&amp;""</f>
        <v/>
      </c>
      <c r="K58" s="5" t="str">
        <f>设计!K58&amp;""</f>
        <v>张三</v>
      </c>
      <c r="L58" s="5" t="str">
        <f>设计!L58&amp;""</f>
        <v>优</v>
      </c>
      <c r="M58" s="5" t="str">
        <f>设计!M58&amp;""</f>
        <v>加急</v>
      </c>
      <c r="N58" s="5" t="str">
        <f>设计!V58&amp;""</f>
        <v>F-0156</v>
      </c>
      <c r="O58" s="5"/>
      <c r="P58" s="10"/>
      <c r="Q58" s="5"/>
      <c r="R58" s="10"/>
      <c r="S58" s="5"/>
      <c r="T58" s="10"/>
      <c r="U58" s="17"/>
      <c r="V58" s="10"/>
      <c r="W58" s="17"/>
      <c r="X58" s="10"/>
      <c r="Y58" s="17"/>
      <c r="Z58" s="10">
        <v>43405</v>
      </c>
      <c r="AA58" s="36"/>
      <c r="AB58" s="5" t="str">
        <f>设计!AJ58</f>
        <v>畔森</v>
      </c>
      <c r="AC58" s="7">
        <f>设计!AK58</f>
        <v>43380</v>
      </c>
      <c r="AD58" s="5" t="str">
        <f>设计!AL58</f>
        <v>加急</v>
      </c>
      <c r="AE58" s="7">
        <f>设计!AM58</f>
        <v>43405</v>
      </c>
      <c r="AF58" s="5">
        <f>设计!AN58</f>
        <v>0</v>
      </c>
      <c r="AG58" s="5" t="str">
        <f>设计!AO58</f>
        <v>完成</v>
      </c>
      <c r="AH58" s="5">
        <f>设计!AP58</f>
        <v>28</v>
      </c>
      <c r="AI58" s="5" t="str">
        <f>设计!AQ58</f>
        <v>完成</v>
      </c>
      <c r="AJ58" s="37"/>
    </row>
    <row r="59" spans="1:36" ht="17.25" hidden="1" customHeight="1">
      <c r="A59" s="5" t="str">
        <f>设计!A59&amp;""</f>
        <v>I-57</v>
      </c>
      <c r="B59" s="5" t="str">
        <f>设计!B59&amp;""</f>
        <v>泰和美家</v>
      </c>
      <c r="C59" s="5" t="str">
        <f>设计!C59&amp;""</f>
        <v>香漫里8-2-11-62</v>
      </c>
      <c r="D59" s="5" t="str">
        <f>设计!D59&amp;""</f>
        <v>冯杰 139999999999</v>
      </c>
      <c r="E59" s="5" t="str">
        <f>设计!E59&amp;""</f>
        <v>80.5</v>
      </c>
      <c r="F59" s="7">
        <f>设计!F59</f>
        <v>43378</v>
      </c>
      <c r="G59" s="7">
        <f ca="1">设计!G59</f>
        <v>43559</v>
      </c>
      <c r="H59" s="5" t="str">
        <f ca="1">设计!H59&amp;""</f>
        <v>181</v>
      </c>
      <c r="I59" s="5" t="str">
        <f>设计!I59&amp;""</f>
        <v/>
      </c>
      <c r="J59" s="5" t="str">
        <f>设计!J59&amp;""</f>
        <v/>
      </c>
      <c r="K59" s="5" t="str">
        <f>设计!K59&amp;""</f>
        <v>张三</v>
      </c>
      <c r="L59" s="5" t="str">
        <f>设计!L59&amp;""</f>
        <v>优</v>
      </c>
      <c r="M59" s="5" t="str">
        <f>设计!M59&amp;""</f>
        <v>加急</v>
      </c>
      <c r="N59" s="5" t="str">
        <f>设计!V59&amp;""</f>
        <v>F-0157</v>
      </c>
      <c r="O59" s="5"/>
      <c r="P59" s="10"/>
      <c r="Q59" s="5"/>
      <c r="R59" s="10"/>
      <c r="S59" s="5"/>
      <c r="T59" s="10"/>
      <c r="U59" s="17"/>
      <c r="V59" s="10"/>
      <c r="W59" s="17"/>
      <c r="X59" s="10"/>
      <c r="Y59" s="17"/>
      <c r="Z59" s="10">
        <v>43406</v>
      </c>
      <c r="AA59" s="36"/>
      <c r="AB59" s="5" t="str">
        <f>设计!AJ59</f>
        <v>畔森</v>
      </c>
      <c r="AC59" s="7">
        <f>设计!AK59</f>
        <v>43381</v>
      </c>
      <c r="AD59" s="5" t="str">
        <f>设计!AL59</f>
        <v>加急</v>
      </c>
      <c r="AE59" s="7">
        <f>设计!AM59</f>
        <v>43406</v>
      </c>
      <c r="AF59" s="5">
        <f>设计!AN59</f>
        <v>0</v>
      </c>
      <c r="AG59" s="5" t="str">
        <f>设计!AO59</f>
        <v>完成</v>
      </c>
      <c r="AH59" s="5">
        <f>设计!AP59</f>
        <v>28</v>
      </c>
      <c r="AI59" s="5" t="str">
        <f>设计!AQ59</f>
        <v>完成</v>
      </c>
      <c r="AJ59" s="37"/>
    </row>
    <row r="60" spans="1:36" ht="17.25" hidden="1" customHeight="1">
      <c r="A60" s="5" t="str">
        <f>设计!A60&amp;""</f>
        <v>I-58</v>
      </c>
      <c r="B60" s="5" t="str">
        <f>设计!B60&amp;""</f>
        <v>泰和美家</v>
      </c>
      <c r="C60" s="5" t="str">
        <f>设计!C60&amp;""</f>
        <v>香漫里8-2-11-63</v>
      </c>
      <c r="D60" s="5" t="str">
        <f>设计!D60&amp;""</f>
        <v>冯杰 139999999999</v>
      </c>
      <c r="E60" s="5" t="str">
        <f>设计!E60&amp;""</f>
        <v>81.5</v>
      </c>
      <c r="F60" s="7">
        <f>设计!F60</f>
        <v>43379</v>
      </c>
      <c r="G60" s="7">
        <f ca="1">设计!G60</f>
        <v>43559</v>
      </c>
      <c r="H60" s="5" t="str">
        <f ca="1">设计!H60&amp;""</f>
        <v>180</v>
      </c>
      <c r="I60" s="5" t="str">
        <f>设计!I60&amp;""</f>
        <v/>
      </c>
      <c r="J60" s="5" t="str">
        <f>设计!J60&amp;""</f>
        <v/>
      </c>
      <c r="K60" s="5" t="str">
        <f>设计!K60&amp;""</f>
        <v>张三</v>
      </c>
      <c r="L60" s="5" t="str">
        <f>设计!L60&amp;""</f>
        <v>优</v>
      </c>
      <c r="M60" s="5" t="str">
        <f>设计!M60&amp;""</f>
        <v>加急</v>
      </c>
      <c r="N60" s="5" t="str">
        <f>设计!V60&amp;""</f>
        <v>F-0158</v>
      </c>
      <c r="O60" s="5"/>
      <c r="P60" s="10"/>
      <c r="Q60" s="5"/>
      <c r="R60" s="10"/>
      <c r="S60" s="5"/>
      <c r="T60" s="10"/>
      <c r="U60" s="17"/>
      <c r="V60" s="10"/>
      <c r="W60" s="17"/>
      <c r="X60" s="10"/>
      <c r="Y60" s="17"/>
      <c r="Z60" s="10">
        <v>43407</v>
      </c>
      <c r="AA60" s="36"/>
      <c r="AB60" s="5" t="str">
        <f>设计!AJ60</f>
        <v>畔森</v>
      </c>
      <c r="AC60" s="7">
        <f>设计!AK60</f>
        <v>43382</v>
      </c>
      <c r="AD60" s="5" t="str">
        <f>设计!AL60</f>
        <v>加急</v>
      </c>
      <c r="AE60" s="7">
        <f>设计!AM60</f>
        <v>43407</v>
      </c>
      <c r="AF60" s="5">
        <f>设计!AN60</f>
        <v>0</v>
      </c>
      <c r="AG60" s="5" t="str">
        <f>设计!AO60</f>
        <v>完成</v>
      </c>
      <c r="AH60" s="5">
        <f>设计!AP60</f>
        <v>28</v>
      </c>
      <c r="AI60" s="5" t="str">
        <f>设计!AQ60</f>
        <v>完成</v>
      </c>
      <c r="AJ60" s="37"/>
    </row>
    <row r="61" spans="1:36" ht="17.25" hidden="1" customHeight="1">
      <c r="A61" s="5" t="str">
        <f>设计!A61&amp;""</f>
        <v>I-59</v>
      </c>
      <c r="B61" s="5" t="str">
        <f>设计!B61&amp;""</f>
        <v>泰和美家</v>
      </c>
      <c r="C61" s="5" t="str">
        <f>设计!C61&amp;""</f>
        <v>香漫里8-2-11-64</v>
      </c>
      <c r="D61" s="5" t="str">
        <f>设计!D61&amp;""</f>
        <v>冯杰 139999999999</v>
      </c>
      <c r="E61" s="5" t="str">
        <f>设计!E61&amp;""</f>
        <v>82.5</v>
      </c>
      <c r="F61" s="7">
        <f>设计!F61</f>
        <v>43380</v>
      </c>
      <c r="G61" s="7">
        <f ca="1">设计!G61</f>
        <v>43559</v>
      </c>
      <c r="H61" s="5" t="str">
        <f ca="1">设计!H61&amp;""</f>
        <v>179</v>
      </c>
      <c r="I61" s="5" t="str">
        <f>设计!I61&amp;""</f>
        <v/>
      </c>
      <c r="J61" s="5" t="str">
        <f>设计!J61&amp;""</f>
        <v/>
      </c>
      <c r="K61" s="5" t="str">
        <f>设计!K61&amp;""</f>
        <v>张三</v>
      </c>
      <c r="L61" s="5" t="str">
        <f>设计!L61&amp;""</f>
        <v>优</v>
      </c>
      <c r="M61" s="5" t="str">
        <f>设计!M61&amp;""</f>
        <v>加急</v>
      </c>
      <c r="N61" s="5" t="str">
        <f>设计!V61&amp;""</f>
        <v>F-0159</v>
      </c>
      <c r="O61" s="5"/>
      <c r="P61" s="10"/>
      <c r="Q61" s="5"/>
      <c r="R61" s="10"/>
      <c r="S61" s="5"/>
      <c r="T61" s="10"/>
      <c r="U61" s="17"/>
      <c r="V61" s="10"/>
      <c r="W61" s="17"/>
      <c r="X61" s="10"/>
      <c r="Y61" s="17"/>
      <c r="Z61" s="10">
        <v>43408</v>
      </c>
      <c r="AA61" s="36"/>
      <c r="AB61" s="5" t="str">
        <f>设计!AJ61</f>
        <v>畔森</v>
      </c>
      <c r="AC61" s="7">
        <f>设计!AK61</f>
        <v>43383</v>
      </c>
      <c r="AD61" s="5" t="str">
        <f>设计!AL61</f>
        <v>加急</v>
      </c>
      <c r="AE61" s="7">
        <f>设计!AM61</f>
        <v>43408</v>
      </c>
      <c r="AF61" s="5">
        <f>设计!AN61</f>
        <v>0</v>
      </c>
      <c r="AG61" s="5" t="str">
        <f>设计!AO61</f>
        <v>完成</v>
      </c>
      <c r="AH61" s="5">
        <f>设计!AP61</f>
        <v>28</v>
      </c>
      <c r="AI61" s="5" t="str">
        <f>设计!AQ61</f>
        <v>完成</v>
      </c>
      <c r="AJ61" s="37"/>
    </row>
    <row r="62" spans="1:36" ht="17.25" hidden="1" customHeight="1">
      <c r="A62" s="5" t="str">
        <f>设计!A62&amp;""</f>
        <v>I-60</v>
      </c>
      <c r="B62" s="5" t="str">
        <f>设计!B62&amp;""</f>
        <v>泰和美家</v>
      </c>
      <c r="C62" s="5" t="str">
        <f>设计!C62&amp;""</f>
        <v>香漫里8-2-11-65</v>
      </c>
      <c r="D62" s="5" t="str">
        <f>设计!D62&amp;""</f>
        <v>冯杰 139999999999</v>
      </c>
      <c r="E62" s="5" t="str">
        <f>设计!E62&amp;""</f>
        <v>83.5</v>
      </c>
      <c r="F62" s="7">
        <f>设计!F62</f>
        <v>43381</v>
      </c>
      <c r="G62" s="7">
        <f ca="1">设计!G62</f>
        <v>43559</v>
      </c>
      <c r="H62" s="5" t="str">
        <f ca="1">设计!H62&amp;""</f>
        <v>178</v>
      </c>
      <c r="I62" s="5" t="str">
        <f>设计!I62&amp;""</f>
        <v/>
      </c>
      <c r="J62" s="5" t="str">
        <f>设计!J62&amp;""</f>
        <v/>
      </c>
      <c r="K62" s="5" t="str">
        <f>设计!K62&amp;""</f>
        <v>张三</v>
      </c>
      <c r="L62" s="5" t="str">
        <f>设计!L62&amp;""</f>
        <v>优</v>
      </c>
      <c r="M62" s="5" t="str">
        <f>设计!M62&amp;""</f>
        <v>加急</v>
      </c>
      <c r="N62" s="5" t="str">
        <f>设计!V62&amp;""</f>
        <v>F-0160</v>
      </c>
      <c r="O62" s="5"/>
      <c r="P62" s="10"/>
      <c r="Q62" s="5"/>
      <c r="R62" s="10"/>
      <c r="S62" s="5"/>
      <c r="T62" s="10"/>
      <c r="U62" s="17"/>
      <c r="V62" s="10"/>
      <c r="W62" s="17"/>
      <c r="X62" s="10"/>
      <c r="Y62" s="17"/>
      <c r="Z62" s="10">
        <v>43409</v>
      </c>
      <c r="AA62" s="36"/>
      <c r="AB62" s="5" t="str">
        <f>设计!AJ62</f>
        <v>畔森</v>
      </c>
      <c r="AC62" s="7">
        <f>设计!AK62</f>
        <v>43384</v>
      </c>
      <c r="AD62" s="5" t="str">
        <f>设计!AL62</f>
        <v>加急</v>
      </c>
      <c r="AE62" s="7">
        <f>设计!AM62</f>
        <v>43409</v>
      </c>
      <c r="AF62" s="5">
        <f>设计!AN62</f>
        <v>0</v>
      </c>
      <c r="AG62" s="5" t="str">
        <f>设计!AO62</f>
        <v>完成</v>
      </c>
      <c r="AH62" s="5">
        <f>设计!AP62</f>
        <v>28</v>
      </c>
      <c r="AI62" s="5" t="str">
        <f>设计!AQ62</f>
        <v>完成</v>
      </c>
      <c r="AJ62" s="37"/>
    </row>
    <row r="63" spans="1:36" ht="17.25" hidden="1" customHeight="1">
      <c r="A63" s="5" t="str">
        <f>设计!A63&amp;""</f>
        <v>I-61</v>
      </c>
      <c r="B63" s="5" t="str">
        <f>设计!B63&amp;""</f>
        <v>泰和美家</v>
      </c>
      <c r="C63" s="5" t="str">
        <f>设计!C63&amp;""</f>
        <v>香漫里8-2-11-66</v>
      </c>
      <c r="D63" s="5" t="str">
        <f>设计!D63&amp;""</f>
        <v>冯杰 139999999999</v>
      </c>
      <c r="E63" s="5" t="str">
        <f>设计!E63&amp;""</f>
        <v>84.5</v>
      </c>
      <c r="F63" s="7">
        <f>设计!F63</f>
        <v>43382</v>
      </c>
      <c r="G63" s="7">
        <f ca="1">设计!G63</f>
        <v>43559</v>
      </c>
      <c r="H63" s="5" t="str">
        <f ca="1">设计!H63&amp;""</f>
        <v>177</v>
      </c>
      <c r="I63" s="5" t="str">
        <f>设计!I63&amp;""</f>
        <v/>
      </c>
      <c r="J63" s="5" t="str">
        <f>设计!J63&amp;""</f>
        <v/>
      </c>
      <c r="K63" s="5" t="str">
        <f>设计!K63&amp;""</f>
        <v>张三</v>
      </c>
      <c r="L63" s="5" t="str">
        <f>设计!L63&amp;""</f>
        <v>优</v>
      </c>
      <c r="M63" s="5" t="str">
        <f>设计!M63&amp;""</f>
        <v>加急</v>
      </c>
      <c r="N63" s="5" t="str">
        <f>设计!V63&amp;""</f>
        <v>F-0161</v>
      </c>
      <c r="O63" s="5"/>
      <c r="P63" s="10"/>
      <c r="Q63" s="5"/>
      <c r="R63" s="10"/>
      <c r="S63" s="5"/>
      <c r="T63" s="10"/>
      <c r="U63" s="17"/>
      <c r="V63" s="10"/>
      <c r="W63" s="17"/>
      <c r="X63" s="10"/>
      <c r="Y63" s="17"/>
      <c r="Z63" s="10">
        <v>43410</v>
      </c>
      <c r="AA63" s="36"/>
      <c r="AB63" s="5" t="str">
        <f>设计!AJ63</f>
        <v>畔森</v>
      </c>
      <c r="AC63" s="7">
        <f>设计!AK63</f>
        <v>43385</v>
      </c>
      <c r="AD63" s="5" t="str">
        <f>设计!AL63</f>
        <v>加急</v>
      </c>
      <c r="AE63" s="7">
        <f>设计!AM63</f>
        <v>43410</v>
      </c>
      <c r="AF63" s="5">
        <f>设计!AN63</f>
        <v>0</v>
      </c>
      <c r="AG63" s="5" t="str">
        <f>设计!AO63</f>
        <v>完成</v>
      </c>
      <c r="AH63" s="5">
        <f>设计!AP63</f>
        <v>28</v>
      </c>
      <c r="AI63" s="5" t="str">
        <f>设计!AQ63</f>
        <v>完成</v>
      </c>
      <c r="AJ63" s="37"/>
    </row>
    <row r="64" spans="1:36" ht="17.25" hidden="1" customHeight="1">
      <c r="A64" s="5" t="str">
        <f>设计!A64&amp;""</f>
        <v>I-62</v>
      </c>
      <c r="B64" s="5" t="str">
        <f>设计!B64&amp;""</f>
        <v>泰和美家</v>
      </c>
      <c r="C64" s="5" t="str">
        <f>设计!C64&amp;""</f>
        <v>香漫里8-2-11-67</v>
      </c>
      <c r="D64" s="5" t="str">
        <f>设计!D64&amp;""</f>
        <v>冯杰 139999999999</v>
      </c>
      <c r="E64" s="5" t="str">
        <f>设计!E64&amp;""</f>
        <v>85.5</v>
      </c>
      <c r="F64" s="7">
        <f>设计!F64</f>
        <v>43383</v>
      </c>
      <c r="G64" s="7">
        <f ca="1">设计!G64</f>
        <v>43559</v>
      </c>
      <c r="H64" s="5" t="str">
        <f ca="1">设计!H64&amp;""</f>
        <v>176</v>
      </c>
      <c r="I64" s="5" t="str">
        <f>设计!I64&amp;""</f>
        <v/>
      </c>
      <c r="J64" s="5" t="str">
        <f>设计!J64&amp;""</f>
        <v/>
      </c>
      <c r="K64" s="5" t="str">
        <f>设计!K64&amp;""</f>
        <v>张三</v>
      </c>
      <c r="L64" s="5" t="str">
        <f>设计!L64&amp;""</f>
        <v>优</v>
      </c>
      <c r="M64" s="5" t="str">
        <f>设计!M64&amp;""</f>
        <v>加急</v>
      </c>
      <c r="N64" s="5" t="str">
        <f>设计!V64&amp;""</f>
        <v>F-0162</v>
      </c>
      <c r="O64" s="5"/>
      <c r="P64" s="10"/>
      <c r="Q64" s="5"/>
      <c r="R64" s="10"/>
      <c r="S64" s="5"/>
      <c r="T64" s="10"/>
      <c r="U64" s="17"/>
      <c r="V64" s="10"/>
      <c r="W64" s="17"/>
      <c r="X64" s="10"/>
      <c r="Y64" s="17"/>
      <c r="Z64" s="10">
        <v>43411</v>
      </c>
      <c r="AA64" s="36"/>
      <c r="AB64" s="5" t="str">
        <f>设计!AJ64</f>
        <v>畔森</v>
      </c>
      <c r="AC64" s="7">
        <f>设计!AK64</f>
        <v>43386</v>
      </c>
      <c r="AD64" s="5" t="str">
        <f>设计!AL64</f>
        <v>加急</v>
      </c>
      <c r="AE64" s="7">
        <f>设计!AM64</f>
        <v>43411</v>
      </c>
      <c r="AF64" s="5">
        <f>设计!AN64</f>
        <v>0</v>
      </c>
      <c r="AG64" s="5" t="str">
        <f>设计!AO64</f>
        <v>完成</v>
      </c>
      <c r="AH64" s="5">
        <f>设计!AP64</f>
        <v>28</v>
      </c>
      <c r="AI64" s="5" t="str">
        <f>设计!AQ64</f>
        <v>完成</v>
      </c>
      <c r="AJ64" s="37"/>
    </row>
    <row r="65" spans="1:36" hidden="1">
      <c r="A65" s="5" t="str">
        <f>设计!A65&amp;""</f>
        <v>I-63</v>
      </c>
      <c r="B65" s="5" t="str">
        <f>设计!B65&amp;""</f>
        <v>泰和美家</v>
      </c>
      <c r="C65" s="5" t="str">
        <f>设计!C65&amp;""</f>
        <v>香漫里8-2-11-68</v>
      </c>
      <c r="D65" s="5" t="str">
        <f>设计!D65&amp;""</f>
        <v>冯杰 139999999999</v>
      </c>
      <c r="E65" s="5" t="str">
        <f>设计!E65&amp;""</f>
        <v>86.5</v>
      </c>
      <c r="F65" s="7">
        <f>设计!F65</f>
        <v>43384</v>
      </c>
      <c r="G65" s="7">
        <f ca="1">设计!G65</f>
        <v>43559</v>
      </c>
      <c r="H65" s="5" t="str">
        <f ca="1">设计!H65&amp;""</f>
        <v>175</v>
      </c>
      <c r="I65" s="5" t="str">
        <f>设计!I65&amp;""</f>
        <v/>
      </c>
      <c r="J65" s="5" t="str">
        <f>设计!J65&amp;""</f>
        <v/>
      </c>
      <c r="K65" s="5" t="str">
        <f>设计!K65&amp;""</f>
        <v>张三</v>
      </c>
      <c r="L65" s="5" t="str">
        <f>设计!L65&amp;""</f>
        <v>优</v>
      </c>
      <c r="M65" s="5" t="str">
        <f>设计!M65&amp;""</f>
        <v>加急</v>
      </c>
      <c r="N65" s="5" t="str">
        <f>设计!V65&amp;""</f>
        <v>F-0163</v>
      </c>
      <c r="O65" s="5"/>
      <c r="P65" s="10"/>
      <c r="Q65" s="5"/>
      <c r="R65" s="10"/>
      <c r="S65" s="5"/>
      <c r="T65" s="10"/>
      <c r="U65" s="17"/>
      <c r="V65" s="10"/>
      <c r="W65" s="17"/>
      <c r="X65" s="10"/>
      <c r="Y65" s="17"/>
      <c r="Z65" s="10">
        <v>43412</v>
      </c>
      <c r="AA65" s="36"/>
      <c r="AB65" s="5" t="str">
        <f>设计!AJ65</f>
        <v>畔森</v>
      </c>
      <c r="AC65" s="7">
        <f>设计!AK65</f>
        <v>43387</v>
      </c>
      <c r="AD65" s="5" t="str">
        <f>设计!AL65</f>
        <v>加急</v>
      </c>
      <c r="AE65" s="7">
        <f>设计!AM65</f>
        <v>43412</v>
      </c>
      <c r="AF65" s="5">
        <f>设计!AN65</f>
        <v>0</v>
      </c>
      <c r="AG65" s="5" t="str">
        <f>设计!AO65</f>
        <v>完成</v>
      </c>
      <c r="AH65" s="5">
        <f>设计!AP65</f>
        <v>28</v>
      </c>
      <c r="AI65" s="5" t="str">
        <f>设计!AQ65</f>
        <v>完成</v>
      </c>
      <c r="AJ65" s="37"/>
    </row>
    <row r="66" spans="1:36" hidden="1">
      <c r="A66" s="5" t="str">
        <f>设计!A66&amp;""</f>
        <v>I-64</v>
      </c>
      <c r="B66" s="5" t="str">
        <f>设计!B66&amp;""</f>
        <v>泰和美家</v>
      </c>
      <c r="C66" s="5" t="str">
        <f>设计!C66&amp;""</f>
        <v>香漫里8-2-11-69</v>
      </c>
      <c r="D66" s="5" t="str">
        <f>设计!D66&amp;""</f>
        <v>冯杰 139999999999</v>
      </c>
      <c r="E66" s="5" t="str">
        <f>设计!E66&amp;""</f>
        <v>87.5</v>
      </c>
      <c r="F66" s="7">
        <f>设计!F66</f>
        <v>43385</v>
      </c>
      <c r="G66" s="7">
        <f ca="1">设计!G66</f>
        <v>43559</v>
      </c>
      <c r="H66" s="5" t="str">
        <f ca="1">设计!H66&amp;""</f>
        <v>174</v>
      </c>
      <c r="I66" s="5" t="str">
        <f>设计!I66&amp;""</f>
        <v/>
      </c>
      <c r="J66" s="5" t="str">
        <f>设计!J66&amp;""</f>
        <v/>
      </c>
      <c r="K66" s="5" t="str">
        <f>设计!K66&amp;""</f>
        <v>张三</v>
      </c>
      <c r="L66" s="5" t="str">
        <f>设计!L66&amp;""</f>
        <v>优</v>
      </c>
      <c r="M66" s="5" t="str">
        <f>设计!M66&amp;""</f>
        <v>加急</v>
      </c>
      <c r="N66" s="5" t="str">
        <f>设计!V66&amp;""</f>
        <v>F-0164</v>
      </c>
      <c r="O66" s="5"/>
      <c r="P66" s="10"/>
      <c r="Q66" s="5"/>
      <c r="R66" s="10"/>
      <c r="S66" s="5"/>
      <c r="T66" s="10"/>
      <c r="U66" s="17"/>
      <c r="V66" s="10"/>
      <c r="W66" s="17"/>
      <c r="X66" s="10"/>
      <c r="Y66" s="17"/>
      <c r="Z66" s="10">
        <v>43413</v>
      </c>
      <c r="AA66" s="36"/>
      <c r="AB66" s="5" t="str">
        <f>设计!AJ66</f>
        <v>畔森</v>
      </c>
      <c r="AC66" s="7">
        <f>设计!AK66</f>
        <v>43388</v>
      </c>
      <c r="AD66" s="5" t="str">
        <f>设计!AL66</f>
        <v>加急</v>
      </c>
      <c r="AE66" s="7">
        <f>设计!AM66</f>
        <v>43413</v>
      </c>
      <c r="AF66" s="5">
        <f>设计!AN66</f>
        <v>0</v>
      </c>
      <c r="AG66" s="5" t="str">
        <f>设计!AO66</f>
        <v>完成</v>
      </c>
      <c r="AH66" s="5">
        <f>设计!AP66</f>
        <v>28</v>
      </c>
      <c r="AI66" s="5" t="str">
        <f>设计!AQ66</f>
        <v>完成</v>
      </c>
      <c r="AJ66" s="37"/>
    </row>
    <row r="67" spans="1:36" hidden="1">
      <c r="A67" s="5" t="str">
        <f>设计!A67&amp;""</f>
        <v>I-65</v>
      </c>
      <c r="B67" s="5" t="str">
        <f>设计!B67&amp;""</f>
        <v>泰和美家</v>
      </c>
      <c r="C67" s="5" t="str">
        <f>设计!C67&amp;""</f>
        <v>香漫里8-2-11-70</v>
      </c>
      <c r="D67" s="5" t="str">
        <f>设计!D67&amp;""</f>
        <v>冯杰 139999999999</v>
      </c>
      <c r="E67" s="5" t="str">
        <f>设计!E67&amp;""</f>
        <v>88.5</v>
      </c>
      <c r="F67" s="7">
        <f>设计!F67</f>
        <v>43386</v>
      </c>
      <c r="G67" s="7">
        <f ca="1">设计!G67</f>
        <v>43559</v>
      </c>
      <c r="H67" s="5" t="str">
        <f ca="1">设计!H67&amp;""</f>
        <v>173</v>
      </c>
      <c r="I67" s="5" t="str">
        <f>设计!I67&amp;""</f>
        <v/>
      </c>
      <c r="J67" s="5" t="str">
        <f>设计!J67&amp;""</f>
        <v/>
      </c>
      <c r="K67" s="5" t="str">
        <f>设计!K67&amp;""</f>
        <v>张三</v>
      </c>
      <c r="L67" s="5" t="str">
        <f>设计!L67&amp;""</f>
        <v>优</v>
      </c>
      <c r="M67" s="5" t="str">
        <f>设计!M67&amp;""</f>
        <v>加急</v>
      </c>
      <c r="N67" s="5" t="str">
        <f>设计!V67&amp;""</f>
        <v>F-0165</v>
      </c>
      <c r="O67" s="5"/>
      <c r="P67" s="10"/>
      <c r="Q67" s="5"/>
      <c r="R67" s="10"/>
      <c r="S67" s="5"/>
      <c r="T67" s="10"/>
      <c r="U67" s="17"/>
      <c r="V67" s="10"/>
      <c r="W67" s="17"/>
      <c r="X67" s="10"/>
      <c r="Y67" s="17"/>
      <c r="Z67" s="10">
        <v>43414</v>
      </c>
      <c r="AA67" s="36"/>
      <c r="AB67" s="5" t="str">
        <f>设计!AJ67</f>
        <v>畔森</v>
      </c>
      <c r="AC67" s="7">
        <f>设计!AK67</f>
        <v>43389</v>
      </c>
      <c r="AD67" s="5" t="str">
        <f>设计!AL67</f>
        <v>加急</v>
      </c>
      <c r="AE67" s="7">
        <f>设计!AM67</f>
        <v>43414</v>
      </c>
      <c r="AF67" s="5">
        <f>设计!AN67</f>
        <v>0</v>
      </c>
      <c r="AG67" s="5" t="str">
        <f>设计!AO67</f>
        <v>完成</v>
      </c>
      <c r="AH67" s="5">
        <f>设计!AP67</f>
        <v>28</v>
      </c>
      <c r="AI67" s="5" t="str">
        <f>设计!AQ67</f>
        <v>完成</v>
      </c>
      <c r="AJ67" s="37"/>
    </row>
    <row r="68" spans="1:36" hidden="1">
      <c r="A68" s="5" t="str">
        <f>设计!A68&amp;""</f>
        <v>I-66</v>
      </c>
      <c r="B68" s="5" t="str">
        <f>设计!B68&amp;""</f>
        <v>泰和美家</v>
      </c>
      <c r="C68" s="5" t="str">
        <f>设计!C68&amp;""</f>
        <v>香漫里8-2-11-71</v>
      </c>
      <c r="D68" s="5" t="str">
        <f>设计!D68&amp;""</f>
        <v>冯杰 139999999999</v>
      </c>
      <c r="E68" s="5" t="str">
        <f>设计!E68&amp;""</f>
        <v>89.5</v>
      </c>
      <c r="F68" s="7">
        <f>设计!F68</f>
        <v>43387</v>
      </c>
      <c r="G68" s="7">
        <f ca="1">设计!G68</f>
        <v>43559</v>
      </c>
      <c r="H68" s="5" t="str">
        <f ca="1">设计!H68&amp;""</f>
        <v>172</v>
      </c>
      <c r="I68" s="5" t="str">
        <f>设计!I68&amp;""</f>
        <v/>
      </c>
      <c r="J68" s="5" t="str">
        <f>设计!J68&amp;""</f>
        <v/>
      </c>
      <c r="K68" s="5" t="str">
        <f>设计!K68&amp;""</f>
        <v>张三</v>
      </c>
      <c r="L68" s="5" t="str">
        <f>设计!L68&amp;""</f>
        <v>优</v>
      </c>
      <c r="M68" s="5" t="str">
        <f>设计!M68&amp;""</f>
        <v>加急</v>
      </c>
      <c r="N68" s="5" t="str">
        <f>设计!V68&amp;""</f>
        <v>F-0166</v>
      </c>
      <c r="O68" s="5"/>
      <c r="P68" s="10"/>
      <c r="Q68" s="5"/>
      <c r="R68" s="10"/>
      <c r="S68" s="5"/>
      <c r="T68" s="10"/>
      <c r="U68" s="17"/>
      <c r="V68" s="10"/>
      <c r="W68" s="17"/>
      <c r="X68" s="10"/>
      <c r="Y68" s="17"/>
      <c r="Z68" s="10">
        <v>43415</v>
      </c>
      <c r="AA68" s="36"/>
      <c r="AB68" s="5" t="str">
        <f>设计!AJ68</f>
        <v>畔森</v>
      </c>
      <c r="AC68" s="7">
        <f>设计!AK68</f>
        <v>43390</v>
      </c>
      <c r="AD68" s="5" t="str">
        <f>设计!AL68</f>
        <v>加急</v>
      </c>
      <c r="AE68" s="7">
        <f>设计!AM68</f>
        <v>43415</v>
      </c>
      <c r="AF68" s="5">
        <f>设计!AN68</f>
        <v>0</v>
      </c>
      <c r="AG68" s="5" t="str">
        <f>设计!AO68</f>
        <v>完成</v>
      </c>
      <c r="AH68" s="5">
        <f>设计!AP68</f>
        <v>28</v>
      </c>
      <c r="AI68" s="5" t="str">
        <f>设计!AQ68</f>
        <v>完成</v>
      </c>
      <c r="AJ68" s="37"/>
    </row>
    <row r="69" spans="1:36" hidden="1">
      <c r="A69" s="5" t="str">
        <f>设计!A69&amp;""</f>
        <v>I-67</v>
      </c>
      <c r="B69" s="5" t="str">
        <f>设计!B69&amp;""</f>
        <v>泰和美家</v>
      </c>
      <c r="C69" s="5" t="str">
        <f>设计!C69&amp;""</f>
        <v>香漫里8-2-11-72</v>
      </c>
      <c r="D69" s="5" t="str">
        <f>设计!D69&amp;""</f>
        <v>冯杰 139999999999</v>
      </c>
      <c r="E69" s="5" t="str">
        <f>设计!E69&amp;""</f>
        <v>90.5</v>
      </c>
      <c r="F69" s="7">
        <f>设计!F69</f>
        <v>43388</v>
      </c>
      <c r="G69" s="7">
        <f ca="1">设计!G69</f>
        <v>43559</v>
      </c>
      <c r="H69" s="5" t="str">
        <f ca="1">设计!H69&amp;""</f>
        <v>171</v>
      </c>
      <c r="I69" s="5" t="str">
        <f>设计!I69&amp;""</f>
        <v/>
      </c>
      <c r="J69" s="5" t="str">
        <f>设计!J69&amp;""</f>
        <v/>
      </c>
      <c r="K69" s="5" t="str">
        <f>设计!K69&amp;""</f>
        <v>张三</v>
      </c>
      <c r="L69" s="5" t="str">
        <f>设计!L69&amp;""</f>
        <v>优</v>
      </c>
      <c r="M69" s="5" t="str">
        <f>设计!M69&amp;""</f>
        <v>加急</v>
      </c>
      <c r="N69" s="5" t="str">
        <f>设计!V69&amp;""</f>
        <v>F-0167</v>
      </c>
      <c r="O69" s="5"/>
      <c r="P69" s="10"/>
      <c r="Q69" s="5"/>
      <c r="R69" s="10"/>
      <c r="S69" s="5"/>
      <c r="T69" s="10"/>
      <c r="U69" s="17"/>
      <c r="V69" s="10"/>
      <c r="W69" s="17"/>
      <c r="X69" s="10"/>
      <c r="Y69" s="17"/>
      <c r="Z69" s="10">
        <v>43416</v>
      </c>
      <c r="AA69" s="36"/>
      <c r="AB69" s="5" t="str">
        <f>设计!AJ69</f>
        <v>畔森</v>
      </c>
      <c r="AC69" s="7">
        <f>设计!AK69</f>
        <v>43391</v>
      </c>
      <c r="AD69" s="5" t="str">
        <f>设计!AL69</f>
        <v>加急</v>
      </c>
      <c r="AE69" s="7">
        <f>设计!AM69</f>
        <v>43416</v>
      </c>
      <c r="AF69" s="5">
        <f>设计!AN69</f>
        <v>0</v>
      </c>
      <c r="AG69" s="5" t="str">
        <f>设计!AO69</f>
        <v>完成</v>
      </c>
      <c r="AH69" s="5">
        <f>设计!AP69</f>
        <v>28</v>
      </c>
      <c r="AI69" s="5" t="str">
        <f>设计!AQ69</f>
        <v>完成</v>
      </c>
      <c r="AJ69" s="37"/>
    </row>
    <row r="70" spans="1:36" hidden="1">
      <c r="A70" s="5" t="str">
        <f>设计!A70&amp;""</f>
        <v>I-68</v>
      </c>
      <c r="B70" s="5" t="str">
        <f>设计!B70&amp;""</f>
        <v>泰和美家</v>
      </c>
      <c r="C70" s="5" t="str">
        <f>设计!C70&amp;""</f>
        <v>香漫里8-2-11-73</v>
      </c>
      <c r="D70" s="5" t="str">
        <f>设计!D70&amp;""</f>
        <v>冯杰 139999999999</v>
      </c>
      <c r="E70" s="5" t="str">
        <f>设计!E70&amp;""</f>
        <v>91.5</v>
      </c>
      <c r="F70" s="7">
        <f>设计!F70</f>
        <v>43389</v>
      </c>
      <c r="G70" s="7">
        <f ca="1">设计!G70</f>
        <v>43559</v>
      </c>
      <c r="H70" s="5" t="str">
        <f ca="1">设计!H70&amp;""</f>
        <v>170</v>
      </c>
      <c r="I70" s="5" t="str">
        <f>设计!I70&amp;""</f>
        <v/>
      </c>
      <c r="J70" s="5" t="str">
        <f>设计!J70&amp;""</f>
        <v/>
      </c>
      <c r="K70" s="5" t="str">
        <f>设计!K70&amp;""</f>
        <v>张三</v>
      </c>
      <c r="L70" s="5" t="str">
        <f>设计!L70&amp;""</f>
        <v>优</v>
      </c>
      <c r="M70" s="5" t="str">
        <f>设计!M70&amp;""</f>
        <v>加急</v>
      </c>
      <c r="N70" s="5" t="str">
        <f>设计!V70&amp;""</f>
        <v>F-0168</v>
      </c>
      <c r="O70" s="5"/>
      <c r="P70" s="10"/>
      <c r="Q70" s="5"/>
      <c r="R70" s="10"/>
      <c r="S70" s="5"/>
      <c r="T70" s="10"/>
      <c r="U70" s="17"/>
      <c r="V70" s="10"/>
      <c r="W70" s="17"/>
      <c r="X70" s="10"/>
      <c r="Y70" s="17"/>
      <c r="Z70" s="10">
        <v>43417</v>
      </c>
      <c r="AA70" s="36"/>
      <c r="AB70" s="5" t="str">
        <f>设计!AJ70</f>
        <v>畔森</v>
      </c>
      <c r="AC70" s="7">
        <f>设计!AK70</f>
        <v>43392</v>
      </c>
      <c r="AD70" s="5" t="str">
        <f>设计!AL70</f>
        <v>加急</v>
      </c>
      <c r="AE70" s="7">
        <f>设计!AM70</f>
        <v>43417</v>
      </c>
      <c r="AF70" s="5">
        <f>设计!AN70</f>
        <v>0</v>
      </c>
      <c r="AG70" s="5" t="str">
        <f>设计!AO70</f>
        <v>完成</v>
      </c>
      <c r="AH70" s="5">
        <f>设计!AP70</f>
        <v>28</v>
      </c>
      <c r="AI70" s="5" t="str">
        <f>设计!AQ70</f>
        <v>完成</v>
      </c>
      <c r="AJ70" s="37"/>
    </row>
    <row r="71" spans="1:36" hidden="1">
      <c r="A71" s="5" t="str">
        <f>设计!A71&amp;""</f>
        <v>I-69</v>
      </c>
      <c r="B71" s="5" t="str">
        <f>设计!B71&amp;""</f>
        <v>泰和美家</v>
      </c>
      <c r="C71" s="5" t="str">
        <f>设计!C71&amp;""</f>
        <v>香漫里8-2-11-74</v>
      </c>
      <c r="D71" s="5" t="str">
        <f>设计!D71&amp;""</f>
        <v>冯杰 139999999999</v>
      </c>
      <c r="E71" s="5" t="str">
        <f>设计!E71&amp;""</f>
        <v>92.5</v>
      </c>
      <c r="F71" s="7">
        <f>设计!F71</f>
        <v>43390</v>
      </c>
      <c r="G71" s="7">
        <f ca="1">设计!G71</f>
        <v>43559</v>
      </c>
      <c r="H71" s="5" t="str">
        <f ca="1">设计!H71&amp;""</f>
        <v>169</v>
      </c>
      <c r="I71" s="5" t="str">
        <f>设计!I71&amp;""</f>
        <v/>
      </c>
      <c r="J71" s="5" t="str">
        <f>设计!J71&amp;""</f>
        <v/>
      </c>
      <c r="K71" s="5" t="str">
        <f>设计!K71&amp;""</f>
        <v>张三</v>
      </c>
      <c r="L71" s="5" t="str">
        <f>设计!L71&amp;""</f>
        <v>优</v>
      </c>
      <c r="M71" s="5" t="str">
        <f>设计!M71&amp;""</f>
        <v>加急</v>
      </c>
      <c r="N71" s="5" t="str">
        <f>设计!V71&amp;""</f>
        <v>F-0169</v>
      </c>
      <c r="O71" s="5"/>
      <c r="P71" s="10"/>
      <c r="Q71" s="5"/>
      <c r="R71" s="10"/>
      <c r="S71" s="5"/>
      <c r="T71" s="10"/>
      <c r="U71" s="17"/>
      <c r="V71" s="10"/>
      <c r="W71" s="17"/>
      <c r="X71" s="10"/>
      <c r="Y71" s="17"/>
      <c r="Z71" s="10">
        <v>43418</v>
      </c>
      <c r="AA71" s="36"/>
      <c r="AB71" s="5" t="str">
        <f>设计!AJ71</f>
        <v>畔森</v>
      </c>
      <c r="AC71" s="7">
        <f>设计!AK71</f>
        <v>43393</v>
      </c>
      <c r="AD71" s="5" t="str">
        <f>设计!AL71</f>
        <v>加急</v>
      </c>
      <c r="AE71" s="7">
        <f>设计!AM71</f>
        <v>43418</v>
      </c>
      <c r="AF71" s="5">
        <f>设计!AN71</f>
        <v>0</v>
      </c>
      <c r="AG71" s="5" t="str">
        <f>设计!AO71</f>
        <v>完成</v>
      </c>
      <c r="AH71" s="5">
        <f>设计!AP71</f>
        <v>28</v>
      </c>
      <c r="AI71" s="5" t="str">
        <f>设计!AQ71</f>
        <v>完成</v>
      </c>
      <c r="AJ71" s="37"/>
    </row>
    <row r="72" spans="1:36" hidden="1">
      <c r="A72" s="5" t="str">
        <f>设计!A72&amp;""</f>
        <v>I-70</v>
      </c>
      <c r="B72" s="5" t="str">
        <f>设计!B72&amp;""</f>
        <v>泰和美家</v>
      </c>
      <c r="C72" s="5" t="str">
        <f>设计!C72&amp;""</f>
        <v>香漫里8-2-11-75</v>
      </c>
      <c r="D72" s="5" t="str">
        <f>设计!D72&amp;""</f>
        <v>冯杰 139999999999</v>
      </c>
      <c r="E72" s="5" t="str">
        <f>设计!E72&amp;""</f>
        <v>93.5</v>
      </c>
      <c r="F72" s="7">
        <f>设计!F72</f>
        <v>43391</v>
      </c>
      <c r="G72" s="7">
        <f ca="1">设计!G72</f>
        <v>43559</v>
      </c>
      <c r="H72" s="5" t="str">
        <f ca="1">设计!H72&amp;""</f>
        <v>168</v>
      </c>
      <c r="I72" s="5" t="str">
        <f>设计!I72&amp;""</f>
        <v/>
      </c>
      <c r="J72" s="5" t="str">
        <f>设计!J72&amp;""</f>
        <v/>
      </c>
      <c r="K72" s="5" t="str">
        <f>设计!K72&amp;""</f>
        <v>张三</v>
      </c>
      <c r="L72" s="5" t="str">
        <f>设计!L72&amp;""</f>
        <v>优</v>
      </c>
      <c r="M72" s="5" t="str">
        <f>设计!M72&amp;""</f>
        <v>加急</v>
      </c>
      <c r="N72" s="5" t="str">
        <f>设计!V72&amp;""</f>
        <v>F-0170</v>
      </c>
      <c r="O72" s="5"/>
      <c r="P72" s="10"/>
      <c r="Q72" s="5"/>
      <c r="R72" s="10"/>
      <c r="S72" s="5"/>
      <c r="T72" s="10"/>
      <c r="U72" s="17"/>
      <c r="V72" s="10"/>
      <c r="W72" s="17"/>
      <c r="X72" s="10"/>
      <c r="Y72" s="17"/>
      <c r="Z72" s="10">
        <v>43419</v>
      </c>
      <c r="AA72" s="36"/>
      <c r="AB72" s="5" t="str">
        <f>设计!AJ72</f>
        <v>畔森</v>
      </c>
      <c r="AC72" s="7">
        <f>设计!AK72</f>
        <v>43394</v>
      </c>
      <c r="AD72" s="5" t="str">
        <f>设计!AL72</f>
        <v>加急</v>
      </c>
      <c r="AE72" s="7">
        <f>设计!AM72</f>
        <v>43419</v>
      </c>
      <c r="AF72" s="5">
        <f>设计!AN72</f>
        <v>0</v>
      </c>
      <c r="AG72" s="5" t="str">
        <f>设计!AO72</f>
        <v>完成</v>
      </c>
      <c r="AH72" s="5">
        <f>设计!AP72</f>
        <v>28</v>
      </c>
      <c r="AI72" s="5" t="str">
        <f>设计!AQ72</f>
        <v>完成</v>
      </c>
      <c r="AJ72" s="37"/>
    </row>
    <row r="73" spans="1:36" hidden="1">
      <c r="A73" s="5" t="str">
        <f>设计!A73&amp;""</f>
        <v>I-71</v>
      </c>
      <c r="B73" s="5" t="str">
        <f>设计!B73&amp;""</f>
        <v>泰和美家</v>
      </c>
      <c r="C73" s="5" t="str">
        <f>设计!C73&amp;""</f>
        <v>香漫里8-2-11-76</v>
      </c>
      <c r="D73" s="5" t="str">
        <f>设计!D73&amp;""</f>
        <v>冯杰 139999999999</v>
      </c>
      <c r="E73" s="5" t="str">
        <f>设计!E73&amp;""</f>
        <v>94.5</v>
      </c>
      <c r="F73" s="7">
        <f>设计!F73</f>
        <v>43392</v>
      </c>
      <c r="G73" s="7">
        <f ca="1">设计!G73</f>
        <v>43559</v>
      </c>
      <c r="H73" s="5" t="str">
        <f ca="1">设计!H73&amp;""</f>
        <v>167</v>
      </c>
      <c r="I73" s="5" t="str">
        <f>设计!I73&amp;""</f>
        <v/>
      </c>
      <c r="J73" s="5" t="str">
        <f>设计!J73&amp;""</f>
        <v/>
      </c>
      <c r="K73" s="5" t="str">
        <f>设计!K73&amp;""</f>
        <v>张三</v>
      </c>
      <c r="L73" s="5" t="str">
        <f>设计!L73&amp;""</f>
        <v>优</v>
      </c>
      <c r="M73" s="5" t="str">
        <f>设计!M73&amp;""</f>
        <v>加急</v>
      </c>
      <c r="N73" s="5" t="str">
        <f>设计!V73&amp;""</f>
        <v>F-0171</v>
      </c>
      <c r="O73" s="5"/>
      <c r="P73" s="10"/>
      <c r="Q73" s="5"/>
      <c r="R73" s="10"/>
      <c r="S73" s="5"/>
      <c r="T73" s="10"/>
      <c r="U73" s="17"/>
      <c r="V73" s="10"/>
      <c r="W73" s="17"/>
      <c r="X73" s="10"/>
      <c r="Y73" s="17"/>
      <c r="Z73" s="10">
        <v>43420</v>
      </c>
      <c r="AA73" s="36"/>
      <c r="AB73" s="5" t="str">
        <f>设计!AJ73</f>
        <v>畔森</v>
      </c>
      <c r="AC73" s="7">
        <f>设计!AK73</f>
        <v>43395</v>
      </c>
      <c r="AD73" s="5" t="str">
        <f>设计!AL73</f>
        <v>加急</v>
      </c>
      <c r="AE73" s="7">
        <f>设计!AM73</f>
        <v>43420</v>
      </c>
      <c r="AF73" s="5">
        <f>设计!AN73</f>
        <v>0</v>
      </c>
      <c r="AG73" s="5" t="str">
        <f>设计!AO73</f>
        <v>完成</v>
      </c>
      <c r="AH73" s="5">
        <f>设计!AP73</f>
        <v>28</v>
      </c>
      <c r="AI73" s="5" t="str">
        <f>设计!AQ73</f>
        <v>完成</v>
      </c>
      <c r="AJ73" s="37"/>
    </row>
    <row r="74" spans="1:36" hidden="1">
      <c r="A74" s="5" t="str">
        <f>设计!A74&amp;""</f>
        <v>I-72</v>
      </c>
      <c r="B74" s="5" t="str">
        <f>设计!B74&amp;""</f>
        <v>泰和美家</v>
      </c>
      <c r="C74" s="5" t="str">
        <f>设计!C74&amp;""</f>
        <v>香漫里8-2-11-77</v>
      </c>
      <c r="D74" s="5" t="str">
        <f>设计!D74&amp;""</f>
        <v>冯杰 139999999999</v>
      </c>
      <c r="E74" s="5" t="str">
        <f>设计!E74&amp;""</f>
        <v>95.5</v>
      </c>
      <c r="F74" s="7">
        <f>设计!F74</f>
        <v>43393</v>
      </c>
      <c r="G74" s="7">
        <f ca="1">设计!G74</f>
        <v>43559</v>
      </c>
      <c r="H74" s="5" t="str">
        <f ca="1">设计!H74&amp;""</f>
        <v>166</v>
      </c>
      <c r="I74" s="5" t="str">
        <f>设计!I74&amp;""</f>
        <v/>
      </c>
      <c r="J74" s="5" t="str">
        <f>设计!J74&amp;""</f>
        <v/>
      </c>
      <c r="K74" s="5" t="str">
        <f>设计!K74&amp;""</f>
        <v>张三</v>
      </c>
      <c r="L74" s="5" t="str">
        <f>设计!L74&amp;""</f>
        <v>优</v>
      </c>
      <c r="M74" s="5" t="str">
        <f>设计!M74&amp;""</f>
        <v>加急</v>
      </c>
      <c r="N74" s="5" t="str">
        <f>设计!V74&amp;""</f>
        <v>F-0172</v>
      </c>
      <c r="O74" s="5"/>
      <c r="P74" s="10"/>
      <c r="Q74" s="5"/>
      <c r="R74" s="10"/>
      <c r="S74" s="5"/>
      <c r="T74" s="10"/>
      <c r="U74" s="17"/>
      <c r="V74" s="10"/>
      <c r="W74" s="17"/>
      <c r="X74" s="10"/>
      <c r="Y74" s="17"/>
      <c r="Z74" s="10">
        <v>43421</v>
      </c>
      <c r="AA74" s="36"/>
      <c r="AB74" s="5" t="str">
        <f>设计!AJ74</f>
        <v>畔森</v>
      </c>
      <c r="AC74" s="7">
        <f>设计!AK74</f>
        <v>43396</v>
      </c>
      <c r="AD74" s="5" t="str">
        <f>设计!AL74</f>
        <v>加急</v>
      </c>
      <c r="AE74" s="7">
        <f>设计!AM74</f>
        <v>43421</v>
      </c>
      <c r="AF74" s="5">
        <f>设计!AN74</f>
        <v>0</v>
      </c>
      <c r="AG74" s="5" t="str">
        <f>设计!AO74</f>
        <v>完成</v>
      </c>
      <c r="AH74" s="5">
        <f>设计!AP74</f>
        <v>28</v>
      </c>
      <c r="AI74" s="5" t="str">
        <f>设计!AQ74</f>
        <v>完成</v>
      </c>
      <c r="AJ74" s="37"/>
    </row>
    <row r="75" spans="1:36" hidden="1">
      <c r="A75" s="5" t="str">
        <f>设计!A75&amp;""</f>
        <v>I-73</v>
      </c>
      <c r="B75" s="5" t="str">
        <f>设计!B75&amp;""</f>
        <v>泰和美家</v>
      </c>
      <c r="C75" s="5" t="str">
        <f>设计!C75&amp;""</f>
        <v>香漫里8-2-11-78</v>
      </c>
      <c r="D75" s="5" t="str">
        <f>设计!D75&amp;""</f>
        <v>冯杰 139999999999</v>
      </c>
      <c r="E75" s="5" t="str">
        <f>设计!E75&amp;""</f>
        <v>96.5</v>
      </c>
      <c r="F75" s="7">
        <f>设计!F75</f>
        <v>43394</v>
      </c>
      <c r="G75" s="7">
        <f ca="1">设计!G75</f>
        <v>43559</v>
      </c>
      <c r="H75" s="5" t="str">
        <f ca="1">设计!H75&amp;""</f>
        <v>165</v>
      </c>
      <c r="I75" s="5" t="str">
        <f>设计!I75&amp;""</f>
        <v/>
      </c>
      <c r="J75" s="5" t="str">
        <f>设计!J75&amp;""</f>
        <v/>
      </c>
      <c r="K75" s="5" t="str">
        <f>设计!K75&amp;""</f>
        <v>张三</v>
      </c>
      <c r="L75" s="5" t="str">
        <f>设计!L75&amp;""</f>
        <v>优</v>
      </c>
      <c r="M75" s="5" t="str">
        <f>设计!M75&amp;""</f>
        <v>加急</v>
      </c>
      <c r="N75" s="5" t="str">
        <f>设计!V75&amp;""</f>
        <v>F-0173</v>
      </c>
      <c r="O75" s="5"/>
      <c r="P75" s="10"/>
      <c r="Q75" s="5"/>
      <c r="R75" s="10"/>
      <c r="S75" s="5"/>
      <c r="T75" s="10"/>
      <c r="U75" s="17"/>
      <c r="V75" s="10"/>
      <c r="W75" s="17"/>
      <c r="X75" s="10"/>
      <c r="Y75" s="17"/>
      <c r="Z75" s="10">
        <v>43422</v>
      </c>
      <c r="AA75" s="36"/>
      <c r="AB75" s="5" t="str">
        <f>设计!AJ75</f>
        <v>畔森</v>
      </c>
      <c r="AC75" s="7">
        <f>设计!AK75</f>
        <v>43397</v>
      </c>
      <c r="AD75" s="5" t="str">
        <f>设计!AL75</f>
        <v>加急</v>
      </c>
      <c r="AE75" s="7">
        <f>设计!AM75</f>
        <v>43422</v>
      </c>
      <c r="AF75" s="5">
        <f>设计!AN75</f>
        <v>0</v>
      </c>
      <c r="AG75" s="5" t="str">
        <f>设计!AO75</f>
        <v>完成</v>
      </c>
      <c r="AH75" s="5">
        <f>设计!AP75</f>
        <v>28</v>
      </c>
      <c r="AI75" s="5" t="str">
        <f>设计!AQ75</f>
        <v>完成</v>
      </c>
      <c r="AJ75" s="37"/>
    </row>
    <row r="76" spans="1:36" hidden="1">
      <c r="A76" s="5" t="str">
        <f>设计!A76&amp;""</f>
        <v>I-74</v>
      </c>
      <c r="B76" s="5" t="str">
        <f>设计!B76&amp;""</f>
        <v>泰和美家</v>
      </c>
      <c r="C76" s="5" t="str">
        <f>设计!C76&amp;""</f>
        <v>香漫里8-2-11-79</v>
      </c>
      <c r="D76" s="5" t="str">
        <f>设计!D76&amp;""</f>
        <v>冯杰 139999999999</v>
      </c>
      <c r="E76" s="5" t="str">
        <f>设计!E76&amp;""</f>
        <v>97.5</v>
      </c>
      <c r="F76" s="7">
        <f>设计!F76</f>
        <v>43395</v>
      </c>
      <c r="G76" s="7">
        <f ca="1">设计!G76</f>
        <v>43559</v>
      </c>
      <c r="H76" s="5" t="str">
        <f ca="1">设计!H76&amp;""</f>
        <v>164</v>
      </c>
      <c r="I76" s="5" t="str">
        <f>设计!I76&amp;""</f>
        <v/>
      </c>
      <c r="J76" s="5" t="str">
        <f>设计!J76&amp;""</f>
        <v/>
      </c>
      <c r="K76" s="5" t="str">
        <f>设计!K76&amp;""</f>
        <v>张三</v>
      </c>
      <c r="L76" s="5" t="str">
        <f>设计!L76&amp;""</f>
        <v>优</v>
      </c>
      <c r="M76" s="5" t="str">
        <f>设计!M76&amp;""</f>
        <v>加急</v>
      </c>
      <c r="N76" s="5" t="str">
        <f>设计!V76&amp;""</f>
        <v>F-0174</v>
      </c>
      <c r="O76" s="5"/>
      <c r="P76" s="10"/>
      <c r="Q76" s="5"/>
      <c r="R76" s="10"/>
      <c r="S76" s="5"/>
      <c r="T76" s="10"/>
      <c r="U76" s="17"/>
      <c r="V76" s="10"/>
      <c r="W76" s="17"/>
      <c r="X76" s="10"/>
      <c r="Y76" s="17"/>
      <c r="Z76" s="10">
        <v>43423</v>
      </c>
      <c r="AA76" s="36"/>
      <c r="AB76" s="5" t="str">
        <f>设计!AJ76</f>
        <v>畔森</v>
      </c>
      <c r="AC76" s="7">
        <f>设计!AK76</f>
        <v>43398</v>
      </c>
      <c r="AD76" s="5" t="str">
        <f>设计!AL76</f>
        <v>加急</v>
      </c>
      <c r="AE76" s="7">
        <f>设计!AM76</f>
        <v>43423</v>
      </c>
      <c r="AF76" s="5">
        <f>设计!AN76</f>
        <v>0</v>
      </c>
      <c r="AG76" s="5" t="str">
        <f>设计!AO76</f>
        <v>完成</v>
      </c>
      <c r="AH76" s="5">
        <f>设计!AP76</f>
        <v>28</v>
      </c>
      <c r="AI76" s="5" t="str">
        <f>设计!AQ76</f>
        <v>完成</v>
      </c>
      <c r="AJ76" s="37"/>
    </row>
    <row r="77" spans="1:36" hidden="1">
      <c r="A77" s="5" t="str">
        <f>设计!A77&amp;""</f>
        <v>I-75</v>
      </c>
      <c r="B77" s="5" t="str">
        <f>设计!B77&amp;""</f>
        <v>泰和美家</v>
      </c>
      <c r="C77" s="5" t="str">
        <f>设计!C77&amp;""</f>
        <v>香漫里8-2-11-80</v>
      </c>
      <c r="D77" s="5" t="str">
        <f>设计!D77&amp;""</f>
        <v>冯杰 139999999999</v>
      </c>
      <c r="E77" s="5" t="str">
        <f>设计!E77&amp;""</f>
        <v>98.5</v>
      </c>
      <c r="F77" s="7">
        <f>设计!F77</f>
        <v>43396</v>
      </c>
      <c r="G77" s="7">
        <f ca="1">设计!G77</f>
        <v>43559</v>
      </c>
      <c r="H77" s="5" t="str">
        <f ca="1">设计!H77&amp;""</f>
        <v>163</v>
      </c>
      <c r="I77" s="5" t="str">
        <f>设计!I77&amp;""</f>
        <v/>
      </c>
      <c r="J77" s="5" t="str">
        <f>设计!J77&amp;""</f>
        <v/>
      </c>
      <c r="K77" s="5" t="str">
        <f>设计!K77&amp;""</f>
        <v>张三</v>
      </c>
      <c r="L77" s="5" t="str">
        <f>设计!L77&amp;""</f>
        <v>优</v>
      </c>
      <c r="M77" s="5" t="str">
        <f>设计!M77&amp;""</f>
        <v>加急</v>
      </c>
      <c r="N77" s="5" t="str">
        <f>设计!V77&amp;""</f>
        <v>F-0175</v>
      </c>
      <c r="O77" s="5"/>
      <c r="P77" s="10"/>
      <c r="Q77" s="5"/>
      <c r="R77" s="10"/>
      <c r="S77" s="5"/>
      <c r="T77" s="10"/>
      <c r="U77" s="17"/>
      <c r="V77" s="10"/>
      <c r="W77" s="17"/>
      <c r="X77" s="10"/>
      <c r="Y77" s="17"/>
      <c r="Z77" s="10">
        <v>43424</v>
      </c>
      <c r="AA77" s="36"/>
      <c r="AB77" s="5" t="str">
        <f>设计!AJ77</f>
        <v>畔森</v>
      </c>
      <c r="AC77" s="7">
        <f>设计!AK77</f>
        <v>43399</v>
      </c>
      <c r="AD77" s="5" t="str">
        <f>设计!AL77</f>
        <v>加急</v>
      </c>
      <c r="AE77" s="7">
        <f>设计!AM77</f>
        <v>43424</v>
      </c>
      <c r="AF77" s="5">
        <f>设计!AN77</f>
        <v>0</v>
      </c>
      <c r="AG77" s="5" t="str">
        <f>设计!AO77</f>
        <v>完成</v>
      </c>
      <c r="AH77" s="5">
        <f>设计!AP77</f>
        <v>28</v>
      </c>
      <c r="AI77" s="5" t="str">
        <f>设计!AQ77</f>
        <v>完成</v>
      </c>
      <c r="AJ77" s="37"/>
    </row>
    <row r="78" spans="1:36" hidden="1">
      <c r="A78" s="5" t="str">
        <f>设计!A78&amp;""</f>
        <v>I-76</v>
      </c>
      <c r="B78" s="5" t="str">
        <f>设计!B78&amp;""</f>
        <v>泰和美家</v>
      </c>
      <c r="C78" s="5" t="str">
        <f>设计!C78&amp;""</f>
        <v>香漫里8-2-11-81</v>
      </c>
      <c r="D78" s="5" t="str">
        <f>设计!D78&amp;""</f>
        <v>冯杰 139999999999</v>
      </c>
      <c r="E78" s="5" t="str">
        <f>设计!E78&amp;""</f>
        <v>99.5</v>
      </c>
      <c r="F78" s="7">
        <f>设计!F78</f>
        <v>43397</v>
      </c>
      <c r="G78" s="7">
        <f ca="1">设计!G78</f>
        <v>43559</v>
      </c>
      <c r="H78" s="5" t="str">
        <f ca="1">设计!H78&amp;""</f>
        <v>162</v>
      </c>
      <c r="I78" s="5" t="str">
        <f>设计!I78&amp;""</f>
        <v/>
      </c>
      <c r="J78" s="5" t="str">
        <f>设计!J78&amp;""</f>
        <v/>
      </c>
      <c r="K78" s="5" t="str">
        <f>设计!K78&amp;""</f>
        <v>张三</v>
      </c>
      <c r="L78" s="5" t="str">
        <f>设计!L78&amp;""</f>
        <v>优</v>
      </c>
      <c r="M78" s="5" t="str">
        <f>设计!M78&amp;""</f>
        <v>加急</v>
      </c>
      <c r="N78" s="5" t="str">
        <f>设计!V78&amp;""</f>
        <v>F-0176</v>
      </c>
      <c r="O78" s="5"/>
      <c r="P78" s="10"/>
      <c r="Q78" s="5"/>
      <c r="R78" s="10"/>
      <c r="S78" s="5"/>
      <c r="T78" s="10"/>
      <c r="U78" s="17"/>
      <c r="V78" s="10"/>
      <c r="W78" s="17"/>
      <c r="X78" s="10"/>
      <c r="Y78" s="17"/>
      <c r="Z78" s="10">
        <v>43425</v>
      </c>
      <c r="AA78" s="36"/>
      <c r="AB78" s="5" t="str">
        <f>设计!AJ78</f>
        <v>畔森</v>
      </c>
      <c r="AC78" s="7">
        <f>设计!AK78</f>
        <v>43400</v>
      </c>
      <c r="AD78" s="5" t="str">
        <f>设计!AL78</f>
        <v>加急</v>
      </c>
      <c r="AE78" s="7">
        <f>设计!AM78</f>
        <v>43425</v>
      </c>
      <c r="AF78" s="5">
        <f>设计!AN78</f>
        <v>0</v>
      </c>
      <c r="AG78" s="5" t="str">
        <f>设计!AO78</f>
        <v>完成</v>
      </c>
      <c r="AH78" s="5">
        <f>设计!AP78</f>
        <v>28</v>
      </c>
      <c r="AI78" s="5" t="str">
        <f>设计!AQ78</f>
        <v>完成</v>
      </c>
      <c r="AJ78" s="37"/>
    </row>
    <row r="79" spans="1:36" hidden="1">
      <c r="A79" s="5" t="str">
        <f>设计!A79&amp;""</f>
        <v>I-77</v>
      </c>
      <c r="B79" s="5" t="str">
        <f>设计!B79&amp;""</f>
        <v>泰和美家</v>
      </c>
      <c r="C79" s="5" t="str">
        <f>设计!C79&amp;""</f>
        <v>香漫里8-2-11-82</v>
      </c>
      <c r="D79" s="5" t="str">
        <f>设计!D79&amp;""</f>
        <v>冯杰 139999999999</v>
      </c>
      <c r="E79" s="5" t="str">
        <f>设计!E79&amp;""</f>
        <v>100.5</v>
      </c>
      <c r="F79" s="7">
        <f>设计!F79</f>
        <v>43398</v>
      </c>
      <c r="G79" s="7">
        <f ca="1">设计!G79</f>
        <v>43559</v>
      </c>
      <c r="H79" s="5" t="str">
        <f ca="1">设计!H79&amp;""</f>
        <v>161</v>
      </c>
      <c r="I79" s="5" t="str">
        <f>设计!I79&amp;""</f>
        <v/>
      </c>
      <c r="J79" s="5" t="str">
        <f>设计!J79&amp;""</f>
        <v/>
      </c>
      <c r="K79" s="5" t="str">
        <f>设计!K79&amp;""</f>
        <v>张三</v>
      </c>
      <c r="L79" s="5" t="str">
        <f>设计!L79&amp;""</f>
        <v>优</v>
      </c>
      <c r="M79" s="5" t="str">
        <f>设计!M79&amp;""</f>
        <v>加急</v>
      </c>
      <c r="N79" s="5" t="str">
        <f>设计!V79&amp;""</f>
        <v>F-0177</v>
      </c>
      <c r="O79" s="5"/>
      <c r="P79" s="10"/>
      <c r="Q79" s="5"/>
      <c r="R79" s="10"/>
      <c r="S79" s="5"/>
      <c r="T79" s="10"/>
      <c r="U79" s="17"/>
      <c r="V79" s="10"/>
      <c r="W79" s="17"/>
      <c r="X79" s="10"/>
      <c r="Y79" s="17"/>
      <c r="Z79" s="10">
        <v>43426</v>
      </c>
      <c r="AA79" s="36"/>
      <c r="AB79" s="5" t="str">
        <f>设计!AJ79</f>
        <v>畔森</v>
      </c>
      <c r="AC79" s="7">
        <f>设计!AK79</f>
        <v>43401</v>
      </c>
      <c r="AD79" s="5" t="str">
        <f>设计!AL79</f>
        <v>加急</v>
      </c>
      <c r="AE79" s="7">
        <f>设计!AM79</f>
        <v>43426</v>
      </c>
      <c r="AF79" s="5">
        <f>设计!AN79</f>
        <v>0</v>
      </c>
      <c r="AG79" s="5" t="str">
        <f>设计!AO79</f>
        <v>完成</v>
      </c>
      <c r="AH79" s="5">
        <f>设计!AP79</f>
        <v>28</v>
      </c>
      <c r="AI79" s="5" t="str">
        <f>设计!AQ79</f>
        <v>完成</v>
      </c>
      <c r="AJ79" s="37"/>
    </row>
    <row r="80" spans="1:36" hidden="1">
      <c r="A80" s="5" t="str">
        <f>设计!A80&amp;""</f>
        <v>I-78</v>
      </c>
      <c r="B80" s="5" t="str">
        <f>设计!B80&amp;""</f>
        <v>泰和美家</v>
      </c>
      <c r="C80" s="5" t="str">
        <f>设计!C80&amp;""</f>
        <v>香漫里8-2-11-83</v>
      </c>
      <c r="D80" s="5" t="str">
        <f>设计!D80&amp;""</f>
        <v>冯杰 139999999999</v>
      </c>
      <c r="E80" s="5" t="str">
        <f>设计!E80&amp;""</f>
        <v>101.5</v>
      </c>
      <c r="F80" s="7">
        <f>设计!F80</f>
        <v>43399</v>
      </c>
      <c r="G80" s="7">
        <f ca="1">设计!G80</f>
        <v>43559</v>
      </c>
      <c r="H80" s="5" t="str">
        <f ca="1">设计!H80&amp;""</f>
        <v>160</v>
      </c>
      <c r="I80" s="5" t="str">
        <f>设计!I80&amp;""</f>
        <v/>
      </c>
      <c r="J80" s="5" t="str">
        <f>设计!J80&amp;""</f>
        <v/>
      </c>
      <c r="K80" s="5" t="str">
        <f>设计!K80&amp;""</f>
        <v>张三</v>
      </c>
      <c r="L80" s="5" t="str">
        <f>设计!L80&amp;""</f>
        <v>优</v>
      </c>
      <c r="M80" s="5" t="str">
        <f>设计!M80&amp;""</f>
        <v>加急</v>
      </c>
      <c r="N80" s="5" t="str">
        <f>设计!V80&amp;""</f>
        <v>F-0178</v>
      </c>
      <c r="O80" s="5"/>
      <c r="P80" s="10"/>
      <c r="Q80" s="5"/>
      <c r="R80" s="10"/>
      <c r="S80" s="5"/>
      <c r="T80" s="10"/>
      <c r="U80" s="17"/>
      <c r="V80" s="10"/>
      <c r="W80" s="17"/>
      <c r="X80" s="10"/>
      <c r="Y80" s="17"/>
      <c r="Z80" s="10">
        <v>43427</v>
      </c>
      <c r="AA80" s="36"/>
      <c r="AB80" s="5" t="str">
        <f>设计!AJ80</f>
        <v>畔森</v>
      </c>
      <c r="AC80" s="7">
        <f>设计!AK80</f>
        <v>43402</v>
      </c>
      <c r="AD80" s="5" t="str">
        <f>设计!AL80</f>
        <v>加急</v>
      </c>
      <c r="AE80" s="7">
        <f>设计!AM80</f>
        <v>43427</v>
      </c>
      <c r="AF80" s="5">
        <f>设计!AN80</f>
        <v>0</v>
      </c>
      <c r="AG80" s="5" t="str">
        <f>设计!AO80</f>
        <v>完成</v>
      </c>
      <c r="AH80" s="5">
        <f>设计!AP80</f>
        <v>28</v>
      </c>
      <c r="AI80" s="5" t="str">
        <f>设计!AQ80</f>
        <v>完成</v>
      </c>
      <c r="AJ80" s="37"/>
    </row>
    <row r="81" spans="1:36" hidden="1">
      <c r="A81" s="5" t="str">
        <f>设计!A81&amp;""</f>
        <v>I-79</v>
      </c>
      <c r="B81" s="5" t="str">
        <f>设计!B81&amp;""</f>
        <v>泰和美家</v>
      </c>
      <c r="C81" s="5" t="str">
        <f>设计!C81&amp;""</f>
        <v>香漫里8-2-11-84</v>
      </c>
      <c r="D81" s="5" t="str">
        <f>设计!D81&amp;""</f>
        <v>冯杰 139999999999</v>
      </c>
      <c r="E81" s="5" t="str">
        <f>设计!E81&amp;""</f>
        <v>102.5</v>
      </c>
      <c r="F81" s="7">
        <f>设计!F81</f>
        <v>43400</v>
      </c>
      <c r="G81" s="7">
        <f ca="1">设计!G81</f>
        <v>43559</v>
      </c>
      <c r="H81" s="5" t="str">
        <f ca="1">设计!H81&amp;""</f>
        <v>159</v>
      </c>
      <c r="I81" s="5" t="str">
        <f>设计!I81&amp;""</f>
        <v/>
      </c>
      <c r="J81" s="5" t="str">
        <f>设计!J81&amp;""</f>
        <v/>
      </c>
      <c r="K81" s="5" t="str">
        <f>设计!K81&amp;""</f>
        <v>张三</v>
      </c>
      <c r="L81" s="5" t="str">
        <f>设计!L81&amp;""</f>
        <v>优</v>
      </c>
      <c r="M81" s="5" t="str">
        <f>设计!M81&amp;""</f>
        <v>加急</v>
      </c>
      <c r="N81" s="5" t="str">
        <f>设计!V81&amp;""</f>
        <v>F-0179</v>
      </c>
      <c r="O81" s="5"/>
      <c r="P81" s="10"/>
      <c r="Q81" s="5"/>
      <c r="R81" s="10"/>
      <c r="S81" s="5"/>
      <c r="T81" s="10"/>
      <c r="U81" s="17"/>
      <c r="V81" s="10"/>
      <c r="W81" s="17"/>
      <c r="X81" s="10"/>
      <c r="Y81" s="17"/>
      <c r="Z81" s="10">
        <v>43428</v>
      </c>
      <c r="AA81" s="36"/>
      <c r="AB81" s="5" t="str">
        <f>设计!AJ81</f>
        <v>畔森</v>
      </c>
      <c r="AC81" s="7">
        <f>设计!AK81</f>
        <v>43403</v>
      </c>
      <c r="AD81" s="5" t="str">
        <f>设计!AL81</f>
        <v>加急</v>
      </c>
      <c r="AE81" s="7">
        <f>设计!AM81</f>
        <v>43428</v>
      </c>
      <c r="AF81" s="5">
        <f>设计!AN81</f>
        <v>0</v>
      </c>
      <c r="AG81" s="5" t="str">
        <f>设计!AO81</f>
        <v>完成</v>
      </c>
      <c r="AH81" s="5">
        <f>设计!AP81</f>
        <v>28</v>
      </c>
      <c r="AI81" s="5" t="str">
        <f>设计!AQ81</f>
        <v>完成</v>
      </c>
      <c r="AJ81" s="37"/>
    </row>
    <row r="82" spans="1:36" hidden="1">
      <c r="A82" s="5" t="str">
        <f>设计!A82&amp;""</f>
        <v>I-80</v>
      </c>
      <c r="B82" s="5" t="str">
        <f>设计!B82&amp;""</f>
        <v>泰和美家</v>
      </c>
      <c r="C82" s="5" t="str">
        <f>设计!C82&amp;""</f>
        <v>香漫里8-2-11-85</v>
      </c>
      <c r="D82" s="5" t="str">
        <f>设计!D82&amp;""</f>
        <v>冯杰 139999999999</v>
      </c>
      <c r="E82" s="5" t="str">
        <f>设计!E82&amp;""</f>
        <v>103.5</v>
      </c>
      <c r="F82" s="7">
        <f>设计!F82</f>
        <v>43401</v>
      </c>
      <c r="G82" s="7">
        <f ca="1">设计!G82</f>
        <v>43559</v>
      </c>
      <c r="H82" s="5" t="str">
        <f ca="1">设计!H82&amp;""</f>
        <v>158</v>
      </c>
      <c r="I82" s="5" t="str">
        <f>设计!I82&amp;""</f>
        <v/>
      </c>
      <c r="J82" s="5" t="str">
        <f>设计!J82&amp;""</f>
        <v/>
      </c>
      <c r="K82" s="5" t="str">
        <f>设计!K82&amp;""</f>
        <v>张三</v>
      </c>
      <c r="L82" s="5" t="str">
        <f>设计!L82&amp;""</f>
        <v>优</v>
      </c>
      <c r="M82" s="5" t="str">
        <f>设计!M82&amp;""</f>
        <v>加急</v>
      </c>
      <c r="N82" s="5" t="str">
        <f>设计!V82&amp;""</f>
        <v>F-0180</v>
      </c>
      <c r="O82" s="5"/>
      <c r="P82" s="10"/>
      <c r="Q82" s="5"/>
      <c r="R82" s="10"/>
      <c r="S82" s="5"/>
      <c r="T82" s="10"/>
      <c r="U82" s="17"/>
      <c r="V82" s="10"/>
      <c r="W82" s="17"/>
      <c r="X82" s="10"/>
      <c r="Y82" s="17"/>
      <c r="Z82" s="10">
        <v>43429</v>
      </c>
      <c r="AA82" s="36"/>
      <c r="AB82" s="5" t="str">
        <f>设计!AJ82</f>
        <v>畔森</v>
      </c>
      <c r="AC82" s="7">
        <f>设计!AK82</f>
        <v>43404</v>
      </c>
      <c r="AD82" s="5" t="str">
        <f>设计!AL82</f>
        <v>加急</v>
      </c>
      <c r="AE82" s="7">
        <f>设计!AM82</f>
        <v>43429</v>
      </c>
      <c r="AF82" s="5">
        <f>设计!AN82</f>
        <v>0</v>
      </c>
      <c r="AG82" s="5" t="str">
        <f>设计!AO82</f>
        <v>完成</v>
      </c>
      <c r="AH82" s="5">
        <f>设计!AP82</f>
        <v>28</v>
      </c>
      <c r="AI82" s="5" t="str">
        <f>设计!AQ82</f>
        <v>完成</v>
      </c>
      <c r="AJ82" s="37"/>
    </row>
    <row r="83" spans="1:36" hidden="1">
      <c r="A83" s="5" t="str">
        <f>设计!A83&amp;""</f>
        <v>I-81</v>
      </c>
      <c r="B83" s="5" t="str">
        <f>设计!B83&amp;""</f>
        <v>泰和美家</v>
      </c>
      <c r="C83" s="5" t="str">
        <f>设计!C83&amp;""</f>
        <v>香漫里8-2-11-86</v>
      </c>
      <c r="D83" s="5" t="str">
        <f>设计!D83&amp;""</f>
        <v>冯杰 139999999999</v>
      </c>
      <c r="E83" s="5" t="str">
        <f>设计!E83&amp;""</f>
        <v>104.5</v>
      </c>
      <c r="F83" s="7">
        <f>设计!F83</f>
        <v>43402</v>
      </c>
      <c r="G83" s="7">
        <f ca="1">设计!G83</f>
        <v>43559</v>
      </c>
      <c r="H83" s="5" t="str">
        <f ca="1">设计!H83&amp;""</f>
        <v>157</v>
      </c>
      <c r="I83" s="5" t="str">
        <f>设计!I83&amp;""</f>
        <v/>
      </c>
      <c r="J83" s="5" t="str">
        <f>设计!J83&amp;""</f>
        <v/>
      </c>
      <c r="K83" s="5" t="str">
        <f>设计!K83&amp;""</f>
        <v>张三</v>
      </c>
      <c r="L83" s="5" t="str">
        <f>设计!L83&amp;""</f>
        <v>优</v>
      </c>
      <c r="M83" s="5" t="str">
        <f>设计!M83&amp;""</f>
        <v>加急</v>
      </c>
      <c r="N83" s="5" t="str">
        <f>设计!V83&amp;""</f>
        <v>F-0181</v>
      </c>
      <c r="O83" s="5"/>
      <c r="P83" s="10"/>
      <c r="Q83" s="5"/>
      <c r="R83" s="10"/>
      <c r="S83" s="5"/>
      <c r="T83" s="10"/>
      <c r="U83" s="17"/>
      <c r="V83" s="10"/>
      <c r="W83" s="17"/>
      <c r="X83" s="10"/>
      <c r="Y83" s="17"/>
      <c r="Z83" s="10">
        <v>43430</v>
      </c>
      <c r="AA83" s="36"/>
      <c r="AB83" s="5" t="str">
        <f>设计!AJ83</f>
        <v>畔森</v>
      </c>
      <c r="AC83" s="7">
        <f>设计!AK83</f>
        <v>43405</v>
      </c>
      <c r="AD83" s="5" t="str">
        <f>设计!AL83</f>
        <v>加急</v>
      </c>
      <c r="AE83" s="7">
        <f>设计!AM83</f>
        <v>43430</v>
      </c>
      <c r="AF83" s="5">
        <f>设计!AN83</f>
        <v>0</v>
      </c>
      <c r="AG83" s="5" t="str">
        <f>设计!AO83</f>
        <v>完成</v>
      </c>
      <c r="AH83" s="5">
        <f>设计!AP83</f>
        <v>28</v>
      </c>
      <c r="AI83" s="5" t="str">
        <f>设计!AQ83</f>
        <v>完成</v>
      </c>
      <c r="AJ83" s="37"/>
    </row>
    <row r="84" spans="1:36" hidden="1">
      <c r="A84" s="5" t="str">
        <f>设计!A84&amp;""</f>
        <v>I-82</v>
      </c>
      <c r="B84" s="5" t="str">
        <f>设计!B84&amp;""</f>
        <v>泰和美家</v>
      </c>
      <c r="C84" s="5" t="str">
        <f>设计!C84&amp;""</f>
        <v>香漫里8-2-11-87</v>
      </c>
      <c r="D84" s="5" t="str">
        <f>设计!D84&amp;""</f>
        <v>冯杰 139999999999</v>
      </c>
      <c r="E84" s="5" t="str">
        <f>设计!E84&amp;""</f>
        <v>105.5</v>
      </c>
      <c r="F84" s="7">
        <f>设计!F84</f>
        <v>43403</v>
      </c>
      <c r="G84" s="7">
        <f ca="1">设计!G84</f>
        <v>43559</v>
      </c>
      <c r="H84" s="5" t="str">
        <f ca="1">设计!H84&amp;""</f>
        <v>156</v>
      </c>
      <c r="I84" s="5" t="str">
        <f>设计!I84&amp;""</f>
        <v/>
      </c>
      <c r="J84" s="5" t="str">
        <f>设计!J84&amp;""</f>
        <v/>
      </c>
      <c r="K84" s="5" t="str">
        <f>设计!K84&amp;""</f>
        <v>张三</v>
      </c>
      <c r="L84" s="5" t="str">
        <f>设计!L84&amp;""</f>
        <v>优</v>
      </c>
      <c r="M84" s="5" t="str">
        <f>设计!M84&amp;""</f>
        <v>加急</v>
      </c>
      <c r="N84" s="5" t="str">
        <f>设计!V84&amp;""</f>
        <v>F-0182</v>
      </c>
      <c r="O84" s="5"/>
      <c r="P84" s="10"/>
      <c r="Q84" s="5"/>
      <c r="R84" s="10"/>
      <c r="S84" s="5"/>
      <c r="T84" s="10"/>
      <c r="U84" s="17"/>
      <c r="V84" s="10"/>
      <c r="W84" s="17"/>
      <c r="X84" s="10"/>
      <c r="Y84" s="17"/>
      <c r="Z84" s="10">
        <v>43431</v>
      </c>
      <c r="AA84" s="36"/>
      <c r="AB84" s="5" t="str">
        <f>设计!AJ84</f>
        <v>畔森</v>
      </c>
      <c r="AC84" s="7">
        <f>设计!AK84</f>
        <v>43406</v>
      </c>
      <c r="AD84" s="5" t="str">
        <f>设计!AL84</f>
        <v>加急</v>
      </c>
      <c r="AE84" s="7">
        <f>设计!AM84</f>
        <v>43431</v>
      </c>
      <c r="AF84" s="5">
        <f>设计!AN84</f>
        <v>0</v>
      </c>
      <c r="AG84" s="5" t="str">
        <f>设计!AO84</f>
        <v>完成</v>
      </c>
      <c r="AH84" s="5">
        <f>设计!AP84</f>
        <v>28</v>
      </c>
      <c r="AI84" s="5" t="str">
        <f>设计!AQ84</f>
        <v>完成</v>
      </c>
      <c r="AJ84" s="37"/>
    </row>
    <row r="85" spans="1:36" hidden="1">
      <c r="A85" s="5" t="str">
        <f>设计!A85&amp;""</f>
        <v>I-83</v>
      </c>
      <c r="B85" s="5" t="str">
        <f>设计!B85&amp;""</f>
        <v>泰和美家</v>
      </c>
      <c r="C85" s="5" t="str">
        <f>设计!C85&amp;""</f>
        <v>香漫里8-2-11-88</v>
      </c>
      <c r="D85" s="5" t="str">
        <f>设计!D85&amp;""</f>
        <v>冯杰 139999999999</v>
      </c>
      <c r="E85" s="5" t="str">
        <f>设计!E85&amp;""</f>
        <v>106.5</v>
      </c>
      <c r="F85" s="7">
        <f>设计!F85</f>
        <v>43404</v>
      </c>
      <c r="G85" s="7">
        <f ca="1">设计!G85</f>
        <v>43559</v>
      </c>
      <c r="H85" s="5" t="str">
        <f ca="1">设计!H85&amp;""</f>
        <v>155</v>
      </c>
      <c r="I85" s="5" t="str">
        <f>设计!I85&amp;""</f>
        <v/>
      </c>
      <c r="J85" s="5" t="str">
        <f>设计!J85&amp;""</f>
        <v/>
      </c>
      <c r="K85" s="5" t="str">
        <f>设计!K85&amp;""</f>
        <v>张三</v>
      </c>
      <c r="L85" s="5" t="str">
        <f>设计!L85&amp;""</f>
        <v>优</v>
      </c>
      <c r="M85" s="5" t="str">
        <f>设计!M85&amp;""</f>
        <v>加急</v>
      </c>
      <c r="N85" s="5" t="str">
        <f>设计!V85&amp;""</f>
        <v>F-0183</v>
      </c>
      <c r="O85" s="5"/>
      <c r="P85" s="10"/>
      <c r="Q85" s="5"/>
      <c r="R85" s="10"/>
      <c r="S85" s="5"/>
      <c r="T85" s="10"/>
      <c r="U85" s="17"/>
      <c r="V85" s="10"/>
      <c r="W85" s="17"/>
      <c r="X85" s="10"/>
      <c r="Y85" s="17"/>
      <c r="Z85" s="10">
        <v>43432</v>
      </c>
      <c r="AA85" s="36"/>
      <c r="AB85" s="5" t="str">
        <f>设计!AJ85</f>
        <v>畔森</v>
      </c>
      <c r="AC85" s="7">
        <f>设计!AK85</f>
        <v>43407</v>
      </c>
      <c r="AD85" s="5" t="str">
        <f>设计!AL85</f>
        <v>加急</v>
      </c>
      <c r="AE85" s="7">
        <f>设计!AM85</f>
        <v>43432</v>
      </c>
      <c r="AF85" s="5">
        <f>设计!AN85</f>
        <v>0</v>
      </c>
      <c r="AG85" s="5" t="str">
        <f>设计!AO85</f>
        <v>完成</v>
      </c>
      <c r="AH85" s="5">
        <f>设计!AP85</f>
        <v>28</v>
      </c>
      <c r="AI85" s="5" t="str">
        <f>设计!AQ85</f>
        <v>完成</v>
      </c>
      <c r="AJ85" s="37"/>
    </row>
    <row r="86" spans="1:36" hidden="1">
      <c r="A86" s="5" t="str">
        <f>设计!A86&amp;""</f>
        <v>I-84</v>
      </c>
      <c r="B86" s="5" t="str">
        <f>设计!B86&amp;""</f>
        <v>泰和美家</v>
      </c>
      <c r="C86" s="5" t="str">
        <f>设计!C86&amp;""</f>
        <v>香漫里8-2-11-89</v>
      </c>
      <c r="D86" s="5" t="str">
        <f>设计!D86&amp;""</f>
        <v>冯杰 139999999999</v>
      </c>
      <c r="E86" s="5" t="str">
        <f>设计!E86&amp;""</f>
        <v>107.5</v>
      </c>
      <c r="F86" s="7">
        <f>设计!F86</f>
        <v>43405</v>
      </c>
      <c r="G86" s="7">
        <f ca="1">设计!G86</f>
        <v>43559</v>
      </c>
      <c r="H86" s="5" t="str">
        <f ca="1">设计!H86&amp;""</f>
        <v>154</v>
      </c>
      <c r="I86" s="5" t="str">
        <f>设计!I86&amp;""</f>
        <v/>
      </c>
      <c r="J86" s="5" t="str">
        <f>设计!J86&amp;""</f>
        <v/>
      </c>
      <c r="K86" s="5" t="str">
        <f>设计!K86&amp;""</f>
        <v>张三</v>
      </c>
      <c r="L86" s="5" t="str">
        <f>设计!L86&amp;""</f>
        <v>优</v>
      </c>
      <c r="M86" s="5" t="str">
        <f>设计!M86&amp;""</f>
        <v>加急</v>
      </c>
      <c r="N86" s="5" t="str">
        <f>设计!V86&amp;""</f>
        <v>F-0184</v>
      </c>
      <c r="O86" s="5"/>
      <c r="P86" s="10"/>
      <c r="Q86" s="5"/>
      <c r="R86" s="10"/>
      <c r="S86" s="5"/>
      <c r="T86" s="10"/>
      <c r="U86" s="17"/>
      <c r="V86" s="10"/>
      <c r="W86" s="17"/>
      <c r="X86" s="10"/>
      <c r="Y86" s="17"/>
      <c r="Z86" s="10">
        <v>43433</v>
      </c>
      <c r="AA86" s="36"/>
      <c r="AB86" s="5" t="str">
        <f>设计!AJ86</f>
        <v>畔森</v>
      </c>
      <c r="AC86" s="7">
        <f>设计!AK86</f>
        <v>43408</v>
      </c>
      <c r="AD86" s="5" t="str">
        <f>设计!AL86</f>
        <v>加急</v>
      </c>
      <c r="AE86" s="7">
        <f>设计!AM86</f>
        <v>43433</v>
      </c>
      <c r="AF86" s="5">
        <f>设计!AN86</f>
        <v>0</v>
      </c>
      <c r="AG86" s="5" t="str">
        <f>设计!AO86</f>
        <v>完成</v>
      </c>
      <c r="AH86" s="5">
        <f>设计!AP86</f>
        <v>28</v>
      </c>
      <c r="AI86" s="5" t="str">
        <f>设计!AQ86</f>
        <v>完成</v>
      </c>
      <c r="AJ86" s="37"/>
    </row>
    <row r="87" spans="1:36" hidden="1">
      <c r="A87" s="5" t="str">
        <f>设计!A87&amp;""</f>
        <v>I-85</v>
      </c>
      <c r="B87" s="5" t="str">
        <f>设计!B87&amp;""</f>
        <v>泰和美家</v>
      </c>
      <c r="C87" s="5" t="str">
        <f>设计!C87&amp;""</f>
        <v>香漫里8-2-11-90</v>
      </c>
      <c r="D87" s="5" t="str">
        <f>设计!D87&amp;""</f>
        <v>冯杰 139999999999</v>
      </c>
      <c r="E87" s="5" t="str">
        <f>设计!E87&amp;""</f>
        <v>108.5</v>
      </c>
      <c r="F87" s="7">
        <f>设计!F87</f>
        <v>43406</v>
      </c>
      <c r="G87" s="7">
        <f ca="1">设计!G87</f>
        <v>43559</v>
      </c>
      <c r="H87" s="5" t="str">
        <f ca="1">设计!H87&amp;""</f>
        <v>153</v>
      </c>
      <c r="I87" s="5" t="str">
        <f>设计!I87&amp;""</f>
        <v/>
      </c>
      <c r="J87" s="5" t="str">
        <f>设计!J87&amp;""</f>
        <v/>
      </c>
      <c r="K87" s="5" t="str">
        <f>设计!K87&amp;""</f>
        <v>张三</v>
      </c>
      <c r="L87" s="5" t="str">
        <f>设计!L87&amp;""</f>
        <v>优</v>
      </c>
      <c r="M87" s="5" t="str">
        <f>设计!M87&amp;""</f>
        <v>加急</v>
      </c>
      <c r="N87" s="5" t="str">
        <f>设计!V87&amp;""</f>
        <v>F-0185</v>
      </c>
      <c r="O87" s="5"/>
      <c r="P87" s="10"/>
      <c r="Q87" s="5"/>
      <c r="R87" s="10"/>
      <c r="S87" s="5"/>
      <c r="T87" s="10"/>
      <c r="U87" s="17"/>
      <c r="V87" s="10"/>
      <c r="W87" s="17"/>
      <c r="X87" s="10"/>
      <c r="Y87" s="17"/>
      <c r="Z87" s="10">
        <v>43434</v>
      </c>
      <c r="AA87" s="36"/>
      <c r="AB87" s="5" t="str">
        <f>设计!AJ87</f>
        <v>畔森</v>
      </c>
      <c r="AC87" s="7">
        <f>设计!AK87</f>
        <v>43409</v>
      </c>
      <c r="AD87" s="5" t="str">
        <f>设计!AL87</f>
        <v>加急</v>
      </c>
      <c r="AE87" s="7">
        <f>设计!AM87</f>
        <v>43434</v>
      </c>
      <c r="AF87" s="5">
        <f>设计!AN87</f>
        <v>0</v>
      </c>
      <c r="AG87" s="5" t="str">
        <f>设计!AO87</f>
        <v>完成</v>
      </c>
      <c r="AH87" s="5">
        <f>设计!AP87</f>
        <v>28</v>
      </c>
      <c r="AI87" s="5" t="str">
        <f>设计!AQ87</f>
        <v>完成</v>
      </c>
      <c r="AJ87" s="37"/>
    </row>
    <row r="88" spans="1:36" hidden="1">
      <c r="A88" s="5" t="str">
        <f>设计!A88&amp;""</f>
        <v>I-86</v>
      </c>
      <c r="B88" s="5" t="str">
        <f>设计!B88&amp;""</f>
        <v>泰和美家</v>
      </c>
      <c r="C88" s="5" t="str">
        <f>设计!C88&amp;""</f>
        <v>香漫里8-2-11-91</v>
      </c>
      <c r="D88" s="5" t="str">
        <f>设计!D88&amp;""</f>
        <v>冯杰 139999999999</v>
      </c>
      <c r="E88" s="5" t="str">
        <f>设计!E88&amp;""</f>
        <v>109.5</v>
      </c>
      <c r="F88" s="7">
        <f>设计!F88</f>
        <v>43407</v>
      </c>
      <c r="G88" s="7">
        <f ca="1">设计!G88</f>
        <v>43559</v>
      </c>
      <c r="H88" s="5" t="str">
        <f ca="1">设计!H88&amp;""</f>
        <v>152</v>
      </c>
      <c r="I88" s="5" t="str">
        <f>设计!I88&amp;""</f>
        <v/>
      </c>
      <c r="J88" s="5" t="str">
        <f>设计!J88&amp;""</f>
        <v/>
      </c>
      <c r="K88" s="5" t="str">
        <f>设计!K88&amp;""</f>
        <v>张三</v>
      </c>
      <c r="L88" s="5" t="str">
        <f>设计!L88&amp;""</f>
        <v>优</v>
      </c>
      <c r="M88" s="5" t="str">
        <f>设计!M88&amp;""</f>
        <v>加急</v>
      </c>
      <c r="N88" s="5" t="str">
        <f>设计!V88&amp;""</f>
        <v>F-0186</v>
      </c>
      <c r="O88" s="5"/>
      <c r="P88" s="10"/>
      <c r="Q88" s="5"/>
      <c r="R88" s="10"/>
      <c r="S88" s="5"/>
      <c r="T88" s="10"/>
      <c r="U88" s="17"/>
      <c r="V88" s="10"/>
      <c r="W88" s="17"/>
      <c r="X88" s="10"/>
      <c r="Y88" s="17"/>
      <c r="Z88" s="10">
        <v>43435</v>
      </c>
      <c r="AA88" s="36"/>
      <c r="AB88" s="5" t="str">
        <f>设计!AJ88</f>
        <v>畔森</v>
      </c>
      <c r="AC88" s="7">
        <f>设计!AK88</f>
        <v>43410</v>
      </c>
      <c r="AD88" s="5" t="str">
        <f>设计!AL88</f>
        <v>加急</v>
      </c>
      <c r="AE88" s="7">
        <f>设计!AM88</f>
        <v>43435</v>
      </c>
      <c r="AF88" s="5">
        <f>设计!AN88</f>
        <v>0</v>
      </c>
      <c r="AG88" s="5" t="str">
        <f>设计!AO88</f>
        <v>完成</v>
      </c>
      <c r="AH88" s="5">
        <f>设计!AP88</f>
        <v>28</v>
      </c>
      <c r="AI88" s="5" t="str">
        <f>设计!AQ88</f>
        <v>完成</v>
      </c>
      <c r="AJ88" s="37"/>
    </row>
    <row r="89" spans="1:36" hidden="1">
      <c r="A89" s="5" t="str">
        <f>设计!A89&amp;""</f>
        <v>I-87</v>
      </c>
      <c r="B89" s="5" t="str">
        <f>设计!B89&amp;""</f>
        <v>泰和美家</v>
      </c>
      <c r="C89" s="5" t="str">
        <f>设计!C89&amp;""</f>
        <v>香漫里8-2-11-92</v>
      </c>
      <c r="D89" s="5" t="str">
        <f>设计!D89&amp;""</f>
        <v>冯杰 139999999999</v>
      </c>
      <c r="E89" s="5" t="str">
        <f>设计!E89&amp;""</f>
        <v>110.5</v>
      </c>
      <c r="F89" s="7">
        <f>设计!F89</f>
        <v>43408</v>
      </c>
      <c r="G89" s="7">
        <f ca="1">设计!G89</f>
        <v>43559</v>
      </c>
      <c r="H89" s="5" t="str">
        <f ca="1">设计!H89&amp;""</f>
        <v>151</v>
      </c>
      <c r="I89" s="5" t="str">
        <f>设计!I89&amp;""</f>
        <v/>
      </c>
      <c r="J89" s="5" t="str">
        <f>设计!J89&amp;""</f>
        <v/>
      </c>
      <c r="K89" s="5" t="str">
        <f>设计!K89&amp;""</f>
        <v>张三</v>
      </c>
      <c r="L89" s="5" t="str">
        <f>设计!L89&amp;""</f>
        <v>优</v>
      </c>
      <c r="M89" s="5" t="str">
        <f>设计!M89&amp;""</f>
        <v>加急</v>
      </c>
      <c r="N89" s="5" t="str">
        <f>设计!V89&amp;""</f>
        <v>F-0187</v>
      </c>
      <c r="O89" s="5"/>
      <c r="P89" s="10"/>
      <c r="Q89" s="5"/>
      <c r="R89" s="10"/>
      <c r="S89" s="5"/>
      <c r="T89" s="10"/>
      <c r="U89" s="17"/>
      <c r="V89" s="10"/>
      <c r="W89" s="17"/>
      <c r="X89" s="10"/>
      <c r="Y89" s="17"/>
      <c r="Z89" s="10">
        <v>43436</v>
      </c>
      <c r="AA89" s="36"/>
      <c r="AB89" s="5" t="str">
        <f>设计!AJ89</f>
        <v>畔森</v>
      </c>
      <c r="AC89" s="7">
        <f>设计!AK89</f>
        <v>43411</v>
      </c>
      <c r="AD89" s="5" t="str">
        <f>设计!AL89</f>
        <v>加急</v>
      </c>
      <c r="AE89" s="7">
        <f>设计!AM89</f>
        <v>43436</v>
      </c>
      <c r="AF89" s="5">
        <f>设计!AN89</f>
        <v>0</v>
      </c>
      <c r="AG89" s="5" t="str">
        <f>设计!AO89</f>
        <v>完成</v>
      </c>
      <c r="AH89" s="5">
        <f>设计!AP89</f>
        <v>28</v>
      </c>
      <c r="AI89" s="5" t="str">
        <f>设计!AQ89</f>
        <v>完成</v>
      </c>
      <c r="AJ89" s="37"/>
    </row>
    <row r="90" spans="1:36" hidden="1">
      <c r="A90" s="5" t="str">
        <f>设计!A90&amp;""</f>
        <v>I-88</v>
      </c>
      <c r="B90" s="5" t="str">
        <f>设计!B90&amp;""</f>
        <v>泰和美家</v>
      </c>
      <c r="C90" s="5" t="str">
        <f>设计!C90&amp;""</f>
        <v>香漫里8-2-11-93</v>
      </c>
      <c r="D90" s="5" t="str">
        <f>设计!D90&amp;""</f>
        <v>冯杰 139999999999</v>
      </c>
      <c r="E90" s="5" t="str">
        <f>设计!E90&amp;""</f>
        <v>111.5</v>
      </c>
      <c r="F90" s="7">
        <f>设计!F90</f>
        <v>43409</v>
      </c>
      <c r="G90" s="7">
        <f ca="1">设计!G90</f>
        <v>43559</v>
      </c>
      <c r="H90" s="5" t="str">
        <f ca="1">设计!H90&amp;""</f>
        <v>150</v>
      </c>
      <c r="I90" s="5" t="str">
        <f>设计!I90&amp;""</f>
        <v/>
      </c>
      <c r="J90" s="5" t="str">
        <f>设计!J90&amp;""</f>
        <v/>
      </c>
      <c r="K90" s="5" t="str">
        <f>设计!K90&amp;""</f>
        <v>张三</v>
      </c>
      <c r="L90" s="5" t="str">
        <f>设计!L90&amp;""</f>
        <v>优</v>
      </c>
      <c r="M90" s="5" t="str">
        <f>设计!M90&amp;""</f>
        <v>加急</v>
      </c>
      <c r="N90" s="5" t="str">
        <f>设计!V90&amp;""</f>
        <v>F-0188</v>
      </c>
      <c r="O90" s="5"/>
      <c r="P90" s="10"/>
      <c r="Q90" s="5"/>
      <c r="R90" s="10"/>
      <c r="S90" s="5"/>
      <c r="T90" s="10"/>
      <c r="U90" s="17"/>
      <c r="V90" s="10"/>
      <c r="W90" s="17"/>
      <c r="X90" s="10"/>
      <c r="Y90" s="17"/>
      <c r="Z90" s="10">
        <v>43437</v>
      </c>
      <c r="AA90" s="36"/>
      <c r="AB90" s="5" t="str">
        <f>设计!AJ90</f>
        <v>畔森</v>
      </c>
      <c r="AC90" s="7">
        <f>设计!AK90</f>
        <v>43412</v>
      </c>
      <c r="AD90" s="5" t="str">
        <f>设计!AL90</f>
        <v>加急</v>
      </c>
      <c r="AE90" s="7">
        <f>设计!AM90</f>
        <v>43437</v>
      </c>
      <c r="AF90" s="5">
        <f>设计!AN90</f>
        <v>0</v>
      </c>
      <c r="AG90" s="5" t="str">
        <f>设计!AO90</f>
        <v>完成</v>
      </c>
      <c r="AH90" s="5">
        <f>设计!AP90</f>
        <v>28</v>
      </c>
      <c r="AI90" s="5" t="str">
        <f>设计!AQ90</f>
        <v>完成</v>
      </c>
      <c r="AJ90" s="37"/>
    </row>
    <row r="91" spans="1:36" hidden="1">
      <c r="A91" s="5" t="str">
        <f>设计!A91&amp;""</f>
        <v>I-89</v>
      </c>
      <c r="B91" s="5" t="str">
        <f>设计!B91&amp;""</f>
        <v>泰和美家</v>
      </c>
      <c r="C91" s="5" t="str">
        <f>设计!C91&amp;""</f>
        <v>香漫里8-2-11-94</v>
      </c>
      <c r="D91" s="5" t="str">
        <f>设计!D91&amp;""</f>
        <v>冯杰 139999999999</v>
      </c>
      <c r="E91" s="5" t="str">
        <f>设计!E91&amp;""</f>
        <v>112.5</v>
      </c>
      <c r="F91" s="7">
        <f>设计!F91</f>
        <v>43410</v>
      </c>
      <c r="G91" s="7">
        <f ca="1">设计!G91</f>
        <v>43559</v>
      </c>
      <c r="H91" s="5" t="str">
        <f ca="1">设计!H91&amp;""</f>
        <v>149</v>
      </c>
      <c r="I91" s="5" t="str">
        <f>设计!I91&amp;""</f>
        <v/>
      </c>
      <c r="J91" s="5" t="str">
        <f>设计!J91&amp;""</f>
        <v/>
      </c>
      <c r="K91" s="5" t="str">
        <f>设计!K91&amp;""</f>
        <v>张三</v>
      </c>
      <c r="L91" s="5" t="str">
        <f>设计!L91&amp;""</f>
        <v>优</v>
      </c>
      <c r="M91" s="5" t="str">
        <f>设计!M91&amp;""</f>
        <v>加急</v>
      </c>
      <c r="N91" s="5" t="str">
        <f>设计!V91&amp;""</f>
        <v>F-0189</v>
      </c>
      <c r="O91" s="5"/>
      <c r="P91" s="10"/>
      <c r="Q91" s="5"/>
      <c r="R91" s="10"/>
      <c r="S91" s="5"/>
      <c r="T91" s="10"/>
      <c r="U91" s="17"/>
      <c r="V91" s="10"/>
      <c r="W91" s="17"/>
      <c r="X91" s="10"/>
      <c r="Y91" s="17"/>
      <c r="Z91" s="10">
        <v>43438</v>
      </c>
      <c r="AA91" s="36"/>
      <c r="AB91" s="5" t="str">
        <f>设计!AJ91</f>
        <v>畔森</v>
      </c>
      <c r="AC91" s="7">
        <f>设计!AK91</f>
        <v>43413</v>
      </c>
      <c r="AD91" s="5" t="str">
        <f>设计!AL91</f>
        <v>加急</v>
      </c>
      <c r="AE91" s="7">
        <f>设计!AM91</f>
        <v>43438</v>
      </c>
      <c r="AF91" s="5">
        <f>设计!AN91</f>
        <v>0</v>
      </c>
      <c r="AG91" s="5" t="str">
        <f>设计!AO91</f>
        <v>完成</v>
      </c>
      <c r="AH91" s="5">
        <f>设计!AP91</f>
        <v>28</v>
      </c>
      <c r="AI91" s="5" t="str">
        <f>设计!AQ91</f>
        <v>完成</v>
      </c>
      <c r="AJ91" s="37"/>
    </row>
    <row r="92" spans="1:36" hidden="1">
      <c r="A92" s="5" t="str">
        <f>设计!A92&amp;""</f>
        <v>I-90</v>
      </c>
      <c r="B92" s="5" t="str">
        <f>设计!B92&amp;""</f>
        <v>泰和美家</v>
      </c>
      <c r="C92" s="5" t="str">
        <f>设计!C92&amp;""</f>
        <v>香漫里8-2-11-95</v>
      </c>
      <c r="D92" s="5" t="str">
        <f>设计!D92&amp;""</f>
        <v>冯杰 139999999999</v>
      </c>
      <c r="E92" s="5" t="str">
        <f>设计!E92&amp;""</f>
        <v>113.5</v>
      </c>
      <c r="F92" s="7">
        <f>设计!F92</f>
        <v>43411</v>
      </c>
      <c r="G92" s="7">
        <f ca="1">设计!G92</f>
        <v>43559</v>
      </c>
      <c r="H92" s="5" t="str">
        <f ca="1">设计!H92&amp;""</f>
        <v>148</v>
      </c>
      <c r="I92" s="5" t="str">
        <f>设计!I92&amp;""</f>
        <v/>
      </c>
      <c r="J92" s="5" t="str">
        <f>设计!J92&amp;""</f>
        <v/>
      </c>
      <c r="K92" s="5" t="str">
        <f>设计!K92&amp;""</f>
        <v>张三</v>
      </c>
      <c r="L92" s="5" t="str">
        <f>设计!L92&amp;""</f>
        <v>优</v>
      </c>
      <c r="M92" s="5" t="str">
        <f>设计!M92&amp;""</f>
        <v>加急</v>
      </c>
      <c r="N92" s="5" t="str">
        <f>设计!V92&amp;""</f>
        <v>F-0190</v>
      </c>
      <c r="O92" s="5"/>
      <c r="P92" s="10"/>
      <c r="Q92" s="5"/>
      <c r="R92" s="10"/>
      <c r="S92" s="5"/>
      <c r="T92" s="10"/>
      <c r="U92" s="17"/>
      <c r="V92" s="10"/>
      <c r="W92" s="17"/>
      <c r="X92" s="10"/>
      <c r="Y92" s="17"/>
      <c r="Z92" s="10">
        <v>43439</v>
      </c>
      <c r="AA92" s="36"/>
      <c r="AB92" s="5" t="str">
        <f>设计!AJ92</f>
        <v>畔森</v>
      </c>
      <c r="AC92" s="7">
        <f>设计!AK92</f>
        <v>43414</v>
      </c>
      <c r="AD92" s="5" t="str">
        <f>设计!AL92</f>
        <v>加急</v>
      </c>
      <c r="AE92" s="7">
        <f>设计!AM92</f>
        <v>43439</v>
      </c>
      <c r="AF92" s="5">
        <f>设计!AN92</f>
        <v>0</v>
      </c>
      <c r="AG92" s="5" t="str">
        <f>设计!AO92</f>
        <v>完成</v>
      </c>
      <c r="AH92" s="5">
        <f>设计!AP92</f>
        <v>28</v>
      </c>
      <c r="AI92" s="5" t="str">
        <f>设计!AQ92</f>
        <v>完成</v>
      </c>
      <c r="AJ92" s="37"/>
    </row>
    <row r="93" spans="1:36" hidden="1">
      <c r="A93" s="5" t="str">
        <f>设计!A93&amp;""</f>
        <v>I-91</v>
      </c>
      <c r="B93" s="5" t="str">
        <f>设计!B93&amp;""</f>
        <v>泰和美家</v>
      </c>
      <c r="C93" s="5" t="str">
        <f>设计!C93&amp;""</f>
        <v>香漫里8-2-11-96</v>
      </c>
      <c r="D93" s="5" t="str">
        <f>设计!D93&amp;""</f>
        <v>冯杰 139999999999</v>
      </c>
      <c r="E93" s="5" t="str">
        <f>设计!E93&amp;""</f>
        <v>114.5</v>
      </c>
      <c r="F93" s="7">
        <f>设计!F93</f>
        <v>43412</v>
      </c>
      <c r="G93" s="7">
        <f ca="1">设计!G93</f>
        <v>43559</v>
      </c>
      <c r="H93" s="5" t="str">
        <f ca="1">设计!H93&amp;""</f>
        <v>147</v>
      </c>
      <c r="I93" s="5" t="str">
        <f>设计!I93&amp;""</f>
        <v/>
      </c>
      <c r="J93" s="5" t="str">
        <f>设计!J93&amp;""</f>
        <v/>
      </c>
      <c r="K93" s="5" t="str">
        <f>设计!K93&amp;""</f>
        <v>张三</v>
      </c>
      <c r="L93" s="5" t="str">
        <f>设计!L93&amp;""</f>
        <v>优</v>
      </c>
      <c r="M93" s="5" t="str">
        <f>设计!M93&amp;""</f>
        <v>加急</v>
      </c>
      <c r="N93" s="5" t="str">
        <f>设计!V93&amp;""</f>
        <v>F-0191</v>
      </c>
      <c r="O93" s="5"/>
      <c r="P93" s="10"/>
      <c r="Q93" s="5"/>
      <c r="R93" s="10"/>
      <c r="S93" s="5"/>
      <c r="T93" s="10"/>
      <c r="U93" s="17"/>
      <c r="V93" s="10"/>
      <c r="W93" s="17"/>
      <c r="X93" s="10"/>
      <c r="Y93" s="17"/>
      <c r="Z93" s="10">
        <v>43440</v>
      </c>
      <c r="AA93" s="36"/>
      <c r="AB93" s="5" t="str">
        <f>设计!AJ93</f>
        <v>畔森</v>
      </c>
      <c r="AC93" s="7">
        <f>设计!AK93</f>
        <v>43415</v>
      </c>
      <c r="AD93" s="5" t="str">
        <f>设计!AL93</f>
        <v>加急</v>
      </c>
      <c r="AE93" s="7">
        <f>设计!AM93</f>
        <v>43440</v>
      </c>
      <c r="AF93" s="5">
        <f>设计!AN93</f>
        <v>0</v>
      </c>
      <c r="AG93" s="5" t="str">
        <f>设计!AO93</f>
        <v>完成</v>
      </c>
      <c r="AH93" s="5">
        <f>设计!AP93</f>
        <v>28</v>
      </c>
      <c r="AI93" s="5" t="str">
        <f>设计!AQ93</f>
        <v>完成</v>
      </c>
      <c r="AJ93" s="37"/>
    </row>
    <row r="94" spans="1:36" hidden="1">
      <c r="A94" s="5" t="str">
        <f>设计!A94&amp;""</f>
        <v>I-92</v>
      </c>
      <c r="B94" s="5" t="str">
        <f>设计!B94&amp;""</f>
        <v>泰和美家</v>
      </c>
      <c r="C94" s="5" t="str">
        <f>设计!C94&amp;""</f>
        <v>香漫里8-2-11-97</v>
      </c>
      <c r="D94" s="5" t="str">
        <f>设计!D94&amp;""</f>
        <v>冯杰 139999999999</v>
      </c>
      <c r="E94" s="5" t="str">
        <f>设计!E94&amp;""</f>
        <v>115.5</v>
      </c>
      <c r="F94" s="7">
        <f>设计!F94</f>
        <v>43413</v>
      </c>
      <c r="G94" s="7">
        <f ca="1">设计!G94</f>
        <v>43559</v>
      </c>
      <c r="H94" s="5" t="str">
        <f ca="1">设计!H94&amp;""</f>
        <v>146</v>
      </c>
      <c r="I94" s="5" t="str">
        <f>设计!I94&amp;""</f>
        <v/>
      </c>
      <c r="J94" s="5" t="str">
        <f>设计!J94&amp;""</f>
        <v/>
      </c>
      <c r="K94" s="5" t="str">
        <f>设计!K94&amp;""</f>
        <v>张三</v>
      </c>
      <c r="L94" s="5" t="str">
        <f>设计!L94&amp;""</f>
        <v>优</v>
      </c>
      <c r="M94" s="5" t="str">
        <f>设计!M94&amp;""</f>
        <v>加急</v>
      </c>
      <c r="N94" s="5" t="str">
        <f>设计!V94&amp;""</f>
        <v>F-0192</v>
      </c>
      <c r="O94" s="5"/>
      <c r="P94" s="10"/>
      <c r="Q94" s="5"/>
      <c r="R94" s="10"/>
      <c r="S94" s="5"/>
      <c r="T94" s="10"/>
      <c r="U94" s="17"/>
      <c r="V94" s="10"/>
      <c r="W94" s="17"/>
      <c r="X94" s="10"/>
      <c r="Y94" s="17"/>
      <c r="Z94" s="10">
        <v>43441</v>
      </c>
      <c r="AA94" s="36"/>
      <c r="AB94" s="5" t="str">
        <f>设计!AJ94</f>
        <v>畔森</v>
      </c>
      <c r="AC94" s="7">
        <f>设计!AK94</f>
        <v>43416</v>
      </c>
      <c r="AD94" s="5" t="str">
        <f>设计!AL94</f>
        <v>加急</v>
      </c>
      <c r="AE94" s="7">
        <f>设计!AM94</f>
        <v>43441</v>
      </c>
      <c r="AF94" s="5">
        <f>设计!AN94</f>
        <v>0</v>
      </c>
      <c r="AG94" s="5" t="str">
        <f>设计!AO94</f>
        <v>完成</v>
      </c>
      <c r="AH94" s="5">
        <f>设计!AP94</f>
        <v>28</v>
      </c>
      <c r="AI94" s="5" t="str">
        <f>设计!AQ94</f>
        <v>完成</v>
      </c>
      <c r="AJ94" s="37"/>
    </row>
    <row r="95" spans="1:36" hidden="1">
      <c r="A95" s="5" t="str">
        <f>设计!A95&amp;""</f>
        <v>I-93</v>
      </c>
      <c r="B95" s="5" t="str">
        <f>设计!B95&amp;""</f>
        <v>泰和美家</v>
      </c>
      <c r="C95" s="5" t="str">
        <f>设计!C95&amp;""</f>
        <v>香漫里8-2-11-98</v>
      </c>
      <c r="D95" s="5" t="str">
        <f>设计!D95&amp;""</f>
        <v>冯杰 139999999999</v>
      </c>
      <c r="E95" s="5" t="str">
        <f>设计!E95&amp;""</f>
        <v>116.5</v>
      </c>
      <c r="F95" s="7">
        <f>设计!F95</f>
        <v>43414</v>
      </c>
      <c r="G95" s="7">
        <f ca="1">设计!G95</f>
        <v>43559</v>
      </c>
      <c r="H95" s="5" t="str">
        <f ca="1">设计!H95&amp;""</f>
        <v>145</v>
      </c>
      <c r="I95" s="5" t="str">
        <f>设计!I95&amp;""</f>
        <v/>
      </c>
      <c r="J95" s="5" t="str">
        <f>设计!J95&amp;""</f>
        <v/>
      </c>
      <c r="K95" s="5" t="str">
        <f>设计!K95&amp;""</f>
        <v>张三</v>
      </c>
      <c r="L95" s="5" t="str">
        <f>设计!L95&amp;""</f>
        <v>优</v>
      </c>
      <c r="M95" s="5" t="str">
        <f>设计!M95&amp;""</f>
        <v>加急</v>
      </c>
      <c r="N95" s="5" t="str">
        <f>设计!V95&amp;""</f>
        <v>F-0193</v>
      </c>
      <c r="O95" s="5"/>
      <c r="P95" s="10"/>
      <c r="Q95" s="5"/>
      <c r="R95" s="10"/>
      <c r="S95" s="5"/>
      <c r="T95" s="10"/>
      <c r="U95" s="17"/>
      <c r="V95" s="10"/>
      <c r="W95" s="17"/>
      <c r="X95" s="10"/>
      <c r="Y95" s="17"/>
      <c r="Z95" s="10">
        <v>43442</v>
      </c>
      <c r="AA95" s="36"/>
      <c r="AB95" s="5" t="str">
        <f>设计!AJ95</f>
        <v>畔森</v>
      </c>
      <c r="AC95" s="7">
        <f>设计!AK95</f>
        <v>43417</v>
      </c>
      <c r="AD95" s="5" t="str">
        <f>设计!AL95</f>
        <v>加急</v>
      </c>
      <c r="AE95" s="7">
        <f>设计!AM95</f>
        <v>43442</v>
      </c>
      <c r="AF95" s="5">
        <f>设计!AN95</f>
        <v>0</v>
      </c>
      <c r="AG95" s="5" t="str">
        <f>设计!AO95</f>
        <v>完成</v>
      </c>
      <c r="AH95" s="5">
        <f>设计!AP95</f>
        <v>28</v>
      </c>
      <c r="AI95" s="5" t="str">
        <f>设计!AQ95</f>
        <v>完成</v>
      </c>
      <c r="AJ95" s="37"/>
    </row>
    <row r="96" spans="1:36" hidden="1">
      <c r="A96" s="5" t="str">
        <f>设计!A96&amp;""</f>
        <v>I-94</v>
      </c>
      <c r="B96" s="5" t="str">
        <f>设计!B96&amp;""</f>
        <v>泰和美家</v>
      </c>
      <c r="C96" s="5" t="str">
        <f>设计!C96&amp;""</f>
        <v>香漫里8-2-11-99</v>
      </c>
      <c r="D96" s="5" t="str">
        <f>设计!D96&amp;""</f>
        <v>冯杰 139999999999</v>
      </c>
      <c r="E96" s="5" t="str">
        <f>设计!E96&amp;""</f>
        <v>117.5</v>
      </c>
      <c r="F96" s="7">
        <f>设计!F96</f>
        <v>43415</v>
      </c>
      <c r="G96" s="7">
        <f ca="1">设计!G96</f>
        <v>43559</v>
      </c>
      <c r="H96" s="5" t="str">
        <f ca="1">设计!H96&amp;""</f>
        <v>144</v>
      </c>
      <c r="I96" s="5" t="str">
        <f>设计!I96&amp;""</f>
        <v/>
      </c>
      <c r="J96" s="5" t="str">
        <f>设计!J96&amp;""</f>
        <v/>
      </c>
      <c r="K96" s="5" t="str">
        <f>设计!K96&amp;""</f>
        <v>张三</v>
      </c>
      <c r="L96" s="5" t="str">
        <f>设计!L96&amp;""</f>
        <v>优</v>
      </c>
      <c r="M96" s="5" t="str">
        <f>设计!M96&amp;""</f>
        <v>加急</v>
      </c>
      <c r="N96" s="5" t="str">
        <f>设计!V96&amp;""</f>
        <v>F-0194</v>
      </c>
      <c r="O96" s="5"/>
      <c r="P96" s="10"/>
      <c r="Q96" s="5"/>
      <c r="R96" s="10"/>
      <c r="S96" s="5"/>
      <c r="T96" s="10"/>
      <c r="U96" s="17"/>
      <c r="V96" s="10"/>
      <c r="W96" s="17"/>
      <c r="X96" s="10"/>
      <c r="Y96" s="17"/>
      <c r="Z96" s="10">
        <v>43443</v>
      </c>
      <c r="AA96" s="36"/>
      <c r="AB96" s="5" t="str">
        <f>设计!AJ96</f>
        <v>畔森</v>
      </c>
      <c r="AC96" s="7">
        <f>设计!AK96</f>
        <v>43418</v>
      </c>
      <c r="AD96" s="5" t="str">
        <f>设计!AL96</f>
        <v>加急</v>
      </c>
      <c r="AE96" s="7">
        <f>设计!AM96</f>
        <v>43443</v>
      </c>
      <c r="AF96" s="5">
        <f>设计!AN96</f>
        <v>0</v>
      </c>
      <c r="AG96" s="5" t="str">
        <f>设计!AO96</f>
        <v>完成</v>
      </c>
      <c r="AH96" s="5">
        <f>设计!AP96</f>
        <v>28</v>
      </c>
      <c r="AI96" s="5" t="str">
        <f>设计!AQ96</f>
        <v>完成</v>
      </c>
      <c r="AJ96" s="37"/>
    </row>
    <row r="97" spans="1:36" hidden="1">
      <c r="A97" s="5" t="str">
        <f>设计!A97&amp;""</f>
        <v>I-95</v>
      </c>
      <c r="B97" s="5" t="str">
        <f>设计!B97&amp;""</f>
        <v>泰和美家</v>
      </c>
      <c r="C97" s="5" t="str">
        <f>设计!C97&amp;""</f>
        <v>香漫里8-2-11-100</v>
      </c>
      <c r="D97" s="5" t="str">
        <f>设计!D97&amp;""</f>
        <v>冯杰 139999999999</v>
      </c>
      <c r="E97" s="5" t="str">
        <f>设计!E97&amp;""</f>
        <v>118.5</v>
      </c>
      <c r="F97" s="7">
        <f>设计!F97</f>
        <v>43416</v>
      </c>
      <c r="G97" s="7">
        <f ca="1">设计!G97</f>
        <v>43559</v>
      </c>
      <c r="H97" s="5" t="str">
        <f ca="1">设计!H97&amp;""</f>
        <v>143</v>
      </c>
      <c r="I97" s="5" t="str">
        <f>设计!I97&amp;""</f>
        <v/>
      </c>
      <c r="J97" s="5" t="str">
        <f>设计!J97&amp;""</f>
        <v/>
      </c>
      <c r="K97" s="5" t="str">
        <f>设计!K97&amp;""</f>
        <v>张三</v>
      </c>
      <c r="L97" s="5" t="str">
        <f>设计!L97&amp;""</f>
        <v>优</v>
      </c>
      <c r="M97" s="5" t="str">
        <f>设计!M97&amp;""</f>
        <v>加急</v>
      </c>
      <c r="N97" s="5" t="str">
        <f>设计!V97&amp;""</f>
        <v>F-0195</v>
      </c>
      <c r="O97" s="5"/>
      <c r="P97" s="10"/>
      <c r="Q97" s="5"/>
      <c r="R97" s="10"/>
      <c r="S97" s="5"/>
      <c r="T97" s="10"/>
      <c r="U97" s="17"/>
      <c r="V97" s="10"/>
      <c r="W97" s="17"/>
      <c r="X97" s="10"/>
      <c r="Y97" s="17"/>
      <c r="Z97" s="10">
        <v>43444</v>
      </c>
      <c r="AA97" s="36"/>
      <c r="AB97" s="5" t="str">
        <f>设计!AJ97</f>
        <v>畔森</v>
      </c>
      <c r="AC97" s="7">
        <f>设计!AK97</f>
        <v>43419</v>
      </c>
      <c r="AD97" s="5" t="str">
        <f>设计!AL97</f>
        <v>加急</v>
      </c>
      <c r="AE97" s="7">
        <f>设计!AM97</f>
        <v>43444</v>
      </c>
      <c r="AF97" s="5">
        <f>设计!AN97</f>
        <v>0</v>
      </c>
      <c r="AG97" s="5" t="str">
        <f>设计!AO97</f>
        <v>完成</v>
      </c>
      <c r="AH97" s="5">
        <f>设计!AP97</f>
        <v>28</v>
      </c>
      <c r="AI97" s="5" t="str">
        <f>设计!AQ97</f>
        <v>完成</v>
      </c>
      <c r="AJ97" s="37"/>
    </row>
    <row r="98" spans="1:36" hidden="1">
      <c r="A98" s="5" t="str">
        <f>设计!A98&amp;""</f>
        <v>I-96</v>
      </c>
      <c r="B98" s="5" t="str">
        <f>设计!B98&amp;""</f>
        <v>泰和美家</v>
      </c>
      <c r="C98" s="5" t="str">
        <f>设计!C98&amp;""</f>
        <v>香漫里8-2-11-101</v>
      </c>
      <c r="D98" s="5" t="str">
        <f>设计!D98&amp;""</f>
        <v>冯杰 139999999999</v>
      </c>
      <c r="E98" s="5" t="str">
        <f>设计!E98&amp;""</f>
        <v>119.5</v>
      </c>
      <c r="F98" s="7">
        <f>设计!F98</f>
        <v>43417</v>
      </c>
      <c r="G98" s="7">
        <f ca="1">设计!G98</f>
        <v>43559</v>
      </c>
      <c r="H98" s="5" t="str">
        <f ca="1">设计!H98&amp;""</f>
        <v>142</v>
      </c>
      <c r="I98" s="5" t="str">
        <f>设计!I98&amp;""</f>
        <v/>
      </c>
      <c r="J98" s="5" t="str">
        <f>设计!J98&amp;""</f>
        <v/>
      </c>
      <c r="K98" s="5" t="str">
        <f>设计!K98&amp;""</f>
        <v>张三</v>
      </c>
      <c r="L98" s="5" t="str">
        <f>设计!L98&amp;""</f>
        <v>优</v>
      </c>
      <c r="M98" s="5" t="str">
        <f>设计!M98&amp;""</f>
        <v>加急</v>
      </c>
      <c r="N98" s="5" t="str">
        <f>设计!V98&amp;""</f>
        <v>F-0196</v>
      </c>
      <c r="O98" s="5"/>
      <c r="P98" s="10"/>
      <c r="Q98" s="5"/>
      <c r="R98" s="10"/>
      <c r="S98" s="5"/>
      <c r="T98" s="10"/>
      <c r="U98" s="17"/>
      <c r="V98" s="10"/>
      <c r="W98" s="17"/>
      <c r="X98" s="10"/>
      <c r="Y98" s="17"/>
      <c r="Z98" s="10">
        <v>43445</v>
      </c>
      <c r="AA98" s="36"/>
      <c r="AB98" s="5" t="str">
        <f>设计!AJ98</f>
        <v>畔森</v>
      </c>
      <c r="AC98" s="7">
        <f>设计!AK98</f>
        <v>43420</v>
      </c>
      <c r="AD98" s="5" t="str">
        <f>设计!AL98</f>
        <v>加急</v>
      </c>
      <c r="AE98" s="7">
        <f>设计!AM98</f>
        <v>43445</v>
      </c>
      <c r="AF98" s="5">
        <f>设计!AN98</f>
        <v>0</v>
      </c>
      <c r="AG98" s="5" t="str">
        <f>设计!AO98</f>
        <v>完成</v>
      </c>
      <c r="AH98" s="5">
        <f>设计!AP98</f>
        <v>28</v>
      </c>
      <c r="AI98" s="5" t="str">
        <f>设计!AQ98</f>
        <v>完成</v>
      </c>
      <c r="AJ98" s="37"/>
    </row>
    <row r="99" spans="1:36" hidden="1">
      <c r="A99" s="5" t="str">
        <f>设计!A99&amp;""</f>
        <v>I-97</v>
      </c>
      <c r="B99" s="5" t="str">
        <f>设计!B99&amp;""</f>
        <v>泰和美家</v>
      </c>
      <c r="C99" s="5" t="str">
        <f>设计!C99&amp;""</f>
        <v>香漫里8-2-11-102</v>
      </c>
      <c r="D99" s="5" t="str">
        <f>设计!D99&amp;""</f>
        <v>冯杰 139999999999</v>
      </c>
      <c r="E99" s="5" t="str">
        <f>设计!E99&amp;""</f>
        <v>120.5</v>
      </c>
      <c r="F99" s="7">
        <f>设计!F99</f>
        <v>43418</v>
      </c>
      <c r="G99" s="7">
        <f ca="1">设计!G99</f>
        <v>43559</v>
      </c>
      <c r="H99" s="5" t="str">
        <f ca="1">设计!H99&amp;""</f>
        <v>141</v>
      </c>
      <c r="I99" s="5" t="str">
        <f>设计!I99&amp;""</f>
        <v/>
      </c>
      <c r="J99" s="5" t="str">
        <f>设计!J99&amp;""</f>
        <v/>
      </c>
      <c r="K99" s="5" t="str">
        <f>设计!K99&amp;""</f>
        <v>张三</v>
      </c>
      <c r="L99" s="5" t="str">
        <f>设计!L99&amp;""</f>
        <v>优</v>
      </c>
      <c r="M99" s="5" t="str">
        <f>设计!M99&amp;""</f>
        <v>加急</v>
      </c>
      <c r="N99" s="5" t="str">
        <f>设计!V99&amp;""</f>
        <v>F-0197</v>
      </c>
      <c r="O99" s="5"/>
      <c r="P99" s="10"/>
      <c r="Q99" s="5"/>
      <c r="R99" s="10"/>
      <c r="S99" s="5"/>
      <c r="T99" s="10"/>
      <c r="U99" s="17"/>
      <c r="V99" s="10"/>
      <c r="W99" s="17"/>
      <c r="X99" s="10"/>
      <c r="Y99" s="17"/>
      <c r="Z99" s="10">
        <v>43446</v>
      </c>
      <c r="AA99" s="36"/>
      <c r="AB99" s="5" t="str">
        <f>设计!AJ99</f>
        <v>畔森</v>
      </c>
      <c r="AC99" s="7">
        <f>设计!AK99</f>
        <v>43421</v>
      </c>
      <c r="AD99" s="5" t="str">
        <f>设计!AL99</f>
        <v>加急</v>
      </c>
      <c r="AE99" s="7">
        <f>设计!AM99</f>
        <v>43446</v>
      </c>
      <c r="AF99" s="5">
        <f>设计!AN99</f>
        <v>0</v>
      </c>
      <c r="AG99" s="5" t="str">
        <f>设计!AO99</f>
        <v>完成</v>
      </c>
      <c r="AH99" s="5">
        <f>设计!AP99</f>
        <v>28</v>
      </c>
      <c r="AI99" s="5" t="str">
        <f>设计!AQ99</f>
        <v>完成</v>
      </c>
      <c r="AJ99" s="37"/>
    </row>
    <row r="100" spans="1:36" hidden="1">
      <c r="A100" s="5" t="str">
        <f>设计!A100&amp;""</f>
        <v>I-98</v>
      </c>
      <c r="B100" s="5" t="str">
        <f>设计!B100&amp;""</f>
        <v>泰和美家</v>
      </c>
      <c r="C100" s="5" t="str">
        <f>设计!C100&amp;""</f>
        <v>香漫里8-2-11-103</v>
      </c>
      <c r="D100" s="5" t="str">
        <f>设计!D100&amp;""</f>
        <v>冯杰 139999999999</v>
      </c>
      <c r="E100" s="5" t="str">
        <f>设计!E100&amp;""</f>
        <v>121.5</v>
      </c>
      <c r="F100" s="7">
        <f>设计!F100</f>
        <v>43419</v>
      </c>
      <c r="G100" s="7">
        <f ca="1">设计!G100</f>
        <v>43559</v>
      </c>
      <c r="H100" s="5" t="str">
        <f ca="1">设计!H100&amp;""</f>
        <v>140</v>
      </c>
      <c r="I100" s="5" t="str">
        <f>设计!I100&amp;""</f>
        <v/>
      </c>
      <c r="J100" s="5" t="str">
        <f>设计!J100&amp;""</f>
        <v/>
      </c>
      <c r="K100" s="5" t="str">
        <f>设计!K100&amp;""</f>
        <v>张三</v>
      </c>
      <c r="L100" s="5" t="str">
        <f>设计!L100&amp;""</f>
        <v>优</v>
      </c>
      <c r="M100" s="5" t="str">
        <f>设计!M100&amp;""</f>
        <v>加急</v>
      </c>
      <c r="N100" s="5" t="str">
        <f>设计!V100&amp;""</f>
        <v>F-0198</v>
      </c>
      <c r="O100" s="5"/>
      <c r="P100" s="10"/>
      <c r="Q100" s="5"/>
      <c r="R100" s="10"/>
      <c r="S100" s="5"/>
      <c r="T100" s="10"/>
      <c r="U100" s="17"/>
      <c r="V100" s="10"/>
      <c r="W100" s="17"/>
      <c r="X100" s="10"/>
      <c r="Y100" s="17"/>
      <c r="Z100" s="10">
        <v>43447</v>
      </c>
      <c r="AA100" s="36"/>
      <c r="AB100" s="5" t="str">
        <f>设计!AJ100</f>
        <v>畔森</v>
      </c>
      <c r="AC100" s="7">
        <f>设计!AK100</f>
        <v>43422</v>
      </c>
      <c r="AD100" s="5" t="str">
        <f>设计!AL100</f>
        <v>加急</v>
      </c>
      <c r="AE100" s="7">
        <f>设计!AM100</f>
        <v>43447</v>
      </c>
      <c r="AF100" s="5">
        <f>设计!AN100</f>
        <v>0</v>
      </c>
      <c r="AG100" s="5" t="str">
        <f>设计!AO100</f>
        <v>完成</v>
      </c>
      <c r="AH100" s="5">
        <f>设计!AP100</f>
        <v>28</v>
      </c>
      <c r="AI100" s="5" t="str">
        <f>设计!AQ100</f>
        <v>完成</v>
      </c>
      <c r="AJ100" s="37"/>
    </row>
    <row r="101" spans="1:36" hidden="1">
      <c r="A101" s="5" t="str">
        <f>设计!A101&amp;""</f>
        <v>I-99</v>
      </c>
      <c r="B101" s="5" t="str">
        <f>设计!B101&amp;""</f>
        <v>泰和美家</v>
      </c>
      <c r="C101" s="5" t="str">
        <f>设计!C101&amp;""</f>
        <v>香漫里8-2-11-104</v>
      </c>
      <c r="D101" s="5" t="str">
        <f>设计!D101&amp;""</f>
        <v>冯杰 139999999999</v>
      </c>
      <c r="E101" s="5" t="str">
        <f>设计!E101&amp;""</f>
        <v>122.5</v>
      </c>
      <c r="F101" s="7">
        <f>设计!F101</f>
        <v>43420</v>
      </c>
      <c r="G101" s="7">
        <f ca="1">设计!G101</f>
        <v>43559</v>
      </c>
      <c r="H101" s="5" t="str">
        <f ca="1">设计!H101&amp;""</f>
        <v>139</v>
      </c>
      <c r="I101" s="5" t="str">
        <f>设计!I101&amp;""</f>
        <v/>
      </c>
      <c r="J101" s="5" t="str">
        <f>设计!J101&amp;""</f>
        <v/>
      </c>
      <c r="K101" s="5" t="str">
        <f>设计!K101&amp;""</f>
        <v>张三</v>
      </c>
      <c r="L101" s="5" t="str">
        <f>设计!L101&amp;""</f>
        <v>优</v>
      </c>
      <c r="M101" s="5" t="str">
        <f>设计!M101&amp;""</f>
        <v>加急</v>
      </c>
      <c r="N101" s="5" t="str">
        <f>设计!V101&amp;""</f>
        <v>F-0199</v>
      </c>
      <c r="O101" s="5"/>
      <c r="P101" s="10"/>
      <c r="Q101" s="5"/>
      <c r="R101" s="10"/>
      <c r="S101" s="5"/>
      <c r="T101" s="10"/>
      <c r="U101" s="17"/>
      <c r="V101" s="10"/>
      <c r="W101" s="17"/>
      <c r="X101" s="10"/>
      <c r="Y101" s="17"/>
      <c r="Z101" s="10">
        <v>43448</v>
      </c>
      <c r="AA101" s="36"/>
      <c r="AB101" s="5" t="str">
        <f>设计!AJ101</f>
        <v>畔森</v>
      </c>
      <c r="AC101" s="7">
        <f>设计!AK101</f>
        <v>43423</v>
      </c>
      <c r="AD101" s="5" t="str">
        <f>设计!AL101</f>
        <v>加急</v>
      </c>
      <c r="AE101" s="7">
        <f>设计!AM101</f>
        <v>43448</v>
      </c>
      <c r="AF101" s="5">
        <f>设计!AN101</f>
        <v>0</v>
      </c>
      <c r="AG101" s="5" t="str">
        <f>设计!AO101</f>
        <v>完成</v>
      </c>
      <c r="AH101" s="5">
        <f>设计!AP101</f>
        <v>28</v>
      </c>
      <c r="AI101" s="5" t="str">
        <f>设计!AQ101</f>
        <v>完成</v>
      </c>
      <c r="AJ101" s="37"/>
    </row>
    <row r="102" spans="1:36" hidden="1">
      <c r="A102" s="5" t="str">
        <f>设计!A102&amp;""</f>
        <v>I-100</v>
      </c>
      <c r="B102" s="5" t="str">
        <f>设计!B102&amp;""</f>
        <v>泰和美家</v>
      </c>
      <c r="C102" s="5" t="str">
        <f>设计!C102&amp;""</f>
        <v>香漫里8-2-11-105</v>
      </c>
      <c r="D102" s="5" t="str">
        <f>设计!D102&amp;""</f>
        <v>冯杰 139999999999</v>
      </c>
      <c r="E102" s="5" t="str">
        <f>设计!E102&amp;""</f>
        <v>123.5</v>
      </c>
      <c r="F102" s="7">
        <f>设计!F102</f>
        <v>43421</v>
      </c>
      <c r="G102" s="7">
        <f ca="1">设计!G102</f>
        <v>43559</v>
      </c>
      <c r="H102" s="5" t="str">
        <f ca="1">设计!H102&amp;""</f>
        <v>138</v>
      </c>
      <c r="I102" s="5" t="str">
        <f>设计!I102&amp;""</f>
        <v/>
      </c>
      <c r="J102" s="5" t="str">
        <f>设计!J102&amp;""</f>
        <v/>
      </c>
      <c r="K102" s="5" t="str">
        <f>设计!K102&amp;""</f>
        <v>张三</v>
      </c>
      <c r="L102" s="5" t="str">
        <f>设计!L102&amp;""</f>
        <v>优</v>
      </c>
      <c r="M102" s="5" t="str">
        <f>设计!M102&amp;""</f>
        <v>加急</v>
      </c>
      <c r="N102" s="5" t="str">
        <f>设计!V102&amp;""</f>
        <v>F-0200</v>
      </c>
      <c r="O102" s="5"/>
      <c r="P102" s="10"/>
      <c r="Q102" s="5"/>
      <c r="R102" s="10"/>
      <c r="S102" s="5"/>
      <c r="T102" s="10"/>
      <c r="U102" s="17"/>
      <c r="V102" s="10"/>
      <c r="W102" s="17"/>
      <c r="X102" s="10"/>
      <c r="Y102" s="17"/>
      <c r="Z102" s="10">
        <v>43449</v>
      </c>
      <c r="AA102" s="36"/>
      <c r="AB102" s="5" t="str">
        <f>设计!AJ102</f>
        <v>畔森</v>
      </c>
      <c r="AC102" s="7">
        <f>设计!AK102</f>
        <v>43424</v>
      </c>
      <c r="AD102" s="5" t="str">
        <f>设计!AL102</f>
        <v>加急</v>
      </c>
      <c r="AE102" s="7">
        <f>设计!AM102</f>
        <v>43449</v>
      </c>
      <c r="AF102" s="5">
        <f>设计!AN102</f>
        <v>0</v>
      </c>
      <c r="AG102" s="5" t="str">
        <f>设计!AO102</f>
        <v>完成</v>
      </c>
      <c r="AH102" s="5">
        <f>设计!AP102</f>
        <v>28</v>
      </c>
      <c r="AI102" s="5" t="str">
        <f>设计!AQ102</f>
        <v>完成</v>
      </c>
      <c r="AJ102" s="37"/>
    </row>
    <row r="103" spans="1:36" hidden="1">
      <c r="A103" s="5" t="str">
        <f>设计!A103&amp;""</f>
        <v>I-101</v>
      </c>
      <c r="B103" s="5" t="str">
        <f>设计!B103&amp;""</f>
        <v>泰和美家</v>
      </c>
      <c r="C103" s="5" t="str">
        <f>设计!C103&amp;""</f>
        <v>香漫里8-2-11-106</v>
      </c>
      <c r="D103" s="5" t="str">
        <f>设计!D103&amp;""</f>
        <v>冯杰 139999999999</v>
      </c>
      <c r="E103" s="5" t="str">
        <f>设计!E103&amp;""</f>
        <v>124.5</v>
      </c>
      <c r="F103" s="7">
        <f>设计!F103</f>
        <v>43422</v>
      </c>
      <c r="G103" s="7">
        <f ca="1">设计!G103</f>
        <v>43559</v>
      </c>
      <c r="H103" s="5" t="str">
        <f ca="1">设计!H103&amp;""</f>
        <v>137</v>
      </c>
      <c r="I103" s="5" t="str">
        <f>设计!I103&amp;""</f>
        <v/>
      </c>
      <c r="J103" s="5" t="str">
        <f>设计!J103&amp;""</f>
        <v/>
      </c>
      <c r="K103" s="5" t="str">
        <f>设计!K103&amp;""</f>
        <v>张三</v>
      </c>
      <c r="L103" s="5" t="str">
        <f>设计!L103&amp;""</f>
        <v>优</v>
      </c>
      <c r="M103" s="5" t="str">
        <f>设计!M103&amp;""</f>
        <v>加急</v>
      </c>
      <c r="N103" s="5" t="str">
        <f>设计!V103&amp;""</f>
        <v>F-0201</v>
      </c>
      <c r="O103" s="5"/>
      <c r="P103" s="10"/>
      <c r="Q103" s="5"/>
      <c r="R103" s="10"/>
      <c r="S103" s="5"/>
      <c r="T103" s="10"/>
      <c r="U103" s="17"/>
      <c r="V103" s="10"/>
      <c r="W103" s="17"/>
      <c r="X103" s="10"/>
      <c r="Y103" s="17"/>
      <c r="Z103" s="10">
        <v>43450</v>
      </c>
      <c r="AA103" s="36"/>
      <c r="AB103" s="5" t="str">
        <f>设计!AJ103</f>
        <v>畔森</v>
      </c>
      <c r="AC103" s="7">
        <f>设计!AK103</f>
        <v>43425</v>
      </c>
      <c r="AD103" s="5" t="str">
        <f>设计!AL103</f>
        <v>加急</v>
      </c>
      <c r="AE103" s="7">
        <f>设计!AM103</f>
        <v>43450</v>
      </c>
      <c r="AF103" s="5">
        <f>设计!AN103</f>
        <v>0</v>
      </c>
      <c r="AG103" s="5" t="str">
        <f>设计!AO103</f>
        <v>完成</v>
      </c>
      <c r="AH103" s="5">
        <f>设计!AP103</f>
        <v>28</v>
      </c>
      <c r="AI103" s="5" t="str">
        <f>设计!AQ103</f>
        <v>完成</v>
      </c>
      <c r="AJ103" s="37"/>
    </row>
    <row r="104" spans="1:36" hidden="1">
      <c r="A104" s="5" t="str">
        <f>设计!A104&amp;""</f>
        <v>I-102</v>
      </c>
      <c r="B104" s="5" t="str">
        <f>设计!B104&amp;""</f>
        <v>泰和美家</v>
      </c>
      <c r="C104" s="5" t="str">
        <f>设计!C104&amp;""</f>
        <v>香漫里8-2-11-107</v>
      </c>
      <c r="D104" s="5" t="str">
        <f>设计!D104&amp;""</f>
        <v>冯杰 139999999999</v>
      </c>
      <c r="E104" s="5" t="str">
        <f>设计!E104&amp;""</f>
        <v>125.5</v>
      </c>
      <c r="F104" s="7">
        <f>设计!F104</f>
        <v>43423</v>
      </c>
      <c r="G104" s="7">
        <f ca="1">设计!G104</f>
        <v>43559</v>
      </c>
      <c r="H104" s="5" t="str">
        <f ca="1">设计!H104&amp;""</f>
        <v>136</v>
      </c>
      <c r="I104" s="5" t="str">
        <f>设计!I104&amp;""</f>
        <v/>
      </c>
      <c r="J104" s="5" t="str">
        <f>设计!J104&amp;""</f>
        <v/>
      </c>
      <c r="K104" s="5" t="str">
        <f>设计!K104&amp;""</f>
        <v>张三</v>
      </c>
      <c r="L104" s="5" t="str">
        <f>设计!L104&amp;""</f>
        <v>优</v>
      </c>
      <c r="M104" s="5" t="str">
        <f>设计!M104&amp;""</f>
        <v>加急</v>
      </c>
      <c r="N104" s="5" t="str">
        <f>设计!V104&amp;""</f>
        <v>F-0202</v>
      </c>
      <c r="O104" s="5"/>
      <c r="P104" s="10"/>
      <c r="Q104" s="5"/>
      <c r="R104" s="10"/>
      <c r="S104" s="5"/>
      <c r="T104" s="10"/>
      <c r="U104" s="17"/>
      <c r="V104" s="10"/>
      <c r="W104" s="17"/>
      <c r="X104" s="10"/>
      <c r="Y104" s="17"/>
      <c r="Z104" s="10">
        <v>43451</v>
      </c>
      <c r="AA104" s="36"/>
      <c r="AB104" s="5" t="str">
        <f>设计!AJ104</f>
        <v>畔森</v>
      </c>
      <c r="AC104" s="7">
        <f>设计!AK104</f>
        <v>43426</v>
      </c>
      <c r="AD104" s="5" t="str">
        <f>设计!AL104</f>
        <v>加急</v>
      </c>
      <c r="AE104" s="7">
        <f>设计!AM104</f>
        <v>43451</v>
      </c>
      <c r="AF104" s="5">
        <f>设计!AN104</f>
        <v>0</v>
      </c>
      <c r="AG104" s="5" t="str">
        <f>设计!AO104</f>
        <v>完成</v>
      </c>
      <c r="AH104" s="5">
        <f>设计!AP104</f>
        <v>28</v>
      </c>
      <c r="AI104" s="5" t="str">
        <f>设计!AQ104</f>
        <v>完成</v>
      </c>
      <c r="AJ104" s="37"/>
    </row>
    <row r="105" spans="1:36" hidden="1">
      <c r="A105" s="5" t="str">
        <f>设计!A105&amp;""</f>
        <v>I-103</v>
      </c>
      <c r="B105" s="5" t="str">
        <f>设计!B105&amp;""</f>
        <v>泰和美家</v>
      </c>
      <c r="C105" s="5" t="str">
        <f>设计!C105&amp;""</f>
        <v>香漫里8-2-11-108</v>
      </c>
      <c r="D105" s="5" t="str">
        <f>设计!D105&amp;""</f>
        <v>冯杰 139999999999</v>
      </c>
      <c r="E105" s="5" t="str">
        <f>设计!E105&amp;""</f>
        <v>126.5</v>
      </c>
      <c r="F105" s="7">
        <f>设计!F105</f>
        <v>43424</v>
      </c>
      <c r="G105" s="7">
        <f ca="1">设计!G105</f>
        <v>43559</v>
      </c>
      <c r="H105" s="5" t="str">
        <f ca="1">设计!H105&amp;""</f>
        <v>135</v>
      </c>
      <c r="I105" s="5" t="str">
        <f>设计!I105&amp;""</f>
        <v/>
      </c>
      <c r="J105" s="5" t="str">
        <f>设计!J105&amp;""</f>
        <v/>
      </c>
      <c r="K105" s="5" t="str">
        <f>设计!K105&amp;""</f>
        <v>张三</v>
      </c>
      <c r="L105" s="5" t="str">
        <f>设计!L105&amp;""</f>
        <v>优</v>
      </c>
      <c r="M105" s="5" t="str">
        <f>设计!M105&amp;""</f>
        <v>加急</v>
      </c>
      <c r="N105" s="5" t="str">
        <f>设计!V105&amp;""</f>
        <v>F-0203</v>
      </c>
      <c r="O105" s="5"/>
      <c r="P105" s="10"/>
      <c r="Q105" s="5"/>
      <c r="R105" s="10"/>
      <c r="S105" s="5"/>
      <c r="T105" s="10"/>
      <c r="U105" s="17"/>
      <c r="V105" s="10"/>
      <c r="W105" s="17"/>
      <c r="X105" s="10"/>
      <c r="Y105" s="17"/>
      <c r="Z105" s="10">
        <v>43452</v>
      </c>
      <c r="AA105" s="36"/>
      <c r="AB105" s="5" t="str">
        <f>设计!AJ105</f>
        <v>畔森</v>
      </c>
      <c r="AC105" s="7">
        <f>设计!AK105</f>
        <v>43427</v>
      </c>
      <c r="AD105" s="5" t="str">
        <f>设计!AL105</f>
        <v>加急</v>
      </c>
      <c r="AE105" s="7">
        <f>设计!AM105</f>
        <v>43452</v>
      </c>
      <c r="AF105" s="5">
        <f>设计!AN105</f>
        <v>0</v>
      </c>
      <c r="AG105" s="5" t="str">
        <f>设计!AO105</f>
        <v>完成</v>
      </c>
      <c r="AH105" s="5">
        <f>设计!AP105</f>
        <v>28</v>
      </c>
      <c r="AI105" s="5" t="str">
        <f>设计!AQ105</f>
        <v>完成</v>
      </c>
      <c r="AJ105" s="37"/>
    </row>
    <row r="106" spans="1:36" hidden="1">
      <c r="A106" s="5" t="str">
        <f>设计!A106&amp;""</f>
        <v>I-104</v>
      </c>
      <c r="B106" s="5" t="str">
        <f>设计!B106&amp;""</f>
        <v>泰和美家</v>
      </c>
      <c r="C106" s="5" t="str">
        <f>设计!C106&amp;""</f>
        <v>香漫里8-2-11-109</v>
      </c>
      <c r="D106" s="5" t="str">
        <f>设计!D106&amp;""</f>
        <v>冯杰 139999999999</v>
      </c>
      <c r="E106" s="5" t="str">
        <f>设计!E106&amp;""</f>
        <v>127.5</v>
      </c>
      <c r="F106" s="7">
        <f>设计!F106</f>
        <v>43425</v>
      </c>
      <c r="G106" s="7">
        <f ca="1">设计!G106</f>
        <v>43559</v>
      </c>
      <c r="H106" s="5" t="str">
        <f ca="1">设计!H106&amp;""</f>
        <v>134</v>
      </c>
      <c r="I106" s="5" t="str">
        <f>设计!I106&amp;""</f>
        <v/>
      </c>
      <c r="J106" s="5" t="str">
        <f>设计!J106&amp;""</f>
        <v/>
      </c>
      <c r="K106" s="5" t="str">
        <f>设计!K106&amp;""</f>
        <v>张三</v>
      </c>
      <c r="L106" s="5" t="str">
        <f>设计!L106&amp;""</f>
        <v>优</v>
      </c>
      <c r="M106" s="5" t="str">
        <f>设计!M106&amp;""</f>
        <v>加急</v>
      </c>
      <c r="N106" s="5" t="str">
        <f>设计!V106&amp;""</f>
        <v>F-0204</v>
      </c>
      <c r="O106" s="5"/>
      <c r="P106" s="10"/>
      <c r="Q106" s="5"/>
      <c r="R106" s="10"/>
      <c r="S106" s="5"/>
      <c r="T106" s="10"/>
      <c r="U106" s="17"/>
      <c r="V106" s="10"/>
      <c r="W106" s="17"/>
      <c r="X106" s="10"/>
      <c r="Y106" s="17"/>
      <c r="Z106" s="10">
        <v>43453</v>
      </c>
      <c r="AA106" s="36"/>
      <c r="AB106" s="5" t="str">
        <f>设计!AJ106</f>
        <v>畔森</v>
      </c>
      <c r="AC106" s="7">
        <f>设计!AK106</f>
        <v>43428</v>
      </c>
      <c r="AD106" s="5" t="str">
        <f>设计!AL106</f>
        <v>加急</v>
      </c>
      <c r="AE106" s="7">
        <f>设计!AM106</f>
        <v>43453</v>
      </c>
      <c r="AF106" s="5">
        <f>设计!AN106</f>
        <v>0</v>
      </c>
      <c r="AG106" s="5" t="str">
        <f>设计!AO106</f>
        <v>完成</v>
      </c>
      <c r="AH106" s="5">
        <f>设计!AP106</f>
        <v>28</v>
      </c>
      <c r="AI106" s="5" t="str">
        <f>设计!AQ106</f>
        <v>完成</v>
      </c>
      <c r="AJ106" s="37"/>
    </row>
    <row r="107" spans="1:36" hidden="1">
      <c r="A107" s="5" t="str">
        <f>设计!A107&amp;""</f>
        <v>I-105</v>
      </c>
      <c r="B107" s="5" t="str">
        <f>设计!B107&amp;""</f>
        <v>泰和美家</v>
      </c>
      <c r="C107" s="5" t="str">
        <f>设计!C107&amp;""</f>
        <v>香漫里8-2-11-110</v>
      </c>
      <c r="D107" s="5" t="str">
        <f>设计!D107&amp;""</f>
        <v>冯杰 139999999999</v>
      </c>
      <c r="E107" s="5" t="str">
        <f>设计!E107&amp;""</f>
        <v>128.5</v>
      </c>
      <c r="F107" s="7">
        <f>设计!F107</f>
        <v>43426</v>
      </c>
      <c r="G107" s="7">
        <f ca="1">设计!G107</f>
        <v>43559</v>
      </c>
      <c r="H107" s="5" t="str">
        <f ca="1">设计!H107&amp;""</f>
        <v>133</v>
      </c>
      <c r="I107" s="5" t="str">
        <f>设计!I107&amp;""</f>
        <v/>
      </c>
      <c r="J107" s="5" t="str">
        <f>设计!J107&amp;""</f>
        <v/>
      </c>
      <c r="K107" s="5" t="str">
        <f>设计!K107&amp;""</f>
        <v>张三</v>
      </c>
      <c r="L107" s="5" t="str">
        <f>设计!L107&amp;""</f>
        <v>优</v>
      </c>
      <c r="M107" s="5" t="str">
        <f>设计!M107&amp;""</f>
        <v>加急</v>
      </c>
      <c r="N107" s="5" t="str">
        <f>设计!V107&amp;""</f>
        <v>F-0205</v>
      </c>
      <c r="O107" s="5"/>
      <c r="P107" s="10"/>
      <c r="Q107" s="5"/>
      <c r="R107" s="10"/>
      <c r="S107" s="5"/>
      <c r="T107" s="10"/>
      <c r="U107" s="17"/>
      <c r="V107" s="10"/>
      <c r="W107" s="17"/>
      <c r="X107" s="10"/>
      <c r="Y107" s="17"/>
      <c r="Z107" s="10">
        <v>43454</v>
      </c>
      <c r="AA107" s="36"/>
      <c r="AB107" s="5" t="str">
        <f>设计!AJ107</f>
        <v>畔森</v>
      </c>
      <c r="AC107" s="7">
        <f>设计!AK107</f>
        <v>43429</v>
      </c>
      <c r="AD107" s="5" t="str">
        <f>设计!AL107</f>
        <v>加急</v>
      </c>
      <c r="AE107" s="7">
        <f>设计!AM107</f>
        <v>43454</v>
      </c>
      <c r="AF107" s="5">
        <f>设计!AN107</f>
        <v>0</v>
      </c>
      <c r="AG107" s="5" t="str">
        <f>设计!AO107</f>
        <v>完成</v>
      </c>
      <c r="AH107" s="5">
        <f>设计!AP107</f>
        <v>28</v>
      </c>
      <c r="AI107" s="5" t="str">
        <f>设计!AQ107</f>
        <v>完成</v>
      </c>
      <c r="AJ107" s="37"/>
    </row>
    <row r="108" spans="1:36" hidden="1">
      <c r="A108" s="5" t="str">
        <f>设计!A108&amp;""</f>
        <v>I-106</v>
      </c>
      <c r="B108" s="5" t="str">
        <f>设计!B108&amp;""</f>
        <v>泰和美家</v>
      </c>
      <c r="C108" s="5" t="str">
        <f>设计!C108&amp;""</f>
        <v>香漫里8-2-11-111</v>
      </c>
      <c r="D108" s="5" t="str">
        <f>设计!D108&amp;""</f>
        <v>冯杰 139999999999</v>
      </c>
      <c r="E108" s="5" t="str">
        <f>设计!E108&amp;""</f>
        <v>129.5</v>
      </c>
      <c r="F108" s="7">
        <f>设计!F108</f>
        <v>43427</v>
      </c>
      <c r="G108" s="7">
        <f ca="1">设计!G108</f>
        <v>43559</v>
      </c>
      <c r="H108" s="5" t="str">
        <f ca="1">设计!H108&amp;""</f>
        <v>132</v>
      </c>
      <c r="I108" s="5" t="str">
        <f>设计!I108&amp;""</f>
        <v/>
      </c>
      <c r="J108" s="5" t="str">
        <f>设计!J108&amp;""</f>
        <v/>
      </c>
      <c r="K108" s="5" t="str">
        <f>设计!K108&amp;""</f>
        <v>张三</v>
      </c>
      <c r="L108" s="5" t="str">
        <f>设计!L108&amp;""</f>
        <v>优</v>
      </c>
      <c r="M108" s="5" t="str">
        <f>设计!M108&amp;""</f>
        <v>加急</v>
      </c>
      <c r="N108" s="5" t="str">
        <f>设计!V108&amp;""</f>
        <v>F-0206</v>
      </c>
      <c r="O108" s="5"/>
      <c r="P108" s="10"/>
      <c r="Q108" s="5"/>
      <c r="R108" s="10"/>
      <c r="S108" s="5"/>
      <c r="T108" s="10"/>
      <c r="U108" s="17"/>
      <c r="V108" s="10"/>
      <c r="W108" s="17"/>
      <c r="X108" s="10"/>
      <c r="Y108" s="17"/>
      <c r="Z108" s="10">
        <v>43455</v>
      </c>
      <c r="AA108" s="36"/>
      <c r="AB108" s="5" t="str">
        <f>设计!AJ108</f>
        <v>畔森</v>
      </c>
      <c r="AC108" s="7">
        <f>设计!AK108</f>
        <v>43430</v>
      </c>
      <c r="AD108" s="5" t="str">
        <f>设计!AL108</f>
        <v>加急</v>
      </c>
      <c r="AE108" s="7">
        <f>设计!AM108</f>
        <v>43455</v>
      </c>
      <c r="AF108" s="5">
        <f>设计!AN108</f>
        <v>0</v>
      </c>
      <c r="AG108" s="5" t="str">
        <f>设计!AO108</f>
        <v>完成</v>
      </c>
      <c r="AH108" s="5">
        <f>设计!AP108</f>
        <v>28</v>
      </c>
      <c r="AI108" s="5" t="str">
        <f>设计!AQ108</f>
        <v>完成</v>
      </c>
      <c r="AJ108" s="37"/>
    </row>
    <row r="109" spans="1:36" hidden="1">
      <c r="A109" s="5" t="str">
        <f>设计!A109&amp;""</f>
        <v>I-107</v>
      </c>
      <c r="B109" s="5" t="str">
        <f>设计!B109&amp;""</f>
        <v>泰和美家</v>
      </c>
      <c r="C109" s="5" t="str">
        <f>设计!C109&amp;""</f>
        <v>香漫里8-2-11-112</v>
      </c>
      <c r="D109" s="5" t="str">
        <f>设计!D109&amp;""</f>
        <v>冯杰 139999999999</v>
      </c>
      <c r="E109" s="5" t="str">
        <f>设计!E109&amp;""</f>
        <v>130.5</v>
      </c>
      <c r="F109" s="7">
        <f>设计!F109</f>
        <v>43428</v>
      </c>
      <c r="G109" s="7">
        <f ca="1">设计!G109</f>
        <v>43559</v>
      </c>
      <c r="H109" s="5" t="str">
        <f ca="1">设计!H109&amp;""</f>
        <v>131</v>
      </c>
      <c r="I109" s="5" t="str">
        <f>设计!I109&amp;""</f>
        <v/>
      </c>
      <c r="J109" s="5" t="str">
        <f>设计!J109&amp;""</f>
        <v/>
      </c>
      <c r="K109" s="5" t="str">
        <f>设计!K109&amp;""</f>
        <v>张三</v>
      </c>
      <c r="L109" s="5" t="str">
        <f>设计!L109&amp;""</f>
        <v>优</v>
      </c>
      <c r="M109" s="5" t="str">
        <f>设计!M109&amp;""</f>
        <v>加急</v>
      </c>
      <c r="N109" s="5" t="str">
        <f>设计!V109&amp;""</f>
        <v>F-0207</v>
      </c>
      <c r="O109" s="5"/>
      <c r="P109" s="10"/>
      <c r="Q109" s="5"/>
      <c r="R109" s="10"/>
      <c r="S109" s="5"/>
      <c r="T109" s="10"/>
      <c r="U109" s="17"/>
      <c r="V109" s="10"/>
      <c r="W109" s="17"/>
      <c r="X109" s="10"/>
      <c r="Y109" s="17"/>
      <c r="Z109" s="10">
        <v>43456</v>
      </c>
      <c r="AA109" s="36"/>
      <c r="AB109" s="5" t="str">
        <f>设计!AJ109</f>
        <v>畔森</v>
      </c>
      <c r="AC109" s="7">
        <f>设计!AK109</f>
        <v>43431</v>
      </c>
      <c r="AD109" s="5" t="str">
        <f>设计!AL109</f>
        <v>加急</v>
      </c>
      <c r="AE109" s="7">
        <f>设计!AM109</f>
        <v>43456</v>
      </c>
      <c r="AF109" s="5">
        <f>设计!AN109</f>
        <v>0</v>
      </c>
      <c r="AG109" s="5" t="str">
        <f>设计!AO109</f>
        <v>完成</v>
      </c>
      <c r="AH109" s="5">
        <f>设计!AP109</f>
        <v>28</v>
      </c>
      <c r="AI109" s="5" t="str">
        <f>设计!AQ109</f>
        <v>完成</v>
      </c>
      <c r="AJ109" s="37"/>
    </row>
    <row r="110" spans="1:36" hidden="1">
      <c r="A110" s="5" t="str">
        <f>设计!A110&amp;""</f>
        <v>I-108</v>
      </c>
      <c r="B110" s="5" t="str">
        <f>设计!B110&amp;""</f>
        <v>泰和美家</v>
      </c>
      <c r="C110" s="5" t="str">
        <f>设计!C110&amp;""</f>
        <v>香漫里8-2-11-113</v>
      </c>
      <c r="D110" s="5" t="str">
        <f>设计!D110&amp;""</f>
        <v>冯杰 139999999999</v>
      </c>
      <c r="E110" s="5" t="str">
        <f>设计!E110&amp;""</f>
        <v>131.5</v>
      </c>
      <c r="F110" s="7">
        <f>设计!F110</f>
        <v>43429</v>
      </c>
      <c r="G110" s="7">
        <f ca="1">设计!G110</f>
        <v>43559</v>
      </c>
      <c r="H110" s="5" t="str">
        <f ca="1">设计!H110&amp;""</f>
        <v>130</v>
      </c>
      <c r="I110" s="5" t="str">
        <f>设计!I110&amp;""</f>
        <v/>
      </c>
      <c r="J110" s="5" t="str">
        <f>设计!J110&amp;""</f>
        <v/>
      </c>
      <c r="K110" s="5" t="str">
        <f>设计!K110&amp;""</f>
        <v>张三</v>
      </c>
      <c r="L110" s="5" t="str">
        <f>设计!L110&amp;""</f>
        <v>优</v>
      </c>
      <c r="M110" s="5" t="str">
        <f>设计!M110&amp;""</f>
        <v>加急</v>
      </c>
      <c r="N110" s="5" t="str">
        <f>设计!V110&amp;""</f>
        <v>F-0208</v>
      </c>
      <c r="O110" s="5"/>
      <c r="P110" s="10"/>
      <c r="Q110" s="5"/>
      <c r="R110" s="10"/>
      <c r="S110" s="5"/>
      <c r="T110" s="10"/>
      <c r="U110" s="17"/>
      <c r="V110" s="10"/>
      <c r="W110" s="17"/>
      <c r="X110" s="10"/>
      <c r="Y110" s="17"/>
      <c r="Z110" s="10">
        <v>43457</v>
      </c>
      <c r="AA110" s="36"/>
      <c r="AB110" s="5" t="str">
        <f>设计!AJ110</f>
        <v>畔森</v>
      </c>
      <c r="AC110" s="7">
        <f>设计!AK110</f>
        <v>43432</v>
      </c>
      <c r="AD110" s="5" t="str">
        <f>设计!AL110</f>
        <v>加急</v>
      </c>
      <c r="AE110" s="7">
        <f>设计!AM110</f>
        <v>43457</v>
      </c>
      <c r="AF110" s="5">
        <f>设计!AN110</f>
        <v>0</v>
      </c>
      <c r="AG110" s="5" t="str">
        <f>设计!AO110</f>
        <v>完成</v>
      </c>
      <c r="AH110" s="5">
        <f>设计!AP110</f>
        <v>28</v>
      </c>
      <c r="AI110" s="5" t="str">
        <f>设计!AQ110</f>
        <v>完成</v>
      </c>
      <c r="AJ110" s="37"/>
    </row>
    <row r="111" spans="1:36" hidden="1">
      <c r="A111" s="5" t="str">
        <f>设计!A111&amp;""</f>
        <v>I-109</v>
      </c>
      <c r="B111" s="5" t="str">
        <f>设计!B111&amp;""</f>
        <v>泰和美家</v>
      </c>
      <c r="C111" s="5" t="str">
        <f>设计!C111&amp;""</f>
        <v>香漫里8-2-11-114</v>
      </c>
      <c r="D111" s="5" t="str">
        <f>设计!D111&amp;""</f>
        <v>冯杰 139999999999</v>
      </c>
      <c r="E111" s="5" t="str">
        <f>设计!E111&amp;""</f>
        <v>132.5</v>
      </c>
      <c r="F111" s="7">
        <f>设计!F111</f>
        <v>43430</v>
      </c>
      <c r="G111" s="7">
        <f ca="1">设计!G111</f>
        <v>43559</v>
      </c>
      <c r="H111" s="5" t="str">
        <f ca="1">设计!H111&amp;""</f>
        <v>129</v>
      </c>
      <c r="I111" s="5" t="str">
        <f>设计!I111&amp;""</f>
        <v/>
      </c>
      <c r="J111" s="5" t="str">
        <f>设计!J111&amp;""</f>
        <v/>
      </c>
      <c r="K111" s="5" t="str">
        <f>设计!K111&amp;""</f>
        <v>张三</v>
      </c>
      <c r="L111" s="5" t="str">
        <f>设计!L111&amp;""</f>
        <v>优</v>
      </c>
      <c r="M111" s="5" t="str">
        <f>设计!M111&amp;""</f>
        <v>加急</v>
      </c>
      <c r="N111" s="5" t="str">
        <f>设计!V111&amp;""</f>
        <v>F-0209</v>
      </c>
      <c r="O111" s="5"/>
      <c r="P111" s="10"/>
      <c r="Q111" s="5"/>
      <c r="R111" s="10"/>
      <c r="S111" s="5"/>
      <c r="T111" s="10"/>
      <c r="U111" s="17"/>
      <c r="V111" s="10"/>
      <c r="W111" s="17"/>
      <c r="X111" s="10"/>
      <c r="Y111" s="17"/>
      <c r="Z111" s="10">
        <v>43458</v>
      </c>
      <c r="AA111" s="36"/>
      <c r="AB111" s="5" t="str">
        <f>设计!AJ111</f>
        <v>畔森</v>
      </c>
      <c r="AC111" s="7">
        <f>设计!AK111</f>
        <v>43433</v>
      </c>
      <c r="AD111" s="5" t="str">
        <f>设计!AL111</f>
        <v>加急</v>
      </c>
      <c r="AE111" s="7">
        <f>设计!AM111</f>
        <v>43458</v>
      </c>
      <c r="AF111" s="5">
        <f>设计!AN111</f>
        <v>0</v>
      </c>
      <c r="AG111" s="5" t="str">
        <f>设计!AO111</f>
        <v>完成</v>
      </c>
      <c r="AH111" s="5">
        <f>设计!AP111</f>
        <v>28</v>
      </c>
      <c r="AI111" s="5" t="str">
        <f>设计!AQ111</f>
        <v>完成</v>
      </c>
      <c r="AJ111" s="37"/>
    </row>
    <row r="112" spans="1:36" hidden="1">
      <c r="A112" s="5" t="str">
        <f>设计!A112&amp;""</f>
        <v>I-110</v>
      </c>
      <c r="B112" s="5" t="str">
        <f>设计!B112&amp;""</f>
        <v>泰和美家</v>
      </c>
      <c r="C112" s="5" t="str">
        <f>设计!C112&amp;""</f>
        <v>香漫里8-2-11-115</v>
      </c>
      <c r="D112" s="5" t="str">
        <f>设计!D112&amp;""</f>
        <v>冯杰 139999999999</v>
      </c>
      <c r="E112" s="5" t="str">
        <f>设计!E112&amp;""</f>
        <v>133.5</v>
      </c>
      <c r="F112" s="7">
        <f>设计!F112</f>
        <v>43431</v>
      </c>
      <c r="G112" s="7">
        <f ca="1">设计!G112</f>
        <v>43559</v>
      </c>
      <c r="H112" s="5" t="str">
        <f ca="1">设计!H112&amp;""</f>
        <v>128</v>
      </c>
      <c r="I112" s="5" t="str">
        <f>设计!I112&amp;""</f>
        <v/>
      </c>
      <c r="J112" s="5" t="str">
        <f>设计!J112&amp;""</f>
        <v/>
      </c>
      <c r="K112" s="5" t="str">
        <f>设计!K112&amp;""</f>
        <v>张三</v>
      </c>
      <c r="L112" s="5" t="str">
        <f>设计!L112&amp;""</f>
        <v>优</v>
      </c>
      <c r="M112" s="5" t="str">
        <f>设计!M112&amp;""</f>
        <v>加急</v>
      </c>
      <c r="N112" s="5" t="str">
        <f>设计!V112&amp;""</f>
        <v>F-0210</v>
      </c>
      <c r="O112" s="5"/>
      <c r="P112" s="10"/>
      <c r="Q112" s="5"/>
      <c r="R112" s="10"/>
      <c r="S112" s="5"/>
      <c r="T112" s="10"/>
      <c r="U112" s="17"/>
      <c r="V112" s="10"/>
      <c r="W112" s="17"/>
      <c r="X112" s="10"/>
      <c r="Y112" s="17"/>
      <c r="Z112" s="10">
        <v>43459</v>
      </c>
      <c r="AA112" s="36"/>
      <c r="AB112" s="5" t="str">
        <f>设计!AJ112</f>
        <v>畔森</v>
      </c>
      <c r="AC112" s="7">
        <f>设计!AK112</f>
        <v>43434</v>
      </c>
      <c r="AD112" s="5" t="str">
        <f>设计!AL112</f>
        <v>加急</v>
      </c>
      <c r="AE112" s="7">
        <f>设计!AM112</f>
        <v>43459</v>
      </c>
      <c r="AF112" s="5">
        <f>设计!AN112</f>
        <v>0</v>
      </c>
      <c r="AG112" s="5" t="str">
        <f>设计!AO112</f>
        <v>完成</v>
      </c>
      <c r="AH112" s="5">
        <f>设计!AP112</f>
        <v>28</v>
      </c>
      <c r="AI112" s="5" t="str">
        <f>设计!AQ112</f>
        <v>完成</v>
      </c>
      <c r="AJ112" s="37"/>
    </row>
    <row r="113" spans="1:36" hidden="1">
      <c r="A113" s="5" t="str">
        <f>设计!A113&amp;""</f>
        <v>I-111</v>
      </c>
      <c r="B113" s="5" t="str">
        <f>设计!B113&amp;""</f>
        <v>泰和美家</v>
      </c>
      <c r="C113" s="5" t="str">
        <f>设计!C113&amp;""</f>
        <v>香漫里8-2-11-116</v>
      </c>
      <c r="D113" s="5" t="str">
        <f>设计!D113&amp;""</f>
        <v>冯杰 139999999999</v>
      </c>
      <c r="E113" s="5" t="str">
        <f>设计!E113&amp;""</f>
        <v>134.5</v>
      </c>
      <c r="F113" s="7">
        <f>设计!F113</f>
        <v>43432</v>
      </c>
      <c r="G113" s="7">
        <f ca="1">设计!G113</f>
        <v>43559</v>
      </c>
      <c r="H113" s="5" t="str">
        <f ca="1">设计!H113&amp;""</f>
        <v>127</v>
      </c>
      <c r="I113" s="5" t="str">
        <f>设计!I113&amp;""</f>
        <v/>
      </c>
      <c r="J113" s="5" t="str">
        <f>设计!J113&amp;""</f>
        <v/>
      </c>
      <c r="K113" s="5" t="str">
        <f>设计!K113&amp;""</f>
        <v>张三</v>
      </c>
      <c r="L113" s="5" t="str">
        <f>设计!L113&amp;""</f>
        <v>优</v>
      </c>
      <c r="M113" s="5" t="str">
        <f>设计!M113&amp;""</f>
        <v>加急</v>
      </c>
      <c r="N113" s="5" t="str">
        <f>设计!V113&amp;""</f>
        <v>F-0211</v>
      </c>
      <c r="O113" s="5"/>
      <c r="P113" s="10"/>
      <c r="Q113" s="5"/>
      <c r="R113" s="10"/>
      <c r="S113" s="5"/>
      <c r="T113" s="10"/>
      <c r="U113" s="17"/>
      <c r="V113" s="10"/>
      <c r="W113" s="17"/>
      <c r="X113" s="10"/>
      <c r="Y113" s="17"/>
      <c r="Z113" s="10">
        <v>43460</v>
      </c>
      <c r="AA113" s="36"/>
      <c r="AB113" s="5" t="str">
        <f>设计!AJ113</f>
        <v>畔森</v>
      </c>
      <c r="AC113" s="7">
        <f>设计!AK113</f>
        <v>43435</v>
      </c>
      <c r="AD113" s="5" t="str">
        <f>设计!AL113</f>
        <v>加急</v>
      </c>
      <c r="AE113" s="7">
        <f>设计!AM113</f>
        <v>43460</v>
      </c>
      <c r="AF113" s="5">
        <f>设计!AN113</f>
        <v>0</v>
      </c>
      <c r="AG113" s="5" t="str">
        <f>设计!AO113</f>
        <v>完成</v>
      </c>
      <c r="AH113" s="5">
        <f>设计!AP113</f>
        <v>28</v>
      </c>
      <c r="AI113" s="5" t="str">
        <f>设计!AQ113</f>
        <v>完成</v>
      </c>
      <c r="AJ113" s="37"/>
    </row>
    <row r="114" spans="1:36" hidden="1">
      <c r="A114" s="5" t="str">
        <f>设计!A114&amp;""</f>
        <v>I-112</v>
      </c>
      <c r="B114" s="5" t="str">
        <f>设计!B114&amp;""</f>
        <v>泰和美家</v>
      </c>
      <c r="C114" s="5" t="str">
        <f>设计!C114&amp;""</f>
        <v>香漫里8-2-11-117</v>
      </c>
      <c r="D114" s="5" t="str">
        <f>设计!D114&amp;""</f>
        <v>冯杰 139999999999</v>
      </c>
      <c r="E114" s="5" t="str">
        <f>设计!E114&amp;""</f>
        <v>135.5</v>
      </c>
      <c r="F114" s="7">
        <f>设计!F114</f>
        <v>43433</v>
      </c>
      <c r="G114" s="7">
        <f ca="1">设计!G114</f>
        <v>43559</v>
      </c>
      <c r="H114" s="5" t="str">
        <f ca="1">设计!H114&amp;""</f>
        <v>126</v>
      </c>
      <c r="I114" s="5" t="str">
        <f>设计!I114&amp;""</f>
        <v/>
      </c>
      <c r="J114" s="5" t="str">
        <f>设计!J114&amp;""</f>
        <v/>
      </c>
      <c r="K114" s="5" t="str">
        <f>设计!K114&amp;""</f>
        <v>张三</v>
      </c>
      <c r="L114" s="5" t="str">
        <f>设计!L114&amp;""</f>
        <v>优</v>
      </c>
      <c r="M114" s="5" t="str">
        <f>设计!M114&amp;""</f>
        <v>加急</v>
      </c>
      <c r="N114" s="5" t="str">
        <f>设计!V114&amp;""</f>
        <v>F-0212</v>
      </c>
      <c r="O114" s="5"/>
      <c r="P114" s="10"/>
      <c r="Q114" s="5"/>
      <c r="R114" s="10"/>
      <c r="S114" s="5"/>
      <c r="T114" s="10"/>
      <c r="U114" s="17"/>
      <c r="V114" s="10"/>
      <c r="W114" s="17"/>
      <c r="X114" s="10"/>
      <c r="Y114" s="17"/>
      <c r="Z114" s="10">
        <v>43461</v>
      </c>
      <c r="AA114" s="36"/>
      <c r="AB114" s="5" t="str">
        <f>设计!AJ114</f>
        <v>畔森</v>
      </c>
      <c r="AC114" s="7">
        <f>设计!AK114</f>
        <v>43436</v>
      </c>
      <c r="AD114" s="5" t="str">
        <f>设计!AL114</f>
        <v>加急</v>
      </c>
      <c r="AE114" s="7">
        <f>设计!AM114</f>
        <v>43461</v>
      </c>
      <c r="AF114" s="5">
        <f>设计!AN114</f>
        <v>0</v>
      </c>
      <c r="AG114" s="5" t="str">
        <f>设计!AO114</f>
        <v>完成</v>
      </c>
      <c r="AH114" s="5">
        <f>设计!AP114</f>
        <v>28</v>
      </c>
      <c r="AI114" s="5" t="str">
        <f>设计!AQ114</f>
        <v>完成</v>
      </c>
      <c r="AJ114" s="37"/>
    </row>
    <row r="115" spans="1:36" hidden="1">
      <c r="A115" s="5" t="str">
        <f>设计!A115&amp;""</f>
        <v>I-113</v>
      </c>
      <c r="B115" s="5" t="str">
        <f>设计!B115&amp;""</f>
        <v>泰和美家</v>
      </c>
      <c r="C115" s="5" t="str">
        <f>设计!C115&amp;""</f>
        <v>香漫里8-2-11-118</v>
      </c>
      <c r="D115" s="5" t="str">
        <f>设计!D115&amp;""</f>
        <v>冯杰 139999999999</v>
      </c>
      <c r="E115" s="5" t="str">
        <f>设计!E115&amp;""</f>
        <v>136.5</v>
      </c>
      <c r="F115" s="7">
        <f>设计!F115</f>
        <v>43434</v>
      </c>
      <c r="G115" s="7">
        <f ca="1">设计!G115</f>
        <v>43559</v>
      </c>
      <c r="H115" s="5" t="str">
        <f ca="1">设计!H115&amp;""</f>
        <v>125</v>
      </c>
      <c r="I115" s="5" t="str">
        <f>设计!I115&amp;""</f>
        <v/>
      </c>
      <c r="J115" s="5" t="str">
        <f>设计!J115&amp;""</f>
        <v/>
      </c>
      <c r="K115" s="5" t="str">
        <f>设计!K115&amp;""</f>
        <v>张三</v>
      </c>
      <c r="L115" s="5" t="str">
        <f>设计!L115&amp;""</f>
        <v>优</v>
      </c>
      <c r="M115" s="5" t="str">
        <f>设计!M115&amp;""</f>
        <v>加急</v>
      </c>
      <c r="N115" s="5" t="str">
        <f>设计!V115&amp;""</f>
        <v>F-0213</v>
      </c>
      <c r="O115" s="5"/>
      <c r="P115" s="10"/>
      <c r="Q115" s="5"/>
      <c r="R115" s="10"/>
      <c r="S115" s="5"/>
      <c r="T115" s="10"/>
      <c r="U115" s="17"/>
      <c r="V115" s="10"/>
      <c r="W115" s="17"/>
      <c r="X115" s="10"/>
      <c r="Y115" s="17"/>
      <c r="Z115" s="10">
        <v>43462</v>
      </c>
      <c r="AA115" s="36"/>
      <c r="AB115" s="5" t="str">
        <f>设计!AJ115</f>
        <v>畔森</v>
      </c>
      <c r="AC115" s="7">
        <f>设计!AK115</f>
        <v>43437</v>
      </c>
      <c r="AD115" s="5" t="str">
        <f>设计!AL115</f>
        <v>加急</v>
      </c>
      <c r="AE115" s="7">
        <f>设计!AM115</f>
        <v>43462</v>
      </c>
      <c r="AF115" s="5">
        <f>设计!AN115</f>
        <v>0</v>
      </c>
      <c r="AG115" s="5" t="str">
        <f>设计!AO115</f>
        <v>完成</v>
      </c>
      <c r="AH115" s="5">
        <f>设计!AP115</f>
        <v>28</v>
      </c>
      <c r="AI115" s="5" t="str">
        <f>设计!AQ115</f>
        <v>完成</v>
      </c>
      <c r="AJ115" s="37"/>
    </row>
    <row r="116" spans="1:36" hidden="1">
      <c r="A116" s="5" t="str">
        <f>设计!A116&amp;""</f>
        <v>I-114</v>
      </c>
      <c r="B116" s="5" t="str">
        <f>设计!B116&amp;""</f>
        <v>泰和美家</v>
      </c>
      <c r="C116" s="5" t="str">
        <f>设计!C116&amp;""</f>
        <v>香漫里8-2-11-119</v>
      </c>
      <c r="D116" s="5" t="str">
        <f>设计!D116&amp;""</f>
        <v>冯杰 139999999999</v>
      </c>
      <c r="E116" s="5" t="str">
        <f>设计!E116&amp;""</f>
        <v>137.5</v>
      </c>
      <c r="F116" s="7">
        <f>设计!F116</f>
        <v>43435</v>
      </c>
      <c r="G116" s="7">
        <f ca="1">设计!G116</f>
        <v>43559</v>
      </c>
      <c r="H116" s="5" t="str">
        <f ca="1">设计!H116&amp;""</f>
        <v>124</v>
      </c>
      <c r="I116" s="5" t="str">
        <f>设计!I116&amp;""</f>
        <v/>
      </c>
      <c r="J116" s="5" t="str">
        <f>设计!J116&amp;""</f>
        <v/>
      </c>
      <c r="K116" s="5" t="str">
        <f>设计!K116&amp;""</f>
        <v>张三</v>
      </c>
      <c r="L116" s="5" t="str">
        <f>设计!L116&amp;""</f>
        <v>优</v>
      </c>
      <c r="M116" s="5" t="str">
        <f>设计!M116&amp;""</f>
        <v>加急</v>
      </c>
      <c r="N116" s="5" t="str">
        <f>设计!V116&amp;""</f>
        <v>F-0214</v>
      </c>
      <c r="O116" s="5"/>
      <c r="P116" s="10"/>
      <c r="Q116" s="5"/>
      <c r="R116" s="10"/>
      <c r="S116" s="5"/>
      <c r="T116" s="10"/>
      <c r="U116" s="17"/>
      <c r="V116" s="10"/>
      <c r="W116" s="17"/>
      <c r="X116" s="10"/>
      <c r="Y116" s="17"/>
      <c r="Z116" s="10">
        <v>43463</v>
      </c>
      <c r="AA116" s="36"/>
      <c r="AB116" s="5" t="str">
        <f>设计!AJ116</f>
        <v>畔森</v>
      </c>
      <c r="AC116" s="7">
        <f>设计!AK116</f>
        <v>43438</v>
      </c>
      <c r="AD116" s="5" t="str">
        <f>设计!AL116</f>
        <v>加急</v>
      </c>
      <c r="AE116" s="7">
        <f>设计!AM116</f>
        <v>43463</v>
      </c>
      <c r="AF116" s="5">
        <f>设计!AN116</f>
        <v>0</v>
      </c>
      <c r="AG116" s="5" t="str">
        <f>设计!AO116</f>
        <v>完成</v>
      </c>
      <c r="AH116" s="5">
        <f>设计!AP116</f>
        <v>28</v>
      </c>
      <c r="AI116" s="5" t="str">
        <f>设计!AQ116</f>
        <v>完成</v>
      </c>
      <c r="AJ116" s="37"/>
    </row>
    <row r="117" spans="1:36" hidden="1">
      <c r="A117" s="5" t="str">
        <f>设计!A117&amp;""</f>
        <v>I-115</v>
      </c>
      <c r="B117" s="5" t="str">
        <f>设计!B117&amp;""</f>
        <v>泰和美家</v>
      </c>
      <c r="C117" s="5" t="str">
        <f>设计!C117&amp;""</f>
        <v>香漫里8-2-11-120</v>
      </c>
      <c r="D117" s="5" t="str">
        <f>设计!D117&amp;""</f>
        <v>冯杰 139999999999</v>
      </c>
      <c r="E117" s="5" t="str">
        <f>设计!E117&amp;""</f>
        <v>138.5</v>
      </c>
      <c r="F117" s="7">
        <f>设计!F117</f>
        <v>43436</v>
      </c>
      <c r="G117" s="7">
        <f ca="1">设计!G117</f>
        <v>43559</v>
      </c>
      <c r="H117" s="5" t="str">
        <f ca="1">设计!H117&amp;""</f>
        <v>123</v>
      </c>
      <c r="I117" s="5" t="str">
        <f>设计!I117&amp;""</f>
        <v/>
      </c>
      <c r="J117" s="5" t="str">
        <f>设计!J117&amp;""</f>
        <v/>
      </c>
      <c r="K117" s="5" t="str">
        <f>设计!K117&amp;""</f>
        <v>张三</v>
      </c>
      <c r="L117" s="5" t="str">
        <f>设计!L117&amp;""</f>
        <v>优</v>
      </c>
      <c r="M117" s="5" t="str">
        <f>设计!M117&amp;""</f>
        <v>加急</v>
      </c>
      <c r="N117" s="5" t="str">
        <f>设计!V117&amp;""</f>
        <v>F-0215</v>
      </c>
      <c r="O117" s="5"/>
      <c r="P117" s="10"/>
      <c r="Q117" s="5"/>
      <c r="R117" s="10"/>
      <c r="S117" s="5"/>
      <c r="T117" s="10"/>
      <c r="U117" s="17"/>
      <c r="V117" s="10"/>
      <c r="W117" s="17"/>
      <c r="X117" s="10"/>
      <c r="Y117" s="17"/>
      <c r="Z117" s="10">
        <v>43464</v>
      </c>
      <c r="AA117" s="36"/>
      <c r="AB117" s="5" t="str">
        <f>设计!AJ117</f>
        <v>畔森</v>
      </c>
      <c r="AC117" s="7">
        <f>设计!AK117</f>
        <v>43439</v>
      </c>
      <c r="AD117" s="5" t="str">
        <f>设计!AL117</f>
        <v>加急</v>
      </c>
      <c r="AE117" s="7">
        <f>设计!AM117</f>
        <v>43464</v>
      </c>
      <c r="AF117" s="5">
        <f>设计!AN117</f>
        <v>0</v>
      </c>
      <c r="AG117" s="5" t="str">
        <f>设计!AO117</f>
        <v>完成</v>
      </c>
      <c r="AH117" s="5">
        <f>设计!AP117</f>
        <v>28</v>
      </c>
      <c r="AI117" s="5" t="str">
        <f>设计!AQ117</f>
        <v>完成</v>
      </c>
      <c r="AJ117" s="37"/>
    </row>
    <row r="118" spans="1:36" hidden="1">
      <c r="A118" s="5" t="str">
        <f>设计!A118&amp;""</f>
        <v>I-116</v>
      </c>
      <c r="B118" s="5" t="str">
        <f>设计!B118&amp;""</f>
        <v>泰和美家</v>
      </c>
      <c r="C118" s="5" t="str">
        <f>设计!C118&amp;""</f>
        <v>香漫里8-2-11-121</v>
      </c>
      <c r="D118" s="5" t="str">
        <f>设计!D118&amp;""</f>
        <v>冯杰 139999999999</v>
      </c>
      <c r="E118" s="5" t="str">
        <f>设计!E118&amp;""</f>
        <v>139.5</v>
      </c>
      <c r="F118" s="7">
        <f>设计!F118</f>
        <v>43437</v>
      </c>
      <c r="G118" s="7">
        <f ca="1">设计!G118</f>
        <v>43559</v>
      </c>
      <c r="H118" s="5" t="str">
        <f ca="1">设计!H118&amp;""</f>
        <v>122</v>
      </c>
      <c r="I118" s="5" t="str">
        <f>设计!I118&amp;""</f>
        <v/>
      </c>
      <c r="J118" s="5" t="str">
        <f>设计!J118&amp;""</f>
        <v/>
      </c>
      <c r="K118" s="5" t="str">
        <f>设计!K118&amp;""</f>
        <v>张三</v>
      </c>
      <c r="L118" s="5" t="str">
        <f>设计!L118&amp;""</f>
        <v>优</v>
      </c>
      <c r="M118" s="5" t="str">
        <f>设计!M118&amp;""</f>
        <v>加急</v>
      </c>
      <c r="N118" s="5" t="str">
        <f>设计!V118&amp;""</f>
        <v>F-0216</v>
      </c>
      <c r="O118" s="5"/>
      <c r="P118" s="10"/>
      <c r="Q118" s="5"/>
      <c r="R118" s="10"/>
      <c r="S118" s="5"/>
      <c r="T118" s="10"/>
      <c r="U118" s="17"/>
      <c r="V118" s="10"/>
      <c r="W118" s="17"/>
      <c r="X118" s="10"/>
      <c r="Y118" s="17"/>
      <c r="Z118" s="10">
        <v>43465</v>
      </c>
      <c r="AA118" s="36"/>
      <c r="AB118" s="5" t="str">
        <f>设计!AJ118</f>
        <v>畔森</v>
      </c>
      <c r="AC118" s="7">
        <f>设计!AK118</f>
        <v>43440</v>
      </c>
      <c r="AD118" s="5" t="str">
        <f>设计!AL118</f>
        <v>加急</v>
      </c>
      <c r="AE118" s="7">
        <f>设计!AM118</f>
        <v>43465</v>
      </c>
      <c r="AF118" s="5">
        <f>设计!AN118</f>
        <v>0</v>
      </c>
      <c r="AG118" s="5" t="str">
        <f>设计!AO118</f>
        <v>完成</v>
      </c>
      <c r="AH118" s="5">
        <f>设计!AP118</f>
        <v>28</v>
      </c>
      <c r="AI118" s="5" t="str">
        <f>设计!AQ118</f>
        <v>完成</v>
      </c>
      <c r="AJ118" s="37"/>
    </row>
    <row r="119" spans="1:36" hidden="1">
      <c r="A119" s="5" t="str">
        <f>设计!A119&amp;""</f>
        <v>I-117</v>
      </c>
      <c r="B119" s="5" t="str">
        <f>设计!B119&amp;""</f>
        <v>泰和美家</v>
      </c>
      <c r="C119" s="5" t="str">
        <f>设计!C119&amp;""</f>
        <v>香漫里8-2-11-122</v>
      </c>
      <c r="D119" s="5" t="str">
        <f>设计!D119&amp;""</f>
        <v>冯杰 139999999999</v>
      </c>
      <c r="E119" s="5" t="str">
        <f>设计!E119&amp;""</f>
        <v>140.5</v>
      </c>
      <c r="F119" s="7">
        <f>设计!F119</f>
        <v>43438</v>
      </c>
      <c r="G119" s="7">
        <f ca="1">设计!G119</f>
        <v>43559</v>
      </c>
      <c r="H119" s="5" t="str">
        <f ca="1">设计!H119&amp;""</f>
        <v>121</v>
      </c>
      <c r="I119" s="5" t="str">
        <f>设计!I119&amp;""</f>
        <v/>
      </c>
      <c r="J119" s="5" t="str">
        <f>设计!J119&amp;""</f>
        <v/>
      </c>
      <c r="K119" s="5" t="str">
        <f>设计!K119&amp;""</f>
        <v>张三</v>
      </c>
      <c r="L119" s="5" t="str">
        <f>设计!L119&amp;""</f>
        <v>优</v>
      </c>
      <c r="M119" s="5" t="str">
        <f>设计!M119&amp;""</f>
        <v>加急</v>
      </c>
      <c r="N119" s="5" t="str">
        <f>设计!V119&amp;""</f>
        <v>F-0217</v>
      </c>
      <c r="O119" s="5"/>
      <c r="P119" s="10"/>
      <c r="Q119" s="5"/>
      <c r="R119" s="10"/>
      <c r="S119" s="5"/>
      <c r="T119" s="10"/>
      <c r="U119" s="17"/>
      <c r="V119" s="10"/>
      <c r="W119" s="17"/>
      <c r="X119" s="10"/>
      <c r="Y119" s="17"/>
      <c r="Z119" s="10">
        <v>43466</v>
      </c>
      <c r="AA119" s="36"/>
      <c r="AB119" s="5" t="str">
        <f>设计!AJ119</f>
        <v>畔森</v>
      </c>
      <c r="AC119" s="7">
        <f>设计!AK119</f>
        <v>43441</v>
      </c>
      <c r="AD119" s="5" t="str">
        <f>设计!AL119</f>
        <v>加急</v>
      </c>
      <c r="AE119" s="7">
        <f>设计!AM119</f>
        <v>43466</v>
      </c>
      <c r="AF119" s="5">
        <f>设计!AN119</f>
        <v>0</v>
      </c>
      <c r="AG119" s="5" t="str">
        <f>设计!AO119</f>
        <v>完成</v>
      </c>
      <c r="AH119" s="5">
        <f>设计!AP119</f>
        <v>28</v>
      </c>
      <c r="AI119" s="5" t="str">
        <f>设计!AQ119</f>
        <v>完成</v>
      </c>
      <c r="AJ119" s="37"/>
    </row>
    <row r="120" spans="1:36" hidden="1">
      <c r="A120" s="5" t="str">
        <f>设计!A120&amp;""</f>
        <v>I-118</v>
      </c>
      <c r="B120" s="5" t="str">
        <f>设计!B120&amp;""</f>
        <v>泰和美家</v>
      </c>
      <c r="C120" s="5" t="str">
        <f>设计!C120&amp;""</f>
        <v>香漫里8-2-11-123</v>
      </c>
      <c r="D120" s="5" t="str">
        <f>设计!D120&amp;""</f>
        <v>冯杰 139999999999</v>
      </c>
      <c r="E120" s="5" t="str">
        <f>设计!E120&amp;""</f>
        <v>141.5</v>
      </c>
      <c r="F120" s="7">
        <f>设计!F120</f>
        <v>43439</v>
      </c>
      <c r="G120" s="7">
        <f ca="1">设计!G120</f>
        <v>43559</v>
      </c>
      <c r="H120" s="5" t="str">
        <f ca="1">设计!H120&amp;""</f>
        <v>120</v>
      </c>
      <c r="I120" s="5" t="str">
        <f>设计!I120&amp;""</f>
        <v/>
      </c>
      <c r="J120" s="5" t="str">
        <f>设计!J120&amp;""</f>
        <v/>
      </c>
      <c r="K120" s="5" t="str">
        <f>设计!K120&amp;""</f>
        <v>张三</v>
      </c>
      <c r="L120" s="5" t="str">
        <f>设计!L120&amp;""</f>
        <v>优</v>
      </c>
      <c r="M120" s="5" t="str">
        <f>设计!M120&amp;""</f>
        <v>加急</v>
      </c>
      <c r="N120" s="5" t="str">
        <f>设计!V120&amp;""</f>
        <v>F-0218</v>
      </c>
      <c r="O120" s="5"/>
      <c r="P120" s="10"/>
      <c r="Q120" s="5"/>
      <c r="R120" s="10"/>
      <c r="S120" s="5"/>
      <c r="T120" s="10"/>
      <c r="U120" s="17"/>
      <c r="V120" s="10"/>
      <c r="W120" s="17"/>
      <c r="X120" s="10"/>
      <c r="Y120" s="17"/>
      <c r="Z120" s="10">
        <v>43467</v>
      </c>
      <c r="AA120" s="36"/>
      <c r="AB120" s="5" t="str">
        <f>设计!AJ120</f>
        <v>畔森</v>
      </c>
      <c r="AC120" s="7">
        <f>设计!AK120</f>
        <v>43442</v>
      </c>
      <c r="AD120" s="5" t="str">
        <f>设计!AL120</f>
        <v>加急</v>
      </c>
      <c r="AE120" s="7">
        <f>设计!AM120</f>
        <v>43467</v>
      </c>
      <c r="AF120" s="5">
        <f>设计!AN120</f>
        <v>0</v>
      </c>
      <c r="AG120" s="5" t="str">
        <f>设计!AO120</f>
        <v>完成</v>
      </c>
      <c r="AH120" s="5">
        <f>设计!AP120</f>
        <v>28</v>
      </c>
      <c r="AI120" s="5" t="str">
        <f>设计!AQ120</f>
        <v>完成</v>
      </c>
      <c r="AJ120" s="37"/>
    </row>
    <row r="121" spans="1:36" hidden="1">
      <c r="A121" s="5" t="str">
        <f>设计!A121&amp;""</f>
        <v>I-119</v>
      </c>
      <c r="B121" s="5" t="str">
        <f>设计!B121&amp;""</f>
        <v>泰和美家</v>
      </c>
      <c r="C121" s="5" t="str">
        <f>设计!C121&amp;""</f>
        <v>香漫里8-2-11-124</v>
      </c>
      <c r="D121" s="5" t="str">
        <f>设计!D121&amp;""</f>
        <v>冯杰 139999999999</v>
      </c>
      <c r="E121" s="5" t="str">
        <f>设计!E121&amp;""</f>
        <v>142.5</v>
      </c>
      <c r="F121" s="7">
        <f>设计!F121</f>
        <v>43440</v>
      </c>
      <c r="G121" s="7">
        <f ca="1">设计!G121</f>
        <v>43559</v>
      </c>
      <c r="H121" s="5" t="str">
        <f ca="1">设计!H121&amp;""</f>
        <v>119</v>
      </c>
      <c r="I121" s="5" t="str">
        <f>设计!I121&amp;""</f>
        <v/>
      </c>
      <c r="J121" s="5" t="str">
        <f>设计!J121&amp;""</f>
        <v/>
      </c>
      <c r="K121" s="5" t="str">
        <f>设计!K121&amp;""</f>
        <v>张三</v>
      </c>
      <c r="L121" s="5" t="str">
        <f>设计!L121&amp;""</f>
        <v>优</v>
      </c>
      <c r="M121" s="5" t="str">
        <f>设计!M121&amp;""</f>
        <v>加急</v>
      </c>
      <c r="N121" s="5" t="str">
        <f>设计!V121&amp;""</f>
        <v>F-0219</v>
      </c>
      <c r="O121" s="5"/>
      <c r="P121" s="10"/>
      <c r="Q121" s="5"/>
      <c r="R121" s="10"/>
      <c r="S121" s="5"/>
      <c r="T121" s="10"/>
      <c r="U121" s="17"/>
      <c r="V121" s="10"/>
      <c r="W121" s="17"/>
      <c r="X121" s="10"/>
      <c r="Y121" s="17"/>
      <c r="Z121" s="10">
        <v>43468</v>
      </c>
      <c r="AA121" s="36"/>
      <c r="AB121" s="5" t="str">
        <f>设计!AJ121</f>
        <v>畔森</v>
      </c>
      <c r="AC121" s="7">
        <f>设计!AK121</f>
        <v>43443</v>
      </c>
      <c r="AD121" s="5" t="str">
        <f>设计!AL121</f>
        <v>加急</v>
      </c>
      <c r="AE121" s="7">
        <f>设计!AM121</f>
        <v>43468</v>
      </c>
      <c r="AF121" s="5">
        <f>设计!AN121</f>
        <v>0</v>
      </c>
      <c r="AG121" s="5" t="str">
        <f>设计!AO121</f>
        <v>完成</v>
      </c>
      <c r="AH121" s="5">
        <f>设计!AP121</f>
        <v>28</v>
      </c>
      <c r="AI121" s="5" t="str">
        <f>设计!AQ121</f>
        <v>完成</v>
      </c>
      <c r="AJ121" s="37"/>
    </row>
    <row r="122" spans="1:36" hidden="1">
      <c r="A122" s="5" t="str">
        <f>设计!A122&amp;""</f>
        <v>I-120</v>
      </c>
      <c r="B122" s="5" t="str">
        <f>设计!B122&amp;""</f>
        <v>泰和美家</v>
      </c>
      <c r="C122" s="5" t="str">
        <f>设计!C122&amp;""</f>
        <v>香漫里8-2-11-125</v>
      </c>
      <c r="D122" s="5" t="str">
        <f>设计!D122&amp;""</f>
        <v>冯杰 139999999999</v>
      </c>
      <c r="E122" s="5" t="str">
        <f>设计!E122&amp;""</f>
        <v>143.5</v>
      </c>
      <c r="F122" s="7">
        <f>设计!F122</f>
        <v>43441</v>
      </c>
      <c r="G122" s="7">
        <f ca="1">设计!G122</f>
        <v>43559</v>
      </c>
      <c r="H122" s="5" t="str">
        <f ca="1">设计!H122&amp;""</f>
        <v>118</v>
      </c>
      <c r="I122" s="5" t="str">
        <f>设计!I122&amp;""</f>
        <v/>
      </c>
      <c r="J122" s="5" t="str">
        <f>设计!J122&amp;""</f>
        <v/>
      </c>
      <c r="K122" s="5" t="str">
        <f>设计!K122&amp;""</f>
        <v>张三</v>
      </c>
      <c r="L122" s="5" t="str">
        <f>设计!L122&amp;""</f>
        <v>优</v>
      </c>
      <c r="M122" s="5" t="str">
        <f>设计!M122&amp;""</f>
        <v>加急</v>
      </c>
      <c r="N122" s="5" t="str">
        <f>设计!V122&amp;""</f>
        <v>F-0220</v>
      </c>
      <c r="O122" s="5"/>
      <c r="P122" s="10"/>
      <c r="Q122" s="5"/>
      <c r="R122" s="10"/>
      <c r="S122" s="5"/>
      <c r="T122" s="10"/>
      <c r="U122" s="17"/>
      <c r="V122" s="10"/>
      <c r="W122" s="17"/>
      <c r="X122" s="10"/>
      <c r="Y122" s="17"/>
      <c r="Z122" s="10">
        <v>43469</v>
      </c>
      <c r="AA122" s="36"/>
      <c r="AB122" s="5" t="str">
        <f>设计!AJ122</f>
        <v>畔森</v>
      </c>
      <c r="AC122" s="7">
        <f>设计!AK122</f>
        <v>43444</v>
      </c>
      <c r="AD122" s="5" t="str">
        <f>设计!AL122</f>
        <v>加急</v>
      </c>
      <c r="AE122" s="7">
        <f>设计!AM122</f>
        <v>43469</v>
      </c>
      <c r="AF122" s="5">
        <f>设计!AN122</f>
        <v>0</v>
      </c>
      <c r="AG122" s="5" t="str">
        <f>设计!AO122</f>
        <v>完成</v>
      </c>
      <c r="AH122" s="5">
        <f>设计!AP122</f>
        <v>28</v>
      </c>
      <c r="AI122" s="5" t="str">
        <f>设计!AQ122</f>
        <v>完成</v>
      </c>
      <c r="AJ122" s="37"/>
    </row>
    <row r="123" spans="1:36" hidden="1">
      <c r="A123" s="5" t="str">
        <f>设计!A123&amp;""</f>
        <v>I-121</v>
      </c>
      <c r="B123" s="5" t="str">
        <f>设计!B123&amp;""</f>
        <v>泰和美家</v>
      </c>
      <c r="C123" s="5" t="str">
        <f>设计!C123&amp;""</f>
        <v>香漫里8-2-11-126</v>
      </c>
      <c r="D123" s="5" t="str">
        <f>设计!D123&amp;""</f>
        <v>冯杰 139999999999</v>
      </c>
      <c r="E123" s="5" t="str">
        <f>设计!E123&amp;""</f>
        <v>144.5</v>
      </c>
      <c r="F123" s="7">
        <f>设计!F123</f>
        <v>43442</v>
      </c>
      <c r="G123" s="7">
        <f ca="1">设计!G123</f>
        <v>43559</v>
      </c>
      <c r="H123" s="5" t="str">
        <f ca="1">设计!H123&amp;""</f>
        <v>117</v>
      </c>
      <c r="I123" s="5" t="str">
        <f>设计!I123&amp;""</f>
        <v/>
      </c>
      <c r="J123" s="5" t="str">
        <f>设计!J123&amp;""</f>
        <v/>
      </c>
      <c r="K123" s="5" t="str">
        <f>设计!K123&amp;""</f>
        <v>张三</v>
      </c>
      <c r="L123" s="5" t="str">
        <f>设计!L123&amp;""</f>
        <v>优</v>
      </c>
      <c r="M123" s="5" t="str">
        <f>设计!M123&amp;""</f>
        <v>加急</v>
      </c>
      <c r="N123" s="5" t="str">
        <f>设计!V123&amp;""</f>
        <v>F-0221</v>
      </c>
      <c r="O123" s="5"/>
      <c r="P123" s="10"/>
      <c r="Q123" s="5"/>
      <c r="R123" s="10"/>
      <c r="S123" s="5"/>
      <c r="T123" s="10"/>
      <c r="U123" s="17"/>
      <c r="V123" s="10"/>
      <c r="W123" s="17"/>
      <c r="X123" s="10"/>
      <c r="Y123" s="17"/>
      <c r="Z123" s="10">
        <v>43470</v>
      </c>
      <c r="AA123" s="36"/>
      <c r="AB123" s="5" t="str">
        <f>设计!AJ123</f>
        <v>畔森</v>
      </c>
      <c r="AC123" s="7">
        <f>设计!AK123</f>
        <v>43445</v>
      </c>
      <c r="AD123" s="5" t="str">
        <f>设计!AL123</f>
        <v>加急</v>
      </c>
      <c r="AE123" s="7">
        <f>设计!AM123</f>
        <v>43470</v>
      </c>
      <c r="AF123" s="5">
        <f>设计!AN123</f>
        <v>0</v>
      </c>
      <c r="AG123" s="5" t="str">
        <f>设计!AO123</f>
        <v>完成</v>
      </c>
      <c r="AH123" s="5">
        <f>设计!AP123</f>
        <v>28</v>
      </c>
      <c r="AI123" s="5" t="str">
        <f>设计!AQ123</f>
        <v>完成</v>
      </c>
      <c r="AJ123" s="37"/>
    </row>
    <row r="124" spans="1:36" hidden="1">
      <c r="A124" s="5" t="str">
        <f>设计!A124&amp;""</f>
        <v>I-122</v>
      </c>
      <c r="B124" s="5" t="str">
        <f>设计!B124&amp;""</f>
        <v>泰和美家</v>
      </c>
      <c r="C124" s="5" t="str">
        <f>设计!C124&amp;""</f>
        <v>香漫里8-2-11-127</v>
      </c>
      <c r="D124" s="5" t="str">
        <f>设计!D124&amp;""</f>
        <v>冯杰 139999999999</v>
      </c>
      <c r="E124" s="5" t="str">
        <f>设计!E124&amp;""</f>
        <v>145.5</v>
      </c>
      <c r="F124" s="7">
        <f>设计!F124</f>
        <v>43443</v>
      </c>
      <c r="G124" s="7">
        <f ca="1">设计!G124</f>
        <v>43559</v>
      </c>
      <c r="H124" s="5" t="str">
        <f ca="1">设计!H124&amp;""</f>
        <v>116</v>
      </c>
      <c r="I124" s="5" t="str">
        <f>设计!I124&amp;""</f>
        <v/>
      </c>
      <c r="J124" s="5" t="str">
        <f>设计!J124&amp;""</f>
        <v/>
      </c>
      <c r="K124" s="5" t="str">
        <f>设计!K124&amp;""</f>
        <v>张三</v>
      </c>
      <c r="L124" s="5" t="str">
        <f>设计!L124&amp;""</f>
        <v>优</v>
      </c>
      <c r="M124" s="5" t="str">
        <f>设计!M124&amp;""</f>
        <v>加急</v>
      </c>
      <c r="N124" s="5" t="str">
        <f>设计!V124&amp;""</f>
        <v>F-0222</v>
      </c>
      <c r="O124" s="5"/>
      <c r="P124" s="10"/>
      <c r="Q124" s="5"/>
      <c r="R124" s="10"/>
      <c r="S124" s="5"/>
      <c r="T124" s="10"/>
      <c r="U124" s="17"/>
      <c r="V124" s="10"/>
      <c r="W124" s="17"/>
      <c r="X124" s="10"/>
      <c r="Y124" s="17"/>
      <c r="Z124" s="10">
        <v>43471</v>
      </c>
      <c r="AA124" s="36"/>
      <c r="AB124" s="5" t="str">
        <f>设计!AJ124</f>
        <v>畔森</v>
      </c>
      <c r="AC124" s="7">
        <f>设计!AK124</f>
        <v>43446</v>
      </c>
      <c r="AD124" s="5" t="str">
        <f>设计!AL124</f>
        <v>加急</v>
      </c>
      <c r="AE124" s="7">
        <f>设计!AM124</f>
        <v>43471</v>
      </c>
      <c r="AF124" s="5">
        <f>设计!AN124</f>
        <v>0</v>
      </c>
      <c r="AG124" s="5" t="str">
        <f>设计!AO124</f>
        <v>完成</v>
      </c>
      <c r="AH124" s="5">
        <f>设计!AP124</f>
        <v>28</v>
      </c>
      <c r="AI124" s="5" t="str">
        <f>设计!AQ124</f>
        <v>完成</v>
      </c>
      <c r="AJ124" s="37"/>
    </row>
    <row r="125" spans="1:36" hidden="1">
      <c r="A125" s="5" t="str">
        <f>设计!A125&amp;""</f>
        <v>I-123</v>
      </c>
      <c r="B125" s="5" t="str">
        <f>设计!B125&amp;""</f>
        <v>泰和美家</v>
      </c>
      <c r="C125" s="5" t="str">
        <f>设计!C125&amp;""</f>
        <v>香漫里8-2-11-128</v>
      </c>
      <c r="D125" s="5" t="str">
        <f>设计!D125&amp;""</f>
        <v>冯杰 139999999999</v>
      </c>
      <c r="E125" s="5" t="str">
        <f>设计!E125&amp;""</f>
        <v>146.5</v>
      </c>
      <c r="F125" s="7">
        <f>设计!F125</f>
        <v>43444</v>
      </c>
      <c r="G125" s="7">
        <f ca="1">设计!G125</f>
        <v>43559</v>
      </c>
      <c r="H125" s="5" t="str">
        <f ca="1">设计!H125&amp;""</f>
        <v>115</v>
      </c>
      <c r="I125" s="5" t="str">
        <f>设计!I125&amp;""</f>
        <v/>
      </c>
      <c r="J125" s="5" t="str">
        <f>设计!J125&amp;""</f>
        <v/>
      </c>
      <c r="K125" s="5" t="str">
        <f>设计!K125&amp;""</f>
        <v>张三</v>
      </c>
      <c r="L125" s="5" t="str">
        <f>设计!L125&amp;""</f>
        <v>优</v>
      </c>
      <c r="M125" s="5" t="str">
        <f>设计!M125&amp;""</f>
        <v>加急</v>
      </c>
      <c r="N125" s="5" t="str">
        <f>设计!V125&amp;""</f>
        <v>F-0223</v>
      </c>
      <c r="O125" s="5"/>
      <c r="P125" s="10"/>
      <c r="Q125" s="5"/>
      <c r="R125" s="10"/>
      <c r="S125" s="5"/>
      <c r="T125" s="10"/>
      <c r="U125" s="17"/>
      <c r="V125" s="10"/>
      <c r="W125" s="17"/>
      <c r="X125" s="10"/>
      <c r="Y125" s="17"/>
      <c r="Z125" s="10">
        <v>43472</v>
      </c>
      <c r="AA125" s="36"/>
      <c r="AB125" s="5" t="str">
        <f>设计!AJ125</f>
        <v>畔森</v>
      </c>
      <c r="AC125" s="7">
        <f>设计!AK125</f>
        <v>43447</v>
      </c>
      <c r="AD125" s="5" t="str">
        <f>设计!AL125</f>
        <v>加急</v>
      </c>
      <c r="AE125" s="7">
        <f>设计!AM125</f>
        <v>43472</v>
      </c>
      <c r="AF125" s="5">
        <f>设计!AN125</f>
        <v>0</v>
      </c>
      <c r="AG125" s="5" t="str">
        <f>设计!AO125</f>
        <v>完成</v>
      </c>
      <c r="AH125" s="5">
        <f>设计!AP125</f>
        <v>28</v>
      </c>
      <c r="AI125" s="5" t="str">
        <f>设计!AQ125</f>
        <v>完成</v>
      </c>
      <c r="AJ125" s="37"/>
    </row>
    <row r="126" spans="1:36" hidden="1">
      <c r="A126" s="5" t="str">
        <f>设计!A126&amp;""</f>
        <v>I-124</v>
      </c>
      <c r="B126" s="5" t="str">
        <f>设计!B126&amp;""</f>
        <v>泰和美家</v>
      </c>
      <c r="C126" s="5" t="str">
        <f>设计!C126&amp;""</f>
        <v>香漫里8-2-11-129</v>
      </c>
      <c r="D126" s="5" t="str">
        <f>设计!D126&amp;""</f>
        <v>冯杰 139999999999</v>
      </c>
      <c r="E126" s="5" t="str">
        <f>设计!E126&amp;""</f>
        <v>147.5</v>
      </c>
      <c r="F126" s="7">
        <f>设计!F126</f>
        <v>43445</v>
      </c>
      <c r="G126" s="7">
        <f ca="1">设计!G126</f>
        <v>43559</v>
      </c>
      <c r="H126" s="5" t="str">
        <f ca="1">设计!H126&amp;""</f>
        <v>114</v>
      </c>
      <c r="I126" s="5" t="str">
        <f>设计!I126&amp;""</f>
        <v/>
      </c>
      <c r="J126" s="5" t="str">
        <f>设计!J126&amp;""</f>
        <v/>
      </c>
      <c r="K126" s="5" t="str">
        <f>设计!K126&amp;""</f>
        <v>张三</v>
      </c>
      <c r="L126" s="5" t="str">
        <f>设计!L126&amp;""</f>
        <v>优</v>
      </c>
      <c r="M126" s="5" t="str">
        <f>设计!M126&amp;""</f>
        <v>加急</v>
      </c>
      <c r="N126" s="5" t="str">
        <f>设计!V126&amp;""</f>
        <v>F-0224</v>
      </c>
      <c r="O126" s="5"/>
      <c r="P126" s="10"/>
      <c r="Q126" s="5"/>
      <c r="R126" s="10"/>
      <c r="S126" s="5"/>
      <c r="T126" s="10"/>
      <c r="U126" s="17"/>
      <c r="V126" s="10"/>
      <c r="W126" s="17"/>
      <c r="X126" s="10"/>
      <c r="Y126" s="17"/>
      <c r="Z126" s="10">
        <v>43473</v>
      </c>
      <c r="AA126" s="36"/>
      <c r="AB126" s="5" t="str">
        <f>设计!AJ126</f>
        <v>畔森</v>
      </c>
      <c r="AC126" s="7">
        <f>设计!AK126</f>
        <v>43448</v>
      </c>
      <c r="AD126" s="5" t="str">
        <f>设计!AL126</f>
        <v>加急</v>
      </c>
      <c r="AE126" s="7">
        <f>设计!AM126</f>
        <v>43473</v>
      </c>
      <c r="AF126" s="5">
        <f>设计!AN126</f>
        <v>0</v>
      </c>
      <c r="AG126" s="5" t="str">
        <f>设计!AO126</f>
        <v>完成</v>
      </c>
      <c r="AH126" s="5">
        <f>设计!AP126</f>
        <v>28</v>
      </c>
      <c r="AI126" s="5" t="str">
        <f>设计!AQ126</f>
        <v>完成</v>
      </c>
      <c r="AJ126" s="37"/>
    </row>
    <row r="127" spans="1:36" hidden="1">
      <c r="A127" s="5" t="str">
        <f>设计!A127&amp;""</f>
        <v>I-125</v>
      </c>
      <c r="B127" s="5" t="str">
        <f>设计!B127&amp;""</f>
        <v>泰和美家</v>
      </c>
      <c r="C127" s="5" t="str">
        <f>设计!C127&amp;""</f>
        <v>香漫里8-2-11-130</v>
      </c>
      <c r="D127" s="5" t="str">
        <f>设计!D127&amp;""</f>
        <v>冯杰 139999999999</v>
      </c>
      <c r="E127" s="5" t="str">
        <f>设计!E127&amp;""</f>
        <v>148.5</v>
      </c>
      <c r="F127" s="7">
        <f>设计!F127</f>
        <v>43446</v>
      </c>
      <c r="G127" s="7">
        <f ca="1">设计!G127</f>
        <v>43559</v>
      </c>
      <c r="H127" s="5" t="str">
        <f ca="1">设计!H127&amp;""</f>
        <v>113</v>
      </c>
      <c r="I127" s="5" t="str">
        <f>设计!I127&amp;""</f>
        <v/>
      </c>
      <c r="J127" s="5" t="str">
        <f>设计!J127&amp;""</f>
        <v/>
      </c>
      <c r="K127" s="5" t="str">
        <f>设计!K127&amp;""</f>
        <v>张三</v>
      </c>
      <c r="L127" s="5" t="str">
        <f>设计!L127&amp;""</f>
        <v>优</v>
      </c>
      <c r="M127" s="5" t="str">
        <f>设计!M127&amp;""</f>
        <v>加急</v>
      </c>
      <c r="N127" s="5" t="str">
        <f>设计!V127&amp;""</f>
        <v>F-0225</v>
      </c>
      <c r="O127" s="5"/>
      <c r="P127" s="10"/>
      <c r="Q127" s="5"/>
      <c r="R127" s="10"/>
      <c r="S127" s="5"/>
      <c r="T127" s="10"/>
      <c r="U127" s="17"/>
      <c r="V127" s="10"/>
      <c r="W127" s="17"/>
      <c r="X127" s="10"/>
      <c r="Y127" s="17"/>
      <c r="Z127" s="10">
        <v>43474</v>
      </c>
      <c r="AA127" s="36"/>
      <c r="AB127" s="5" t="str">
        <f>设计!AJ127</f>
        <v>畔森</v>
      </c>
      <c r="AC127" s="7">
        <f>设计!AK127</f>
        <v>43449</v>
      </c>
      <c r="AD127" s="5" t="str">
        <f>设计!AL127</f>
        <v>加急</v>
      </c>
      <c r="AE127" s="7">
        <f>设计!AM127</f>
        <v>43474</v>
      </c>
      <c r="AF127" s="5">
        <f>设计!AN127</f>
        <v>0</v>
      </c>
      <c r="AG127" s="5" t="str">
        <f>设计!AO127</f>
        <v>完成</v>
      </c>
      <c r="AH127" s="5">
        <f>设计!AP127</f>
        <v>28</v>
      </c>
      <c r="AI127" s="5" t="str">
        <f>设计!AQ127</f>
        <v>完成</v>
      </c>
      <c r="AJ127" s="37"/>
    </row>
    <row r="128" spans="1:36" hidden="1">
      <c r="A128" s="5" t="str">
        <f>设计!A128&amp;""</f>
        <v>I-126</v>
      </c>
      <c r="B128" s="5" t="str">
        <f>设计!B128&amp;""</f>
        <v>泰和美家</v>
      </c>
      <c r="C128" s="5" t="str">
        <f>设计!C128&amp;""</f>
        <v>香漫里8-2-11-131</v>
      </c>
      <c r="D128" s="5" t="str">
        <f>设计!D128&amp;""</f>
        <v>冯杰 139999999999</v>
      </c>
      <c r="E128" s="5" t="str">
        <f>设计!E128&amp;""</f>
        <v>149.5</v>
      </c>
      <c r="F128" s="7">
        <f>设计!F128</f>
        <v>43447</v>
      </c>
      <c r="G128" s="7">
        <f ca="1">设计!G128</f>
        <v>43559</v>
      </c>
      <c r="H128" s="5" t="str">
        <f ca="1">设计!H128&amp;""</f>
        <v>112</v>
      </c>
      <c r="I128" s="5" t="str">
        <f>设计!I128&amp;""</f>
        <v/>
      </c>
      <c r="J128" s="5" t="str">
        <f>设计!J128&amp;""</f>
        <v/>
      </c>
      <c r="K128" s="5" t="str">
        <f>设计!K128&amp;""</f>
        <v>张三</v>
      </c>
      <c r="L128" s="5" t="str">
        <f>设计!L128&amp;""</f>
        <v>优</v>
      </c>
      <c r="M128" s="5" t="str">
        <f>设计!M128&amp;""</f>
        <v>加急</v>
      </c>
      <c r="N128" s="5" t="str">
        <f>设计!V128&amp;""</f>
        <v>F-0226</v>
      </c>
      <c r="O128" s="5"/>
      <c r="P128" s="10"/>
      <c r="Q128" s="5"/>
      <c r="R128" s="10"/>
      <c r="S128" s="5"/>
      <c r="T128" s="10"/>
      <c r="U128" s="17"/>
      <c r="V128" s="10"/>
      <c r="W128" s="17"/>
      <c r="X128" s="10"/>
      <c r="Y128" s="17"/>
      <c r="Z128" s="10">
        <v>43475</v>
      </c>
      <c r="AA128" s="36"/>
      <c r="AB128" s="5" t="str">
        <f>设计!AJ128</f>
        <v>畔森</v>
      </c>
      <c r="AC128" s="7">
        <f>设计!AK128</f>
        <v>43450</v>
      </c>
      <c r="AD128" s="5" t="str">
        <f>设计!AL128</f>
        <v>加急</v>
      </c>
      <c r="AE128" s="7">
        <f>设计!AM128</f>
        <v>43475</v>
      </c>
      <c r="AF128" s="5">
        <f>设计!AN128</f>
        <v>0</v>
      </c>
      <c r="AG128" s="5" t="str">
        <f>设计!AO128</f>
        <v>完成</v>
      </c>
      <c r="AH128" s="5">
        <f>设计!AP128</f>
        <v>28</v>
      </c>
      <c r="AI128" s="5" t="str">
        <f>设计!AQ128</f>
        <v>完成</v>
      </c>
      <c r="AJ128" s="37"/>
    </row>
    <row r="129" spans="1:36" hidden="1">
      <c r="A129" s="5" t="str">
        <f>设计!A129&amp;""</f>
        <v>I-127</v>
      </c>
      <c r="B129" s="5" t="str">
        <f>设计!B129&amp;""</f>
        <v>泰和美家</v>
      </c>
      <c r="C129" s="5" t="str">
        <f>设计!C129&amp;""</f>
        <v>香漫里8-2-11-132</v>
      </c>
      <c r="D129" s="5" t="str">
        <f>设计!D129&amp;""</f>
        <v>冯杰 139999999999</v>
      </c>
      <c r="E129" s="5" t="str">
        <f>设计!E129&amp;""</f>
        <v>150.5</v>
      </c>
      <c r="F129" s="7">
        <f>设计!F129</f>
        <v>43448</v>
      </c>
      <c r="G129" s="7">
        <f ca="1">设计!G129</f>
        <v>43559</v>
      </c>
      <c r="H129" s="5" t="str">
        <f ca="1">设计!H129&amp;""</f>
        <v>111</v>
      </c>
      <c r="I129" s="5" t="str">
        <f>设计!I129&amp;""</f>
        <v/>
      </c>
      <c r="J129" s="5" t="str">
        <f>设计!J129&amp;""</f>
        <v/>
      </c>
      <c r="K129" s="5" t="str">
        <f>设计!K129&amp;""</f>
        <v>张三</v>
      </c>
      <c r="L129" s="5" t="str">
        <f>设计!L129&amp;""</f>
        <v>优</v>
      </c>
      <c r="M129" s="5" t="str">
        <f>设计!M129&amp;""</f>
        <v>加急</v>
      </c>
      <c r="N129" s="5" t="str">
        <f>设计!V129&amp;""</f>
        <v>F-0227</v>
      </c>
      <c r="O129" s="5"/>
      <c r="P129" s="10"/>
      <c r="Q129" s="5"/>
      <c r="R129" s="10"/>
      <c r="S129" s="5"/>
      <c r="T129" s="10"/>
      <c r="U129" s="17"/>
      <c r="V129" s="10"/>
      <c r="W129" s="17"/>
      <c r="X129" s="10"/>
      <c r="Y129" s="17"/>
      <c r="Z129" s="10">
        <v>43476</v>
      </c>
      <c r="AA129" s="36"/>
      <c r="AB129" s="5" t="str">
        <f>设计!AJ129</f>
        <v>畔森</v>
      </c>
      <c r="AC129" s="7">
        <f>设计!AK129</f>
        <v>43451</v>
      </c>
      <c r="AD129" s="5" t="str">
        <f>设计!AL129</f>
        <v>加急</v>
      </c>
      <c r="AE129" s="7">
        <f>设计!AM129</f>
        <v>43476</v>
      </c>
      <c r="AF129" s="5">
        <f>设计!AN129</f>
        <v>0</v>
      </c>
      <c r="AG129" s="5" t="str">
        <f>设计!AO129</f>
        <v>完成</v>
      </c>
      <c r="AH129" s="5">
        <f>设计!AP129</f>
        <v>28</v>
      </c>
      <c r="AI129" s="5" t="str">
        <f>设计!AQ129</f>
        <v>完成</v>
      </c>
      <c r="AJ129" s="37"/>
    </row>
    <row r="130" spans="1:36" hidden="1">
      <c r="A130" s="5" t="str">
        <f>设计!A130&amp;""</f>
        <v>I-128</v>
      </c>
      <c r="B130" s="5" t="str">
        <f>设计!B130&amp;""</f>
        <v>泰和美家</v>
      </c>
      <c r="C130" s="5" t="str">
        <f>设计!C130&amp;""</f>
        <v>香漫里8-2-11-133</v>
      </c>
      <c r="D130" s="5" t="str">
        <f>设计!D130&amp;""</f>
        <v>冯杰 139999999999</v>
      </c>
      <c r="E130" s="5" t="str">
        <f>设计!E130&amp;""</f>
        <v>151.5</v>
      </c>
      <c r="F130" s="7">
        <f>设计!F130</f>
        <v>43449</v>
      </c>
      <c r="G130" s="7">
        <f ca="1">设计!G130</f>
        <v>43559</v>
      </c>
      <c r="H130" s="5" t="str">
        <f ca="1">设计!H130&amp;""</f>
        <v>110</v>
      </c>
      <c r="I130" s="5" t="str">
        <f>设计!I130&amp;""</f>
        <v/>
      </c>
      <c r="J130" s="5" t="str">
        <f>设计!J130&amp;""</f>
        <v/>
      </c>
      <c r="K130" s="5" t="str">
        <f>设计!K130&amp;""</f>
        <v>张三</v>
      </c>
      <c r="L130" s="5" t="str">
        <f>设计!L130&amp;""</f>
        <v>优</v>
      </c>
      <c r="M130" s="5" t="str">
        <f>设计!M130&amp;""</f>
        <v>加急</v>
      </c>
      <c r="N130" s="5" t="str">
        <f>设计!V130&amp;""</f>
        <v>F-0228</v>
      </c>
      <c r="O130" s="5"/>
      <c r="P130" s="10"/>
      <c r="Q130" s="5"/>
      <c r="R130" s="10"/>
      <c r="S130" s="5"/>
      <c r="T130" s="10"/>
      <c r="U130" s="17"/>
      <c r="V130" s="10"/>
      <c r="W130" s="17"/>
      <c r="X130" s="10"/>
      <c r="Y130" s="17"/>
      <c r="Z130" s="10">
        <v>43477</v>
      </c>
      <c r="AA130" s="36"/>
      <c r="AB130" s="5" t="str">
        <f>设计!AJ130</f>
        <v>畔森</v>
      </c>
      <c r="AC130" s="7">
        <f>设计!AK130</f>
        <v>43452</v>
      </c>
      <c r="AD130" s="5" t="str">
        <f>设计!AL130</f>
        <v>加急</v>
      </c>
      <c r="AE130" s="7">
        <f>设计!AM130</f>
        <v>43477</v>
      </c>
      <c r="AF130" s="5">
        <f>设计!AN130</f>
        <v>0</v>
      </c>
      <c r="AG130" s="5" t="str">
        <f>设计!AO130</f>
        <v>完成</v>
      </c>
      <c r="AH130" s="5">
        <f>设计!AP130</f>
        <v>28</v>
      </c>
      <c r="AI130" s="5" t="str">
        <f>设计!AQ130</f>
        <v>完成</v>
      </c>
      <c r="AJ130" s="37"/>
    </row>
    <row r="131" spans="1:36" hidden="1">
      <c r="A131" s="5" t="str">
        <f>设计!A131&amp;""</f>
        <v>I-129</v>
      </c>
      <c r="B131" s="5" t="str">
        <f>设计!B131&amp;""</f>
        <v>泰和美家</v>
      </c>
      <c r="C131" s="5" t="str">
        <f>设计!C131&amp;""</f>
        <v>香漫里8-2-11-134</v>
      </c>
      <c r="D131" s="5" t="str">
        <f>设计!D131&amp;""</f>
        <v>冯杰 139999999999</v>
      </c>
      <c r="E131" s="5" t="str">
        <f>设计!E131&amp;""</f>
        <v>152.5</v>
      </c>
      <c r="F131" s="7">
        <f>设计!F131</f>
        <v>43450</v>
      </c>
      <c r="G131" s="7">
        <f ca="1">设计!G131</f>
        <v>43559</v>
      </c>
      <c r="H131" s="5" t="str">
        <f ca="1">设计!H131&amp;""</f>
        <v>109</v>
      </c>
      <c r="I131" s="5" t="str">
        <f>设计!I131&amp;""</f>
        <v/>
      </c>
      <c r="J131" s="5" t="str">
        <f>设计!J131&amp;""</f>
        <v/>
      </c>
      <c r="K131" s="5" t="str">
        <f>设计!K131&amp;""</f>
        <v>张三</v>
      </c>
      <c r="L131" s="5" t="str">
        <f>设计!L131&amp;""</f>
        <v>优</v>
      </c>
      <c r="M131" s="5" t="str">
        <f>设计!M131&amp;""</f>
        <v>加急</v>
      </c>
      <c r="N131" s="5" t="str">
        <f>设计!V131&amp;""</f>
        <v>F-0229</v>
      </c>
      <c r="O131" s="5"/>
      <c r="P131" s="10"/>
      <c r="Q131" s="5"/>
      <c r="R131" s="10"/>
      <c r="S131" s="5"/>
      <c r="T131" s="10"/>
      <c r="U131" s="17"/>
      <c r="V131" s="10"/>
      <c r="W131" s="17"/>
      <c r="X131" s="10"/>
      <c r="Y131" s="17"/>
      <c r="Z131" s="10">
        <v>43478</v>
      </c>
      <c r="AA131" s="36"/>
      <c r="AB131" s="5" t="str">
        <f>设计!AJ131</f>
        <v>畔森</v>
      </c>
      <c r="AC131" s="7">
        <f>设计!AK131</f>
        <v>43453</v>
      </c>
      <c r="AD131" s="5" t="str">
        <f>设计!AL131</f>
        <v>加急</v>
      </c>
      <c r="AE131" s="7">
        <f>设计!AM131</f>
        <v>43478</v>
      </c>
      <c r="AF131" s="5">
        <f>设计!AN131</f>
        <v>0</v>
      </c>
      <c r="AG131" s="5" t="str">
        <f>设计!AO131</f>
        <v>完成</v>
      </c>
      <c r="AH131" s="5">
        <f>设计!AP131</f>
        <v>28</v>
      </c>
      <c r="AI131" s="5" t="str">
        <f>设计!AQ131</f>
        <v>完成</v>
      </c>
      <c r="AJ131" s="37"/>
    </row>
    <row r="132" spans="1:36" hidden="1">
      <c r="A132" s="5" t="str">
        <f>设计!A132&amp;""</f>
        <v>I-130</v>
      </c>
      <c r="B132" s="5" t="str">
        <f>设计!B132&amp;""</f>
        <v>泰和美家</v>
      </c>
      <c r="C132" s="5" t="str">
        <f>设计!C132&amp;""</f>
        <v>香漫里8-2-11-135</v>
      </c>
      <c r="D132" s="5" t="str">
        <f>设计!D132&amp;""</f>
        <v>冯杰 139999999999</v>
      </c>
      <c r="E132" s="5" t="str">
        <f>设计!E132&amp;""</f>
        <v>153.5</v>
      </c>
      <c r="F132" s="7">
        <f>设计!F132</f>
        <v>43451</v>
      </c>
      <c r="G132" s="7">
        <f ca="1">设计!G132</f>
        <v>43559</v>
      </c>
      <c r="H132" s="5" t="str">
        <f ca="1">设计!H132&amp;""</f>
        <v>108</v>
      </c>
      <c r="I132" s="5" t="str">
        <f>设计!I132&amp;""</f>
        <v/>
      </c>
      <c r="J132" s="5" t="str">
        <f>设计!J132&amp;""</f>
        <v/>
      </c>
      <c r="K132" s="5" t="str">
        <f>设计!K132&amp;""</f>
        <v>张三</v>
      </c>
      <c r="L132" s="5" t="str">
        <f>设计!L132&amp;""</f>
        <v>优</v>
      </c>
      <c r="M132" s="5" t="str">
        <f>设计!M132&amp;""</f>
        <v>加急</v>
      </c>
      <c r="N132" s="5" t="str">
        <f>设计!V132&amp;""</f>
        <v>F-0230</v>
      </c>
      <c r="O132" s="5"/>
      <c r="P132" s="10"/>
      <c r="Q132" s="5"/>
      <c r="R132" s="10"/>
      <c r="S132" s="5"/>
      <c r="T132" s="10"/>
      <c r="U132" s="17"/>
      <c r="V132" s="10"/>
      <c r="W132" s="17"/>
      <c r="X132" s="10"/>
      <c r="Y132" s="17"/>
      <c r="Z132" s="10">
        <v>43479</v>
      </c>
      <c r="AA132" s="36"/>
      <c r="AB132" s="5" t="str">
        <f>设计!AJ132</f>
        <v>畔森</v>
      </c>
      <c r="AC132" s="7">
        <f>设计!AK132</f>
        <v>43454</v>
      </c>
      <c r="AD132" s="5" t="str">
        <f>设计!AL132</f>
        <v>加急</v>
      </c>
      <c r="AE132" s="7">
        <f>设计!AM132</f>
        <v>43479</v>
      </c>
      <c r="AF132" s="5">
        <f>设计!AN132</f>
        <v>0</v>
      </c>
      <c r="AG132" s="5" t="str">
        <f>设计!AO132</f>
        <v>完成</v>
      </c>
      <c r="AH132" s="5">
        <f>设计!AP132</f>
        <v>28</v>
      </c>
      <c r="AI132" s="5" t="str">
        <f>设计!AQ132</f>
        <v>完成</v>
      </c>
      <c r="AJ132" s="37"/>
    </row>
    <row r="133" spans="1:36" hidden="1">
      <c r="A133" s="5" t="str">
        <f>设计!A133&amp;""</f>
        <v>I-131</v>
      </c>
      <c r="B133" s="5" t="str">
        <f>设计!B133&amp;""</f>
        <v>泰和美家</v>
      </c>
      <c r="C133" s="5" t="str">
        <f>设计!C133&amp;""</f>
        <v>香漫里8-2-11-136</v>
      </c>
      <c r="D133" s="5" t="str">
        <f>设计!D133&amp;""</f>
        <v>冯杰 139999999999</v>
      </c>
      <c r="E133" s="5" t="str">
        <f>设计!E133&amp;""</f>
        <v>154.5</v>
      </c>
      <c r="F133" s="7">
        <f>设计!F133</f>
        <v>43452</v>
      </c>
      <c r="G133" s="7">
        <f ca="1">设计!G133</f>
        <v>43559</v>
      </c>
      <c r="H133" s="5" t="str">
        <f ca="1">设计!H133&amp;""</f>
        <v>107</v>
      </c>
      <c r="I133" s="5" t="str">
        <f>设计!I133&amp;""</f>
        <v/>
      </c>
      <c r="J133" s="5" t="str">
        <f>设计!J133&amp;""</f>
        <v/>
      </c>
      <c r="K133" s="5" t="str">
        <f>设计!K133&amp;""</f>
        <v>张三</v>
      </c>
      <c r="L133" s="5" t="str">
        <f>设计!L133&amp;""</f>
        <v>优</v>
      </c>
      <c r="M133" s="5" t="str">
        <f>设计!M133&amp;""</f>
        <v>加急</v>
      </c>
      <c r="N133" s="5" t="str">
        <f>设计!V133&amp;""</f>
        <v>F-0231</v>
      </c>
      <c r="O133" s="5"/>
      <c r="P133" s="10"/>
      <c r="Q133" s="5"/>
      <c r="R133" s="10"/>
      <c r="S133" s="5"/>
      <c r="T133" s="10"/>
      <c r="U133" s="17"/>
      <c r="V133" s="10"/>
      <c r="W133" s="17"/>
      <c r="X133" s="10"/>
      <c r="Y133" s="17"/>
      <c r="Z133" s="10">
        <v>43480</v>
      </c>
      <c r="AA133" s="36"/>
      <c r="AB133" s="5" t="str">
        <f>设计!AJ133</f>
        <v>畔森</v>
      </c>
      <c r="AC133" s="7">
        <f>设计!AK133</f>
        <v>43455</v>
      </c>
      <c r="AD133" s="5" t="str">
        <f>设计!AL133</f>
        <v>加急</v>
      </c>
      <c r="AE133" s="7">
        <f>设计!AM133</f>
        <v>43480</v>
      </c>
      <c r="AF133" s="5">
        <f>设计!AN133</f>
        <v>0</v>
      </c>
      <c r="AG133" s="5" t="str">
        <f>设计!AO133</f>
        <v>完成</v>
      </c>
      <c r="AH133" s="5">
        <f>设计!AP133</f>
        <v>28</v>
      </c>
      <c r="AI133" s="5" t="str">
        <f>设计!AQ133</f>
        <v>完成</v>
      </c>
      <c r="AJ133" s="37"/>
    </row>
    <row r="134" spans="1:36" hidden="1">
      <c r="A134" s="5" t="str">
        <f>设计!A134&amp;""</f>
        <v>I-132</v>
      </c>
      <c r="B134" s="5" t="str">
        <f>设计!B134&amp;""</f>
        <v>泰和美家</v>
      </c>
      <c r="C134" s="5" t="str">
        <f>设计!C134&amp;""</f>
        <v>香漫里8-2-11-137</v>
      </c>
      <c r="D134" s="5" t="str">
        <f>设计!D134&amp;""</f>
        <v>冯杰 139999999999</v>
      </c>
      <c r="E134" s="5" t="str">
        <f>设计!E134&amp;""</f>
        <v>155.5</v>
      </c>
      <c r="F134" s="7">
        <f>设计!F134</f>
        <v>43453</v>
      </c>
      <c r="G134" s="7">
        <f ca="1">设计!G134</f>
        <v>43559</v>
      </c>
      <c r="H134" s="5" t="str">
        <f ca="1">设计!H134&amp;""</f>
        <v>106</v>
      </c>
      <c r="I134" s="5" t="str">
        <f>设计!I134&amp;""</f>
        <v/>
      </c>
      <c r="J134" s="5" t="str">
        <f>设计!J134&amp;""</f>
        <v/>
      </c>
      <c r="K134" s="5" t="str">
        <f>设计!K134&amp;""</f>
        <v>张三</v>
      </c>
      <c r="L134" s="5" t="str">
        <f>设计!L134&amp;""</f>
        <v>优</v>
      </c>
      <c r="M134" s="5" t="str">
        <f>设计!M134&amp;""</f>
        <v>加急</v>
      </c>
      <c r="N134" s="5" t="str">
        <f>设计!V134&amp;""</f>
        <v>F-0232</v>
      </c>
      <c r="O134" s="5"/>
      <c r="P134" s="10"/>
      <c r="Q134" s="5"/>
      <c r="R134" s="10"/>
      <c r="S134" s="5"/>
      <c r="T134" s="10"/>
      <c r="U134" s="17"/>
      <c r="V134" s="10"/>
      <c r="W134" s="17"/>
      <c r="X134" s="10"/>
      <c r="Y134" s="17"/>
      <c r="Z134" s="10">
        <v>43481</v>
      </c>
      <c r="AA134" s="36"/>
      <c r="AB134" s="5" t="str">
        <f>设计!AJ134</f>
        <v>畔森</v>
      </c>
      <c r="AC134" s="7">
        <f>设计!AK134</f>
        <v>43456</v>
      </c>
      <c r="AD134" s="5" t="str">
        <f>设计!AL134</f>
        <v>加急</v>
      </c>
      <c r="AE134" s="7">
        <f>设计!AM134</f>
        <v>43481</v>
      </c>
      <c r="AF134" s="5">
        <f>设计!AN134</f>
        <v>0</v>
      </c>
      <c r="AG134" s="5" t="str">
        <f>设计!AO134</f>
        <v>完成</v>
      </c>
      <c r="AH134" s="5">
        <f>设计!AP134</f>
        <v>28</v>
      </c>
      <c r="AI134" s="5" t="str">
        <f>设计!AQ134</f>
        <v>完成</v>
      </c>
      <c r="AJ134" s="37"/>
    </row>
    <row r="135" spans="1:36" hidden="1">
      <c r="A135" s="5" t="str">
        <f>设计!A135&amp;""</f>
        <v>I-133</v>
      </c>
      <c r="B135" s="5" t="str">
        <f>设计!B135&amp;""</f>
        <v>泰和美家</v>
      </c>
      <c r="C135" s="5" t="str">
        <f>设计!C135&amp;""</f>
        <v>香漫里8-2-11-138</v>
      </c>
      <c r="D135" s="5" t="str">
        <f>设计!D135&amp;""</f>
        <v>冯杰 139999999999</v>
      </c>
      <c r="E135" s="5" t="str">
        <f>设计!E135&amp;""</f>
        <v>156.5</v>
      </c>
      <c r="F135" s="7">
        <f>设计!F135</f>
        <v>43454</v>
      </c>
      <c r="G135" s="7">
        <f ca="1">设计!G135</f>
        <v>43559</v>
      </c>
      <c r="H135" s="5" t="str">
        <f ca="1">设计!H135&amp;""</f>
        <v>105</v>
      </c>
      <c r="I135" s="5" t="str">
        <f>设计!I135&amp;""</f>
        <v/>
      </c>
      <c r="J135" s="5" t="str">
        <f>设计!J135&amp;""</f>
        <v/>
      </c>
      <c r="K135" s="5" t="str">
        <f>设计!K135&amp;""</f>
        <v>张三</v>
      </c>
      <c r="L135" s="5" t="str">
        <f>设计!L135&amp;""</f>
        <v>优</v>
      </c>
      <c r="M135" s="5" t="str">
        <f>设计!M135&amp;""</f>
        <v>加急</v>
      </c>
      <c r="N135" s="5" t="str">
        <f>设计!V135&amp;""</f>
        <v>F-0233</v>
      </c>
      <c r="O135" s="5"/>
      <c r="P135" s="10"/>
      <c r="Q135" s="5"/>
      <c r="R135" s="10"/>
      <c r="S135" s="5"/>
      <c r="T135" s="10"/>
      <c r="U135" s="17"/>
      <c r="V135" s="10"/>
      <c r="W135" s="17"/>
      <c r="X135" s="10"/>
      <c r="Y135" s="17"/>
      <c r="Z135" s="10">
        <v>43482</v>
      </c>
      <c r="AA135" s="36"/>
      <c r="AB135" s="5" t="str">
        <f>设计!AJ135</f>
        <v>畔森</v>
      </c>
      <c r="AC135" s="7">
        <f>设计!AK135</f>
        <v>43457</v>
      </c>
      <c r="AD135" s="5" t="str">
        <f>设计!AL135</f>
        <v>加急</v>
      </c>
      <c r="AE135" s="7">
        <f>设计!AM135</f>
        <v>43482</v>
      </c>
      <c r="AF135" s="5">
        <f>设计!AN135</f>
        <v>0</v>
      </c>
      <c r="AG135" s="5" t="str">
        <f>设计!AO135</f>
        <v>完成</v>
      </c>
      <c r="AH135" s="5">
        <f>设计!AP135</f>
        <v>28</v>
      </c>
      <c r="AI135" s="5" t="str">
        <f>设计!AQ135</f>
        <v>完成</v>
      </c>
      <c r="AJ135" s="37"/>
    </row>
    <row r="136" spans="1:36" hidden="1">
      <c r="A136" s="5" t="str">
        <f>设计!A136&amp;""</f>
        <v>I-134</v>
      </c>
      <c r="B136" s="5" t="str">
        <f>设计!B136&amp;""</f>
        <v>泰和美家</v>
      </c>
      <c r="C136" s="5" t="str">
        <f>设计!C136&amp;""</f>
        <v>香漫里8-2-11-139</v>
      </c>
      <c r="D136" s="5" t="str">
        <f>设计!D136&amp;""</f>
        <v>冯杰 139999999999</v>
      </c>
      <c r="E136" s="5" t="str">
        <f>设计!E136&amp;""</f>
        <v>157.5</v>
      </c>
      <c r="F136" s="7">
        <f>设计!F136</f>
        <v>43455</v>
      </c>
      <c r="G136" s="7">
        <f ca="1">设计!G136</f>
        <v>43559</v>
      </c>
      <c r="H136" s="5" t="str">
        <f ca="1">设计!H136&amp;""</f>
        <v>104</v>
      </c>
      <c r="I136" s="5" t="str">
        <f>设计!I136&amp;""</f>
        <v/>
      </c>
      <c r="J136" s="5" t="str">
        <f>设计!J136&amp;""</f>
        <v/>
      </c>
      <c r="K136" s="5" t="str">
        <f>设计!K136&amp;""</f>
        <v>张三</v>
      </c>
      <c r="L136" s="5" t="str">
        <f>设计!L136&amp;""</f>
        <v>优</v>
      </c>
      <c r="M136" s="5" t="str">
        <f>设计!M136&amp;""</f>
        <v>加急</v>
      </c>
      <c r="N136" s="5" t="str">
        <f>设计!V136&amp;""</f>
        <v>F-0234</v>
      </c>
      <c r="O136" s="5"/>
      <c r="P136" s="10"/>
      <c r="Q136" s="5"/>
      <c r="R136" s="10"/>
      <c r="S136" s="5"/>
      <c r="T136" s="10"/>
      <c r="U136" s="17"/>
      <c r="V136" s="10"/>
      <c r="W136" s="17"/>
      <c r="X136" s="10"/>
      <c r="Y136" s="17"/>
      <c r="Z136" s="10">
        <v>43483</v>
      </c>
      <c r="AA136" s="36"/>
      <c r="AB136" s="5" t="str">
        <f>设计!AJ136</f>
        <v>畔森</v>
      </c>
      <c r="AC136" s="7">
        <f>设计!AK136</f>
        <v>43458</v>
      </c>
      <c r="AD136" s="5" t="str">
        <f>设计!AL136</f>
        <v>加急</v>
      </c>
      <c r="AE136" s="7">
        <f>设计!AM136</f>
        <v>43483</v>
      </c>
      <c r="AF136" s="5">
        <f>设计!AN136</f>
        <v>0</v>
      </c>
      <c r="AG136" s="5" t="str">
        <f>设计!AO136</f>
        <v>完成</v>
      </c>
      <c r="AH136" s="5">
        <f>设计!AP136</f>
        <v>28</v>
      </c>
      <c r="AI136" s="5" t="str">
        <f>设计!AQ136</f>
        <v>完成</v>
      </c>
      <c r="AJ136" s="37"/>
    </row>
    <row r="137" spans="1:36" hidden="1">
      <c r="A137" s="5" t="str">
        <f>设计!A137&amp;""</f>
        <v>I-135</v>
      </c>
      <c r="B137" s="5" t="str">
        <f>设计!B137&amp;""</f>
        <v>泰和美家</v>
      </c>
      <c r="C137" s="5" t="str">
        <f>设计!C137&amp;""</f>
        <v>香漫里8-2-11-140</v>
      </c>
      <c r="D137" s="5" t="str">
        <f>设计!D137&amp;""</f>
        <v>冯杰 139999999999</v>
      </c>
      <c r="E137" s="5" t="str">
        <f>设计!E137&amp;""</f>
        <v>158.5</v>
      </c>
      <c r="F137" s="7">
        <f>设计!F137</f>
        <v>43456</v>
      </c>
      <c r="G137" s="7">
        <f ca="1">设计!G137</f>
        <v>43559</v>
      </c>
      <c r="H137" s="5" t="str">
        <f ca="1">设计!H137&amp;""</f>
        <v>103</v>
      </c>
      <c r="I137" s="5" t="str">
        <f>设计!I137&amp;""</f>
        <v/>
      </c>
      <c r="J137" s="5" t="str">
        <f>设计!J137&amp;""</f>
        <v/>
      </c>
      <c r="K137" s="5" t="str">
        <f>设计!K137&amp;""</f>
        <v>张三</v>
      </c>
      <c r="L137" s="5" t="str">
        <f>设计!L137&amp;""</f>
        <v>优</v>
      </c>
      <c r="M137" s="5" t="str">
        <f>设计!M137&amp;""</f>
        <v>加急</v>
      </c>
      <c r="N137" s="5" t="str">
        <f>设计!V137&amp;""</f>
        <v>F-0235</v>
      </c>
      <c r="O137" s="5"/>
      <c r="P137" s="10"/>
      <c r="Q137" s="5"/>
      <c r="R137" s="10"/>
      <c r="S137" s="5"/>
      <c r="T137" s="10"/>
      <c r="U137" s="17"/>
      <c r="V137" s="10"/>
      <c r="W137" s="17"/>
      <c r="X137" s="10"/>
      <c r="Y137" s="17"/>
      <c r="Z137" s="10">
        <v>43484</v>
      </c>
      <c r="AA137" s="36"/>
      <c r="AB137" s="5" t="str">
        <f>设计!AJ137</f>
        <v>畔森</v>
      </c>
      <c r="AC137" s="7">
        <f>设计!AK137</f>
        <v>43459</v>
      </c>
      <c r="AD137" s="5" t="str">
        <f>设计!AL137</f>
        <v>加急</v>
      </c>
      <c r="AE137" s="7">
        <f>设计!AM137</f>
        <v>43484</v>
      </c>
      <c r="AF137" s="5">
        <f>设计!AN137</f>
        <v>0</v>
      </c>
      <c r="AG137" s="5" t="str">
        <f>设计!AO137</f>
        <v>完成</v>
      </c>
      <c r="AH137" s="5">
        <f>设计!AP137</f>
        <v>28</v>
      </c>
      <c r="AI137" s="5" t="str">
        <f>设计!AQ137</f>
        <v>完成</v>
      </c>
      <c r="AJ137" s="37"/>
    </row>
    <row r="138" spans="1:36" hidden="1">
      <c r="A138" s="5" t="str">
        <f>设计!A138&amp;""</f>
        <v>I-136</v>
      </c>
      <c r="B138" s="5" t="str">
        <f>设计!B138&amp;""</f>
        <v>泰和美家</v>
      </c>
      <c r="C138" s="5" t="str">
        <f>设计!C138&amp;""</f>
        <v>香漫里8-2-11-141</v>
      </c>
      <c r="D138" s="5" t="str">
        <f>设计!D138&amp;""</f>
        <v>冯杰 139999999999</v>
      </c>
      <c r="E138" s="5" t="str">
        <f>设计!E138&amp;""</f>
        <v>159.5</v>
      </c>
      <c r="F138" s="7">
        <f>设计!F138</f>
        <v>43457</v>
      </c>
      <c r="G138" s="7">
        <f ca="1">设计!G138</f>
        <v>43559</v>
      </c>
      <c r="H138" s="5" t="str">
        <f ca="1">设计!H138&amp;""</f>
        <v>102</v>
      </c>
      <c r="I138" s="5" t="str">
        <f>设计!I138&amp;""</f>
        <v/>
      </c>
      <c r="J138" s="5" t="str">
        <f>设计!J138&amp;""</f>
        <v/>
      </c>
      <c r="K138" s="5" t="str">
        <f>设计!K138&amp;""</f>
        <v>张三</v>
      </c>
      <c r="L138" s="5" t="str">
        <f>设计!L138&amp;""</f>
        <v>优</v>
      </c>
      <c r="M138" s="5" t="str">
        <f>设计!M138&amp;""</f>
        <v>加急</v>
      </c>
      <c r="N138" s="5" t="str">
        <f>设计!V138&amp;""</f>
        <v>F-0236</v>
      </c>
      <c r="O138" s="5"/>
      <c r="P138" s="10"/>
      <c r="Q138" s="5"/>
      <c r="R138" s="10"/>
      <c r="S138" s="5"/>
      <c r="T138" s="10"/>
      <c r="U138" s="17"/>
      <c r="V138" s="10"/>
      <c r="W138" s="17"/>
      <c r="X138" s="10"/>
      <c r="Y138" s="17"/>
      <c r="Z138" s="10">
        <v>43485</v>
      </c>
      <c r="AA138" s="36"/>
      <c r="AB138" s="5" t="str">
        <f>设计!AJ138</f>
        <v>畔森</v>
      </c>
      <c r="AC138" s="7">
        <f>设计!AK138</f>
        <v>43460</v>
      </c>
      <c r="AD138" s="5" t="str">
        <f>设计!AL138</f>
        <v>加急</v>
      </c>
      <c r="AE138" s="7">
        <f>设计!AM138</f>
        <v>43485</v>
      </c>
      <c r="AF138" s="5">
        <f>设计!AN138</f>
        <v>0</v>
      </c>
      <c r="AG138" s="5" t="str">
        <f>设计!AO138</f>
        <v>完成</v>
      </c>
      <c r="AH138" s="5">
        <f>设计!AP138</f>
        <v>28</v>
      </c>
      <c r="AI138" s="5" t="str">
        <f>设计!AQ138</f>
        <v>完成</v>
      </c>
      <c r="AJ138" s="37"/>
    </row>
    <row r="139" spans="1:36" hidden="1">
      <c r="A139" s="5" t="str">
        <f>设计!A139&amp;""</f>
        <v>I-137</v>
      </c>
      <c r="B139" s="5" t="str">
        <f>设计!B139&amp;""</f>
        <v>泰和美家</v>
      </c>
      <c r="C139" s="5" t="str">
        <f>设计!C139&amp;""</f>
        <v>香漫里8-2-11-142</v>
      </c>
      <c r="D139" s="5" t="str">
        <f>设计!D139&amp;""</f>
        <v>冯杰 139999999999</v>
      </c>
      <c r="E139" s="5" t="str">
        <f>设计!E139&amp;""</f>
        <v>160.5</v>
      </c>
      <c r="F139" s="7">
        <f>设计!F139</f>
        <v>43458</v>
      </c>
      <c r="G139" s="7">
        <f ca="1">设计!G139</f>
        <v>43559</v>
      </c>
      <c r="H139" s="5" t="str">
        <f ca="1">设计!H139&amp;""</f>
        <v>101</v>
      </c>
      <c r="I139" s="5" t="str">
        <f>设计!I139&amp;""</f>
        <v/>
      </c>
      <c r="J139" s="5" t="str">
        <f>设计!J139&amp;""</f>
        <v/>
      </c>
      <c r="K139" s="5" t="str">
        <f>设计!K139&amp;""</f>
        <v>张三</v>
      </c>
      <c r="L139" s="5" t="str">
        <f>设计!L139&amp;""</f>
        <v>优</v>
      </c>
      <c r="M139" s="5" t="str">
        <f>设计!M139&amp;""</f>
        <v>加急</v>
      </c>
      <c r="N139" s="5" t="str">
        <f>设计!V139&amp;""</f>
        <v>F-0237</v>
      </c>
      <c r="O139" s="5"/>
      <c r="P139" s="10"/>
      <c r="Q139" s="5"/>
      <c r="R139" s="10"/>
      <c r="S139" s="5"/>
      <c r="T139" s="10"/>
      <c r="U139" s="17"/>
      <c r="V139" s="10"/>
      <c r="W139" s="17"/>
      <c r="X139" s="10"/>
      <c r="Y139" s="17"/>
      <c r="Z139" s="10">
        <v>43486</v>
      </c>
      <c r="AA139" s="36"/>
      <c r="AB139" s="5" t="str">
        <f>设计!AJ139</f>
        <v>畔森</v>
      </c>
      <c r="AC139" s="7">
        <f>设计!AK139</f>
        <v>43461</v>
      </c>
      <c r="AD139" s="5" t="str">
        <f>设计!AL139</f>
        <v>加急</v>
      </c>
      <c r="AE139" s="7">
        <f>设计!AM139</f>
        <v>43486</v>
      </c>
      <c r="AF139" s="5">
        <f>设计!AN139</f>
        <v>0</v>
      </c>
      <c r="AG139" s="5" t="str">
        <f>设计!AO139</f>
        <v>完成</v>
      </c>
      <c r="AH139" s="5">
        <f>设计!AP139</f>
        <v>28</v>
      </c>
      <c r="AI139" s="5" t="str">
        <f>设计!AQ139</f>
        <v>完成</v>
      </c>
      <c r="AJ139" s="37"/>
    </row>
    <row r="140" spans="1:36" hidden="1">
      <c r="A140" s="5" t="str">
        <f>设计!A140&amp;""</f>
        <v>I-138</v>
      </c>
      <c r="B140" s="5" t="str">
        <f>设计!B140&amp;""</f>
        <v>泰和美家</v>
      </c>
      <c r="C140" s="5" t="str">
        <f>设计!C140&amp;""</f>
        <v>香漫里8-2-11-143</v>
      </c>
      <c r="D140" s="5" t="str">
        <f>设计!D140&amp;""</f>
        <v>冯杰 139999999999</v>
      </c>
      <c r="E140" s="5" t="str">
        <f>设计!E140&amp;""</f>
        <v>161.5</v>
      </c>
      <c r="F140" s="7">
        <f>设计!F140</f>
        <v>43459</v>
      </c>
      <c r="G140" s="7">
        <f ca="1">设计!G140</f>
        <v>43559</v>
      </c>
      <c r="H140" s="5" t="str">
        <f ca="1">设计!H140&amp;""</f>
        <v>100</v>
      </c>
      <c r="I140" s="5" t="str">
        <f>设计!I140&amp;""</f>
        <v/>
      </c>
      <c r="J140" s="5" t="str">
        <f>设计!J140&amp;""</f>
        <v/>
      </c>
      <c r="K140" s="5" t="str">
        <f>设计!K140&amp;""</f>
        <v>张三</v>
      </c>
      <c r="L140" s="5" t="str">
        <f>设计!L140&amp;""</f>
        <v>优</v>
      </c>
      <c r="M140" s="5" t="str">
        <f>设计!M140&amp;""</f>
        <v>加急</v>
      </c>
      <c r="N140" s="5" t="str">
        <f>设计!V140&amp;""</f>
        <v>F-0238</v>
      </c>
      <c r="O140" s="5"/>
      <c r="P140" s="10"/>
      <c r="Q140" s="5"/>
      <c r="R140" s="10"/>
      <c r="S140" s="5"/>
      <c r="T140" s="10"/>
      <c r="U140" s="17"/>
      <c r="V140" s="10"/>
      <c r="W140" s="17"/>
      <c r="X140" s="10"/>
      <c r="Y140" s="17"/>
      <c r="Z140" s="10">
        <v>43487</v>
      </c>
      <c r="AA140" s="36"/>
      <c r="AB140" s="5" t="str">
        <f>设计!AJ140</f>
        <v>畔森</v>
      </c>
      <c r="AC140" s="7">
        <f>设计!AK140</f>
        <v>43462</v>
      </c>
      <c r="AD140" s="5" t="str">
        <f>设计!AL140</f>
        <v>加急</v>
      </c>
      <c r="AE140" s="7">
        <f>设计!AM140</f>
        <v>43487</v>
      </c>
      <c r="AF140" s="5">
        <f>设计!AN140</f>
        <v>0</v>
      </c>
      <c r="AG140" s="5" t="str">
        <f>设计!AO140</f>
        <v>完成</v>
      </c>
      <c r="AH140" s="5">
        <f>设计!AP140</f>
        <v>28</v>
      </c>
      <c r="AI140" s="5" t="str">
        <f>设计!AQ140</f>
        <v>完成</v>
      </c>
      <c r="AJ140" s="37"/>
    </row>
    <row r="141" spans="1:36" hidden="1">
      <c r="A141" s="5" t="str">
        <f>设计!A141&amp;""</f>
        <v>I-139</v>
      </c>
      <c r="B141" s="5" t="str">
        <f>设计!B141&amp;""</f>
        <v>泰和美家</v>
      </c>
      <c r="C141" s="5" t="str">
        <f>设计!C141&amp;""</f>
        <v>香漫里8-2-11-144</v>
      </c>
      <c r="D141" s="5" t="str">
        <f>设计!D141&amp;""</f>
        <v>冯杰 139999999999</v>
      </c>
      <c r="E141" s="5" t="str">
        <f>设计!E141&amp;""</f>
        <v>162.5</v>
      </c>
      <c r="F141" s="7">
        <f>设计!F141</f>
        <v>43460</v>
      </c>
      <c r="G141" s="7">
        <f ca="1">设计!G141</f>
        <v>43559</v>
      </c>
      <c r="H141" s="5" t="str">
        <f ca="1">设计!H141&amp;""</f>
        <v>99</v>
      </c>
      <c r="I141" s="5" t="str">
        <f>设计!I141&amp;""</f>
        <v/>
      </c>
      <c r="J141" s="5" t="str">
        <f>设计!J141&amp;""</f>
        <v/>
      </c>
      <c r="K141" s="5" t="str">
        <f>设计!K141&amp;""</f>
        <v>张三</v>
      </c>
      <c r="L141" s="5" t="str">
        <f>设计!L141&amp;""</f>
        <v>优</v>
      </c>
      <c r="M141" s="5" t="str">
        <f>设计!M141&amp;""</f>
        <v>加急</v>
      </c>
      <c r="N141" s="5" t="str">
        <f>设计!V141&amp;""</f>
        <v>F-0239</v>
      </c>
      <c r="O141" s="5"/>
      <c r="P141" s="10"/>
      <c r="Q141" s="5"/>
      <c r="R141" s="10"/>
      <c r="S141" s="5"/>
      <c r="T141" s="10"/>
      <c r="U141" s="17"/>
      <c r="V141" s="10"/>
      <c r="W141" s="17"/>
      <c r="X141" s="10"/>
      <c r="Y141" s="17"/>
      <c r="Z141" s="10">
        <v>43488</v>
      </c>
      <c r="AA141" s="36"/>
      <c r="AB141" s="5" t="str">
        <f>设计!AJ141</f>
        <v>畔森</v>
      </c>
      <c r="AC141" s="7">
        <f>设计!AK141</f>
        <v>43463</v>
      </c>
      <c r="AD141" s="5" t="str">
        <f>设计!AL141</f>
        <v>加急</v>
      </c>
      <c r="AE141" s="7">
        <f>设计!AM141</f>
        <v>43488</v>
      </c>
      <c r="AF141" s="5">
        <f>设计!AN141</f>
        <v>0</v>
      </c>
      <c r="AG141" s="5" t="str">
        <f>设计!AO141</f>
        <v>完成</v>
      </c>
      <c r="AH141" s="5">
        <f>设计!AP141</f>
        <v>28</v>
      </c>
      <c r="AI141" s="5" t="str">
        <f>设计!AQ141</f>
        <v>完成</v>
      </c>
      <c r="AJ141" s="37"/>
    </row>
    <row r="142" spans="1:36" hidden="1">
      <c r="A142" s="5" t="str">
        <f>设计!A142&amp;""</f>
        <v>I-140</v>
      </c>
      <c r="B142" s="5" t="str">
        <f>设计!B142&amp;""</f>
        <v>泰和美家</v>
      </c>
      <c r="C142" s="5" t="str">
        <f>设计!C142&amp;""</f>
        <v>香漫里8-2-11-145</v>
      </c>
      <c r="D142" s="5" t="str">
        <f>设计!D142&amp;""</f>
        <v>冯杰 139999999999</v>
      </c>
      <c r="E142" s="5" t="str">
        <f>设计!E142&amp;""</f>
        <v>163.5</v>
      </c>
      <c r="F142" s="7">
        <f>设计!F142</f>
        <v>43461</v>
      </c>
      <c r="G142" s="7">
        <f ca="1">设计!G142</f>
        <v>43559</v>
      </c>
      <c r="H142" s="5" t="str">
        <f ca="1">设计!H142&amp;""</f>
        <v>98</v>
      </c>
      <c r="I142" s="5" t="str">
        <f>设计!I142&amp;""</f>
        <v/>
      </c>
      <c r="J142" s="5" t="str">
        <f>设计!J142&amp;""</f>
        <v/>
      </c>
      <c r="K142" s="5" t="str">
        <f>设计!K142&amp;""</f>
        <v>张三</v>
      </c>
      <c r="L142" s="5" t="str">
        <f>设计!L142&amp;""</f>
        <v>优</v>
      </c>
      <c r="M142" s="5" t="str">
        <f>设计!M142&amp;""</f>
        <v>加急</v>
      </c>
      <c r="N142" s="5" t="str">
        <f>设计!V142&amp;""</f>
        <v>F-0240</v>
      </c>
      <c r="O142" s="5"/>
      <c r="P142" s="10"/>
      <c r="Q142" s="5"/>
      <c r="R142" s="10"/>
      <c r="S142" s="5"/>
      <c r="T142" s="10"/>
      <c r="U142" s="17"/>
      <c r="V142" s="10"/>
      <c r="W142" s="17"/>
      <c r="X142" s="10"/>
      <c r="Y142" s="17"/>
      <c r="Z142" s="10">
        <v>43489</v>
      </c>
      <c r="AA142" s="36"/>
      <c r="AB142" s="5" t="str">
        <f>设计!AJ142</f>
        <v>畔森</v>
      </c>
      <c r="AC142" s="7">
        <f>设计!AK142</f>
        <v>43464</v>
      </c>
      <c r="AD142" s="5" t="str">
        <f>设计!AL142</f>
        <v>加急</v>
      </c>
      <c r="AE142" s="7">
        <f>设计!AM142</f>
        <v>43489</v>
      </c>
      <c r="AF142" s="5">
        <f>设计!AN142</f>
        <v>0</v>
      </c>
      <c r="AG142" s="5" t="str">
        <f>设计!AO142</f>
        <v>完成</v>
      </c>
      <c r="AH142" s="5">
        <f>设计!AP142</f>
        <v>28</v>
      </c>
      <c r="AI142" s="5" t="str">
        <f>设计!AQ142</f>
        <v>完成</v>
      </c>
      <c r="AJ142" s="37"/>
    </row>
    <row r="143" spans="1:36" hidden="1">
      <c r="A143" s="5" t="str">
        <f>设计!A143&amp;""</f>
        <v>I-141</v>
      </c>
      <c r="B143" s="5" t="str">
        <f>设计!B143&amp;""</f>
        <v>泰和美家</v>
      </c>
      <c r="C143" s="5" t="str">
        <f>设计!C143&amp;""</f>
        <v>香漫里8-2-11-146</v>
      </c>
      <c r="D143" s="5" t="str">
        <f>设计!D143&amp;""</f>
        <v>冯杰 139999999999</v>
      </c>
      <c r="E143" s="5" t="str">
        <f>设计!E143&amp;""</f>
        <v>164.5</v>
      </c>
      <c r="F143" s="7">
        <f>设计!F143</f>
        <v>43462</v>
      </c>
      <c r="G143" s="7">
        <f ca="1">设计!G143</f>
        <v>43559</v>
      </c>
      <c r="H143" s="5" t="str">
        <f ca="1">设计!H143&amp;""</f>
        <v>97</v>
      </c>
      <c r="I143" s="5" t="str">
        <f>设计!I143&amp;""</f>
        <v/>
      </c>
      <c r="J143" s="5" t="str">
        <f>设计!J143&amp;""</f>
        <v/>
      </c>
      <c r="K143" s="5" t="str">
        <f>设计!K143&amp;""</f>
        <v>张三</v>
      </c>
      <c r="L143" s="5" t="str">
        <f>设计!L143&amp;""</f>
        <v>优</v>
      </c>
      <c r="M143" s="5" t="str">
        <f>设计!M143&amp;""</f>
        <v>加急</v>
      </c>
      <c r="N143" s="5" t="str">
        <f>设计!V143&amp;""</f>
        <v>F-0241</v>
      </c>
      <c r="O143" s="5"/>
      <c r="P143" s="10"/>
      <c r="Q143" s="5"/>
      <c r="R143" s="10"/>
      <c r="S143" s="5"/>
      <c r="T143" s="10"/>
      <c r="U143" s="17"/>
      <c r="V143" s="10"/>
      <c r="W143" s="17"/>
      <c r="X143" s="10"/>
      <c r="Y143" s="17"/>
      <c r="Z143" s="10">
        <v>43490</v>
      </c>
      <c r="AA143" s="36"/>
      <c r="AB143" s="5" t="str">
        <f>设计!AJ143</f>
        <v>畔森</v>
      </c>
      <c r="AC143" s="7">
        <f>设计!AK143</f>
        <v>43465</v>
      </c>
      <c r="AD143" s="5" t="str">
        <f>设计!AL143</f>
        <v>加急</v>
      </c>
      <c r="AE143" s="7">
        <f>设计!AM143</f>
        <v>43490</v>
      </c>
      <c r="AF143" s="5">
        <f>设计!AN143</f>
        <v>0</v>
      </c>
      <c r="AG143" s="5" t="str">
        <f>设计!AO143</f>
        <v>完成</v>
      </c>
      <c r="AH143" s="5">
        <f>设计!AP143</f>
        <v>28</v>
      </c>
      <c r="AI143" s="5" t="str">
        <f>设计!AQ143</f>
        <v>完成</v>
      </c>
      <c r="AJ143" s="37"/>
    </row>
    <row r="144" spans="1:36" hidden="1">
      <c r="A144" s="5" t="str">
        <f>设计!A144&amp;""</f>
        <v>I-142</v>
      </c>
      <c r="B144" s="5" t="str">
        <f>设计!B144&amp;""</f>
        <v>泰和美家</v>
      </c>
      <c r="C144" s="5" t="str">
        <f>设计!C144&amp;""</f>
        <v>香漫里8-2-11-147</v>
      </c>
      <c r="D144" s="5" t="str">
        <f>设计!D144&amp;""</f>
        <v>冯杰 139999999999</v>
      </c>
      <c r="E144" s="5" t="str">
        <f>设计!E144&amp;""</f>
        <v>165.5</v>
      </c>
      <c r="F144" s="7">
        <f>设计!F144</f>
        <v>43463</v>
      </c>
      <c r="G144" s="7">
        <f ca="1">设计!G144</f>
        <v>43559</v>
      </c>
      <c r="H144" s="5" t="str">
        <f ca="1">设计!H144&amp;""</f>
        <v>96</v>
      </c>
      <c r="I144" s="5" t="str">
        <f>设计!I144&amp;""</f>
        <v/>
      </c>
      <c r="J144" s="5" t="str">
        <f>设计!J144&amp;""</f>
        <v/>
      </c>
      <c r="K144" s="5" t="str">
        <f>设计!K144&amp;""</f>
        <v>张三</v>
      </c>
      <c r="L144" s="5" t="str">
        <f>设计!L144&amp;""</f>
        <v>优</v>
      </c>
      <c r="M144" s="5" t="str">
        <f>设计!M144&amp;""</f>
        <v>加急</v>
      </c>
      <c r="N144" s="5" t="str">
        <f>设计!V144&amp;""</f>
        <v>F-0242</v>
      </c>
      <c r="O144" s="5"/>
      <c r="P144" s="10"/>
      <c r="Q144" s="5"/>
      <c r="R144" s="10"/>
      <c r="S144" s="5"/>
      <c r="T144" s="10"/>
      <c r="U144" s="17"/>
      <c r="V144" s="10"/>
      <c r="W144" s="17"/>
      <c r="X144" s="10"/>
      <c r="Y144" s="17"/>
      <c r="Z144" s="10">
        <v>43491</v>
      </c>
      <c r="AA144" s="36"/>
      <c r="AB144" s="5" t="str">
        <f>设计!AJ144</f>
        <v>畔森</v>
      </c>
      <c r="AC144" s="7">
        <f>设计!AK144</f>
        <v>43466</v>
      </c>
      <c r="AD144" s="5" t="str">
        <f>设计!AL144</f>
        <v>加急</v>
      </c>
      <c r="AE144" s="7">
        <f>设计!AM144</f>
        <v>43491</v>
      </c>
      <c r="AF144" s="5">
        <f>设计!AN144</f>
        <v>0</v>
      </c>
      <c r="AG144" s="5" t="str">
        <f>设计!AO144</f>
        <v>完成</v>
      </c>
      <c r="AH144" s="5">
        <f>设计!AP144</f>
        <v>28</v>
      </c>
      <c r="AI144" s="5" t="str">
        <f>设计!AQ144</f>
        <v>完成</v>
      </c>
      <c r="AJ144" s="37"/>
    </row>
    <row r="145" spans="1:36" hidden="1">
      <c r="A145" s="5" t="str">
        <f>设计!A145&amp;""</f>
        <v>I-143</v>
      </c>
      <c r="B145" s="5" t="str">
        <f>设计!B145&amp;""</f>
        <v>泰和美家</v>
      </c>
      <c r="C145" s="5" t="str">
        <f>设计!C145&amp;""</f>
        <v>香漫里8-2-11-148</v>
      </c>
      <c r="D145" s="5" t="str">
        <f>设计!D145&amp;""</f>
        <v>冯杰 139999999999</v>
      </c>
      <c r="E145" s="5" t="str">
        <f>设计!E145&amp;""</f>
        <v>166.5</v>
      </c>
      <c r="F145" s="7">
        <f>设计!F145</f>
        <v>43464</v>
      </c>
      <c r="G145" s="7">
        <f ca="1">设计!G145</f>
        <v>43559</v>
      </c>
      <c r="H145" s="5" t="str">
        <f ca="1">设计!H145&amp;""</f>
        <v>95</v>
      </c>
      <c r="I145" s="5" t="str">
        <f>设计!I145&amp;""</f>
        <v/>
      </c>
      <c r="J145" s="5" t="str">
        <f>设计!J145&amp;""</f>
        <v/>
      </c>
      <c r="K145" s="5" t="str">
        <f>设计!K145&amp;""</f>
        <v>张三</v>
      </c>
      <c r="L145" s="5" t="str">
        <f>设计!L145&amp;""</f>
        <v>优</v>
      </c>
      <c r="M145" s="5" t="str">
        <f>设计!M145&amp;""</f>
        <v>加急</v>
      </c>
      <c r="N145" s="5" t="str">
        <f>设计!V145&amp;""</f>
        <v>F-0243</v>
      </c>
      <c r="O145" s="5"/>
      <c r="P145" s="10"/>
      <c r="Q145" s="5"/>
      <c r="R145" s="10"/>
      <c r="S145" s="5"/>
      <c r="T145" s="10"/>
      <c r="U145" s="17"/>
      <c r="V145" s="10"/>
      <c r="W145" s="17"/>
      <c r="X145" s="10"/>
      <c r="Y145" s="17"/>
      <c r="Z145" s="10">
        <v>43492</v>
      </c>
      <c r="AA145" s="36"/>
      <c r="AB145" s="5" t="str">
        <f>设计!AJ145</f>
        <v>畔森</v>
      </c>
      <c r="AC145" s="7">
        <f>设计!AK145</f>
        <v>43467</v>
      </c>
      <c r="AD145" s="5" t="str">
        <f>设计!AL145</f>
        <v>加急</v>
      </c>
      <c r="AE145" s="7">
        <f>设计!AM145</f>
        <v>43492</v>
      </c>
      <c r="AF145" s="5">
        <f>设计!AN145</f>
        <v>0</v>
      </c>
      <c r="AG145" s="5" t="str">
        <f>设计!AO145</f>
        <v>完成</v>
      </c>
      <c r="AH145" s="5">
        <f>设计!AP145</f>
        <v>28</v>
      </c>
      <c r="AI145" s="5" t="str">
        <f>设计!AQ145</f>
        <v>完成</v>
      </c>
      <c r="AJ145" s="37"/>
    </row>
    <row r="146" spans="1:36" hidden="1">
      <c r="A146" s="5" t="str">
        <f>设计!A146&amp;""</f>
        <v>I-144</v>
      </c>
      <c r="B146" s="5" t="str">
        <f>设计!B146&amp;""</f>
        <v>泰和美家</v>
      </c>
      <c r="C146" s="5" t="str">
        <f>设计!C146&amp;""</f>
        <v>香漫里8-2-11-149</v>
      </c>
      <c r="D146" s="5" t="str">
        <f>设计!D146&amp;""</f>
        <v>冯杰 139999999999</v>
      </c>
      <c r="E146" s="5" t="str">
        <f>设计!E146&amp;""</f>
        <v>167.5</v>
      </c>
      <c r="F146" s="7">
        <f>设计!F146</f>
        <v>43465</v>
      </c>
      <c r="G146" s="7">
        <f ca="1">设计!G146</f>
        <v>43559</v>
      </c>
      <c r="H146" s="5" t="str">
        <f ca="1">设计!H146&amp;""</f>
        <v>94</v>
      </c>
      <c r="I146" s="5" t="str">
        <f>设计!I146&amp;""</f>
        <v/>
      </c>
      <c r="J146" s="5" t="str">
        <f>设计!J146&amp;""</f>
        <v/>
      </c>
      <c r="K146" s="5" t="str">
        <f>设计!K146&amp;""</f>
        <v>张三</v>
      </c>
      <c r="L146" s="5" t="str">
        <f>设计!L146&amp;""</f>
        <v>优</v>
      </c>
      <c r="M146" s="5" t="str">
        <f>设计!M146&amp;""</f>
        <v>加急</v>
      </c>
      <c r="N146" s="5" t="str">
        <f>设计!V146&amp;""</f>
        <v>F-0244</v>
      </c>
      <c r="O146" s="5"/>
      <c r="P146" s="10"/>
      <c r="Q146" s="5"/>
      <c r="R146" s="10"/>
      <c r="S146" s="5"/>
      <c r="T146" s="10"/>
      <c r="U146" s="17"/>
      <c r="V146" s="10"/>
      <c r="W146" s="17"/>
      <c r="X146" s="10"/>
      <c r="Y146" s="17"/>
      <c r="Z146" s="10">
        <v>43493</v>
      </c>
      <c r="AA146" s="36"/>
      <c r="AB146" s="5" t="str">
        <f>设计!AJ146</f>
        <v>畔森</v>
      </c>
      <c r="AC146" s="7">
        <f>设计!AK146</f>
        <v>43468</v>
      </c>
      <c r="AD146" s="5" t="str">
        <f>设计!AL146</f>
        <v>加急</v>
      </c>
      <c r="AE146" s="7">
        <f>设计!AM146</f>
        <v>43493</v>
      </c>
      <c r="AF146" s="5">
        <f>设计!AN146</f>
        <v>0</v>
      </c>
      <c r="AG146" s="5" t="str">
        <f>设计!AO146</f>
        <v>完成</v>
      </c>
      <c r="AH146" s="5">
        <f>设计!AP146</f>
        <v>28</v>
      </c>
      <c r="AI146" s="5" t="str">
        <f>设计!AQ146</f>
        <v>完成</v>
      </c>
      <c r="AJ146" s="37"/>
    </row>
    <row r="147" spans="1:36" hidden="1">
      <c r="A147" s="5" t="str">
        <f>设计!A147&amp;""</f>
        <v>I-145</v>
      </c>
      <c r="B147" s="5" t="str">
        <f>设计!B147&amp;""</f>
        <v>泰和美家</v>
      </c>
      <c r="C147" s="5" t="str">
        <f>设计!C147&amp;""</f>
        <v>香漫里8-2-11-150</v>
      </c>
      <c r="D147" s="5" t="str">
        <f>设计!D147&amp;""</f>
        <v>冯杰 139999999999</v>
      </c>
      <c r="E147" s="5" t="str">
        <f>设计!E147&amp;""</f>
        <v>168.5</v>
      </c>
      <c r="F147" s="7">
        <f>设计!F147</f>
        <v>43466</v>
      </c>
      <c r="G147" s="7">
        <f ca="1">设计!G147</f>
        <v>43559</v>
      </c>
      <c r="H147" s="5" t="str">
        <f ca="1">设计!H147&amp;""</f>
        <v>93</v>
      </c>
      <c r="I147" s="5" t="str">
        <f>设计!I147&amp;""</f>
        <v/>
      </c>
      <c r="J147" s="5" t="str">
        <f>设计!J147&amp;""</f>
        <v/>
      </c>
      <c r="K147" s="5" t="str">
        <f>设计!K147&amp;""</f>
        <v>张三</v>
      </c>
      <c r="L147" s="5" t="str">
        <f>设计!L147&amp;""</f>
        <v>优</v>
      </c>
      <c r="M147" s="5" t="str">
        <f>设计!M147&amp;""</f>
        <v>加急</v>
      </c>
      <c r="N147" s="5" t="str">
        <f>设计!V147&amp;""</f>
        <v>F-0245</v>
      </c>
      <c r="O147" s="5"/>
      <c r="P147" s="10"/>
      <c r="Q147" s="5"/>
      <c r="R147" s="10"/>
      <c r="S147" s="5"/>
      <c r="T147" s="10"/>
      <c r="U147" s="17"/>
      <c r="V147" s="10"/>
      <c r="W147" s="17"/>
      <c r="X147" s="10"/>
      <c r="Y147" s="17"/>
      <c r="Z147" s="10">
        <v>43494</v>
      </c>
      <c r="AA147" s="36"/>
      <c r="AB147" s="5" t="str">
        <f>设计!AJ147</f>
        <v>畔森</v>
      </c>
      <c r="AC147" s="7">
        <f>设计!AK147</f>
        <v>43469</v>
      </c>
      <c r="AD147" s="5" t="str">
        <f>设计!AL147</f>
        <v>加急</v>
      </c>
      <c r="AE147" s="7">
        <f>设计!AM147</f>
        <v>43494</v>
      </c>
      <c r="AF147" s="5">
        <f>设计!AN147</f>
        <v>0</v>
      </c>
      <c r="AG147" s="5" t="str">
        <f>设计!AO147</f>
        <v>完成</v>
      </c>
      <c r="AH147" s="5">
        <f>设计!AP147</f>
        <v>28</v>
      </c>
      <c r="AI147" s="5" t="str">
        <f>设计!AQ147</f>
        <v>完成</v>
      </c>
      <c r="AJ147" s="37"/>
    </row>
    <row r="148" spans="1:36" hidden="1">
      <c r="A148" s="5" t="str">
        <f>设计!A148&amp;""</f>
        <v>I-146</v>
      </c>
      <c r="B148" s="5" t="str">
        <f>设计!B148&amp;""</f>
        <v>泰和美家</v>
      </c>
      <c r="C148" s="5" t="str">
        <f>设计!C148&amp;""</f>
        <v>香漫里8-2-11-151</v>
      </c>
      <c r="D148" s="5" t="str">
        <f>设计!D148&amp;""</f>
        <v>冯杰 139999999999</v>
      </c>
      <c r="E148" s="5" t="str">
        <f>设计!E148&amp;""</f>
        <v>169.5</v>
      </c>
      <c r="F148" s="7">
        <f>设计!F148</f>
        <v>43467</v>
      </c>
      <c r="G148" s="7">
        <f ca="1">设计!G148</f>
        <v>43559</v>
      </c>
      <c r="H148" s="5" t="str">
        <f ca="1">设计!H148&amp;""</f>
        <v>92</v>
      </c>
      <c r="I148" s="5" t="str">
        <f>设计!I148&amp;""</f>
        <v/>
      </c>
      <c r="J148" s="5" t="str">
        <f>设计!J148&amp;""</f>
        <v/>
      </c>
      <c r="K148" s="5" t="str">
        <f>设计!K148&amp;""</f>
        <v>张三</v>
      </c>
      <c r="L148" s="5" t="str">
        <f>设计!L148&amp;""</f>
        <v>优</v>
      </c>
      <c r="M148" s="5" t="str">
        <f>设计!M148&amp;""</f>
        <v>加急</v>
      </c>
      <c r="N148" s="5" t="str">
        <f>设计!V148&amp;""</f>
        <v>F-0246</v>
      </c>
      <c r="O148" s="5"/>
      <c r="P148" s="10"/>
      <c r="Q148" s="5"/>
      <c r="R148" s="10"/>
      <c r="S148" s="5"/>
      <c r="T148" s="10"/>
      <c r="U148" s="17"/>
      <c r="V148" s="10"/>
      <c r="W148" s="17"/>
      <c r="X148" s="10"/>
      <c r="Y148" s="17"/>
      <c r="Z148" s="10">
        <v>43495</v>
      </c>
      <c r="AA148" s="36"/>
      <c r="AB148" s="5" t="str">
        <f>设计!AJ148</f>
        <v>畔森</v>
      </c>
      <c r="AC148" s="7">
        <f>设计!AK148</f>
        <v>43470</v>
      </c>
      <c r="AD148" s="5" t="str">
        <f>设计!AL148</f>
        <v>加急</v>
      </c>
      <c r="AE148" s="7">
        <f>设计!AM148</f>
        <v>43495</v>
      </c>
      <c r="AF148" s="5">
        <f>设计!AN148</f>
        <v>0</v>
      </c>
      <c r="AG148" s="5" t="str">
        <f>设计!AO148</f>
        <v>完成</v>
      </c>
      <c r="AH148" s="5">
        <f>设计!AP148</f>
        <v>28</v>
      </c>
      <c r="AI148" s="5" t="str">
        <f>设计!AQ148</f>
        <v>完成</v>
      </c>
      <c r="AJ148" s="37"/>
    </row>
    <row r="149" spans="1:36" hidden="1">
      <c r="A149" s="5" t="str">
        <f>设计!A149&amp;""</f>
        <v>I-147</v>
      </c>
      <c r="B149" s="5" t="str">
        <f>设计!B149&amp;""</f>
        <v>泰和美家</v>
      </c>
      <c r="C149" s="5" t="str">
        <f>设计!C149&amp;""</f>
        <v>香漫里8-2-11-152</v>
      </c>
      <c r="D149" s="5" t="str">
        <f>设计!D149&amp;""</f>
        <v>冯杰 139999999999</v>
      </c>
      <c r="E149" s="5" t="str">
        <f>设计!E149&amp;""</f>
        <v>170.5</v>
      </c>
      <c r="F149" s="7">
        <f>设计!F149</f>
        <v>43468</v>
      </c>
      <c r="G149" s="7">
        <f ca="1">设计!G149</f>
        <v>43559</v>
      </c>
      <c r="H149" s="5" t="str">
        <f ca="1">设计!H149&amp;""</f>
        <v>91</v>
      </c>
      <c r="I149" s="5" t="str">
        <f>设计!I149&amp;""</f>
        <v/>
      </c>
      <c r="J149" s="5" t="str">
        <f>设计!J149&amp;""</f>
        <v/>
      </c>
      <c r="K149" s="5" t="str">
        <f>设计!K149&amp;""</f>
        <v>张三</v>
      </c>
      <c r="L149" s="5" t="str">
        <f>设计!L149&amp;""</f>
        <v>优</v>
      </c>
      <c r="M149" s="5" t="str">
        <f>设计!M149&amp;""</f>
        <v>加急</v>
      </c>
      <c r="N149" s="5" t="str">
        <f>设计!V149&amp;""</f>
        <v>F-0247</v>
      </c>
      <c r="O149" s="5"/>
      <c r="P149" s="10"/>
      <c r="Q149" s="5"/>
      <c r="R149" s="10"/>
      <c r="S149" s="5"/>
      <c r="T149" s="10"/>
      <c r="U149" s="17"/>
      <c r="V149" s="10"/>
      <c r="W149" s="17"/>
      <c r="X149" s="10"/>
      <c r="Y149" s="17"/>
      <c r="Z149" s="10">
        <v>43496</v>
      </c>
      <c r="AA149" s="36"/>
      <c r="AB149" s="5" t="str">
        <f>设计!AJ149</f>
        <v>畔森</v>
      </c>
      <c r="AC149" s="7">
        <f>设计!AK149</f>
        <v>43471</v>
      </c>
      <c r="AD149" s="5" t="str">
        <f>设计!AL149</f>
        <v>加急</v>
      </c>
      <c r="AE149" s="7">
        <f>设计!AM149</f>
        <v>43496</v>
      </c>
      <c r="AF149" s="5">
        <f>设计!AN149</f>
        <v>0</v>
      </c>
      <c r="AG149" s="5" t="str">
        <f>设计!AO149</f>
        <v>完成</v>
      </c>
      <c r="AH149" s="5">
        <f>设计!AP149</f>
        <v>28</v>
      </c>
      <c r="AI149" s="5" t="str">
        <f>设计!AQ149</f>
        <v>完成</v>
      </c>
      <c r="AJ149" s="37"/>
    </row>
    <row r="150" spans="1:36" hidden="1">
      <c r="A150" s="5" t="str">
        <f>设计!A150&amp;""</f>
        <v>I-148</v>
      </c>
      <c r="B150" s="5" t="str">
        <f>设计!B150&amp;""</f>
        <v>泰和美家</v>
      </c>
      <c r="C150" s="5" t="str">
        <f>设计!C150&amp;""</f>
        <v>香漫里8-2-11-153</v>
      </c>
      <c r="D150" s="5" t="str">
        <f>设计!D150&amp;""</f>
        <v>冯杰 139999999999</v>
      </c>
      <c r="E150" s="5" t="str">
        <f>设计!E150&amp;""</f>
        <v>171.5</v>
      </c>
      <c r="F150" s="7">
        <f>设计!F150</f>
        <v>43469</v>
      </c>
      <c r="G150" s="7">
        <f ca="1">设计!G150</f>
        <v>43559</v>
      </c>
      <c r="H150" s="5" t="str">
        <f ca="1">设计!H150&amp;""</f>
        <v>90</v>
      </c>
      <c r="I150" s="5" t="str">
        <f>设计!I150&amp;""</f>
        <v/>
      </c>
      <c r="J150" s="5" t="str">
        <f>设计!J150&amp;""</f>
        <v/>
      </c>
      <c r="K150" s="5" t="str">
        <f>设计!K150&amp;""</f>
        <v>张三</v>
      </c>
      <c r="L150" s="5" t="str">
        <f>设计!L150&amp;""</f>
        <v>优</v>
      </c>
      <c r="M150" s="5" t="str">
        <f>设计!M150&amp;""</f>
        <v>加急</v>
      </c>
      <c r="N150" s="5" t="str">
        <f>设计!V150&amp;""</f>
        <v>F-0248</v>
      </c>
      <c r="O150" s="5"/>
      <c r="P150" s="10"/>
      <c r="Q150" s="5"/>
      <c r="R150" s="10"/>
      <c r="S150" s="5"/>
      <c r="T150" s="10"/>
      <c r="U150" s="17"/>
      <c r="V150" s="10"/>
      <c r="W150" s="17"/>
      <c r="X150" s="10"/>
      <c r="Y150" s="17"/>
      <c r="Z150" s="10">
        <v>43497</v>
      </c>
      <c r="AA150" s="36"/>
      <c r="AB150" s="5" t="str">
        <f>设计!AJ150</f>
        <v>畔森</v>
      </c>
      <c r="AC150" s="7">
        <f>设计!AK150</f>
        <v>43472</v>
      </c>
      <c r="AD150" s="5" t="str">
        <f>设计!AL150</f>
        <v>加急</v>
      </c>
      <c r="AE150" s="7">
        <f>设计!AM150</f>
        <v>43497</v>
      </c>
      <c r="AF150" s="5">
        <f>设计!AN150</f>
        <v>0</v>
      </c>
      <c r="AG150" s="5" t="str">
        <f>设计!AO150</f>
        <v>完成</v>
      </c>
      <c r="AH150" s="5">
        <f>设计!AP150</f>
        <v>28</v>
      </c>
      <c r="AI150" s="5" t="str">
        <f>设计!AQ150</f>
        <v>完成</v>
      </c>
      <c r="AJ150" s="37"/>
    </row>
    <row r="151" spans="1:36" hidden="1">
      <c r="A151" s="5" t="str">
        <f>设计!A151&amp;""</f>
        <v>I-149</v>
      </c>
      <c r="B151" s="5" t="str">
        <f>设计!B151&amp;""</f>
        <v>泰和美家</v>
      </c>
      <c r="C151" s="5" t="str">
        <f>设计!C151&amp;""</f>
        <v>香漫里8-2-11-154</v>
      </c>
      <c r="D151" s="5" t="str">
        <f>设计!D151&amp;""</f>
        <v>冯杰 139999999999</v>
      </c>
      <c r="E151" s="5" t="str">
        <f>设计!E151&amp;""</f>
        <v>172.5</v>
      </c>
      <c r="F151" s="7">
        <f>设计!F151</f>
        <v>43470</v>
      </c>
      <c r="G151" s="7">
        <f ca="1">设计!G151</f>
        <v>43559</v>
      </c>
      <c r="H151" s="5" t="str">
        <f ca="1">设计!H151&amp;""</f>
        <v>89</v>
      </c>
      <c r="I151" s="5" t="str">
        <f>设计!I151&amp;""</f>
        <v/>
      </c>
      <c r="J151" s="5" t="str">
        <f>设计!J151&amp;""</f>
        <v/>
      </c>
      <c r="K151" s="5" t="str">
        <f>设计!K151&amp;""</f>
        <v>张三</v>
      </c>
      <c r="L151" s="5" t="str">
        <f>设计!L151&amp;""</f>
        <v>优</v>
      </c>
      <c r="M151" s="5" t="str">
        <f>设计!M151&amp;""</f>
        <v>加急</v>
      </c>
      <c r="N151" s="5" t="str">
        <f>设计!V151&amp;""</f>
        <v>F-0249</v>
      </c>
      <c r="O151" s="5"/>
      <c r="P151" s="10"/>
      <c r="Q151" s="5"/>
      <c r="R151" s="10"/>
      <c r="S151" s="5"/>
      <c r="T151" s="10"/>
      <c r="U151" s="17"/>
      <c r="V151" s="10"/>
      <c r="W151" s="17"/>
      <c r="X151" s="10"/>
      <c r="Y151" s="17"/>
      <c r="Z151" s="10">
        <v>43498</v>
      </c>
      <c r="AA151" s="36"/>
      <c r="AB151" s="5" t="str">
        <f>设计!AJ151</f>
        <v>畔森</v>
      </c>
      <c r="AC151" s="7">
        <f>设计!AK151</f>
        <v>43473</v>
      </c>
      <c r="AD151" s="5" t="str">
        <f>设计!AL151</f>
        <v>加急</v>
      </c>
      <c r="AE151" s="7">
        <f>设计!AM151</f>
        <v>43498</v>
      </c>
      <c r="AF151" s="5">
        <f>设计!AN151</f>
        <v>0</v>
      </c>
      <c r="AG151" s="5" t="str">
        <f>设计!AO151</f>
        <v>完成</v>
      </c>
      <c r="AH151" s="5">
        <f>设计!AP151</f>
        <v>28</v>
      </c>
      <c r="AI151" s="5" t="str">
        <f>设计!AQ151</f>
        <v>完成</v>
      </c>
      <c r="AJ151" s="37"/>
    </row>
    <row r="152" spans="1:36" hidden="1">
      <c r="A152" s="5" t="str">
        <f>设计!A152&amp;""</f>
        <v>I-150</v>
      </c>
      <c r="B152" s="5" t="str">
        <f>设计!B152&amp;""</f>
        <v>泰和美家</v>
      </c>
      <c r="C152" s="5" t="str">
        <f>设计!C152&amp;""</f>
        <v>香漫里8-2-11-155</v>
      </c>
      <c r="D152" s="5" t="str">
        <f>设计!D152&amp;""</f>
        <v>冯杰 139999999999</v>
      </c>
      <c r="E152" s="5" t="str">
        <f>设计!E152&amp;""</f>
        <v>173.5</v>
      </c>
      <c r="F152" s="7">
        <f>设计!F152</f>
        <v>43471</v>
      </c>
      <c r="G152" s="7">
        <f ca="1">设计!G152</f>
        <v>43559</v>
      </c>
      <c r="H152" s="5" t="str">
        <f ca="1">设计!H152&amp;""</f>
        <v>88</v>
      </c>
      <c r="I152" s="5" t="str">
        <f>设计!I152&amp;""</f>
        <v/>
      </c>
      <c r="J152" s="5" t="str">
        <f>设计!J152&amp;""</f>
        <v/>
      </c>
      <c r="K152" s="5" t="str">
        <f>设计!K152&amp;""</f>
        <v>张三</v>
      </c>
      <c r="L152" s="5" t="str">
        <f>设计!L152&amp;""</f>
        <v>优</v>
      </c>
      <c r="M152" s="5" t="str">
        <f>设计!M152&amp;""</f>
        <v>加急</v>
      </c>
      <c r="N152" s="5" t="str">
        <f>设计!V152&amp;""</f>
        <v>F-0250</v>
      </c>
      <c r="O152" s="5"/>
      <c r="P152" s="10"/>
      <c r="Q152" s="5"/>
      <c r="R152" s="10"/>
      <c r="S152" s="5"/>
      <c r="T152" s="10"/>
      <c r="U152" s="17"/>
      <c r="V152" s="10"/>
      <c r="W152" s="17"/>
      <c r="X152" s="10"/>
      <c r="Y152" s="17"/>
      <c r="Z152" s="10">
        <v>43499</v>
      </c>
      <c r="AA152" s="36"/>
      <c r="AB152" s="5" t="str">
        <f>设计!AJ152</f>
        <v>畔森</v>
      </c>
      <c r="AC152" s="7">
        <f>设计!AK152</f>
        <v>43474</v>
      </c>
      <c r="AD152" s="5" t="str">
        <f>设计!AL152</f>
        <v>加急</v>
      </c>
      <c r="AE152" s="7">
        <f>设计!AM152</f>
        <v>43499</v>
      </c>
      <c r="AF152" s="5">
        <f>设计!AN152</f>
        <v>0</v>
      </c>
      <c r="AG152" s="5" t="str">
        <f>设计!AO152</f>
        <v>完成</v>
      </c>
      <c r="AH152" s="5">
        <f>设计!AP152</f>
        <v>28</v>
      </c>
      <c r="AI152" s="5" t="str">
        <f>设计!AQ152</f>
        <v>完成</v>
      </c>
      <c r="AJ152" s="37"/>
    </row>
    <row r="153" spans="1:36" hidden="1">
      <c r="A153" s="5" t="str">
        <f>设计!A153&amp;""</f>
        <v>I-151</v>
      </c>
      <c r="B153" s="5" t="str">
        <f>设计!B153&amp;""</f>
        <v>泰和美家</v>
      </c>
      <c r="C153" s="5" t="str">
        <f>设计!C153&amp;""</f>
        <v>香漫里8-2-11-156</v>
      </c>
      <c r="D153" s="5" t="str">
        <f>设计!D153&amp;""</f>
        <v>冯杰 139999999999</v>
      </c>
      <c r="E153" s="5" t="str">
        <f>设计!E153&amp;""</f>
        <v>174.5</v>
      </c>
      <c r="F153" s="7">
        <f>设计!F153</f>
        <v>43472</v>
      </c>
      <c r="G153" s="7">
        <f ca="1">设计!G153</f>
        <v>43559</v>
      </c>
      <c r="H153" s="5" t="str">
        <f ca="1">设计!H153&amp;""</f>
        <v>87</v>
      </c>
      <c r="I153" s="5" t="str">
        <f>设计!I153&amp;""</f>
        <v/>
      </c>
      <c r="J153" s="5" t="str">
        <f>设计!J153&amp;""</f>
        <v/>
      </c>
      <c r="K153" s="5" t="str">
        <f>设计!K153&amp;""</f>
        <v>张三</v>
      </c>
      <c r="L153" s="5" t="str">
        <f>设计!L153&amp;""</f>
        <v>优</v>
      </c>
      <c r="M153" s="5" t="str">
        <f>设计!M153&amp;""</f>
        <v>加急</v>
      </c>
      <c r="N153" s="5" t="str">
        <f>设计!V153&amp;""</f>
        <v>F-0251</v>
      </c>
      <c r="O153" s="5"/>
      <c r="P153" s="10"/>
      <c r="Q153" s="5"/>
      <c r="R153" s="10"/>
      <c r="S153" s="5"/>
      <c r="T153" s="10"/>
      <c r="U153" s="17"/>
      <c r="V153" s="10"/>
      <c r="W153" s="17"/>
      <c r="X153" s="10"/>
      <c r="Y153" s="17"/>
      <c r="Z153" s="10">
        <v>43500</v>
      </c>
      <c r="AA153" s="36"/>
      <c r="AB153" s="5" t="str">
        <f>设计!AJ153</f>
        <v>畔森</v>
      </c>
      <c r="AC153" s="7">
        <f>设计!AK153</f>
        <v>43475</v>
      </c>
      <c r="AD153" s="5" t="str">
        <f>设计!AL153</f>
        <v>加急</v>
      </c>
      <c r="AE153" s="7">
        <f>设计!AM153</f>
        <v>43500</v>
      </c>
      <c r="AF153" s="5">
        <f>设计!AN153</f>
        <v>0</v>
      </c>
      <c r="AG153" s="5" t="str">
        <f>设计!AO153</f>
        <v>完成</v>
      </c>
      <c r="AH153" s="5">
        <f>设计!AP153</f>
        <v>28</v>
      </c>
      <c r="AI153" s="5" t="str">
        <f>设计!AQ153</f>
        <v>完成</v>
      </c>
      <c r="AJ153" s="37"/>
    </row>
    <row r="154" spans="1:36" hidden="1">
      <c r="A154" s="5" t="str">
        <f>设计!A154&amp;""</f>
        <v>I-152</v>
      </c>
      <c r="B154" s="5" t="str">
        <f>设计!B154&amp;""</f>
        <v>泰和美家</v>
      </c>
      <c r="C154" s="5" t="str">
        <f>设计!C154&amp;""</f>
        <v>香漫里8-2-11-157</v>
      </c>
      <c r="D154" s="5" t="str">
        <f>设计!D154&amp;""</f>
        <v>冯杰 139999999999</v>
      </c>
      <c r="E154" s="5" t="str">
        <f>设计!E154&amp;""</f>
        <v>175.5</v>
      </c>
      <c r="F154" s="7">
        <f>设计!F154</f>
        <v>43473</v>
      </c>
      <c r="G154" s="7">
        <f ca="1">设计!G154</f>
        <v>43559</v>
      </c>
      <c r="H154" s="5" t="str">
        <f ca="1">设计!H154&amp;""</f>
        <v>86</v>
      </c>
      <c r="I154" s="5" t="str">
        <f>设计!I154&amp;""</f>
        <v/>
      </c>
      <c r="J154" s="5" t="str">
        <f>设计!J154&amp;""</f>
        <v/>
      </c>
      <c r="K154" s="5" t="str">
        <f>设计!K154&amp;""</f>
        <v>张三</v>
      </c>
      <c r="L154" s="5" t="str">
        <f>设计!L154&amp;""</f>
        <v>优</v>
      </c>
      <c r="M154" s="5" t="str">
        <f>设计!M154&amp;""</f>
        <v>加急</v>
      </c>
      <c r="N154" s="5" t="str">
        <f>设计!V154&amp;""</f>
        <v>F-0252</v>
      </c>
      <c r="O154" s="5"/>
      <c r="P154" s="10"/>
      <c r="Q154" s="5"/>
      <c r="R154" s="10"/>
      <c r="S154" s="5"/>
      <c r="T154" s="10"/>
      <c r="U154" s="17"/>
      <c r="V154" s="10"/>
      <c r="W154" s="17"/>
      <c r="X154" s="10"/>
      <c r="Y154" s="17"/>
      <c r="Z154" s="10">
        <v>43501</v>
      </c>
      <c r="AA154" s="36"/>
      <c r="AB154" s="5" t="str">
        <f>设计!AJ154</f>
        <v>畔森</v>
      </c>
      <c r="AC154" s="7">
        <f>设计!AK154</f>
        <v>43476</v>
      </c>
      <c r="AD154" s="5" t="str">
        <f>设计!AL154</f>
        <v>加急</v>
      </c>
      <c r="AE154" s="7">
        <f>设计!AM154</f>
        <v>43501</v>
      </c>
      <c r="AF154" s="5">
        <f>设计!AN154</f>
        <v>0</v>
      </c>
      <c r="AG154" s="5" t="str">
        <f>设计!AO154</f>
        <v>完成</v>
      </c>
      <c r="AH154" s="5">
        <f>设计!AP154</f>
        <v>28</v>
      </c>
      <c r="AI154" s="5" t="str">
        <f>设计!AQ154</f>
        <v>完成</v>
      </c>
      <c r="AJ154" s="37"/>
    </row>
    <row r="155" spans="1:36" hidden="1">
      <c r="A155" s="5" t="str">
        <f>设计!A155&amp;""</f>
        <v>I-153</v>
      </c>
      <c r="B155" s="5" t="str">
        <f>设计!B155&amp;""</f>
        <v>泰和美家</v>
      </c>
      <c r="C155" s="5" t="str">
        <f>设计!C155&amp;""</f>
        <v>香漫里8-2-11-158</v>
      </c>
      <c r="D155" s="5" t="str">
        <f>设计!D155&amp;""</f>
        <v>冯杰 139999999999</v>
      </c>
      <c r="E155" s="5" t="str">
        <f>设计!E155&amp;""</f>
        <v>176.5</v>
      </c>
      <c r="F155" s="7">
        <f>设计!F155</f>
        <v>43474</v>
      </c>
      <c r="G155" s="7">
        <f ca="1">设计!G155</f>
        <v>43559</v>
      </c>
      <c r="H155" s="5" t="str">
        <f ca="1">设计!H155&amp;""</f>
        <v>85</v>
      </c>
      <c r="I155" s="5" t="str">
        <f>设计!I155&amp;""</f>
        <v/>
      </c>
      <c r="J155" s="5" t="str">
        <f>设计!J155&amp;""</f>
        <v/>
      </c>
      <c r="K155" s="5" t="str">
        <f>设计!K155&amp;""</f>
        <v>张三</v>
      </c>
      <c r="L155" s="5" t="str">
        <f>设计!L155&amp;""</f>
        <v>优</v>
      </c>
      <c r="M155" s="5" t="str">
        <f>设计!M155&amp;""</f>
        <v>加急</v>
      </c>
      <c r="N155" s="5" t="str">
        <f>设计!V155&amp;""</f>
        <v>F-0253</v>
      </c>
      <c r="O155" s="5"/>
      <c r="P155" s="10"/>
      <c r="Q155" s="5"/>
      <c r="R155" s="10"/>
      <c r="S155" s="5"/>
      <c r="T155" s="10"/>
      <c r="U155" s="17"/>
      <c r="V155" s="10"/>
      <c r="W155" s="17"/>
      <c r="X155" s="10"/>
      <c r="Y155" s="17"/>
      <c r="Z155" s="10">
        <v>43502</v>
      </c>
      <c r="AA155" s="36"/>
      <c r="AB155" s="5" t="str">
        <f>设计!AJ155</f>
        <v>畔森</v>
      </c>
      <c r="AC155" s="7">
        <f>设计!AK155</f>
        <v>43477</v>
      </c>
      <c r="AD155" s="5" t="str">
        <f>设计!AL155</f>
        <v>加急</v>
      </c>
      <c r="AE155" s="7">
        <f>设计!AM155</f>
        <v>43502</v>
      </c>
      <c r="AF155" s="5">
        <f>设计!AN155</f>
        <v>0</v>
      </c>
      <c r="AG155" s="5" t="str">
        <f>设计!AO155</f>
        <v>完成</v>
      </c>
      <c r="AH155" s="5">
        <f>设计!AP155</f>
        <v>28</v>
      </c>
      <c r="AI155" s="5" t="str">
        <f>设计!AQ155</f>
        <v>完成</v>
      </c>
      <c r="AJ155" s="37"/>
    </row>
    <row r="156" spans="1:36" hidden="1">
      <c r="A156" s="5" t="str">
        <f>设计!A156&amp;""</f>
        <v>I-154</v>
      </c>
      <c r="B156" s="5" t="str">
        <f>设计!B156&amp;""</f>
        <v>泰和美家</v>
      </c>
      <c r="C156" s="5" t="str">
        <f>设计!C156&amp;""</f>
        <v>香漫里8-2-11-159</v>
      </c>
      <c r="D156" s="5" t="str">
        <f>设计!D156&amp;""</f>
        <v>冯杰 139999999999</v>
      </c>
      <c r="E156" s="5" t="str">
        <f>设计!E156&amp;""</f>
        <v>177.5</v>
      </c>
      <c r="F156" s="7">
        <f>设计!F156</f>
        <v>43475</v>
      </c>
      <c r="G156" s="7">
        <f ca="1">设计!G156</f>
        <v>43559</v>
      </c>
      <c r="H156" s="5" t="str">
        <f ca="1">设计!H156&amp;""</f>
        <v>84</v>
      </c>
      <c r="I156" s="5" t="str">
        <f>设计!I156&amp;""</f>
        <v/>
      </c>
      <c r="J156" s="5" t="str">
        <f>设计!J156&amp;""</f>
        <v/>
      </c>
      <c r="K156" s="5" t="str">
        <f>设计!K156&amp;""</f>
        <v>张三</v>
      </c>
      <c r="L156" s="5" t="str">
        <f>设计!L156&amp;""</f>
        <v>优</v>
      </c>
      <c r="M156" s="5" t="str">
        <f>设计!M156&amp;""</f>
        <v>加急</v>
      </c>
      <c r="N156" s="5" t="str">
        <f>设计!V156&amp;""</f>
        <v>F-0254</v>
      </c>
      <c r="O156" s="5"/>
      <c r="P156" s="10"/>
      <c r="Q156" s="5"/>
      <c r="R156" s="10"/>
      <c r="S156" s="5"/>
      <c r="T156" s="10"/>
      <c r="U156" s="17"/>
      <c r="V156" s="10"/>
      <c r="W156" s="17"/>
      <c r="X156" s="10"/>
      <c r="Y156" s="17"/>
      <c r="Z156" s="10">
        <v>43503</v>
      </c>
      <c r="AA156" s="36"/>
      <c r="AB156" s="5" t="str">
        <f>设计!AJ156</f>
        <v>畔森</v>
      </c>
      <c r="AC156" s="7">
        <f>设计!AK156</f>
        <v>43478</v>
      </c>
      <c r="AD156" s="5" t="str">
        <f>设计!AL156</f>
        <v>加急</v>
      </c>
      <c r="AE156" s="7">
        <f>设计!AM156</f>
        <v>43503</v>
      </c>
      <c r="AF156" s="5">
        <f>设计!AN156</f>
        <v>0</v>
      </c>
      <c r="AG156" s="5" t="str">
        <f>设计!AO156</f>
        <v>完成</v>
      </c>
      <c r="AH156" s="5">
        <f>设计!AP156</f>
        <v>28</v>
      </c>
      <c r="AI156" s="5" t="str">
        <f>设计!AQ156</f>
        <v>完成</v>
      </c>
      <c r="AJ156" s="37"/>
    </row>
    <row r="157" spans="1:36" hidden="1">
      <c r="A157" s="5" t="str">
        <f>设计!A157&amp;""</f>
        <v>I-155</v>
      </c>
      <c r="B157" s="5" t="str">
        <f>设计!B157&amp;""</f>
        <v>泰和美家</v>
      </c>
      <c r="C157" s="5" t="str">
        <f>设计!C157&amp;""</f>
        <v>香漫里8-2-11-160</v>
      </c>
      <c r="D157" s="5" t="str">
        <f>设计!D157&amp;""</f>
        <v>冯杰 139999999999</v>
      </c>
      <c r="E157" s="5" t="str">
        <f>设计!E157&amp;""</f>
        <v>178.5</v>
      </c>
      <c r="F157" s="7">
        <f>设计!F157</f>
        <v>43476</v>
      </c>
      <c r="G157" s="7">
        <f ca="1">设计!G157</f>
        <v>43559</v>
      </c>
      <c r="H157" s="5" t="str">
        <f ca="1">设计!H157&amp;""</f>
        <v>83</v>
      </c>
      <c r="I157" s="5" t="str">
        <f>设计!I157&amp;""</f>
        <v/>
      </c>
      <c r="J157" s="5" t="str">
        <f>设计!J157&amp;""</f>
        <v/>
      </c>
      <c r="K157" s="5" t="str">
        <f>设计!K157&amp;""</f>
        <v>张三</v>
      </c>
      <c r="L157" s="5" t="str">
        <f>设计!L157&amp;""</f>
        <v>优</v>
      </c>
      <c r="M157" s="5" t="str">
        <f>设计!M157&amp;""</f>
        <v>加急</v>
      </c>
      <c r="N157" s="5" t="str">
        <f>设计!V157&amp;""</f>
        <v>F-0255</v>
      </c>
      <c r="O157" s="5"/>
      <c r="P157" s="10"/>
      <c r="Q157" s="5"/>
      <c r="R157" s="10"/>
      <c r="S157" s="5"/>
      <c r="T157" s="10"/>
      <c r="U157" s="17"/>
      <c r="V157" s="10"/>
      <c r="W157" s="17"/>
      <c r="X157" s="10"/>
      <c r="Y157" s="17"/>
      <c r="Z157" s="10">
        <v>43504</v>
      </c>
      <c r="AA157" s="36"/>
      <c r="AB157" s="5" t="str">
        <f>设计!AJ157</f>
        <v>畔森</v>
      </c>
      <c r="AC157" s="7">
        <f>设计!AK157</f>
        <v>43479</v>
      </c>
      <c r="AD157" s="5" t="str">
        <f>设计!AL157</f>
        <v>加急</v>
      </c>
      <c r="AE157" s="7">
        <f>设计!AM157</f>
        <v>43504</v>
      </c>
      <c r="AF157" s="5">
        <f>设计!AN157</f>
        <v>0</v>
      </c>
      <c r="AG157" s="5" t="str">
        <f>设计!AO157</f>
        <v>完成</v>
      </c>
      <c r="AH157" s="5">
        <f>设计!AP157</f>
        <v>28</v>
      </c>
      <c r="AI157" s="5" t="str">
        <f>设计!AQ157</f>
        <v>完成</v>
      </c>
      <c r="AJ157" s="37"/>
    </row>
    <row r="158" spans="1:36" hidden="1">
      <c r="A158" s="5" t="str">
        <f>设计!A158&amp;""</f>
        <v>I-156</v>
      </c>
      <c r="B158" s="5" t="str">
        <f>设计!B158&amp;""</f>
        <v>泰和美家</v>
      </c>
      <c r="C158" s="5" t="str">
        <f>设计!C158&amp;""</f>
        <v>香漫里8-2-11-161</v>
      </c>
      <c r="D158" s="5" t="str">
        <f>设计!D158&amp;""</f>
        <v>冯杰 139999999999</v>
      </c>
      <c r="E158" s="5" t="str">
        <f>设计!E158&amp;""</f>
        <v>179.5</v>
      </c>
      <c r="F158" s="7">
        <f>设计!F158</f>
        <v>43477</v>
      </c>
      <c r="G158" s="7">
        <f ca="1">设计!G158</f>
        <v>43559</v>
      </c>
      <c r="H158" s="5" t="str">
        <f ca="1">设计!H158&amp;""</f>
        <v>82</v>
      </c>
      <c r="I158" s="5" t="str">
        <f>设计!I158&amp;""</f>
        <v/>
      </c>
      <c r="J158" s="5" t="str">
        <f>设计!J158&amp;""</f>
        <v/>
      </c>
      <c r="K158" s="5" t="str">
        <f>设计!K158&amp;""</f>
        <v>张三</v>
      </c>
      <c r="L158" s="5" t="str">
        <f>设计!L158&amp;""</f>
        <v>优</v>
      </c>
      <c r="M158" s="5" t="str">
        <f>设计!M158&amp;""</f>
        <v>加急</v>
      </c>
      <c r="N158" s="5" t="str">
        <f>设计!V158&amp;""</f>
        <v>F-0256</v>
      </c>
      <c r="O158" s="5"/>
      <c r="P158" s="10"/>
      <c r="Q158" s="5"/>
      <c r="R158" s="10"/>
      <c r="S158" s="5"/>
      <c r="T158" s="10"/>
      <c r="U158" s="17"/>
      <c r="V158" s="10"/>
      <c r="W158" s="17"/>
      <c r="X158" s="10"/>
      <c r="Y158" s="17"/>
      <c r="Z158" s="10">
        <v>43505</v>
      </c>
      <c r="AA158" s="36"/>
      <c r="AB158" s="5" t="str">
        <f>设计!AJ158</f>
        <v>畔森</v>
      </c>
      <c r="AC158" s="7">
        <f>设计!AK158</f>
        <v>43480</v>
      </c>
      <c r="AD158" s="5" t="str">
        <f>设计!AL158</f>
        <v>加急</v>
      </c>
      <c r="AE158" s="7">
        <f>设计!AM158</f>
        <v>43505</v>
      </c>
      <c r="AF158" s="5">
        <f>设计!AN158</f>
        <v>0</v>
      </c>
      <c r="AG158" s="5" t="str">
        <f>设计!AO158</f>
        <v>完成</v>
      </c>
      <c r="AH158" s="5">
        <f>设计!AP158</f>
        <v>28</v>
      </c>
      <c r="AI158" s="5" t="str">
        <f>设计!AQ158</f>
        <v>完成</v>
      </c>
      <c r="AJ158" s="37"/>
    </row>
    <row r="159" spans="1:36" hidden="1">
      <c r="A159" s="5" t="str">
        <f>设计!A159&amp;""</f>
        <v/>
      </c>
      <c r="B159" s="5" t="str">
        <f>设计!B159&amp;""</f>
        <v/>
      </c>
      <c r="C159" s="5" t="str">
        <f>设计!C159&amp;""</f>
        <v/>
      </c>
      <c r="D159" s="5" t="str">
        <f>设计!D159&amp;""</f>
        <v/>
      </c>
      <c r="E159" s="5" t="str">
        <f>设计!E159&amp;""</f>
        <v/>
      </c>
      <c r="F159" s="7">
        <f>设计!F159</f>
        <v>0</v>
      </c>
      <c r="G159" s="7">
        <f>设计!G159</f>
        <v>0</v>
      </c>
      <c r="H159" s="5" t="str">
        <f>设计!H159&amp;""</f>
        <v/>
      </c>
      <c r="I159" s="5" t="str">
        <f>设计!I159&amp;""</f>
        <v/>
      </c>
      <c r="J159" s="5" t="str">
        <f>设计!J159&amp;""</f>
        <v/>
      </c>
      <c r="K159" s="5" t="str">
        <f>设计!K159&amp;""</f>
        <v/>
      </c>
      <c r="L159" s="5" t="str">
        <f>设计!L159&amp;""</f>
        <v/>
      </c>
      <c r="M159" s="5" t="str">
        <f>设计!M159&amp;""</f>
        <v/>
      </c>
      <c r="N159" s="5" t="str">
        <f>设计!V159&amp;""</f>
        <v/>
      </c>
      <c r="O159" s="5"/>
      <c r="P159" s="10"/>
      <c r="Q159" s="5"/>
      <c r="R159" s="10"/>
      <c r="S159" s="5"/>
      <c r="T159" s="10"/>
      <c r="U159" s="17"/>
      <c r="V159" s="10"/>
      <c r="W159" s="17"/>
      <c r="X159" s="10"/>
      <c r="Y159" s="17"/>
      <c r="Z159" s="10">
        <v>43506</v>
      </c>
      <c r="AA159" s="36"/>
      <c r="AB159" s="5">
        <f>设计!AJ159</f>
        <v>0</v>
      </c>
      <c r="AC159" s="7">
        <f>设计!AK159</f>
        <v>0</v>
      </c>
      <c r="AD159" s="5">
        <f>设计!AL159</f>
        <v>0</v>
      </c>
      <c r="AE159" s="7">
        <f>设计!AM159</f>
        <v>0</v>
      </c>
      <c r="AF159" s="5">
        <f>设计!AN159</f>
        <v>0</v>
      </c>
      <c r="AG159" s="5">
        <f>设计!AO159</f>
        <v>0</v>
      </c>
      <c r="AH159" s="5">
        <f>设计!AP159</f>
        <v>0</v>
      </c>
      <c r="AI159" s="5">
        <f>设计!AQ159</f>
        <v>0</v>
      </c>
      <c r="AJ159" s="37"/>
    </row>
    <row r="160" spans="1:36" hidden="1">
      <c r="A160" s="5" t="str">
        <f>设计!A160&amp;""</f>
        <v/>
      </c>
      <c r="B160" s="5" t="str">
        <f>设计!B160&amp;""</f>
        <v/>
      </c>
      <c r="C160" s="5" t="str">
        <f>设计!C160&amp;""</f>
        <v/>
      </c>
      <c r="D160" s="5" t="str">
        <f>设计!D160&amp;""</f>
        <v/>
      </c>
      <c r="E160" s="5" t="str">
        <f>设计!E160&amp;""</f>
        <v/>
      </c>
      <c r="F160" s="7">
        <f>设计!F160</f>
        <v>0</v>
      </c>
      <c r="G160" s="7">
        <f>设计!G160</f>
        <v>0</v>
      </c>
      <c r="H160" s="5" t="str">
        <f>设计!H160&amp;""</f>
        <v/>
      </c>
      <c r="I160" s="5" t="str">
        <f>设计!I160&amp;""</f>
        <v/>
      </c>
      <c r="J160" s="5" t="str">
        <f>设计!J160&amp;""</f>
        <v/>
      </c>
      <c r="K160" s="5" t="str">
        <f>设计!K160&amp;""</f>
        <v/>
      </c>
      <c r="L160" s="5" t="str">
        <f>设计!L160&amp;""</f>
        <v/>
      </c>
      <c r="M160" s="5" t="str">
        <f>设计!M160&amp;""</f>
        <v/>
      </c>
      <c r="N160" s="5" t="str">
        <f>设计!V160&amp;""</f>
        <v/>
      </c>
      <c r="O160" s="5"/>
      <c r="P160" s="10"/>
      <c r="Q160" s="5"/>
      <c r="R160" s="10"/>
      <c r="S160" s="5"/>
      <c r="T160" s="10"/>
      <c r="U160" s="17"/>
      <c r="V160" s="10"/>
      <c r="W160" s="17"/>
      <c r="X160" s="10"/>
      <c r="Y160" s="17"/>
      <c r="Z160" s="10">
        <v>43507</v>
      </c>
      <c r="AA160" s="36"/>
      <c r="AB160" s="5">
        <f>设计!AJ160</f>
        <v>0</v>
      </c>
      <c r="AC160" s="7">
        <f>设计!AK160</f>
        <v>0</v>
      </c>
      <c r="AD160" s="5">
        <f>设计!AL160</f>
        <v>0</v>
      </c>
      <c r="AE160" s="7">
        <f>设计!AM160</f>
        <v>0</v>
      </c>
      <c r="AF160" s="5">
        <f>设计!AN160</f>
        <v>0</v>
      </c>
      <c r="AG160" s="5">
        <f>设计!AO160</f>
        <v>0</v>
      </c>
      <c r="AH160" s="5">
        <f>设计!AP160</f>
        <v>0</v>
      </c>
      <c r="AI160" s="5">
        <f>设计!AQ160</f>
        <v>0</v>
      </c>
      <c r="AJ160" s="37"/>
    </row>
    <row r="161" spans="1:36" hidden="1">
      <c r="A161" s="5" t="str">
        <f>设计!A161&amp;""</f>
        <v/>
      </c>
      <c r="B161" s="5" t="str">
        <f>设计!B161&amp;""</f>
        <v/>
      </c>
      <c r="C161" s="5" t="str">
        <f>设计!C161&amp;""</f>
        <v/>
      </c>
      <c r="D161" s="5" t="str">
        <f>设计!D161&amp;""</f>
        <v/>
      </c>
      <c r="E161" s="5" t="str">
        <f>设计!E161&amp;""</f>
        <v/>
      </c>
      <c r="F161" s="7">
        <f>设计!F161</f>
        <v>0</v>
      </c>
      <c r="G161" s="7">
        <f>设计!G161</f>
        <v>0</v>
      </c>
      <c r="H161" s="5" t="str">
        <f>设计!H161&amp;""</f>
        <v/>
      </c>
      <c r="I161" s="5" t="str">
        <f>设计!I161&amp;""</f>
        <v/>
      </c>
      <c r="J161" s="5" t="str">
        <f>设计!J161&amp;""</f>
        <v/>
      </c>
      <c r="K161" s="5" t="str">
        <f>设计!K161&amp;""</f>
        <v/>
      </c>
      <c r="L161" s="5" t="str">
        <f>设计!L161&amp;""</f>
        <v/>
      </c>
      <c r="M161" s="5" t="str">
        <f>设计!M161&amp;""</f>
        <v/>
      </c>
      <c r="N161" s="5" t="str">
        <f>设计!V161&amp;""</f>
        <v/>
      </c>
      <c r="O161" s="5"/>
      <c r="P161" s="10"/>
      <c r="Q161" s="5"/>
      <c r="R161" s="10"/>
      <c r="S161" s="5"/>
      <c r="T161" s="10"/>
      <c r="U161" s="17"/>
      <c r="V161" s="10"/>
      <c r="W161" s="17"/>
      <c r="X161" s="10"/>
      <c r="Y161" s="17"/>
      <c r="Z161" s="10">
        <v>43508</v>
      </c>
      <c r="AA161" s="36"/>
      <c r="AB161" s="5">
        <f>设计!AJ161</f>
        <v>0</v>
      </c>
      <c r="AC161" s="7">
        <f>设计!AK161</f>
        <v>0</v>
      </c>
      <c r="AD161" s="5">
        <f>设计!AL161</f>
        <v>0</v>
      </c>
      <c r="AE161" s="7">
        <f>设计!AM161</f>
        <v>0</v>
      </c>
      <c r="AF161" s="5">
        <f>设计!AN161</f>
        <v>0</v>
      </c>
      <c r="AG161" s="5">
        <f>设计!AO161</f>
        <v>0</v>
      </c>
      <c r="AH161" s="5">
        <f>设计!AP161</f>
        <v>0</v>
      </c>
      <c r="AI161" s="5">
        <f>设计!AQ161</f>
        <v>0</v>
      </c>
      <c r="AJ161" s="37"/>
    </row>
    <row r="162" spans="1:36" hidden="1">
      <c r="A162" s="5" t="str">
        <f>设计!A162&amp;""</f>
        <v/>
      </c>
      <c r="B162" s="5" t="str">
        <f>设计!B162&amp;""</f>
        <v/>
      </c>
      <c r="C162" s="5" t="str">
        <f>设计!C162&amp;""</f>
        <v/>
      </c>
      <c r="D162" s="5" t="str">
        <f>设计!D162&amp;""</f>
        <v/>
      </c>
      <c r="E162" s="5" t="str">
        <f>设计!E162&amp;""</f>
        <v/>
      </c>
      <c r="F162" s="7">
        <f>设计!F162</f>
        <v>0</v>
      </c>
      <c r="G162" s="7">
        <f>设计!G162</f>
        <v>0</v>
      </c>
      <c r="H162" s="5" t="str">
        <f>设计!H162&amp;""</f>
        <v/>
      </c>
      <c r="I162" s="5" t="str">
        <f>设计!I162&amp;""</f>
        <v/>
      </c>
      <c r="J162" s="5" t="str">
        <f>设计!J162&amp;""</f>
        <v/>
      </c>
      <c r="K162" s="5" t="str">
        <f>设计!K162&amp;""</f>
        <v/>
      </c>
      <c r="L162" s="5" t="str">
        <f>设计!L162&amp;""</f>
        <v/>
      </c>
      <c r="M162" s="5" t="str">
        <f>设计!M162&amp;""</f>
        <v/>
      </c>
      <c r="N162" s="5" t="str">
        <f>设计!V162&amp;""</f>
        <v/>
      </c>
      <c r="O162" s="5"/>
      <c r="P162" s="10"/>
      <c r="Q162" s="5"/>
      <c r="R162" s="10"/>
      <c r="S162" s="5"/>
      <c r="T162" s="10"/>
      <c r="U162" s="17"/>
      <c r="V162" s="10"/>
      <c r="W162" s="17"/>
      <c r="X162" s="10"/>
      <c r="Y162" s="17"/>
      <c r="Z162" s="10">
        <v>43509</v>
      </c>
      <c r="AA162" s="36"/>
      <c r="AB162" s="5">
        <f>设计!AJ162</f>
        <v>0</v>
      </c>
      <c r="AC162" s="7">
        <f>设计!AK162</f>
        <v>0</v>
      </c>
      <c r="AD162" s="5">
        <f>设计!AL162</f>
        <v>0</v>
      </c>
      <c r="AE162" s="7">
        <f>设计!AM162</f>
        <v>0</v>
      </c>
      <c r="AF162" s="5">
        <f>设计!AN162</f>
        <v>0</v>
      </c>
      <c r="AG162" s="5">
        <f>设计!AO162</f>
        <v>0</v>
      </c>
      <c r="AH162" s="5">
        <f>设计!AP162</f>
        <v>0</v>
      </c>
      <c r="AI162" s="5">
        <f>设计!AQ162</f>
        <v>0</v>
      </c>
      <c r="AJ162" s="37"/>
    </row>
    <row r="163" spans="1:36" hidden="1">
      <c r="A163" s="5" t="str">
        <f>设计!A163&amp;""</f>
        <v/>
      </c>
      <c r="B163" s="5" t="str">
        <f>设计!B163&amp;""</f>
        <v/>
      </c>
      <c r="C163" s="5" t="str">
        <f>设计!C163&amp;""</f>
        <v/>
      </c>
      <c r="D163" s="5" t="str">
        <f>设计!D163&amp;""</f>
        <v/>
      </c>
      <c r="E163" s="5" t="str">
        <f>设计!E163&amp;""</f>
        <v/>
      </c>
      <c r="F163" s="7">
        <f>设计!F163</f>
        <v>0</v>
      </c>
      <c r="G163" s="7">
        <f>设计!G163</f>
        <v>0</v>
      </c>
      <c r="H163" s="5" t="str">
        <f>设计!H163&amp;""</f>
        <v/>
      </c>
      <c r="I163" s="5" t="str">
        <f>设计!I163&amp;""</f>
        <v/>
      </c>
      <c r="J163" s="5" t="str">
        <f>设计!J163&amp;""</f>
        <v/>
      </c>
      <c r="K163" s="5" t="str">
        <f>设计!K163&amp;""</f>
        <v/>
      </c>
      <c r="L163" s="5" t="str">
        <f>设计!L163&amp;""</f>
        <v/>
      </c>
      <c r="M163" s="5" t="str">
        <f>设计!M163&amp;""</f>
        <v/>
      </c>
      <c r="N163" s="5" t="str">
        <f>设计!V163&amp;""</f>
        <v/>
      </c>
      <c r="O163" s="5"/>
      <c r="P163" s="10"/>
      <c r="Q163" s="5"/>
      <c r="R163" s="10"/>
      <c r="S163" s="5"/>
      <c r="T163" s="10"/>
      <c r="U163" s="17"/>
      <c r="V163" s="10"/>
      <c r="W163" s="17"/>
      <c r="X163" s="10"/>
      <c r="Y163" s="17"/>
      <c r="Z163" s="10">
        <v>43510</v>
      </c>
      <c r="AA163" s="36"/>
      <c r="AB163" s="5">
        <f>设计!AJ163</f>
        <v>0</v>
      </c>
      <c r="AC163" s="7">
        <f>设计!AK163</f>
        <v>0</v>
      </c>
      <c r="AD163" s="5">
        <f>设计!AL163</f>
        <v>0</v>
      </c>
      <c r="AE163" s="7">
        <f>设计!AM163</f>
        <v>0</v>
      </c>
      <c r="AF163" s="5">
        <f>设计!AN163</f>
        <v>0</v>
      </c>
      <c r="AG163" s="5">
        <f>设计!AO163</f>
        <v>0</v>
      </c>
      <c r="AH163" s="5">
        <f>设计!AP163</f>
        <v>0</v>
      </c>
      <c r="AI163" s="5">
        <f>设计!AQ163</f>
        <v>0</v>
      </c>
      <c r="AJ163" s="37"/>
    </row>
    <row r="164" spans="1:36" hidden="1">
      <c r="A164" s="5" t="str">
        <f>设计!A164&amp;""</f>
        <v/>
      </c>
      <c r="B164" s="5" t="str">
        <f>设计!B164&amp;""</f>
        <v/>
      </c>
      <c r="C164" s="5" t="str">
        <f>设计!C164&amp;""</f>
        <v/>
      </c>
      <c r="D164" s="5" t="str">
        <f>设计!D164&amp;""</f>
        <v/>
      </c>
      <c r="E164" s="5" t="str">
        <f>设计!E164&amp;""</f>
        <v/>
      </c>
      <c r="F164" s="7">
        <f>设计!F164</f>
        <v>0</v>
      </c>
      <c r="G164" s="7">
        <f>设计!G164</f>
        <v>0</v>
      </c>
      <c r="H164" s="5" t="str">
        <f>设计!H164&amp;""</f>
        <v/>
      </c>
      <c r="I164" s="5" t="str">
        <f>设计!I164&amp;""</f>
        <v/>
      </c>
      <c r="J164" s="5" t="str">
        <f>设计!J164&amp;""</f>
        <v/>
      </c>
      <c r="K164" s="5" t="str">
        <f>设计!K164&amp;""</f>
        <v/>
      </c>
      <c r="L164" s="5" t="str">
        <f>设计!L164&amp;""</f>
        <v/>
      </c>
      <c r="M164" s="5" t="str">
        <f>设计!M164&amp;""</f>
        <v/>
      </c>
      <c r="N164" s="5" t="str">
        <f>设计!V164&amp;""</f>
        <v/>
      </c>
      <c r="O164" s="5"/>
      <c r="P164" s="10"/>
      <c r="Q164" s="5"/>
      <c r="R164" s="10"/>
      <c r="S164" s="5"/>
      <c r="T164" s="10"/>
      <c r="U164" s="17"/>
      <c r="V164" s="10"/>
      <c r="W164" s="17"/>
      <c r="X164" s="10"/>
      <c r="Y164" s="17"/>
      <c r="Z164" s="10">
        <v>43511</v>
      </c>
      <c r="AA164" s="36"/>
      <c r="AB164" s="5">
        <f>设计!AJ164</f>
        <v>0</v>
      </c>
      <c r="AC164" s="7">
        <f>设计!AK164</f>
        <v>0</v>
      </c>
      <c r="AD164" s="5">
        <f>设计!AL164</f>
        <v>0</v>
      </c>
      <c r="AE164" s="7">
        <f>设计!AM164</f>
        <v>0</v>
      </c>
      <c r="AF164" s="5">
        <f>设计!AN164</f>
        <v>0</v>
      </c>
      <c r="AG164" s="5">
        <f>设计!AO164</f>
        <v>0</v>
      </c>
      <c r="AH164" s="5">
        <f>设计!AP164</f>
        <v>0</v>
      </c>
      <c r="AI164" s="5">
        <f>设计!AQ164</f>
        <v>0</v>
      </c>
      <c r="AJ164" s="37"/>
    </row>
    <row r="165" spans="1:36" hidden="1">
      <c r="A165" s="5" t="str">
        <f>设计!A165&amp;""</f>
        <v/>
      </c>
      <c r="B165" s="5" t="str">
        <f>设计!B165&amp;""</f>
        <v/>
      </c>
      <c r="C165" s="5" t="str">
        <f>设计!C165&amp;""</f>
        <v/>
      </c>
      <c r="D165" s="5" t="str">
        <f>设计!D165&amp;""</f>
        <v/>
      </c>
      <c r="E165" s="5" t="str">
        <f>设计!E165&amp;""</f>
        <v/>
      </c>
      <c r="F165" s="7">
        <f>设计!F165</f>
        <v>0</v>
      </c>
      <c r="G165" s="7">
        <f>设计!G165</f>
        <v>0</v>
      </c>
      <c r="H165" s="5" t="str">
        <f>设计!H165&amp;""</f>
        <v/>
      </c>
      <c r="I165" s="5" t="str">
        <f>设计!I165&amp;""</f>
        <v/>
      </c>
      <c r="J165" s="5" t="str">
        <f>设计!J165&amp;""</f>
        <v/>
      </c>
      <c r="K165" s="5" t="str">
        <f>设计!K165&amp;""</f>
        <v/>
      </c>
      <c r="L165" s="5" t="str">
        <f>设计!L165&amp;""</f>
        <v/>
      </c>
      <c r="M165" s="5" t="str">
        <f>设计!M165&amp;""</f>
        <v/>
      </c>
      <c r="N165" s="5" t="str">
        <f>设计!V165&amp;""</f>
        <v/>
      </c>
      <c r="O165" s="5"/>
      <c r="P165" s="10"/>
      <c r="Q165" s="5"/>
      <c r="R165" s="10"/>
      <c r="S165" s="5"/>
      <c r="T165" s="10"/>
      <c r="U165" s="17"/>
      <c r="V165" s="10"/>
      <c r="W165" s="17"/>
      <c r="X165" s="10"/>
      <c r="Y165" s="17"/>
      <c r="Z165" s="10">
        <v>43512</v>
      </c>
      <c r="AA165" s="36"/>
      <c r="AB165" s="5">
        <f>设计!AJ165</f>
        <v>0</v>
      </c>
      <c r="AC165" s="7">
        <f>设计!AK165</f>
        <v>0</v>
      </c>
      <c r="AD165" s="5">
        <f>设计!AL165</f>
        <v>0</v>
      </c>
      <c r="AE165" s="7">
        <f>设计!AM165</f>
        <v>0</v>
      </c>
      <c r="AF165" s="5">
        <f>设计!AN165</f>
        <v>0</v>
      </c>
      <c r="AG165" s="5">
        <f>设计!AO165</f>
        <v>0</v>
      </c>
      <c r="AH165" s="5">
        <f>设计!AP165</f>
        <v>0</v>
      </c>
      <c r="AI165" s="5">
        <f>设计!AQ165</f>
        <v>0</v>
      </c>
      <c r="AJ165" s="37"/>
    </row>
    <row r="166" spans="1:36" hidden="1">
      <c r="A166" s="5" t="str">
        <f>设计!A166&amp;""</f>
        <v/>
      </c>
      <c r="B166" s="5" t="str">
        <f>设计!B166&amp;""</f>
        <v/>
      </c>
      <c r="C166" s="5" t="str">
        <f>设计!C166&amp;""</f>
        <v/>
      </c>
      <c r="D166" s="5" t="str">
        <f>设计!D166&amp;""</f>
        <v/>
      </c>
      <c r="E166" s="5" t="str">
        <f>设计!E166&amp;""</f>
        <v/>
      </c>
      <c r="F166" s="7">
        <f>设计!F166</f>
        <v>0</v>
      </c>
      <c r="G166" s="7">
        <f>设计!G166</f>
        <v>0</v>
      </c>
      <c r="H166" s="5" t="str">
        <f>设计!H166&amp;""</f>
        <v/>
      </c>
      <c r="I166" s="5" t="str">
        <f>设计!I166&amp;""</f>
        <v/>
      </c>
      <c r="J166" s="5" t="str">
        <f>设计!J166&amp;""</f>
        <v/>
      </c>
      <c r="K166" s="5" t="str">
        <f>设计!K166&amp;""</f>
        <v/>
      </c>
      <c r="L166" s="5" t="str">
        <f>设计!L166&amp;""</f>
        <v/>
      </c>
      <c r="M166" s="5" t="str">
        <f>设计!M166&amp;""</f>
        <v/>
      </c>
      <c r="N166" s="5" t="str">
        <f>设计!V166&amp;""</f>
        <v/>
      </c>
      <c r="O166" s="5"/>
      <c r="P166" s="10"/>
      <c r="Q166" s="5"/>
      <c r="R166" s="10"/>
      <c r="S166" s="5"/>
      <c r="T166" s="10"/>
      <c r="U166" s="17"/>
      <c r="V166" s="10"/>
      <c r="W166" s="17"/>
      <c r="X166" s="10"/>
      <c r="Y166" s="17"/>
      <c r="Z166" s="10">
        <v>43513</v>
      </c>
      <c r="AA166" s="36"/>
      <c r="AB166" s="5">
        <f>设计!AJ166</f>
        <v>0</v>
      </c>
      <c r="AC166" s="7">
        <f>设计!AK166</f>
        <v>0</v>
      </c>
      <c r="AD166" s="5">
        <f>设计!AL166</f>
        <v>0</v>
      </c>
      <c r="AE166" s="7">
        <f>设计!AM166</f>
        <v>0</v>
      </c>
      <c r="AF166" s="5">
        <f>设计!AN166</f>
        <v>0</v>
      </c>
      <c r="AG166" s="5">
        <f>设计!AO166</f>
        <v>0</v>
      </c>
      <c r="AH166" s="5">
        <f>设计!AP166</f>
        <v>0</v>
      </c>
      <c r="AI166" s="5">
        <f>设计!AQ166</f>
        <v>0</v>
      </c>
      <c r="AJ166" s="37"/>
    </row>
    <row r="167" spans="1:36" hidden="1">
      <c r="A167" s="5" t="str">
        <f>设计!A167&amp;""</f>
        <v/>
      </c>
      <c r="B167" s="5" t="str">
        <f>设计!B167&amp;""</f>
        <v/>
      </c>
      <c r="C167" s="5" t="str">
        <f>设计!C167&amp;""</f>
        <v/>
      </c>
      <c r="D167" s="5" t="str">
        <f>设计!D167&amp;""</f>
        <v/>
      </c>
      <c r="E167" s="5" t="str">
        <f>设计!E167&amp;""</f>
        <v/>
      </c>
      <c r="F167" s="7">
        <f>设计!F167</f>
        <v>0</v>
      </c>
      <c r="G167" s="7">
        <f>设计!G167</f>
        <v>0</v>
      </c>
      <c r="H167" s="5" t="str">
        <f>设计!H167&amp;""</f>
        <v/>
      </c>
      <c r="I167" s="5" t="str">
        <f>设计!I167&amp;""</f>
        <v/>
      </c>
      <c r="J167" s="5" t="str">
        <f>设计!J167&amp;""</f>
        <v/>
      </c>
      <c r="K167" s="5" t="str">
        <f>设计!K167&amp;""</f>
        <v/>
      </c>
      <c r="L167" s="5" t="str">
        <f>设计!L167&amp;""</f>
        <v/>
      </c>
      <c r="M167" s="5" t="str">
        <f>设计!M167&amp;""</f>
        <v/>
      </c>
      <c r="N167" s="5" t="str">
        <f>设计!V167&amp;""</f>
        <v/>
      </c>
      <c r="O167" s="5"/>
      <c r="P167" s="10"/>
      <c r="Q167" s="5"/>
      <c r="R167" s="10"/>
      <c r="S167" s="5"/>
      <c r="T167" s="10"/>
      <c r="U167" s="17"/>
      <c r="V167" s="10"/>
      <c r="W167" s="17"/>
      <c r="X167" s="10"/>
      <c r="Y167" s="17"/>
      <c r="Z167" s="10">
        <v>43514</v>
      </c>
      <c r="AA167" s="36"/>
      <c r="AB167" s="5">
        <f>设计!AJ167</f>
        <v>0</v>
      </c>
      <c r="AC167" s="7">
        <f>设计!AK167</f>
        <v>0</v>
      </c>
      <c r="AD167" s="5">
        <f>设计!AL167</f>
        <v>0</v>
      </c>
      <c r="AE167" s="7">
        <f>设计!AM167</f>
        <v>0</v>
      </c>
      <c r="AF167" s="5">
        <f>设计!AN167</f>
        <v>0</v>
      </c>
      <c r="AG167" s="5">
        <f>设计!AO167</f>
        <v>0</v>
      </c>
      <c r="AH167" s="5">
        <f>设计!AP167</f>
        <v>0</v>
      </c>
      <c r="AI167" s="5">
        <f>设计!AQ167</f>
        <v>0</v>
      </c>
      <c r="AJ167" s="37"/>
    </row>
    <row r="168" spans="1:36" hidden="1">
      <c r="A168" s="5" t="str">
        <f>设计!A168&amp;""</f>
        <v/>
      </c>
      <c r="B168" s="5" t="str">
        <f>设计!B168&amp;""</f>
        <v/>
      </c>
      <c r="C168" s="5" t="str">
        <f>设计!C168&amp;""</f>
        <v/>
      </c>
      <c r="D168" s="5" t="str">
        <f>设计!D168&amp;""</f>
        <v/>
      </c>
      <c r="E168" s="5" t="str">
        <f>设计!E168&amp;""</f>
        <v/>
      </c>
      <c r="F168" s="7">
        <f>设计!F168</f>
        <v>0</v>
      </c>
      <c r="G168" s="7">
        <f>设计!G168</f>
        <v>0</v>
      </c>
      <c r="H168" s="5" t="str">
        <f>设计!H168&amp;""</f>
        <v/>
      </c>
      <c r="I168" s="5" t="str">
        <f>设计!I168&amp;""</f>
        <v/>
      </c>
      <c r="J168" s="5" t="str">
        <f>设计!J168&amp;""</f>
        <v/>
      </c>
      <c r="K168" s="5" t="str">
        <f>设计!K168&amp;""</f>
        <v/>
      </c>
      <c r="L168" s="5" t="str">
        <f>设计!L168&amp;""</f>
        <v/>
      </c>
      <c r="M168" s="5" t="str">
        <f>设计!M168&amp;""</f>
        <v/>
      </c>
      <c r="N168" s="5" t="str">
        <f>设计!V168&amp;""</f>
        <v/>
      </c>
      <c r="O168" s="5"/>
      <c r="P168" s="10"/>
      <c r="Q168" s="5"/>
      <c r="R168" s="10"/>
      <c r="S168" s="5"/>
      <c r="T168" s="10"/>
      <c r="U168" s="17"/>
      <c r="V168" s="10"/>
      <c r="W168" s="17"/>
      <c r="X168" s="10"/>
      <c r="Y168" s="17"/>
      <c r="Z168" s="10">
        <v>43515</v>
      </c>
      <c r="AA168" s="36"/>
      <c r="AB168" s="5">
        <f>设计!AJ168</f>
        <v>0</v>
      </c>
      <c r="AC168" s="7">
        <f>设计!AK168</f>
        <v>0</v>
      </c>
      <c r="AD168" s="5">
        <f>设计!AL168</f>
        <v>0</v>
      </c>
      <c r="AE168" s="7">
        <f>设计!AM168</f>
        <v>0</v>
      </c>
      <c r="AF168" s="5">
        <f>设计!AN168</f>
        <v>0</v>
      </c>
      <c r="AG168" s="5">
        <f>设计!AO168</f>
        <v>0</v>
      </c>
      <c r="AH168" s="5">
        <f>设计!AP168</f>
        <v>0</v>
      </c>
      <c r="AI168" s="5">
        <f>设计!AQ168</f>
        <v>0</v>
      </c>
      <c r="AJ168" s="37"/>
    </row>
    <row r="169" spans="1:36" hidden="1">
      <c r="A169" s="5" t="str">
        <f>设计!A169&amp;""</f>
        <v/>
      </c>
      <c r="B169" s="5" t="str">
        <f>设计!B169&amp;""</f>
        <v/>
      </c>
      <c r="C169" s="5" t="str">
        <f>设计!C169&amp;""</f>
        <v/>
      </c>
      <c r="D169" s="5" t="str">
        <f>设计!D169&amp;""</f>
        <v/>
      </c>
      <c r="E169" s="5" t="str">
        <f>设计!E169&amp;""</f>
        <v/>
      </c>
      <c r="F169" s="7">
        <f>设计!F169</f>
        <v>0</v>
      </c>
      <c r="G169" s="7">
        <f>设计!G169</f>
        <v>0</v>
      </c>
      <c r="H169" s="5" t="str">
        <f>设计!H169&amp;""</f>
        <v/>
      </c>
      <c r="I169" s="5" t="str">
        <f>设计!I169&amp;""</f>
        <v/>
      </c>
      <c r="J169" s="5" t="str">
        <f>设计!J169&amp;""</f>
        <v/>
      </c>
      <c r="K169" s="5" t="str">
        <f>设计!K169&amp;""</f>
        <v/>
      </c>
      <c r="L169" s="5" t="str">
        <f>设计!L169&amp;""</f>
        <v/>
      </c>
      <c r="M169" s="5" t="str">
        <f>设计!M169&amp;""</f>
        <v/>
      </c>
      <c r="N169" s="5" t="str">
        <f>设计!V169&amp;""</f>
        <v/>
      </c>
      <c r="O169" s="5"/>
      <c r="P169" s="10"/>
      <c r="Q169" s="5"/>
      <c r="R169" s="10"/>
      <c r="S169" s="5"/>
      <c r="T169" s="10"/>
      <c r="U169" s="17"/>
      <c r="V169" s="10"/>
      <c r="W169" s="17"/>
      <c r="X169" s="10"/>
      <c r="Y169" s="17"/>
      <c r="Z169" s="10">
        <v>43516</v>
      </c>
      <c r="AA169" s="36"/>
      <c r="AB169" s="5">
        <f>设计!AJ169</f>
        <v>0</v>
      </c>
      <c r="AC169" s="7">
        <f>设计!AK169</f>
        <v>0</v>
      </c>
      <c r="AD169" s="5">
        <f>设计!AL169</f>
        <v>0</v>
      </c>
      <c r="AE169" s="7">
        <f>设计!AM169</f>
        <v>0</v>
      </c>
      <c r="AF169" s="5">
        <f>设计!AN169</f>
        <v>0</v>
      </c>
      <c r="AG169" s="5">
        <f>设计!AO169</f>
        <v>0</v>
      </c>
      <c r="AH169" s="5">
        <f>设计!AP169</f>
        <v>0</v>
      </c>
      <c r="AI169" s="5">
        <f>设计!AQ169</f>
        <v>0</v>
      </c>
      <c r="AJ169" s="37"/>
    </row>
    <row r="170" spans="1:36" hidden="1">
      <c r="A170" s="5" t="str">
        <f>设计!A170&amp;""</f>
        <v/>
      </c>
      <c r="B170" s="5" t="str">
        <f>设计!B170&amp;""</f>
        <v/>
      </c>
      <c r="C170" s="5" t="str">
        <f>设计!C170&amp;""</f>
        <v/>
      </c>
      <c r="D170" s="5" t="str">
        <f>设计!D170&amp;""</f>
        <v/>
      </c>
      <c r="E170" s="5" t="str">
        <f>设计!E170&amp;""</f>
        <v/>
      </c>
      <c r="F170" s="7">
        <f>设计!F170</f>
        <v>0</v>
      </c>
      <c r="G170" s="7">
        <f>设计!G170</f>
        <v>0</v>
      </c>
      <c r="H170" s="5" t="str">
        <f>设计!H170&amp;""</f>
        <v/>
      </c>
      <c r="I170" s="5" t="str">
        <f>设计!I170&amp;""</f>
        <v/>
      </c>
      <c r="J170" s="5" t="str">
        <f>设计!J170&amp;""</f>
        <v/>
      </c>
      <c r="K170" s="5" t="str">
        <f>设计!K170&amp;""</f>
        <v/>
      </c>
      <c r="L170" s="5" t="str">
        <f>设计!L170&amp;""</f>
        <v/>
      </c>
      <c r="M170" s="5" t="str">
        <f>设计!M170&amp;""</f>
        <v/>
      </c>
      <c r="N170" s="5" t="str">
        <f>设计!V170&amp;""</f>
        <v/>
      </c>
      <c r="O170" s="5"/>
      <c r="P170" s="10"/>
      <c r="Q170" s="5"/>
      <c r="R170" s="10"/>
      <c r="S170" s="5"/>
      <c r="T170" s="10"/>
      <c r="U170" s="17"/>
      <c r="V170" s="10"/>
      <c r="W170" s="17"/>
      <c r="X170" s="10"/>
      <c r="Y170" s="17"/>
      <c r="Z170" s="10">
        <v>43517</v>
      </c>
      <c r="AA170" s="36"/>
      <c r="AB170" s="5">
        <f>设计!AJ170</f>
        <v>0</v>
      </c>
      <c r="AC170" s="7">
        <f>设计!AK170</f>
        <v>0</v>
      </c>
      <c r="AD170" s="5">
        <f>设计!AL170</f>
        <v>0</v>
      </c>
      <c r="AE170" s="7">
        <f>设计!AM170</f>
        <v>0</v>
      </c>
      <c r="AF170" s="5">
        <f>设计!AN170</f>
        <v>0</v>
      </c>
      <c r="AG170" s="5">
        <f>设计!AO170</f>
        <v>0</v>
      </c>
      <c r="AH170" s="5">
        <f>设计!AP170</f>
        <v>0</v>
      </c>
      <c r="AI170" s="5">
        <f>设计!AQ170</f>
        <v>0</v>
      </c>
      <c r="AJ170" s="37"/>
    </row>
    <row r="171" spans="1:36" hidden="1">
      <c r="A171" s="5" t="str">
        <f>设计!A171&amp;""</f>
        <v/>
      </c>
      <c r="B171" s="5" t="str">
        <f>设计!B171&amp;""</f>
        <v/>
      </c>
      <c r="C171" s="5" t="str">
        <f>设计!C171&amp;""</f>
        <v/>
      </c>
      <c r="D171" s="5" t="str">
        <f>设计!D171&amp;""</f>
        <v/>
      </c>
      <c r="E171" s="5" t="str">
        <f>设计!E171&amp;""</f>
        <v/>
      </c>
      <c r="F171" s="7">
        <f>设计!F171</f>
        <v>0</v>
      </c>
      <c r="G171" s="7">
        <f>设计!G171</f>
        <v>0</v>
      </c>
      <c r="H171" s="5" t="str">
        <f>设计!H171&amp;""</f>
        <v/>
      </c>
      <c r="I171" s="5" t="str">
        <f>设计!I171&amp;""</f>
        <v/>
      </c>
      <c r="J171" s="5" t="str">
        <f>设计!J171&amp;""</f>
        <v/>
      </c>
      <c r="K171" s="5" t="str">
        <f>设计!K171&amp;""</f>
        <v/>
      </c>
      <c r="L171" s="5" t="str">
        <f>设计!L171&amp;""</f>
        <v/>
      </c>
      <c r="M171" s="5" t="str">
        <f>设计!M171&amp;""</f>
        <v/>
      </c>
      <c r="N171" s="5" t="str">
        <f>设计!V171&amp;""</f>
        <v/>
      </c>
      <c r="O171" s="5"/>
      <c r="P171" s="10"/>
      <c r="Q171" s="5"/>
      <c r="R171" s="10"/>
      <c r="S171" s="5"/>
      <c r="T171" s="10"/>
      <c r="U171" s="17"/>
      <c r="V171" s="10"/>
      <c r="W171" s="17"/>
      <c r="X171" s="10"/>
      <c r="Y171" s="17"/>
      <c r="Z171" s="10">
        <v>43518</v>
      </c>
      <c r="AA171" s="36"/>
      <c r="AB171" s="5">
        <f>设计!AJ171</f>
        <v>0</v>
      </c>
      <c r="AC171" s="7">
        <f>设计!AK171</f>
        <v>0</v>
      </c>
      <c r="AD171" s="5">
        <f>设计!AL171</f>
        <v>0</v>
      </c>
      <c r="AE171" s="7">
        <f>设计!AM171</f>
        <v>0</v>
      </c>
      <c r="AF171" s="5">
        <f>设计!AN171</f>
        <v>0</v>
      </c>
      <c r="AG171" s="5">
        <f>设计!AO171</f>
        <v>0</v>
      </c>
      <c r="AH171" s="5">
        <f>设计!AP171</f>
        <v>0</v>
      </c>
      <c r="AI171" s="5">
        <f>设计!AQ171</f>
        <v>0</v>
      </c>
      <c r="AJ171" s="37"/>
    </row>
    <row r="172" spans="1:36" hidden="1">
      <c r="A172" s="5" t="str">
        <f>设计!A172&amp;""</f>
        <v/>
      </c>
      <c r="B172" s="5" t="str">
        <f>设计!B172&amp;""</f>
        <v/>
      </c>
      <c r="C172" s="5" t="str">
        <f>设计!C172&amp;""</f>
        <v/>
      </c>
      <c r="D172" s="5" t="str">
        <f>设计!D172&amp;""</f>
        <v/>
      </c>
      <c r="E172" s="5" t="str">
        <f>设计!E172&amp;""</f>
        <v/>
      </c>
      <c r="F172" s="7">
        <f>设计!F172</f>
        <v>0</v>
      </c>
      <c r="G172" s="7">
        <f>设计!G172</f>
        <v>0</v>
      </c>
      <c r="H172" s="5" t="str">
        <f>设计!H172&amp;""</f>
        <v/>
      </c>
      <c r="I172" s="5" t="str">
        <f>设计!I172&amp;""</f>
        <v/>
      </c>
      <c r="J172" s="5" t="str">
        <f>设计!J172&amp;""</f>
        <v/>
      </c>
      <c r="K172" s="5" t="str">
        <f>设计!K172&amp;""</f>
        <v/>
      </c>
      <c r="L172" s="5" t="str">
        <f>设计!L172&amp;""</f>
        <v/>
      </c>
      <c r="M172" s="5" t="str">
        <f>设计!M172&amp;""</f>
        <v/>
      </c>
      <c r="N172" s="5" t="str">
        <f>设计!V172&amp;""</f>
        <v/>
      </c>
      <c r="O172" s="5"/>
      <c r="P172" s="10"/>
      <c r="Q172" s="5"/>
      <c r="R172" s="10"/>
      <c r="S172" s="5"/>
      <c r="T172" s="10"/>
      <c r="U172" s="17"/>
      <c r="V172" s="10"/>
      <c r="W172" s="17"/>
      <c r="X172" s="10"/>
      <c r="Y172" s="17"/>
      <c r="Z172" s="10">
        <v>43519</v>
      </c>
      <c r="AA172" s="36"/>
      <c r="AB172" s="5">
        <f>设计!AJ172</f>
        <v>0</v>
      </c>
      <c r="AC172" s="7">
        <f>设计!AK172</f>
        <v>0</v>
      </c>
      <c r="AD172" s="5">
        <f>设计!AL172</f>
        <v>0</v>
      </c>
      <c r="AE172" s="7">
        <f>设计!AM172</f>
        <v>0</v>
      </c>
      <c r="AF172" s="5">
        <f>设计!AN172</f>
        <v>0</v>
      </c>
      <c r="AG172" s="5">
        <f>设计!AO172</f>
        <v>0</v>
      </c>
      <c r="AH172" s="5">
        <f>设计!AP172</f>
        <v>0</v>
      </c>
      <c r="AI172" s="5">
        <f>设计!AQ172</f>
        <v>0</v>
      </c>
      <c r="AJ172" s="37"/>
    </row>
    <row r="173" spans="1:36" hidden="1">
      <c r="A173" s="5" t="str">
        <f>设计!A173&amp;""</f>
        <v/>
      </c>
      <c r="B173" s="5" t="str">
        <f>设计!B173&amp;""</f>
        <v/>
      </c>
      <c r="C173" s="5" t="str">
        <f>设计!C173&amp;""</f>
        <v/>
      </c>
      <c r="D173" s="5" t="str">
        <f>设计!D173&amp;""</f>
        <v/>
      </c>
      <c r="E173" s="5" t="str">
        <f>设计!E173&amp;""</f>
        <v/>
      </c>
      <c r="F173" s="7">
        <f>设计!F173</f>
        <v>0</v>
      </c>
      <c r="G173" s="7">
        <f>设计!G173</f>
        <v>0</v>
      </c>
      <c r="H173" s="5" t="str">
        <f>设计!H173&amp;""</f>
        <v/>
      </c>
      <c r="I173" s="5" t="str">
        <f>设计!I173&amp;""</f>
        <v/>
      </c>
      <c r="J173" s="5" t="str">
        <f>设计!J173&amp;""</f>
        <v/>
      </c>
      <c r="K173" s="5" t="str">
        <f>设计!K173&amp;""</f>
        <v/>
      </c>
      <c r="L173" s="5" t="str">
        <f>设计!L173&amp;""</f>
        <v/>
      </c>
      <c r="M173" s="5" t="str">
        <f>设计!M173&amp;""</f>
        <v/>
      </c>
      <c r="N173" s="5" t="str">
        <f>设计!V173&amp;""</f>
        <v/>
      </c>
      <c r="O173" s="5"/>
      <c r="P173" s="10"/>
      <c r="Q173" s="5"/>
      <c r="R173" s="10"/>
      <c r="S173" s="5"/>
      <c r="T173" s="10"/>
      <c r="U173" s="17"/>
      <c r="V173" s="10"/>
      <c r="W173" s="17"/>
      <c r="X173" s="10"/>
      <c r="Y173" s="17"/>
      <c r="Z173" s="10">
        <v>43520</v>
      </c>
      <c r="AA173" s="36"/>
      <c r="AB173" s="5">
        <f>设计!AJ173</f>
        <v>0</v>
      </c>
      <c r="AC173" s="7">
        <f>设计!AK173</f>
        <v>0</v>
      </c>
      <c r="AD173" s="5">
        <f>设计!AL173</f>
        <v>0</v>
      </c>
      <c r="AE173" s="7">
        <f>设计!AM173</f>
        <v>0</v>
      </c>
      <c r="AF173" s="5">
        <f>设计!AN173</f>
        <v>0</v>
      </c>
      <c r="AG173" s="5">
        <f>设计!AO173</f>
        <v>0</v>
      </c>
      <c r="AH173" s="5">
        <f>设计!AP173</f>
        <v>0</v>
      </c>
      <c r="AI173" s="5">
        <f>设计!AQ173</f>
        <v>0</v>
      </c>
      <c r="AJ173" s="37"/>
    </row>
    <row r="174" spans="1:36" hidden="1">
      <c r="A174" s="5" t="str">
        <f>设计!A174&amp;""</f>
        <v/>
      </c>
      <c r="B174" s="5" t="str">
        <f>设计!B174&amp;""</f>
        <v/>
      </c>
      <c r="C174" s="5" t="str">
        <f>设计!C174&amp;""</f>
        <v/>
      </c>
      <c r="D174" s="5" t="str">
        <f>设计!D174&amp;""</f>
        <v/>
      </c>
      <c r="E174" s="5" t="str">
        <f>设计!E174&amp;""</f>
        <v/>
      </c>
      <c r="F174" s="7">
        <f>设计!F174</f>
        <v>0</v>
      </c>
      <c r="G174" s="7">
        <f>设计!G174</f>
        <v>0</v>
      </c>
      <c r="H174" s="5" t="str">
        <f>设计!H174&amp;""</f>
        <v/>
      </c>
      <c r="I174" s="5" t="str">
        <f>设计!I174&amp;""</f>
        <v/>
      </c>
      <c r="J174" s="5" t="str">
        <f>设计!J174&amp;""</f>
        <v/>
      </c>
      <c r="K174" s="5" t="str">
        <f>设计!K174&amp;""</f>
        <v/>
      </c>
      <c r="L174" s="5" t="str">
        <f>设计!L174&amp;""</f>
        <v/>
      </c>
      <c r="M174" s="5" t="str">
        <f>设计!M174&amp;""</f>
        <v/>
      </c>
      <c r="N174" s="5" t="str">
        <f>设计!V174&amp;""</f>
        <v/>
      </c>
      <c r="O174" s="5"/>
      <c r="P174" s="10"/>
      <c r="Q174" s="5"/>
      <c r="R174" s="10"/>
      <c r="S174" s="5"/>
      <c r="T174" s="10"/>
      <c r="U174" s="17"/>
      <c r="V174" s="10"/>
      <c r="W174" s="17"/>
      <c r="X174" s="10"/>
      <c r="Y174" s="17"/>
      <c r="Z174" s="10">
        <v>43521</v>
      </c>
      <c r="AA174" s="36"/>
      <c r="AB174" s="5">
        <f>设计!AJ174</f>
        <v>0</v>
      </c>
      <c r="AC174" s="7">
        <f>设计!AK174</f>
        <v>0</v>
      </c>
      <c r="AD174" s="5">
        <f>设计!AL174</f>
        <v>0</v>
      </c>
      <c r="AE174" s="7">
        <f>设计!AM174</f>
        <v>0</v>
      </c>
      <c r="AF174" s="5">
        <f>设计!AN174</f>
        <v>0</v>
      </c>
      <c r="AG174" s="5">
        <f>设计!AO174</f>
        <v>0</v>
      </c>
      <c r="AH174" s="5">
        <f>设计!AP174</f>
        <v>0</v>
      </c>
      <c r="AI174" s="5">
        <f>设计!AQ174</f>
        <v>0</v>
      </c>
      <c r="AJ174" s="37"/>
    </row>
    <row r="175" spans="1:36" hidden="1">
      <c r="A175" s="5" t="str">
        <f>设计!A175&amp;""</f>
        <v/>
      </c>
      <c r="B175" s="5" t="str">
        <f>设计!B175&amp;""</f>
        <v/>
      </c>
      <c r="C175" s="5" t="str">
        <f>设计!C175&amp;""</f>
        <v/>
      </c>
      <c r="D175" s="5" t="str">
        <f>设计!D175&amp;""</f>
        <v/>
      </c>
      <c r="E175" s="5" t="str">
        <f>设计!E175&amp;""</f>
        <v/>
      </c>
      <c r="F175" s="7">
        <f>设计!F175</f>
        <v>0</v>
      </c>
      <c r="G175" s="7">
        <f>设计!G175</f>
        <v>0</v>
      </c>
      <c r="H175" s="5" t="str">
        <f>设计!H175&amp;""</f>
        <v/>
      </c>
      <c r="I175" s="5" t="str">
        <f>设计!I175&amp;""</f>
        <v/>
      </c>
      <c r="J175" s="5" t="str">
        <f>设计!J175&amp;""</f>
        <v/>
      </c>
      <c r="K175" s="5" t="str">
        <f>设计!K175&amp;""</f>
        <v/>
      </c>
      <c r="L175" s="5" t="str">
        <f>设计!L175&amp;""</f>
        <v/>
      </c>
      <c r="M175" s="5" t="str">
        <f>设计!M175&amp;""</f>
        <v/>
      </c>
      <c r="N175" s="5" t="str">
        <f>设计!V175&amp;""</f>
        <v/>
      </c>
      <c r="O175" s="5"/>
      <c r="P175" s="10"/>
      <c r="Q175" s="5"/>
      <c r="R175" s="10"/>
      <c r="S175" s="5"/>
      <c r="T175" s="10"/>
      <c r="U175" s="17"/>
      <c r="V175" s="10"/>
      <c r="W175" s="17"/>
      <c r="X175" s="10"/>
      <c r="Y175" s="17"/>
      <c r="Z175" s="10">
        <v>43522</v>
      </c>
      <c r="AA175" s="36"/>
      <c r="AB175" s="5">
        <f>设计!AJ175</f>
        <v>0</v>
      </c>
      <c r="AC175" s="7">
        <f>设计!AK175</f>
        <v>0</v>
      </c>
      <c r="AD175" s="5">
        <f>设计!AL175</f>
        <v>0</v>
      </c>
      <c r="AE175" s="7">
        <f>设计!AM175</f>
        <v>0</v>
      </c>
      <c r="AF175" s="5">
        <f>设计!AN175</f>
        <v>0</v>
      </c>
      <c r="AG175" s="5">
        <f>设计!AO175</f>
        <v>0</v>
      </c>
      <c r="AH175" s="5">
        <f>设计!AP175</f>
        <v>0</v>
      </c>
      <c r="AI175" s="5">
        <f>设计!AQ175</f>
        <v>0</v>
      </c>
      <c r="AJ175" s="37"/>
    </row>
    <row r="176" spans="1:36" hidden="1">
      <c r="A176" s="5" t="str">
        <f>设计!A176&amp;""</f>
        <v/>
      </c>
      <c r="B176" s="5" t="str">
        <f>设计!B176&amp;""</f>
        <v/>
      </c>
      <c r="C176" s="5" t="str">
        <f>设计!C176&amp;""</f>
        <v/>
      </c>
      <c r="D176" s="5" t="str">
        <f>设计!D176&amp;""</f>
        <v/>
      </c>
      <c r="E176" s="5" t="str">
        <f>设计!E176&amp;""</f>
        <v/>
      </c>
      <c r="F176" s="7">
        <f>设计!F176</f>
        <v>0</v>
      </c>
      <c r="G176" s="7">
        <f>设计!G176</f>
        <v>0</v>
      </c>
      <c r="H176" s="5" t="str">
        <f>设计!H176&amp;""</f>
        <v/>
      </c>
      <c r="I176" s="5" t="str">
        <f>设计!I176&amp;""</f>
        <v/>
      </c>
      <c r="J176" s="5" t="str">
        <f>设计!J176&amp;""</f>
        <v/>
      </c>
      <c r="K176" s="5" t="str">
        <f>设计!K176&amp;""</f>
        <v/>
      </c>
      <c r="L176" s="5" t="str">
        <f>设计!L176&amp;""</f>
        <v/>
      </c>
      <c r="M176" s="5" t="str">
        <f>设计!M176&amp;""</f>
        <v/>
      </c>
      <c r="N176" s="5" t="str">
        <f>设计!V176&amp;""</f>
        <v/>
      </c>
      <c r="O176" s="5"/>
      <c r="P176" s="10"/>
      <c r="Q176" s="5"/>
      <c r="R176" s="10"/>
      <c r="S176" s="5"/>
      <c r="T176" s="10"/>
      <c r="U176" s="17"/>
      <c r="V176" s="10"/>
      <c r="W176" s="17"/>
      <c r="X176" s="10"/>
      <c r="Y176" s="17"/>
      <c r="Z176" s="10">
        <v>43523</v>
      </c>
      <c r="AA176" s="36"/>
      <c r="AB176" s="5">
        <f>设计!AJ176</f>
        <v>0</v>
      </c>
      <c r="AC176" s="7">
        <f>设计!AK176</f>
        <v>0</v>
      </c>
      <c r="AD176" s="5">
        <f>设计!AL176</f>
        <v>0</v>
      </c>
      <c r="AE176" s="7">
        <f>设计!AM176</f>
        <v>0</v>
      </c>
      <c r="AF176" s="5">
        <f>设计!AN176</f>
        <v>0</v>
      </c>
      <c r="AG176" s="5">
        <f>设计!AO176</f>
        <v>0</v>
      </c>
      <c r="AH176" s="5">
        <f>设计!AP176</f>
        <v>0</v>
      </c>
      <c r="AI176" s="5">
        <f>设计!AQ176</f>
        <v>0</v>
      </c>
      <c r="AJ176" s="37"/>
    </row>
    <row r="177" spans="1:36" hidden="1">
      <c r="A177" s="5" t="str">
        <f>设计!A177&amp;""</f>
        <v/>
      </c>
      <c r="B177" s="5" t="str">
        <f>设计!B177&amp;""</f>
        <v/>
      </c>
      <c r="C177" s="5" t="str">
        <f>设计!C177&amp;""</f>
        <v/>
      </c>
      <c r="D177" s="5" t="str">
        <f>设计!D177&amp;""</f>
        <v/>
      </c>
      <c r="E177" s="5" t="str">
        <f>设计!E177&amp;""</f>
        <v/>
      </c>
      <c r="F177" s="7">
        <f>设计!F177</f>
        <v>0</v>
      </c>
      <c r="G177" s="7">
        <f>设计!G177</f>
        <v>0</v>
      </c>
      <c r="H177" s="5" t="str">
        <f>设计!H177&amp;""</f>
        <v/>
      </c>
      <c r="I177" s="5" t="str">
        <f>设计!I177&amp;""</f>
        <v/>
      </c>
      <c r="J177" s="5" t="str">
        <f>设计!J177&amp;""</f>
        <v/>
      </c>
      <c r="K177" s="5" t="str">
        <f>设计!K177&amp;""</f>
        <v/>
      </c>
      <c r="L177" s="5" t="str">
        <f>设计!L177&amp;""</f>
        <v/>
      </c>
      <c r="M177" s="5" t="str">
        <f>设计!M177&amp;""</f>
        <v/>
      </c>
      <c r="N177" s="5" t="str">
        <f>设计!V177&amp;""</f>
        <v/>
      </c>
      <c r="O177" s="5"/>
      <c r="P177" s="10"/>
      <c r="Q177" s="5"/>
      <c r="R177" s="10"/>
      <c r="S177" s="5"/>
      <c r="T177" s="10"/>
      <c r="U177" s="17"/>
      <c r="V177" s="10"/>
      <c r="W177" s="17"/>
      <c r="X177" s="10"/>
      <c r="Y177" s="17"/>
      <c r="Z177" s="10">
        <v>43524</v>
      </c>
      <c r="AA177" s="36"/>
      <c r="AB177" s="5">
        <f>设计!AJ177</f>
        <v>0</v>
      </c>
      <c r="AC177" s="7">
        <f>设计!AK177</f>
        <v>0</v>
      </c>
      <c r="AD177" s="5">
        <f>设计!AL177</f>
        <v>0</v>
      </c>
      <c r="AE177" s="7">
        <f>设计!AM177</f>
        <v>0</v>
      </c>
      <c r="AF177" s="5">
        <f>设计!AN177</f>
        <v>0</v>
      </c>
      <c r="AG177" s="5">
        <f>设计!AO177</f>
        <v>0</v>
      </c>
      <c r="AH177" s="5">
        <f>设计!AP177</f>
        <v>0</v>
      </c>
      <c r="AI177" s="5">
        <f>设计!AQ177</f>
        <v>0</v>
      </c>
      <c r="AJ177" s="37"/>
    </row>
    <row r="178" spans="1:36" hidden="1">
      <c r="A178" s="5" t="str">
        <f>设计!A178&amp;""</f>
        <v/>
      </c>
      <c r="B178" s="5" t="str">
        <f>设计!B178&amp;""</f>
        <v/>
      </c>
      <c r="C178" s="5" t="str">
        <f>设计!C178&amp;""</f>
        <v/>
      </c>
      <c r="D178" s="5" t="str">
        <f>设计!D178&amp;""</f>
        <v/>
      </c>
      <c r="E178" s="5" t="str">
        <f>设计!E178&amp;""</f>
        <v/>
      </c>
      <c r="F178" s="7">
        <f>设计!F178</f>
        <v>0</v>
      </c>
      <c r="G178" s="7">
        <f>设计!G178</f>
        <v>0</v>
      </c>
      <c r="H178" s="5" t="str">
        <f>设计!H178&amp;""</f>
        <v/>
      </c>
      <c r="I178" s="5" t="str">
        <f>设计!I178&amp;""</f>
        <v/>
      </c>
      <c r="J178" s="5" t="str">
        <f>设计!J178&amp;""</f>
        <v/>
      </c>
      <c r="K178" s="5" t="str">
        <f>设计!K178&amp;""</f>
        <v/>
      </c>
      <c r="L178" s="5" t="str">
        <f>设计!L178&amp;""</f>
        <v/>
      </c>
      <c r="M178" s="5" t="str">
        <f>设计!M178&amp;""</f>
        <v/>
      </c>
      <c r="N178" s="5" t="str">
        <f>设计!V178&amp;""</f>
        <v/>
      </c>
      <c r="O178" s="5"/>
      <c r="P178" s="10"/>
      <c r="Q178" s="5"/>
      <c r="R178" s="10"/>
      <c r="S178" s="5"/>
      <c r="T178" s="10"/>
      <c r="U178" s="17"/>
      <c r="V178" s="10"/>
      <c r="W178" s="17"/>
      <c r="X178" s="10"/>
      <c r="Y178" s="17"/>
      <c r="Z178" s="10">
        <v>43525</v>
      </c>
      <c r="AA178" s="36"/>
      <c r="AB178" s="5">
        <f>设计!AJ178</f>
        <v>0</v>
      </c>
      <c r="AC178" s="7">
        <f>设计!AK178</f>
        <v>0</v>
      </c>
      <c r="AD178" s="5">
        <f>设计!AL178</f>
        <v>0</v>
      </c>
      <c r="AE178" s="7">
        <f>设计!AM178</f>
        <v>0</v>
      </c>
      <c r="AF178" s="5">
        <f>设计!AN178</f>
        <v>0</v>
      </c>
      <c r="AG178" s="5">
        <f>设计!AO178</f>
        <v>0</v>
      </c>
      <c r="AH178" s="5">
        <f>设计!AP178</f>
        <v>0</v>
      </c>
      <c r="AI178" s="5">
        <f>设计!AQ178</f>
        <v>0</v>
      </c>
      <c r="AJ178" s="37"/>
    </row>
    <row r="179" spans="1:36" hidden="1">
      <c r="A179" s="5" t="str">
        <f>设计!A179&amp;""</f>
        <v/>
      </c>
      <c r="B179" s="5" t="str">
        <f>设计!B179&amp;""</f>
        <v/>
      </c>
      <c r="C179" s="5" t="str">
        <f>设计!C179&amp;""</f>
        <v/>
      </c>
      <c r="D179" s="5" t="str">
        <f>设计!D179&amp;""</f>
        <v/>
      </c>
      <c r="E179" s="5" t="str">
        <f>设计!E179&amp;""</f>
        <v/>
      </c>
      <c r="F179" s="7">
        <f>设计!F179</f>
        <v>0</v>
      </c>
      <c r="G179" s="7">
        <f>设计!G179</f>
        <v>0</v>
      </c>
      <c r="H179" s="5" t="str">
        <f>设计!H179&amp;""</f>
        <v/>
      </c>
      <c r="I179" s="5" t="str">
        <f>设计!I179&amp;""</f>
        <v/>
      </c>
      <c r="J179" s="5" t="str">
        <f>设计!J179&amp;""</f>
        <v/>
      </c>
      <c r="K179" s="5" t="str">
        <f>设计!K179&amp;""</f>
        <v/>
      </c>
      <c r="L179" s="5" t="str">
        <f>设计!L179&amp;""</f>
        <v/>
      </c>
      <c r="M179" s="5" t="str">
        <f>设计!M179&amp;""</f>
        <v/>
      </c>
      <c r="N179" s="5" t="str">
        <f>设计!V179&amp;""</f>
        <v/>
      </c>
      <c r="O179" s="5"/>
      <c r="P179" s="10"/>
      <c r="Q179" s="5"/>
      <c r="R179" s="10"/>
      <c r="S179" s="5"/>
      <c r="T179" s="10"/>
      <c r="U179" s="17"/>
      <c r="V179" s="10"/>
      <c r="W179" s="17"/>
      <c r="X179" s="10"/>
      <c r="Y179" s="17"/>
      <c r="Z179" s="10">
        <v>43526</v>
      </c>
      <c r="AA179" s="36"/>
      <c r="AB179" s="5">
        <f>设计!AJ179</f>
        <v>0</v>
      </c>
      <c r="AC179" s="7">
        <f>设计!AK179</f>
        <v>0</v>
      </c>
      <c r="AD179" s="5">
        <f>设计!AL179</f>
        <v>0</v>
      </c>
      <c r="AE179" s="7">
        <f>设计!AM179</f>
        <v>0</v>
      </c>
      <c r="AF179" s="5">
        <f>设计!AN179</f>
        <v>0</v>
      </c>
      <c r="AG179" s="5">
        <f>设计!AO179</f>
        <v>0</v>
      </c>
      <c r="AH179" s="5">
        <f>设计!AP179</f>
        <v>0</v>
      </c>
      <c r="AI179" s="5">
        <f>设计!AQ179</f>
        <v>0</v>
      </c>
      <c r="AJ179" s="37"/>
    </row>
    <row r="180" spans="1:36" hidden="1">
      <c r="A180" s="5" t="str">
        <f>设计!A180&amp;""</f>
        <v/>
      </c>
      <c r="B180" s="5" t="str">
        <f>设计!B180&amp;""</f>
        <v/>
      </c>
      <c r="C180" s="5" t="str">
        <f>设计!C180&amp;""</f>
        <v/>
      </c>
      <c r="D180" s="5" t="str">
        <f>设计!D180&amp;""</f>
        <v/>
      </c>
      <c r="E180" s="5" t="str">
        <f>设计!E180&amp;""</f>
        <v/>
      </c>
      <c r="F180" s="7">
        <f>设计!F180</f>
        <v>0</v>
      </c>
      <c r="G180" s="7">
        <f>设计!G180</f>
        <v>0</v>
      </c>
      <c r="H180" s="5" t="str">
        <f>设计!H180&amp;""</f>
        <v/>
      </c>
      <c r="I180" s="5" t="str">
        <f>设计!I180&amp;""</f>
        <v/>
      </c>
      <c r="J180" s="5" t="str">
        <f>设计!J180&amp;""</f>
        <v/>
      </c>
      <c r="K180" s="5" t="str">
        <f>设计!K180&amp;""</f>
        <v/>
      </c>
      <c r="L180" s="5" t="str">
        <f>设计!L180&amp;""</f>
        <v/>
      </c>
      <c r="M180" s="5" t="str">
        <f>设计!M180&amp;""</f>
        <v/>
      </c>
      <c r="N180" s="5" t="str">
        <f>设计!V180&amp;""</f>
        <v/>
      </c>
      <c r="O180" s="5"/>
      <c r="P180" s="10"/>
      <c r="Q180" s="5"/>
      <c r="R180" s="10"/>
      <c r="S180" s="5"/>
      <c r="T180" s="10"/>
      <c r="U180" s="17"/>
      <c r="V180" s="10"/>
      <c r="W180" s="17"/>
      <c r="X180" s="10"/>
      <c r="Y180" s="17"/>
      <c r="Z180" s="10">
        <v>43527</v>
      </c>
      <c r="AA180" s="36"/>
      <c r="AB180" s="5">
        <f>设计!AJ180</f>
        <v>0</v>
      </c>
      <c r="AC180" s="7">
        <f>设计!AK180</f>
        <v>0</v>
      </c>
      <c r="AD180" s="5">
        <f>设计!AL180</f>
        <v>0</v>
      </c>
      <c r="AE180" s="7">
        <f>设计!AM180</f>
        <v>0</v>
      </c>
      <c r="AF180" s="5">
        <f>设计!AN180</f>
        <v>0</v>
      </c>
      <c r="AG180" s="5">
        <f>设计!AO180</f>
        <v>0</v>
      </c>
      <c r="AH180" s="5">
        <f>设计!AP180</f>
        <v>0</v>
      </c>
      <c r="AI180" s="5">
        <f>设计!AQ180</f>
        <v>0</v>
      </c>
      <c r="AJ180" s="37"/>
    </row>
    <row r="181" spans="1:36" hidden="1">
      <c r="A181" s="5" t="str">
        <f>设计!A181&amp;""</f>
        <v/>
      </c>
      <c r="B181" s="5" t="str">
        <f>设计!B181&amp;""</f>
        <v/>
      </c>
      <c r="C181" s="5" t="str">
        <f>设计!C181&amp;""</f>
        <v/>
      </c>
      <c r="D181" s="5" t="str">
        <f>设计!D181&amp;""</f>
        <v/>
      </c>
      <c r="E181" s="5" t="str">
        <f>设计!E181&amp;""</f>
        <v/>
      </c>
      <c r="F181" s="7">
        <f>设计!F181</f>
        <v>0</v>
      </c>
      <c r="G181" s="7">
        <f>设计!G181</f>
        <v>0</v>
      </c>
      <c r="H181" s="5" t="str">
        <f>设计!H181&amp;""</f>
        <v/>
      </c>
      <c r="I181" s="5" t="str">
        <f>设计!I181&amp;""</f>
        <v/>
      </c>
      <c r="J181" s="5" t="str">
        <f>设计!J181&amp;""</f>
        <v/>
      </c>
      <c r="K181" s="5" t="str">
        <f>设计!K181&amp;""</f>
        <v/>
      </c>
      <c r="L181" s="5" t="str">
        <f>设计!L181&amp;""</f>
        <v/>
      </c>
      <c r="M181" s="5" t="str">
        <f>设计!M181&amp;""</f>
        <v/>
      </c>
      <c r="N181" s="5" t="str">
        <f>设计!V181&amp;""</f>
        <v/>
      </c>
      <c r="O181" s="5"/>
      <c r="P181" s="10"/>
      <c r="Q181" s="5"/>
      <c r="R181" s="10"/>
      <c r="S181" s="5"/>
      <c r="T181" s="10"/>
      <c r="U181" s="17"/>
      <c r="V181" s="10"/>
      <c r="W181" s="17"/>
      <c r="X181" s="10"/>
      <c r="Y181" s="17"/>
      <c r="Z181" s="10">
        <v>43528</v>
      </c>
      <c r="AA181" s="36"/>
      <c r="AB181" s="5">
        <f>设计!AJ181</f>
        <v>0</v>
      </c>
      <c r="AC181" s="7">
        <f>设计!AK181</f>
        <v>0</v>
      </c>
      <c r="AD181" s="5">
        <f>设计!AL181</f>
        <v>0</v>
      </c>
      <c r="AE181" s="7">
        <f>设计!AM181</f>
        <v>0</v>
      </c>
      <c r="AF181" s="5">
        <f>设计!AN181</f>
        <v>0</v>
      </c>
      <c r="AG181" s="5">
        <f>设计!AO181</f>
        <v>0</v>
      </c>
      <c r="AH181" s="5">
        <f>设计!AP181</f>
        <v>0</v>
      </c>
      <c r="AI181" s="5">
        <f>设计!AQ181</f>
        <v>0</v>
      </c>
      <c r="AJ181" s="37"/>
    </row>
    <row r="182" spans="1:36" hidden="1">
      <c r="A182" s="5" t="str">
        <f>设计!A182&amp;""</f>
        <v/>
      </c>
      <c r="B182" s="5" t="str">
        <f>设计!B182&amp;""</f>
        <v/>
      </c>
      <c r="C182" s="5" t="str">
        <f>设计!C182&amp;""</f>
        <v/>
      </c>
      <c r="D182" s="5" t="str">
        <f>设计!D182&amp;""</f>
        <v/>
      </c>
      <c r="E182" s="5" t="str">
        <f>设计!E182&amp;""</f>
        <v/>
      </c>
      <c r="F182" s="7">
        <f>设计!F182</f>
        <v>0</v>
      </c>
      <c r="G182" s="7">
        <f>设计!G182</f>
        <v>0</v>
      </c>
      <c r="H182" s="5" t="str">
        <f>设计!H182&amp;""</f>
        <v/>
      </c>
      <c r="I182" s="5" t="str">
        <f>设计!I182&amp;""</f>
        <v/>
      </c>
      <c r="J182" s="5" t="str">
        <f>设计!J182&amp;""</f>
        <v/>
      </c>
      <c r="K182" s="5" t="str">
        <f>设计!K182&amp;""</f>
        <v/>
      </c>
      <c r="L182" s="5" t="str">
        <f>设计!L182&amp;""</f>
        <v/>
      </c>
      <c r="M182" s="5" t="str">
        <f>设计!M182&amp;""</f>
        <v/>
      </c>
      <c r="N182" s="5" t="str">
        <f>设计!V182&amp;""</f>
        <v/>
      </c>
      <c r="O182" s="5"/>
      <c r="P182" s="10"/>
      <c r="Q182" s="5"/>
      <c r="R182" s="10"/>
      <c r="S182" s="5"/>
      <c r="T182" s="10"/>
      <c r="U182" s="17"/>
      <c r="V182" s="10"/>
      <c r="W182" s="17"/>
      <c r="X182" s="10"/>
      <c r="Y182" s="17"/>
      <c r="Z182" s="10">
        <v>43529</v>
      </c>
      <c r="AA182" s="36"/>
      <c r="AB182" s="5">
        <f>设计!AJ182</f>
        <v>0</v>
      </c>
      <c r="AC182" s="7">
        <f>设计!AK182</f>
        <v>0</v>
      </c>
      <c r="AD182" s="5">
        <f>设计!AL182</f>
        <v>0</v>
      </c>
      <c r="AE182" s="7">
        <f>设计!AM182</f>
        <v>0</v>
      </c>
      <c r="AF182" s="5">
        <f>设计!AN182</f>
        <v>0</v>
      </c>
      <c r="AG182" s="5">
        <f>设计!AO182</f>
        <v>0</v>
      </c>
      <c r="AH182" s="5">
        <f>设计!AP182</f>
        <v>0</v>
      </c>
      <c r="AI182" s="5">
        <f>设计!AQ182</f>
        <v>0</v>
      </c>
      <c r="AJ182" s="37"/>
    </row>
    <row r="183" spans="1:36" hidden="1">
      <c r="A183" s="5" t="str">
        <f>设计!A183&amp;""</f>
        <v/>
      </c>
      <c r="B183" s="5" t="str">
        <f>设计!B183&amp;""</f>
        <v/>
      </c>
      <c r="C183" s="5" t="str">
        <f>设计!C183&amp;""</f>
        <v/>
      </c>
      <c r="D183" s="5" t="str">
        <f>设计!D183&amp;""</f>
        <v/>
      </c>
      <c r="E183" s="5" t="str">
        <f>设计!E183&amp;""</f>
        <v/>
      </c>
      <c r="F183" s="7">
        <f>设计!F183</f>
        <v>0</v>
      </c>
      <c r="G183" s="7">
        <f>设计!G183</f>
        <v>0</v>
      </c>
      <c r="H183" s="5" t="str">
        <f>设计!H183&amp;""</f>
        <v/>
      </c>
      <c r="I183" s="5" t="str">
        <f>设计!I183&amp;""</f>
        <v/>
      </c>
      <c r="J183" s="5" t="str">
        <f>设计!J183&amp;""</f>
        <v/>
      </c>
      <c r="K183" s="5" t="str">
        <f>设计!K183&amp;""</f>
        <v/>
      </c>
      <c r="L183" s="5" t="str">
        <f>设计!L183&amp;""</f>
        <v/>
      </c>
      <c r="M183" s="5" t="str">
        <f>设计!M183&amp;""</f>
        <v/>
      </c>
      <c r="N183" s="5" t="str">
        <f>设计!V183&amp;""</f>
        <v/>
      </c>
      <c r="O183" s="5"/>
      <c r="P183" s="10"/>
      <c r="Q183" s="5"/>
      <c r="R183" s="10"/>
      <c r="S183" s="5"/>
      <c r="T183" s="10"/>
      <c r="U183" s="17"/>
      <c r="V183" s="10"/>
      <c r="W183" s="17"/>
      <c r="X183" s="10"/>
      <c r="Y183" s="17"/>
      <c r="Z183" s="10">
        <v>43530</v>
      </c>
      <c r="AA183" s="36"/>
      <c r="AB183" s="5">
        <f>设计!AJ183</f>
        <v>0</v>
      </c>
      <c r="AC183" s="7">
        <f>设计!AK183</f>
        <v>0</v>
      </c>
      <c r="AD183" s="5">
        <f>设计!AL183</f>
        <v>0</v>
      </c>
      <c r="AE183" s="7">
        <f>设计!AM183</f>
        <v>0</v>
      </c>
      <c r="AF183" s="5">
        <f>设计!AN183</f>
        <v>0</v>
      </c>
      <c r="AG183" s="5">
        <f>设计!AO183</f>
        <v>0</v>
      </c>
      <c r="AH183" s="5">
        <f>设计!AP183</f>
        <v>0</v>
      </c>
      <c r="AI183" s="5">
        <f>设计!AQ183</f>
        <v>0</v>
      </c>
      <c r="AJ183" s="37"/>
    </row>
    <row r="184" spans="1:36" hidden="1">
      <c r="A184" s="5" t="str">
        <f>设计!A184&amp;""</f>
        <v/>
      </c>
      <c r="B184" s="5" t="str">
        <f>设计!B184&amp;""</f>
        <v/>
      </c>
      <c r="C184" s="5" t="str">
        <f>设计!C184&amp;""</f>
        <v/>
      </c>
      <c r="D184" s="5" t="str">
        <f>设计!D184&amp;""</f>
        <v/>
      </c>
      <c r="E184" s="5" t="str">
        <f>设计!E184&amp;""</f>
        <v/>
      </c>
      <c r="F184" s="7">
        <f>设计!F184</f>
        <v>0</v>
      </c>
      <c r="G184" s="7">
        <f>设计!G184</f>
        <v>0</v>
      </c>
      <c r="H184" s="5" t="str">
        <f>设计!H184&amp;""</f>
        <v/>
      </c>
      <c r="I184" s="5" t="str">
        <f>设计!I184&amp;""</f>
        <v/>
      </c>
      <c r="J184" s="5" t="str">
        <f>设计!J184&amp;""</f>
        <v/>
      </c>
      <c r="K184" s="5" t="str">
        <f>设计!K184&amp;""</f>
        <v/>
      </c>
      <c r="L184" s="5" t="str">
        <f>设计!L184&amp;""</f>
        <v/>
      </c>
      <c r="M184" s="5" t="str">
        <f>设计!M184&amp;""</f>
        <v/>
      </c>
      <c r="N184" s="5" t="str">
        <f>设计!V184&amp;""</f>
        <v/>
      </c>
      <c r="O184" s="5"/>
      <c r="P184" s="10"/>
      <c r="Q184" s="5"/>
      <c r="R184" s="10"/>
      <c r="S184" s="5"/>
      <c r="T184" s="10"/>
      <c r="U184" s="17"/>
      <c r="V184" s="10"/>
      <c r="W184" s="17"/>
      <c r="X184" s="10"/>
      <c r="Y184" s="17"/>
      <c r="Z184" s="10">
        <v>43531</v>
      </c>
      <c r="AA184" s="36"/>
      <c r="AB184" s="5">
        <f>设计!AJ184</f>
        <v>0</v>
      </c>
      <c r="AC184" s="7">
        <f>设计!AK184</f>
        <v>0</v>
      </c>
      <c r="AD184" s="5">
        <f>设计!AL184</f>
        <v>0</v>
      </c>
      <c r="AE184" s="7">
        <f>设计!AM184</f>
        <v>0</v>
      </c>
      <c r="AF184" s="5">
        <f>设计!AN184</f>
        <v>0</v>
      </c>
      <c r="AG184" s="5">
        <f>设计!AO184</f>
        <v>0</v>
      </c>
      <c r="AH184" s="5">
        <f>设计!AP184</f>
        <v>0</v>
      </c>
      <c r="AI184" s="5">
        <f>设计!AQ184</f>
        <v>0</v>
      </c>
      <c r="AJ184" s="37"/>
    </row>
    <row r="185" spans="1:36" hidden="1">
      <c r="A185" s="5" t="str">
        <f>设计!A185&amp;""</f>
        <v/>
      </c>
      <c r="B185" s="5" t="str">
        <f>设计!B185&amp;""</f>
        <v/>
      </c>
      <c r="C185" s="5" t="str">
        <f>设计!C185&amp;""</f>
        <v/>
      </c>
      <c r="D185" s="5" t="str">
        <f>设计!D185&amp;""</f>
        <v/>
      </c>
      <c r="E185" s="5" t="str">
        <f>设计!E185&amp;""</f>
        <v/>
      </c>
      <c r="F185" s="7">
        <f>设计!F185</f>
        <v>0</v>
      </c>
      <c r="G185" s="7">
        <f>设计!G185</f>
        <v>0</v>
      </c>
      <c r="H185" s="5" t="str">
        <f>设计!H185&amp;""</f>
        <v/>
      </c>
      <c r="I185" s="5" t="str">
        <f>设计!I185&amp;""</f>
        <v/>
      </c>
      <c r="J185" s="5" t="str">
        <f>设计!J185&amp;""</f>
        <v/>
      </c>
      <c r="K185" s="5" t="str">
        <f>设计!K185&amp;""</f>
        <v/>
      </c>
      <c r="L185" s="5" t="str">
        <f>设计!L185&amp;""</f>
        <v/>
      </c>
      <c r="M185" s="5" t="str">
        <f>设计!M185&amp;""</f>
        <v/>
      </c>
      <c r="N185" s="5" t="str">
        <f>设计!V185&amp;""</f>
        <v/>
      </c>
      <c r="O185" s="5"/>
      <c r="P185" s="10"/>
      <c r="Q185" s="5"/>
      <c r="R185" s="10"/>
      <c r="S185" s="5"/>
      <c r="T185" s="10"/>
      <c r="U185" s="17"/>
      <c r="V185" s="10"/>
      <c r="W185" s="17"/>
      <c r="X185" s="10"/>
      <c r="Y185" s="17"/>
      <c r="Z185" s="10">
        <v>43532</v>
      </c>
      <c r="AA185" s="36"/>
      <c r="AB185" s="5">
        <f>设计!AJ185</f>
        <v>0</v>
      </c>
      <c r="AC185" s="7">
        <f>设计!AK185</f>
        <v>0</v>
      </c>
      <c r="AD185" s="5">
        <f>设计!AL185</f>
        <v>0</v>
      </c>
      <c r="AE185" s="7">
        <f>设计!AM185</f>
        <v>0</v>
      </c>
      <c r="AF185" s="5">
        <f>设计!AN185</f>
        <v>0</v>
      </c>
      <c r="AG185" s="5">
        <f>设计!AO185</f>
        <v>0</v>
      </c>
      <c r="AH185" s="5">
        <f>设计!AP185</f>
        <v>0</v>
      </c>
      <c r="AI185" s="5">
        <f>设计!AQ185</f>
        <v>0</v>
      </c>
      <c r="AJ185" s="37"/>
    </row>
    <row r="186" spans="1:36" hidden="1">
      <c r="A186" s="5" t="str">
        <f>设计!A186&amp;""</f>
        <v/>
      </c>
      <c r="B186" s="5" t="str">
        <f>设计!B186&amp;""</f>
        <v/>
      </c>
      <c r="C186" s="5" t="str">
        <f>设计!C186&amp;""</f>
        <v/>
      </c>
      <c r="D186" s="5" t="str">
        <f>设计!D186&amp;""</f>
        <v/>
      </c>
      <c r="E186" s="5" t="str">
        <f>设计!E186&amp;""</f>
        <v/>
      </c>
      <c r="F186" s="7">
        <f>设计!F186</f>
        <v>0</v>
      </c>
      <c r="G186" s="7">
        <f>设计!G186</f>
        <v>0</v>
      </c>
      <c r="H186" s="5" t="str">
        <f>设计!H186&amp;""</f>
        <v/>
      </c>
      <c r="I186" s="5" t="str">
        <f>设计!I186&amp;""</f>
        <v/>
      </c>
      <c r="J186" s="5" t="str">
        <f>设计!J186&amp;""</f>
        <v/>
      </c>
      <c r="K186" s="5" t="str">
        <f>设计!K186&amp;""</f>
        <v/>
      </c>
      <c r="L186" s="5" t="str">
        <f>设计!L186&amp;""</f>
        <v/>
      </c>
      <c r="M186" s="5" t="str">
        <f>设计!M186&amp;""</f>
        <v/>
      </c>
      <c r="N186" s="5" t="str">
        <f>设计!V186&amp;""</f>
        <v/>
      </c>
      <c r="O186" s="5"/>
      <c r="P186" s="10"/>
      <c r="Q186" s="5"/>
      <c r="R186" s="10"/>
      <c r="S186" s="5"/>
      <c r="T186" s="10"/>
      <c r="U186" s="17"/>
      <c r="V186" s="10"/>
      <c r="W186" s="17"/>
      <c r="X186" s="10"/>
      <c r="Y186" s="17"/>
      <c r="Z186" s="10">
        <v>43533</v>
      </c>
      <c r="AA186" s="36"/>
      <c r="AB186" s="5">
        <f>设计!AJ186</f>
        <v>0</v>
      </c>
      <c r="AC186" s="7">
        <f>设计!AK186</f>
        <v>0</v>
      </c>
      <c r="AD186" s="5">
        <f>设计!AL186</f>
        <v>0</v>
      </c>
      <c r="AE186" s="7">
        <f>设计!AM186</f>
        <v>0</v>
      </c>
      <c r="AF186" s="5">
        <f>设计!AN186</f>
        <v>0</v>
      </c>
      <c r="AG186" s="5">
        <f>设计!AO186</f>
        <v>0</v>
      </c>
      <c r="AH186" s="5">
        <f>设计!AP186</f>
        <v>0</v>
      </c>
      <c r="AI186" s="5">
        <f>设计!AQ186</f>
        <v>0</v>
      </c>
      <c r="AJ186" s="37"/>
    </row>
    <row r="187" spans="1:36" hidden="1">
      <c r="A187" s="5" t="str">
        <f>设计!A187&amp;""</f>
        <v/>
      </c>
      <c r="B187" s="5" t="str">
        <f>设计!B187&amp;""</f>
        <v/>
      </c>
      <c r="C187" s="5" t="str">
        <f>设计!C187&amp;""</f>
        <v/>
      </c>
      <c r="D187" s="5" t="str">
        <f>设计!D187&amp;""</f>
        <v/>
      </c>
      <c r="E187" s="5" t="str">
        <f>设计!E187&amp;""</f>
        <v/>
      </c>
      <c r="F187" s="7">
        <f>设计!F187</f>
        <v>0</v>
      </c>
      <c r="G187" s="7">
        <f>设计!G187</f>
        <v>0</v>
      </c>
      <c r="H187" s="5" t="str">
        <f>设计!H187&amp;""</f>
        <v/>
      </c>
      <c r="I187" s="5" t="str">
        <f>设计!I187&amp;""</f>
        <v/>
      </c>
      <c r="J187" s="5" t="str">
        <f>设计!J187&amp;""</f>
        <v/>
      </c>
      <c r="K187" s="5" t="str">
        <f>设计!K187&amp;""</f>
        <v/>
      </c>
      <c r="L187" s="5" t="str">
        <f>设计!L187&amp;""</f>
        <v/>
      </c>
      <c r="M187" s="5" t="str">
        <f>设计!M187&amp;""</f>
        <v/>
      </c>
      <c r="N187" s="5" t="str">
        <f>设计!V187&amp;""</f>
        <v/>
      </c>
      <c r="O187" s="5"/>
      <c r="P187" s="10"/>
      <c r="Q187" s="5"/>
      <c r="R187" s="10"/>
      <c r="S187" s="5"/>
      <c r="T187" s="10"/>
      <c r="U187" s="17"/>
      <c r="V187" s="10"/>
      <c r="W187" s="17"/>
      <c r="X187" s="10"/>
      <c r="Y187" s="17"/>
      <c r="Z187" s="10">
        <v>43534</v>
      </c>
      <c r="AA187" s="36"/>
      <c r="AB187" s="5">
        <f>设计!AJ187</f>
        <v>0</v>
      </c>
      <c r="AC187" s="7">
        <f>设计!AK187</f>
        <v>0</v>
      </c>
      <c r="AD187" s="5">
        <f>设计!AL187</f>
        <v>0</v>
      </c>
      <c r="AE187" s="7">
        <f>设计!AM187</f>
        <v>0</v>
      </c>
      <c r="AF187" s="5">
        <f>设计!AN187</f>
        <v>0</v>
      </c>
      <c r="AG187" s="5">
        <f>设计!AO187</f>
        <v>0</v>
      </c>
      <c r="AH187" s="5">
        <f>设计!AP187</f>
        <v>0</v>
      </c>
      <c r="AI187" s="5">
        <f>设计!AQ187</f>
        <v>0</v>
      </c>
      <c r="AJ187" s="37"/>
    </row>
    <row r="188" spans="1:36" hidden="1">
      <c r="A188" s="5" t="str">
        <f>设计!A188&amp;""</f>
        <v/>
      </c>
      <c r="B188" s="5" t="str">
        <f>设计!B188&amp;""</f>
        <v/>
      </c>
      <c r="C188" s="5" t="str">
        <f>设计!C188&amp;""</f>
        <v/>
      </c>
      <c r="D188" s="5" t="str">
        <f>设计!D188&amp;""</f>
        <v/>
      </c>
      <c r="E188" s="5" t="str">
        <f>设计!E188&amp;""</f>
        <v/>
      </c>
      <c r="F188" s="7">
        <f>设计!F188</f>
        <v>0</v>
      </c>
      <c r="G188" s="7">
        <f>设计!G188</f>
        <v>0</v>
      </c>
      <c r="H188" s="5" t="str">
        <f>设计!H188&amp;""</f>
        <v/>
      </c>
      <c r="I188" s="5" t="str">
        <f>设计!I188&amp;""</f>
        <v/>
      </c>
      <c r="J188" s="5" t="str">
        <f>设计!J188&amp;""</f>
        <v/>
      </c>
      <c r="K188" s="5" t="str">
        <f>设计!K188&amp;""</f>
        <v/>
      </c>
      <c r="L188" s="5" t="str">
        <f>设计!L188&amp;""</f>
        <v/>
      </c>
      <c r="M188" s="5" t="str">
        <f>设计!M188&amp;""</f>
        <v/>
      </c>
      <c r="N188" s="5" t="str">
        <f>设计!V188&amp;""</f>
        <v/>
      </c>
      <c r="O188" s="5"/>
      <c r="P188" s="10"/>
      <c r="Q188" s="5"/>
      <c r="R188" s="10"/>
      <c r="S188" s="5"/>
      <c r="T188" s="10"/>
      <c r="U188" s="17"/>
      <c r="V188" s="10"/>
      <c r="W188" s="17"/>
      <c r="X188" s="10"/>
      <c r="Y188" s="17"/>
      <c r="Z188" s="10">
        <v>43535</v>
      </c>
      <c r="AA188" s="36"/>
      <c r="AB188" s="5">
        <f>设计!AJ188</f>
        <v>0</v>
      </c>
      <c r="AC188" s="7">
        <f>设计!AK188</f>
        <v>0</v>
      </c>
      <c r="AD188" s="5">
        <f>设计!AL188</f>
        <v>0</v>
      </c>
      <c r="AE188" s="7">
        <f>设计!AM188</f>
        <v>0</v>
      </c>
      <c r="AF188" s="5">
        <f>设计!AN188</f>
        <v>0</v>
      </c>
      <c r="AG188" s="5">
        <f>设计!AO188</f>
        <v>0</v>
      </c>
      <c r="AH188" s="5">
        <f>设计!AP188</f>
        <v>0</v>
      </c>
      <c r="AI188" s="5">
        <f>设计!AQ188</f>
        <v>0</v>
      </c>
      <c r="AJ188" s="37"/>
    </row>
    <row r="189" spans="1:36" hidden="1">
      <c r="A189" s="5" t="str">
        <f>设计!A189&amp;""</f>
        <v/>
      </c>
      <c r="B189" s="5" t="str">
        <f>设计!B189&amp;""</f>
        <v/>
      </c>
      <c r="C189" s="5" t="str">
        <f>设计!C189&amp;""</f>
        <v/>
      </c>
      <c r="D189" s="5" t="str">
        <f>设计!D189&amp;""</f>
        <v/>
      </c>
      <c r="E189" s="5" t="str">
        <f>设计!E189&amp;""</f>
        <v/>
      </c>
      <c r="F189" s="7">
        <f>设计!F189</f>
        <v>0</v>
      </c>
      <c r="G189" s="7">
        <f>设计!G189</f>
        <v>0</v>
      </c>
      <c r="H189" s="5" t="str">
        <f>设计!H189&amp;""</f>
        <v/>
      </c>
      <c r="I189" s="5" t="str">
        <f>设计!I189&amp;""</f>
        <v/>
      </c>
      <c r="J189" s="5" t="str">
        <f>设计!J189&amp;""</f>
        <v/>
      </c>
      <c r="K189" s="5" t="str">
        <f>设计!K189&amp;""</f>
        <v/>
      </c>
      <c r="L189" s="5" t="str">
        <f>设计!L189&amp;""</f>
        <v/>
      </c>
      <c r="M189" s="5" t="str">
        <f>设计!M189&amp;""</f>
        <v/>
      </c>
      <c r="N189" s="5" t="str">
        <f>设计!V189&amp;""</f>
        <v/>
      </c>
      <c r="O189" s="5"/>
      <c r="P189" s="10"/>
      <c r="Q189" s="5"/>
      <c r="R189" s="10"/>
      <c r="S189" s="5"/>
      <c r="T189" s="10"/>
      <c r="U189" s="17"/>
      <c r="V189" s="10"/>
      <c r="W189" s="17"/>
      <c r="X189" s="10"/>
      <c r="Y189" s="17"/>
      <c r="Z189" s="10">
        <v>43536</v>
      </c>
      <c r="AA189" s="36"/>
      <c r="AB189" s="5">
        <f>设计!AJ189</f>
        <v>0</v>
      </c>
      <c r="AC189" s="7">
        <f>设计!AK189</f>
        <v>0</v>
      </c>
      <c r="AD189" s="5">
        <f>设计!AL189</f>
        <v>0</v>
      </c>
      <c r="AE189" s="7">
        <f>设计!AM189</f>
        <v>0</v>
      </c>
      <c r="AF189" s="5">
        <f>设计!AN189</f>
        <v>0</v>
      </c>
      <c r="AG189" s="5">
        <f>设计!AO189</f>
        <v>0</v>
      </c>
      <c r="AH189" s="5">
        <f>设计!AP189</f>
        <v>0</v>
      </c>
      <c r="AI189" s="5">
        <f>设计!AQ189</f>
        <v>0</v>
      </c>
      <c r="AJ189" s="37"/>
    </row>
    <row r="190" spans="1:36" hidden="1">
      <c r="A190" s="5" t="str">
        <f>设计!A190&amp;""</f>
        <v/>
      </c>
      <c r="B190" s="5" t="str">
        <f>设计!B190&amp;""</f>
        <v/>
      </c>
      <c r="C190" s="5" t="str">
        <f>设计!C190&amp;""</f>
        <v/>
      </c>
      <c r="D190" s="5" t="str">
        <f>设计!D190&amp;""</f>
        <v/>
      </c>
      <c r="E190" s="5" t="str">
        <f>设计!E190&amp;""</f>
        <v/>
      </c>
      <c r="F190" s="7">
        <f>设计!F190</f>
        <v>0</v>
      </c>
      <c r="G190" s="7">
        <f>设计!G190</f>
        <v>0</v>
      </c>
      <c r="H190" s="5" t="str">
        <f>设计!H190&amp;""</f>
        <v/>
      </c>
      <c r="I190" s="5" t="str">
        <f>设计!I190&amp;""</f>
        <v/>
      </c>
      <c r="J190" s="5" t="str">
        <f>设计!J190&amp;""</f>
        <v/>
      </c>
      <c r="K190" s="5" t="str">
        <f>设计!K190&amp;""</f>
        <v/>
      </c>
      <c r="L190" s="5" t="str">
        <f>设计!L190&amp;""</f>
        <v/>
      </c>
      <c r="M190" s="5" t="str">
        <f>设计!M190&amp;""</f>
        <v/>
      </c>
      <c r="N190" s="5" t="str">
        <f>设计!V190&amp;""</f>
        <v/>
      </c>
      <c r="O190" s="5"/>
      <c r="P190" s="10"/>
      <c r="Q190" s="5"/>
      <c r="R190" s="10"/>
      <c r="S190" s="5"/>
      <c r="T190" s="10"/>
      <c r="U190" s="17"/>
      <c r="V190" s="10"/>
      <c r="W190" s="17"/>
      <c r="X190" s="10"/>
      <c r="Y190" s="17"/>
      <c r="Z190" s="10">
        <v>43537</v>
      </c>
      <c r="AA190" s="36"/>
      <c r="AB190" s="5">
        <f>设计!AJ190</f>
        <v>0</v>
      </c>
      <c r="AC190" s="7">
        <f>设计!AK190</f>
        <v>0</v>
      </c>
      <c r="AD190" s="5">
        <f>设计!AL190</f>
        <v>0</v>
      </c>
      <c r="AE190" s="7">
        <f>设计!AM190</f>
        <v>0</v>
      </c>
      <c r="AF190" s="5">
        <f>设计!AN190</f>
        <v>0</v>
      </c>
      <c r="AG190" s="5">
        <f>设计!AO190</f>
        <v>0</v>
      </c>
      <c r="AH190" s="5">
        <f>设计!AP190</f>
        <v>0</v>
      </c>
      <c r="AI190" s="5">
        <f>设计!AQ190</f>
        <v>0</v>
      </c>
      <c r="AJ190" s="37"/>
    </row>
    <row r="191" spans="1:36" hidden="1">
      <c r="A191" s="5" t="str">
        <f>设计!A191&amp;""</f>
        <v/>
      </c>
      <c r="B191" s="5" t="str">
        <f>设计!B191&amp;""</f>
        <v/>
      </c>
      <c r="C191" s="5" t="str">
        <f>设计!C191&amp;""</f>
        <v/>
      </c>
      <c r="D191" s="5" t="str">
        <f>设计!D191&amp;""</f>
        <v/>
      </c>
      <c r="E191" s="5" t="str">
        <f>设计!E191&amp;""</f>
        <v/>
      </c>
      <c r="F191" s="7">
        <f>设计!F191</f>
        <v>0</v>
      </c>
      <c r="G191" s="7">
        <f>设计!G191</f>
        <v>0</v>
      </c>
      <c r="H191" s="5" t="str">
        <f>设计!H191&amp;""</f>
        <v/>
      </c>
      <c r="I191" s="5" t="str">
        <f>设计!I191&amp;""</f>
        <v/>
      </c>
      <c r="J191" s="5" t="str">
        <f>设计!J191&amp;""</f>
        <v/>
      </c>
      <c r="K191" s="5" t="str">
        <f>设计!K191&amp;""</f>
        <v/>
      </c>
      <c r="L191" s="5" t="str">
        <f>设计!L191&amp;""</f>
        <v/>
      </c>
      <c r="M191" s="5" t="str">
        <f>设计!M191&amp;""</f>
        <v/>
      </c>
      <c r="N191" s="5" t="str">
        <f>设计!V191&amp;""</f>
        <v/>
      </c>
      <c r="O191" s="5"/>
      <c r="P191" s="10"/>
      <c r="Q191" s="5"/>
      <c r="R191" s="10"/>
      <c r="S191" s="5"/>
      <c r="T191" s="10"/>
      <c r="U191" s="17"/>
      <c r="V191" s="10"/>
      <c r="W191" s="17"/>
      <c r="X191" s="10"/>
      <c r="Y191" s="17"/>
      <c r="Z191" s="10">
        <v>43538</v>
      </c>
      <c r="AA191" s="36"/>
      <c r="AB191" s="5">
        <f>设计!AJ191</f>
        <v>0</v>
      </c>
      <c r="AC191" s="7">
        <f>设计!AK191</f>
        <v>0</v>
      </c>
      <c r="AD191" s="5">
        <f>设计!AL191</f>
        <v>0</v>
      </c>
      <c r="AE191" s="7">
        <f>设计!AM191</f>
        <v>0</v>
      </c>
      <c r="AF191" s="5">
        <f>设计!AN191</f>
        <v>0</v>
      </c>
      <c r="AG191" s="5">
        <f>设计!AO191</f>
        <v>0</v>
      </c>
      <c r="AH191" s="5">
        <f>设计!AP191</f>
        <v>0</v>
      </c>
      <c r="AI191" s="5">
        <f>设计!AQ191</f>
        <v>0</v>
      </c>
      <c r="AJ191" s="37"/>
    </row>
    <row r="192" spans="1:36" hidden="1">
      <c r="A192" s="5" t="str">
        <f>设计!A192&amp;""</f>
        <v/>
      </c>
      <c r="B192" s="5" t="str">
        <f>设计!B192&amp;""</f>
        <v/>
      </c>
      <c r="C192" s="5" t="str">
        <f>设计!C192&amp;""</f>
        <v/>
      </c>
      <c r="D192" s="5" t="str">
        <f>设计!D192&amp;""</f>
        <v/>
      </c>
      <c r="E192" s="5" t="str">
        <f>设计!E192&amp;""</f>
        <v/>
      </c>
      <c r="F192" s="7">
        <f>设计!F192</f>
        <v>0</v>
      </c>
      <c r="G192" s="7">
        <f>设计!G192</f>
        <v>0</v>
      </c>
      <c r="H192" s="5" t="str">
        <f>设计!H192&amp;""</f>
        <v/>
      </c>
      <c r="I192" s="5" t="str">
        <f>设计!I192&amp;""</f>
        <v/>
      </c>
      <c r="J192" s="5" t="str">
        <f>设计!J192&amp;""</f>
        <v/>
      </c>
      <c r="K192" s="5" t="str">
        <f>设计!K192&amp;""</f>
        <v/>
      </c>
      <c r="L192" s="5" t="str">
        <f>设计!L192&amp;""</f>
        <v/>
      </c>
      <c r="M192" s="5" t="str">
        <f>设计!M192&amp;""</f>
        <v/>
      </c>
      <c r="N192" s="5" t="str">
        <f>设计!V192&amp;""</f>
        <v/>
      </c>
      <c r="O192" s="5"/>
      <c r="P192" s="10"/>
      <c r="Q192" s="5"/>
      <c r="R192" s="10"/>
      <c r="S192" s="5"/>
      <c r="T192" s="10"/>
      <c r="U192" s="17"/>
      <c r="V192" s="10"/>
      <c r="W192" s="17"/>
      <c r="X192" s="10"/>
      <c r="Y192" s="17"/>
      <c r="Z192" s="10">
        <v>43539</v>
      </c>
      <c r="AA192" s="36"/>
      <c r="AB192" s="5">
        <f>设计!AJ192</f>
        <v>0</v>
      </c>
      <c r="AC192" s="7">
        <f>设计!AK192</f>
        <v>0</v>
      </c>
      <c r="AD192" s="5">
        <f>设计!AL192</f>
        <v>0</v>
      </c>
      <c r="AE192" s="7">
        <f>设计!AM192</f>
        <v>0</v>
      </c>
      <c r="AF192" s="5">
        <f>设计!AN192</f>
        <v>0</v>
      </c>
      <c r="AG192" s="5">
        <f>设计!AO192</f>
        <v>0</v>
      </c>
      <c r="AH192" s="5">
        <f>设计!AP192</f>
        <v>0</v>
      </c>
      <c r="AI192" s="5">
        <f>设计!AQ192</f>
        <v>0</v>
      </c>
      <c r="AJ192" s="37"/>
    </row>
    <row r="193" spans="1:36" hidden="1">
      <c r="A193" s="5" t="str">
        <f>设计!A193&amp;""</f>
        <v/>
      </c>
      <c r="B193" s="5" t="str">
        <f>设计!B193&amp;""</f>
        <v/>
      </c>
      <c r="C193" s="5" t="str">
        <f>设计!C193&amp;""</f>
        <v/>
      </c>
      <c r="D193" s="5" t="str">
        <f>设计!D193&amp;""</f>
        <v/>
      </c>
      <c r="E193" s="5" t="str">
        <f>设计!E193&amp;""</f>
        <v/>
      </c>
      <c r="F193" s="7">
        <f>设计!F193</f>
        <v>0</v>
      </c>
      <c r="G193" s="7">
        <f>设计!G193</f>
        <v>0</v>
      </c>
      <c r="H193" s="5" t="str">
        <f>设计!H193&amp;""</f>
        <v/>
      </c>
      <c r="I193" s="5" t="str">
        <f>设计!I193&amp;""</f>
        <v/>
      </c>
      <c r="J193" s="5" t="str">
        <f>设计!J193&amp;""</f>
        <v/>
      </c>
      <c r="K193" s="5" t="str">
        <f>设计!K193&amp;""</f>
        <v/>
      </c>
      <c r="L193" s="5" t="str">
        <f>设计!L193&amp;""</f>
        <v/>
      </c>
      <c r="M193" s="5" t="str">
        <f>设计!M193&amp;""</f>
        <v/>
      </c>
      <c r="N193" s="5" t="str">
        <f>设计!V193&amp;""</f>
        <v/>
      </c>
      <c r="O193" s="5"/>
      <c r="P193" s="10"/>
      <c r="Q193" s="5"/>
      <c r="R193" s="10"/>
      <c r="S193" s="5"/>
      <c r="T193" s="10"/>
      <c r="U193" s="17"/>
      <c r="V193" s="10"/>
      <c r="W193" s="17"/>
      <c r="X193" s="10"/>
      <c r="Y193" s="17"/>
      <c r="Z193" s="10">
        <v>43540</v>
      </c>
      <c r="AA193" s="36"/>
      <c r="AB193" s="5">
        <f>设计!AJ193</f>
        <v>0</v>
      </c>
      <c r="AC193" s="7">
        <f>设计!AK193</f>
        <v>0</v>
      </c>
      <c r="AD193" s="5">
        <f>设计!AL193</f>
        <v>0</v>
      </c>
      <c r="AE193" s="7">
        <f>设计!AM193</f>
        <v>0</v>
      </c>
      <c r="AF193" s="5">
        <f>设计!AN193</f>
        <v>0</v>
      </c>
      <c r="AG193" s="5">
        <f>设计!AO193</f>
        <v>0</v>
      </c>
      <c r="AH193" s="5">
        <f>设计!AP193</f>
        <v>0</v>
      </c>
      <c r="AI193" s="5">
        <f>设计!AQ193</f>
        <v>0</v>
      </c>
      <c r="AJ193" s="37"/>
    </row>
    <row r="194" spans="1:36" hidden="1">
      <c r="A194" s="5" t="str">
        <f>设计!A194&amp;""</f>
        <v/>
      </c>
      <c r="B194" s="5" t="str">
        <f>设计!B194&amp;""</f>
        <v/>
      </c>
      <c r="C194" s="5" t="str">
        <f>设计!C194&amp;""</f>
        <v/>
      </c>
      <c r="D194" s="5" t="str">
        <f>设计!D194&amp;""</f>
        <v/>
      </c>
      <c r="E194" s="5" t="str">
        <f>设计!E194&amp;""</f>
        <v/>
      </c>
      <c r="F194" s="7">
        <f>设计!F194</f>
        <v>0</v>
      </c>
      <c r="G194" s="7">
        <f>设计!G194</f>
        <v>0</v>
      </c>
      <c r="H194" s="5" t="str">
        <f>设计!H194&amp;""</f>
        <v/>
      </c>
      <c r="I194" s="5" t="str">
        <f>设计!I194&amp;""</f>
        <v/>
      </c>
      <c r="J194" s="5" t="str">
        <f>设计!J194&amp;""</f>
        <v/>
      </c>
      <c r="K194" s="5" t="str">
        <f>设计!K194&amp;""</f>
        <v/>
      </c>
      <c r="L194" s="5" t="str">
        <f>设计!L194&amp;""</f>
        <v/>
      </c>
      <c r="M194" s="5" t="str">
        <f>设计!M194&amp;""</f>
        <v/>
      </c>
      <c r="N194" s="5" t="str">
        <f>设计!V194&amp;""</f>
        <v/>
      </c>
      <c r="O194" s="5"/>
      <c r="P194" s="10"/>
      <c r="Q194" s="5"/>
      <c r="R194" s="10"/>
      <c r="S194" s="5"/>
      <c r="T194" s="10"/>
      <c r="U194" s="17"/>
      <c r="V194" s="10"/>
      <c r="W194" s="17"/>
      <c r="X194" s="10"/>
      <c r="Y194" s="17"/>
      <c r="Z194" s="10">
        <v>43541</v>
      </c>
      <c r="AA194" s="36"/>
      <c r="AB194" s="5">
        <f>设计!AJ194</f>
        <v>0</v>
      </c>
      <c r="AC194" s="7">
        <f>设计!AK194</f>
        <v>0</v>
      </c>
      <c r="AD194" s="5">
        <f>设计!AL194</f>
        <v>0</v>
      </c>
      <c r="AE194" s="7">
        <f>设计!AM194</f>
        <v>0</v>
      </c>
      <c r="AF194" s="5">
        <f>设计!AN194</f>
        <v>0</v>
      </c>
      <c r="AG194" s="5">
        <f>设计!AO194</f>
        <v>0</v>
      </c>
      <c r="AH194" s="5">
        <f>设计!AP194</f>
        <v>0</v>
      </c>
      <c r="AI194" s="5">
        <f>设计!AQ194</f>
        <v>0</v>
      </c>
      <c r="AJ194" s="37"/>
    </row>
    <row r="195" spans="1:36" hidden="1">
      <c r="A195" s="5" t="str">
        <f>设计!A195&amp;""</f>
        <v/>
      </c>
      <c r="B195" s="5" t="str">
        <f>设计!B195&amp;""</f>
        <v/>
      </c>
      <c r="C195" s="5" t="str">
        <f>设计!C195&amp;""</f>
        <v/>
      </c>
      <c r="D195" s="5" t="str">
        <f>设计!D195&amp;""</f>
        <v/>
      </c>
      <c r="E195" s="5" t="str">
        <f>设计!E195&amp;""</f>
        <v/>
      </c>
      <c r="F195" s="7">
        <f>设计!F195</f>
        <v>0</v>
      </c>
      <c r="G195" s="7">
        <f>设计!G195</f>
        <v>0</v>
      </c>
      <c r="H195" s="5" t="str">
        <f>设计!H195&amp;""</f>
        <v/>
      </c>
      <c r="I195" s="5" t="str">
        <f>设计!I195&amp;""</f>
        <v/>
      </c>
      <c r="J195" s="5" t="str">
        <f>设计!J195&amp;""</f>
        <v/>
      </c>
      <c r="K195" s="5" t="str">
        <f>设计!K195&amp;""</f>
        <v/>
      </c>
      <c r="L195" s="5" t="str">
        <f>设计!L195&amp;""</f>
        <v/>
      </c>
      <c r="M195" s="5" t="str">
        <f>设计!M195&amp;""</f>
        <v/>
      </c>
      <c r="N195" s="5" t="str">
        <f>设计!V195&amp;""</f>
        <v/>
      </c>
      <c r="O195" s="5"/>
      <c r="P195" s="10"/>
      <c r="Q195" s="5"/>
      <c r="R195" s="10"/>
      <c r="S195" s="5"/>
      <c r="T195" s="10"/>
      <c r="U195" s="17"/>
      <c r="V195" s="10"/>
      <c r="W195" s="17"/>
      <c r="X195" s="10"/>
      <c r="Y195" s="17"/>
      <c r="Z195" s="10">
        <v>43542</v>
      </c>
      <c r="AA195" s="36"/>
      <c r="AB195" s="5">
        <f>设计!AJ195</f>
        <v>0</v>
      </c>
      <c r="AC195" s="7">
        <f>设计!AK195</f>
        <v>0</v>
      </c>
      <c r="AD195" s="5">
        <f>设计!AL195</f>
        <v>0</v>
      </c>
      <c r="AE195" s="7">
        <f>设计!AM195</f>
        <v>0</v>
      </c>
      <c r="AF195" s="5">
        <f>设计!AN195</f>
        <v>0</v>
      </c>
      <c r="AG195" s="5">
        <f>设计!AO195</f>
        <v>0</v>
      </c>
      <c r="AH195" s="5">
        <f>设计!AP195</f>
        <v>0</v>
      </c>
      <c r="AI195" s="5">
        <f>设计!AQ195</f>
        <v>0</v>
      </c>
      <c r="AJ195" s="37"/>
    </row>
    <row r="196" spans="1:36" hidden="1">
      <c r="A196" s="5" t="str">
        <f>设计!A196&amp;""</f>
        <v/>
      </c>
      <c r="B196" s="5" t="str">
        <f>设计!B196&amp;""</f>
        <v/>
      </c>
      <c r="C196" s="5" t="str">
        <f>设计!C196&amp;""</f>
        <v/>
      </c>
      <c r="D196" s="5" t="str">
        <f>设计!D196&amp;""</f>
        <v/>
      </c>
      <c r="E196" s="5" t="str">
        <f>设计!E196&amp;""</f>
        <v/>
      </c>
      <c r="F196" s="7">
        <f>设计!F196</f>
        <v>0</v>
      </c>
      <c r="G196" s="7">
        <f>设计!G196</f>
        <v>0</v>
      </c>
      <c r="H196" s="5" t="str">
        <f>设计!H196&amp;""</f>
        <v/>
      </c>
      <c r="I196" s="5" t="str">
        <f>设计!I196&amp;""</f>
        <v/>
      </c>
      <c r="J196" s="5" t="str">
        <f>设计!J196&amp;""</f>
        <v/>
      </c>
      <c r="K196" s="5" t="str">
        <f>设计!K196&amp;""</f>
        <v/>
      </c>
      <c r="L196" s="5" t="str">
        <f>设计!L196&amp;""</f>
        <v/>
      </c>
      <c r="M196" s="5" t="str">
        <f>设计!M196&amp;""</f>
        <v/>
      </c>
      <c r="N196" s="5" t="str">
        <f>设计!V196&amp;""</f>
        <v/>
      </c>
      <c r="O196" s="5"/>
      <c r="P196" s="10"/>
      <c r="Q196" s="5"/>
      <c r="R196" s="10"/>
      <c r="S196" s="5"/>
      <c r="T196" s="10"/>
      <c r="U196" s="17"/>
      <c r="V196" s="10"/>
      <c r="W196" s="17"/>
      <c r="X196" s="10"/>
      <c r="Y196" s="17"/>
      <c r="Z196" s="10">
        <v>43543</v>
      </c>
      <c r="AA196" s="36"/>
      <c r="AB196" s="5">
        <f>设计!AJ196</f>
        <v>0</v>
      </c>
      <c r="AC196" s="7">
        <f>设计!AK196</f>
        <v>0</v>
      </c>
      <c r="AD196" s="5">
        <f>设计!AL196</f>
        <v>0</v>
      </c>
      <c r="AE196" s="7">
        <f>设计!AM196</f>
        <v>0</v>
      </c>
      <c r="AF196" s="5">
        <f>设计!AN196</f>
        <v>0</v>
      </c>
      <c r="AG196" s="5">
        <f>设计!AO196</f>
        <v>0</v>
      </c>
      <c r="AH196" s="5">
        <f>设计!AP196</f>
        <v>0</v>
      </c>
      <c r="AI196" s="5">
        <f>设计!AQ196</f>
        <v>0</v>
      </c>
      <c r="AJ196" s="37"/>
    </row>
    <row r="197" spans="1:36" hidden="1">
      <c r="A197" s="5" t="str">
        <f>设计!A197&amp;""</f>
        <v/>
      </c>
      <c r="B197" s="5" t="str">
        <f>设计!B197&amp;""</f>
        <v/>
      </c>
      <c r="C197" s="5" t="str">
        <f>设计!C197&amp;""</f>
        <v/>
      </c>
      <c r="D197" s="5" t="str">
        <f>设计!D197&amp;""</f>
        <v/>
      </c>
      <c r="E197" s="5" t="str">
        <f>设计!E197&amp;""</f>
        <v/>
      </c>
      <c r="F197" s="7">
        <f>设计!F197</f>
        <v>0</v>
      </c>
      <c r="G197" s="7">
        <f>设计!G197</f>
        <v>0</v>
      </c>
      <c r="H197" s="5" t="str">
        <f>设计!H197&amp;""</f>
        <v/>
      </c>
      <c r="I197" s="5" t="str">
        <f>设计!I197&amp;""</f>
        <v/>
      </c>
      <c r="J197" s="5" t="str">
        <f>设计!J197&amp;""</f>
        <v/>
      </c>
      <c r="K197" s="5" t="str">
        <f>设计!K197&amp;""</f>
        <v/>
      </c>
      <c r="L197" s="5" t="str">
        <f>设计!L197&amp;""</f>
        <v/>
      </c>
      <c r="M197" s="5" t="str">
        <f>设计!M197&amp;""</f>
        <v/>
      </c>
      <c r="N197" s="5" t="str">
        <f>设计!V197&amp;""</f>
        <v/>
      </c>
      <c r="O197" s="5"/>
      <c r="P197" s="10"/>
      <c r="Q197" s="5"/>
      <c r="R197" s="10"/>
      <c r="S197" s="5"/>
      <c r="T197" s="10"/>
      <c r="U197" s="17"/>
      <c r="V197" s="10"/>
      <c r="W197" s="17"/>
      <c r="X197" s="10"/>
      <c r="Y197" s="17"/>
      <c r="Z197" s="10">
        <v>43544</v>
      </c>
      <c r="AA197" s="36"/>
      <c r="AB197" s="5">
        <f>设计!AJ197</f>
        <v>0</v>
      </c>
      <c r="AC197" s="7">
        <f>设计!AK197</f>
        <v>0</v>
      </c>
      <c r="AD197" s="5">
        <f>设计!AL197</f>
        <v>0</v>
      </c>
      <c r="AE197" s="7">
        <f>设计!AM197</f>
        <v>0</v>
      </c>
      <c r="AF197" s="5">
        <f>设计!AN197</f>
        <v>0</v>
      </c>
      <c r="AG197" s="5">
        <f>设计!AO197</f>
        <v>0</v>
      </c>
      <c r="AH197" s="5">
        <f>设计!AP197</f>
        <v>0</v>
      </c>
      <c r="AI197" s="5">
        <f>设计!AQ197</f>
        <v>0</v>
      </c>
      <c r="AJ197" s="37"/>
    </row>
    <row r="198" spans="1:36" hidden="1">
      <c r="A198" s="5" t="str">
        <f>设计!A198&amp;""</f>
        <v/>
      </c>
      <c r="B198" s="5" t="str">
        <f>设计!B198&amp;""</f>
        <v/>
      </c>
      <c r="C198" s="5" t="str">
        <f>设计!C198&amp;""</f>
        <v/>
      </c>
      <c r="D198" s="5" t="str">
        <f>设计!D198&amp;""</f>
        <v/>
      </c>
      <c r="E198" s="5" t="str">
        <f>设计!E198&amp;""</f>
        <v/>
      </c>
      <c r="F198" s="7">
        <f>设计!F198</f>
        <v>0</v>
      </c>
      <c r="G198" s="7">
        <f>设计!G198</f>
        <v>0</v>
      </c>
      <c r="H198" s="5" t="str">
        <f>设计!H198&amp;""</f>
        <v/>
      </c>
      <c r="I198" s="5" t="str">
        <f>设计!I198&amp;""</f>
        <v/>
      </c>
      <c r="J198" s="5" t="str">
        <f>设计!J198&amp;""</f>
        <v/>
      </c>
      <c r="K198" s="5" t="str">
        <f>设计!K198&amp;""</f>
        <v/>
      </c>
      <c r="L198" s="5" t="str">
        <f>设计!L198&amp;""</f>
        <v/>
      </c>
      <c r="M198" s="5" t="str">
        <f>设计!M198&amp;""</f>
        <v/>
      </c>
      <c r="N198" s="5" t="str">
        <f>设计!V198&amp;""</f>
        <v/>
      </c>
      <c r="O198" s="5"/>
      <c r="P198" s="10"/>
      <c r="Q198" s="5"/>
      <c r="R198" s="10"/>
      <c r="S198" s="5"/>
      <c r="T198" s="10"/>
      <c r="U198" s="17"/>
      <c r="V198" s="10"/>
      <c r="W198" s="17"/>
      <c r="X198" s="10"/>
      <c r="Y198" s="17"/>
      <c r="Z198" s="10">
        <v>43545</v>
      </c>
      <c r="AA198" s="36"/>
      <c r="AB198" s="5">
        <f>设计!AJ198</f>
        <v>0</v>
      </c>
      <c r="AC198" s="7">
        <f>设计!AK198</f>
        <v>0</v>
      </c>
      <c r="AD198" s="5">
        <f>设计!AL198</f>
        <v>0</v>
      </c>
      <c r="AE198" s="7">
        <f>设计!AM198</f>
        <v>0</v>
      </c>
      <c r="AF198" s="5">
        <f>设计!AN198</f>
        <v>0</v>
      </c>
      <c r="AG198" s="5">
        <f>设计!AO198</f>
        <v>0</v>
      </c>
      <c r="AH198" s="5">
        <f>设计!AP198</f>
        <v>0</v>
      </c>
      <c r="AI198" s="5">
        <f>设计!AQ198</f>
        <v>0</v>
      </c>
      <c r="AJ198" s="37"/>
    </row>
    <row r="199" spans="1:36" hidden="1">
      <c r="A199" s="5" t="str">
        <f>设计!A199&amp;""</f>
        <v/>
      </c>
      <c r="B199" s="5" t="str">
        <f>设计!B199&amp;""</f>
        <v/>
      </c>
      <c r="C199" s="5" t="str">
        <f>设计!C199&amp;""</f>
        <v/>
      </c>
      <c r="D199" s="5" t="str">
        <f>设计!D199&amp;""</f>
        <v/>
      </c>
      <c r="E199" s="5" t="str">
        <f>设计!E199&amp;""</f>
        <v/>
      </c>
      <c r="F199" s="7">
        <f>设计!F199</f>
        <v>0</v>
      </c>
      <c r="G199" s="7">
        <f>设计!G199</f>
        <v>0</v>
      </c>
      <c r="H199" s="5" t="str">
        <f>设计!H199&amp;""</f>
        <v/>
      </c>
      <c r="I199" s="5" t="str">
        <f>设计!I199&amp;""</f>
        <v/>
      </c>
      <c r="J199" s="5" t="str">
        <f>设计!J199&amp;""</f>
        <v/>
      </c>
      <c r="K199" s="5" t="str">
        <f>设计!K199&amp;""</f>
        <v/>
      </c>
      <c r="L199" s="5" t="str">
        <f>设计!L199&amp;""</f>
        <v/>
      </c>
      <c r="M199" s="5" t="str">
        <f>设计!M199&amp;""</f>
        <v/>
      </c>
      <c r="N199" s="5" t="str">
        <f>设计!V199&amp;""</f>
        <v/>
      </c>
      <c r="O199" s="5"/>
      <c r="P199" s="10"/>
      <c r="Q199" s="5"/>
      <c r="R199" s="10"/>
      <c r="S199" s="5"/>
      <c r="T199" s="10"/>
      <c r="U199" s="17"/>
      <c r="V199" s="10"/>
      <c r="W199" s="17"/>
      <c r="X199" s="10"/>
      <c r="Y199" s="17"/>
      <c r="Z199" s="10">
        <v>43546</v>
      </c>
      <c r="AA199" s="36"/>
      <c r="AB199" s="5">
        <f>设计!AJ199</f>
        <v>0</v>
      </c>
      <c r="AC199" s="7">
        <f>设计!AK199</f>
        <v>0</v>
      </c>
      <c r="AD199" s="5">
        <f>设计!AL199</f>
        <v>0</v>
      </c>
      <c r="AE199" s="7">
        <f>设计!AM199</f>
        <v>0</v>
      </c>
      <c r="AF199" s="5">
        <f>设计!AN199</f>
        <v>0</v>
      </c>
      <c r="AG199" s="5">
        <f>设计!AO199</f>
        <v>0</v>
      </c>
      <c r="AH199" s="5">
        <f>设计!AP199</f>
        <v>0</v>
      </c>
      <c r="AI199" s="5">
        <f>设计!AQ199</f>
        <v>0</v>
      </c>
      <c r="AJ199" s="37"/>
    </row>
    <row r="200" spans="1:36" hidden="1">
      <c r="A200" s="5" t="str">
        <f>设计!A200&amp;""</f>
        <v/>
      </c>
      <c r="B200" s="5" t="str">
        <f>设计!B200&amp;""</f>
        <v/>
      </c>
      <c r="C200" s="5" t="str">
        <f>设计!C200&amp;""</f>
        <v/>
      </c>
      <c r="D200" s="5" t="str">
        <f>设计!D200&amp;""</f>
        <v/>
      </c>
      <c r="E200" s="5" t="str">
        <f>设计!E200&amp;""</f>
        <v/>
      </c>
      <c r="F200" s="7">
        <f>设计!F200</f>
        <v>0</v>
      </c>
      <c r="G200" s="7">
        <f>设计!G200</f>
        <v>0</v>
      </c>
      <c r="H200" s="5" t="str">
        <f>设计!H200&amp;""</f>
        <v/>
      </c>
      <c r="I200" s="5" t="str">
        <f>设计!I200&amp;""</f>
        <v/>
      </c>
      <c r="J200" s="5" t="str">
        <f>设计!J200&amp;""</f>
        <v/>
      </c>
      <c r="K200" s="5" t="str">
        <f>设计!K200&amp;""</f>
        <v/>
      </c>
      <c r="L200" s="5" t="str">
        <f>设计!L200&amp;""</f>
        <v/>
      </c>
      <c r="M200" s="5" t="str">
        <f>设计!M200&amp;""</f>
        <v/>
      </c>
      <c r="N200" s="5" t="str">
        <f>设计!V200&amp;""</f>
        <v/>
      </c>
      <c r="O200" s="5"/>
      <c r="P200" s="10"/>
      <c r="Q200" s="5"/>
      <c r="R200" s="10"/>
      <c r="S200" s="5"/>
      <c r="T200" s="10"/>
      <c r="U200" s="17"/>
      <c r="V200" s="10"/>
      <c r="W200" s="17"/>
      <c r="X200" s="10"/>
      <c r="Y200" s="17"/>
      <c r="Z200" s="10">
        <v>43547</v>
      </c>
      <c r="AA200" s="36"/>
      <c r="AB200" s="5">
        <f>设计!AJ200</f>
        <v>0</v>
      </c>
      <c r="AC200" s="7">
        <f>设计!AK200</f>
        <v>0</v>
      </c>
      <c r="AD200" s="5">
        <f>设计!AL200</f>
        <v>0</v>
      </c>
      <c r="AE200" s="7">
        <f>设计!AM200</f>
        <v>0</v>
      </c>
      <c r="AF200" s="5">
        <f>设计!AN200</f>
        <v>0</v>
      </c>
      <c r="AG200" s="5">
        <f>设计!AO200</f>
        <v>0</v>
      </c>
      <c r="AH200" s="5">
        <f>设计!AP200</f>
        <v>0</v>
      </c>
      <c r="AI200" s="5">
        <f>设计!AQ200</f>
        <v>0</v>
      </c>
      <c r="AJ200" s="37"/>
    </row>
    <row r="201" spans="1:36" hidden="1">
      <c r="A201" s="5" t="str">
        <f>设计!A201&amp;""</f>
        <v/>
      </c>
      <c r="B201" s="5" t="str">
        <f>设计!B201&amp;""</f>
        <v/>
      </c>
      <c r="C201" s="5" t="str">
        <f>设计!C201&amp;""</f>
        <v/>
      </c>
      <c r="D201" s="5" t="str">
        <f>设计!D201&amp;""</f>
        <v/>
      </c>
      <c r="E201" s="5" t="str">
        <f>设计!E201&amp;""</f>
        <v/>
      </c>
      <c r="F201" s="7">
        <f>设计!F201</f>
        <v>0</v>
      </c>
      <c r="G201" s="7">
        <f>设计!G201</f>
        <v>0</v>
      </c>
      <c r="H201" s="5" t="str">
        <f>设计!H201&amp;""</f>
        <v/>
      </c>
      <c r="I201" s="5" t="str">
        <f>设计!I201&amp;""</f>
        <v/>
      </c>
      <c r="J201" s="5" t="str">
        <f>设计!J201&amp;""</f>
        <v/>
      </c>
      <c r="K201" s="5" t="str">
        <f>设计!K201&amp;""</f>
        <v/>
      </c>
      <c r="L201" s="5" t="str">
        <f>设计!L201&amp;""</f>
        <v/>
      </c>
      <c r="M201" s="5" t="str">
        <f>设计!M201&amp;""</f>
        <v/>
      </c>
      <c r="N201" s="5" t="str">
        <f>设计!V201&amp;""</f>
        <v/>
      </c>
      <c r="O201" s="5"/>
      <c r="P201" s="10"/>
      <c r="Q201" s="5"/>
      <c r="R201" s="10"/>
      <c r="S201" s="5"/>
      <c r="T201" s="10"/>
      <c r="U201" s="17"/>
      <c r="V201" s="10"/>
      <c r="W201" s="17"/>
      <c r="X201" s="10"/>
      <c r="Y201" s="17"/>
      <c r="Z201" s="10">
        <v>43548</v>
      </c>
      <c r="AA201" s="36"/>
      <c r="AB201" s="5">
        <f>设计!AJ201</f>
        <v>0</v>
      </c>
      <c r="AC201" s="7">
        <f>设计!AK201</f>
        <v>0</v>
      </c>
      <c r="AD201" s="5">
        <f>设计!AL201</f>
        <v>0</v>
      </c>
      <c r="AE201" s="7">
        <f>设计!AM201</f>
        <v>0</v>
      </c>
      <c r="AF201" s="5">
        <f>设计!AN201</f>
        <v>0</v>
      </c>
      <c r="AG201" s="5">
        <f>设计!AO201</f>
        <v>0</v>
      </c>
      <c r="AH201" s="5">
        <f>设计!AP201</f>
        <v>0</v>
      </c>
      <c r="AI201" s="5">
        <f>设计!AQ201</f>
        <v>0</v>
      </c>
      <c r="AJ201" s="37"/>
    </row>
    <row r="202" spans="1:36" hidden="1">
      <c r="A202" s="5" t="str">
        <f>设计!A202&amp;""</f>
        <v/>
      </c>
      <c r="B202" s="5" t="str">
        <f>设计!B202&amp;""</f>
        <v/>
      </c>
      <c r="C202" s="5" t="str">
        <f>设计!C202&amp;""</f>
        <v/>
      </c>
      <c r="D202" s="5" t="str">
        <f>设计!D202&amp;""</f>
        <v/>
      </c>
      <c r="E202" s="5" t="str">
        <f>设计!E202&amp;""</f>
        <v/>
      </c>
      <c r="F202" s="7">
        <f>设计!F202</f>
        <v>0</v>
      </c>
      <c r="G202" s="7">
        <f>设计!G202</f>
        <v>0</v>
      </c>
      <c r="H202" s="5" t="str">
        <f>设计!H202&amp;""</f>
        <v/>
      </c>
      <c r="I202" s="5" t="str">
        <f>设计!I202&amp;""</f>
        <v/>
      </c>
      <c r="J202" s="5" t="str">
        <f>设计!J202&amp;""</f>
        <v/>
      </c>
      <c r="K202" s="5" t="str">
        <f>设计!K202&amp;""</f>
        <v/>
      </c>
      <c r="L202" s="5" t="str">
        <f>设计!L202&amp;""</f>
        <v/>
      </c>
      <c r="M202" s="5" t="str">
        <f>设计!M202&amp;""</f>
        <v/>
      </c>
      <c r="N202" s="5" t="str">
        <f>设计!V202&amp;""</f>
        <v/>
      </c>
      <c r="O202" s="5"/>
      <c r="P202" s="10"/>
      <c r="Q202" s="5"/>
      <c r="R202" s="10"/>
      <c r="S202" s="5"/>
      <c r="T202" s="10"/>
      <c r="U202" s="17"/>
      <c r="V202" s="10"/>
      <c r="W202" s="17"/>
      <c r="X202" s="10"/>
      <c r="Y202" s="17"/>
      <c r="Z202" s="10">
        <v>43549</v>
      </c>
      <c r="AA202" s="36"/>
      <c r="AB202" s="5">
        <f>设计!AJ202</f>
        <v>0</v>
      </c>
      <c r="AC202" s="7">
        <f>设计!AK202</f>
        <v>0</v>
      </c>
      <c r="AD202" s="5">
        <f>设计!AL202</f>
        <v>0</v>
      </c>
      <c r="AE202" s="7">
        <f>设计!AM202</f>
        <v>0</v>
      </c>
      <c r="AF202" s="5">
        <f>设计!AN202</f>
        <v>0</v>
      </c>
      <c r="AG202" s="5">
        <f>设计!AO202</f>
        <v>0</v>
      </c>
      <c r="AH202" s="5">
        <f>设计!AP202</f>
        <v>0</v>
      </c>
      <c r="AI202" s="5">
        <f>设计!AQ202</f>
        <v>0</v>
      </c>
      <c r="AJ202" s="37"/>
    </row>
    <row r="203" spans="1:36" hidden="1">
      <c r="A203" s="5" t="str">
        <f>设计!A203&amp;""</f>
        <v/>
      </c>
      <c r="B203" s="5" t="str">
        <f>设计!B203&amp;""</f>
        <v/>
      </c>
      <c r="C203" s="5" t="str">
        <f>设计!C203&amp;""</f>
        <v/>
      </c>
      <c r="D203" s="5" t="str">
        <f>设计!D203&amp;""</f>
        <v/>
      </c>
      <c r="E203" s="5" t="str">
        <f>设计!E203&amp;""</f>
        <v/>
      </c>
      <c r="F203" s="7">
        <f>设计!F203</f>
        <v>0</v>
      </c>
      <c r="G203" s="7">
        <f>设计!G203</f>
        <v>0</v>
      </c>
      <c r="H203" s="5" t="str">
        <f>设计!H203&amp;""</f>
        <v/>
      </c>
      <c r="I203" s="5" t="str">
        <f>设计!I203&amp;""</f>
        <v/>
      </c>
      <c r="J203" s="5" t="str">
        <f>设计!J203&amp;""</f>
        <v/>
      </c>
      <c r="K203" s="5" t="str">
        <f>设计!K203&amp;""</f>
        <v/>
      </c>
      <c r="L203" s="5" t="str">
        <f>设计!L203&amp;""</f>
        <v/>
      </c>
      <c r="M203" s="5" t="str">
        <f>设计!M203&amp;""</f>
        <v/>
      </c>
      <c r="N203" s="5" t="str">
        <f>设计!V203&amp;""</f>
        <v/>
      </c>
      <c r="O203" s="5"/>
      <c r="P203" s="10"/>
      <c r="Q203" s="5"/>
      <c r="R203" s="10"/>
      <c r="S203" s="5"/>
      <c r="T203" s="10"/>
      <c r="U203" s="17"/>
      <c r="V203" s="10"/>
      <c r="W203" s="17"/>
      <c r="X203" s="10"/>
      <c r="Y203" s="17"/>
      <c r="Z203" s="10">
        <v>43550</v>
      </c>
      <c r="AA203" s="36"/>
      <c r="AB203" s="5">
        <f>设计!AJ203</f>
        <v>0</v>
      </c>
      <c r="AC203" s="7">
        <f>设计!AK203</f>
        <v>0</v>
      </c>
      <c r="AD203" s="5">
        <f>设计!AL203</f>
        <v>0</v>
      </c>
      <c r="AE203" s="7">
        <f>设计!AM203</f>
        <v>0</v>
      </c>
      <c r="AF203" s="5">
        <f>设计!AN203</f>
        <v>0</v>
      </c>
      <c r="AG203" s="5">
        <f>设计!AO203</f>
        <v>0</v>
      </c>
      <c r="AH203" s="5">
        <f>设计!AP203</f>
        <v>0</v>
      </c>
      <c r="AI203" s="5">
        <f>设计!AQ203</f>
        <v>0</v>
      </c>
      <c r="AJ203" s="37"/>
    </row>
    <row r="204" spans="1:36" hidden="1">
      <c r="A204" s="5" t="str">
        <f>设计!A204&amp;""</f>
        <v/>
      </c>
      <c r="B204" s="5" t="str">
        <f>设计!B204&amp;""</f>
        <v/>
      </c>
      <c r="C204" s="5" t="str">
        <f>设计!C204&amp;""</f>
        <v/>
      </c>
      <c r="D204" s="5" t="str">
        <f>设计!D204&amp;""</f>
        <v/>
      </c>
      <c r="E204" s="5" t="str">
        <f>设计!E204&amp;""</f>
        <v/>
      </c>
      <c r="F204" s="7">
        <f>设计!F204</f>
        <v>0</v>
      </c>
      <c r="G204" s="7">
        <f>设计!G204</f>
        <v>0</v>
      </c>
      <c r="H204" s="5" t="str">
        <f>设计!H204&amp;""</f>
        <v/>
      </c>
      <c r="I204" s="5" t="str">
        <f>设计!I204&amp;""</f>
        <v/>
      </c>
      <c r="J204" s="5" t="str">
        <f>设计!J204&amp;""</f>
        <v/>
      </c>
      <c r="K204" s="5" t="str">
        <f>设计!K204&amp;""</f>
        <v/>
      </c>
      <c r="L204" s="5" t="str">
        <f>设计!L204&amp;""</f>
        <v/>
      </c>
      <c r="M204" s="5" t="str">
        <f>设计!M204&amp;""</f>
        <v/>
      </c>
      <c r="N204" s="5" t="str">
        <f>设计!V204&amp;""</f>
        <v/>
      </c>
      <c r="O204" s="5"/>
      <c r="P204" s="10"/>
      <c r="Q204" s="5"/>
      <c r="R204" s="10"/>
      <c r="S204" s="5"/>
      <c r="T204" s="10"/>
      <c r="U204" s="17"/>
      <c r="V204" s="10"/>
      <c r="W204" s="17"/>
      <c r="X204" s="10"/>
      <c r="Y204" s="17"/>
      <c r="Z204" s="10">
        <v>43551</v>
      </c>
      <c r="AA204" s="36"/>
      <c r="AB204" s="5">
        <f>设计!AJ204</f>
        <v>0</v>
      </c>
      <c r="AC204" s="7">
        <f>设计!AK204</f>
        <v>0</v>
      </c>
      <c r="AD204" s="5">
        <f>设计!AL204</f>
        <v>0</v>
      </c>
      <c r="AE204" s="7">
        <f>设计!AM204</f>
        <v>0</v>
      </c>
      <c r="AF204" s="5">
        <f>设计!AN204</f>
        <v>0</v>
      </c>
      <c r="AG204" s="5">
        <f>设计!AO204</f>
        <v>0</v>
      </c>
      <c r="AH204" s="5">
        <f>设计!AP204</f>
        <v>0</v>
      </c>
      <c r="AI204" s="5">
        <f>设计!AQ204</f>
        <v>0</v>
      </c>
      <c r="AJ204" s="37"/>
    </row>
    <row r="205" spans="1:36" hidden="1">
      <c r="A205" s="5" t="str">
        <f>设计!A205&amp;""</f>
        <v/>
      </c>
      <c r="B205" s="5" t="str">
        <f>设计!B205&amp;""</f>
        <v/>
      </c>
      <c r="C205" s="5" t="str">
        <f>设计!C205&amp;""</f>
        <v/>
      </c>
      <c r="D205" s="5" t="str">
        <f>设计!D205&amp;""</f>
        <v/>
      </c>
      <c r="E205" s="5" t="str">
        <f>设计!E205&amp;""</f>
        <v/>
      </c>
      <c r="F205" s="7">
        <f>设计!F205</f>
        <v>0</v>
      </c>
      <c r="G205" s="7">
        <f>设计!G205</f>
        <v>0</v>
      </c>
      <c r="H205" s="5" t="str">
        <f>设计!H205&amp;""</f>
        <v/>
      </c>
      <c r="I205" s="5" t="str">
        <f>设计!I205&amp;""</f>
        <v/>
      </c>
      <c r="J205" s="5" t="str">
        <f>设计!J205&amp;""</f>
        <v/>
      </c>
      <c r="K205" s="5" t="str">
        <f>设计!K205&amp;""</f>
        <v/>
      </c>
      <c r="L205" s="5" t="str">
        <f>设计!L205&amp;""</f>
        <v/>
      </c>
      <c r="M205" s="5" t="str">
        <f>设计!M205&amp;""</f>
        <v/>
      </c>
      <c r="N205" s="5" t="str">
        <f>设计!V205&amp;""</f>
        <v/>
      </c>
      <c r="O205" s="5"/>
      <c r="P205" s="10"/>
      <c r="Q205" s="5"/>
      <c r="R205" s="10"/>
      <c r="S205" s="5"/>
      <c r="T205" s="10"/>
      <c r="U205" s="17"/>
      <c r="V205" s="10"/>
      <c r="W205" s="17"/>
      <c r="X205" s="10"/>
      <c r="Y205" s="17"/>
      <c r="Z205" s="10">
        <v>43552</v>
      </c>
      <c r="AA205" s="36"/>
      <c r="AB205" s="5">
        <f>设计!AJ205</f>
        <v>0</v>
      </c>
      <c r="AC205" s="7">
        <f>设计!AK205</f>
        <v>0</v>
      </c>
      <c r="AD205" s="5">
        <f>设计!AL205</f>
        <v>0</v>
      </c>
      <c r="AE205" s="7">
        <f>设计!AM205</f>
        <v>0</v>
      </c>
      <c r="AF205" s="5">
        <f>设计!AN205</f>
        <v>0</v>
      </c>
      <c r="AG205" s="5">
        <f>设计!AO205</f>
        <v>0</v>
      </c>
      <c r="AH205" s="5">
        <f>设计!AP205</f>
        <v>0</v>
      </c>
      <c r="AI205" s="5">
        <f>设计!AQ205</f>
        <v>0</v>
      </c>
      <c r="AJ205" s="37"/>
    </row>
    <row r="206" spans="1:36" hidden="1">
      <c r="A206" s="5" t="str">
        <f>设计!A206&amp;""</f>
        <v/>
      </c>
      <c r="B206" s="5" t="str">
        <f>设计!B206&amp;""</f>
        <v/>
      </c>
      <c r="C206" s="5" t="str">
        <f>设计!C206&amp;""</f>
        <v/>
      </c>
      <c r="D206" s="5" t="str">
        <f>设计!D206&amp;""</f>
        <v/>
      </c>
      <c r="E206" s="5" t="str">
        <f>设计!E206&amp;""</f>
        <v/>
      </c>
      <c r="F206" s="7">
        <f>设计!F206</f>
        <v>0</v>
      </c>
      <c r="G206" s="7">
        <f>设计!G206</f>
        <v>0</v>
      </c>
      <c r="H206" s="5" t="str">
        <f>设计!H206&amp;""</f>
        <v/>
      </c>
      <c r="I206" s="5" t="str">
        <f>设计!I206&amp;""</f>
        <v/>
      </c>
      <c r="J206" s="5" t="str">
        <f>设计!J206&amp;""</f>
        <v/>
      </c>
      <c r="K206" s="5" t="str">
        <f>设计!K206&amp;""</f>
        <v/>
      </c>
      <c r="L206" s="5" t="str">
        <f>设计!L206&amp;""</f>
        <v/>
      </c>
      <c r="M206" s="5" t="str">
        <f>设计!M206&amp;""</f>
        <v/>
      </c>
      <c r="N206" s="5" t="str">
        <f>设计!V206&amp;""</f>
        <v/>
      </c>
      <c r="O206" s="5"/>
      <c r="P206" s="10"/>
      <c r="Q206" s="5"/>
      <c r="R206" s="10"/>
      <c r="S206" s="5"/>
      <c r="T206" s="10"/>
      <c r="U206" s="17"/>
      <c r="V206" s="10"/>
      <c r="W206" s="17"/>
      <c r="X206" s="10"/>
      <c r="Y206" s="17"/>
      <c r="Z206" s="10">
        <v>43553</v>
      </c>
      <c r="AA206" s="36"/>
      <c r="AB206" s="5">
        <f>设计!AJ206</f>
        <v>0</v>
      </c>
      <c r="AC206" s="7">
        <f>设计!AK206</f>
        <v>0</v>
      </c>
      <c r="AD206" s="5">
        <f>设计!AL206</f>
        <v>0</v>
      </c>
      <c r="AE206" s="7">
        <f>设计!AM206</f>
        <v>0</v>
      </c>
      <c r="AF206" s="5">
        <f>设计!AN206</f>
        <v>0</v>
      </c>
      <c r="AG206" s="5">
        <f>设计!AO206</f>
        <v>0</v>
      </c>
      <c r="AH206" s="5">
        <f>设计!AP206</f>
        <v>0</v>
      </c>
      <c r="AI206" s="5">
        <f>设计!AQ206</f>
        <v>0</v>
      </c>
      <c r="AJ206" s="37"/>
    </row>
    <row r="207" spans="1:36" hidden="1">
      <c r="A207" s="5" t="str">
        <f>设计!A207&amp;""</f>
        <v/>
      </c>
      <c r="B207" s="5" t="str">
        <f>设计!B207&amp;""</f>
        <v/>
      </c>
      <c r="C207" s="5" t="str">
        <f>设计!C207&amp;""</f>
        <v/>
      </c>
      <c r="D207" s="5" t="str">
        <f>设计!D207&amp;""</f>
        <v/>
      </c>
      <c r="E207" s="5" t="str">
        <f>设计!E207&amp;""</f>
        <v/>
      </c>
      <c r="F207" s="7">
        <f>设计!F207</f>
        <v>0</v>
      </c>
      <c r="G207" s="7">
        <f>设计!G207</f>
        <v>0</v>
      </c>
      <c r="H207" s="5" t="str">
        <f>设计!H207&amp;""</f>
        <v/>
      </c>
      <c r="I207" s="5" t="str">
        <f>设计!I207&amp;""</f>
        <v/>
      </c>
      <c r="J207" s="5" t="str">
        <f>设计!J207&amp;""</f>
        <v/>
      </c>
      <c r="K207" s="5" t="str">
        <f>设计!K207&amp;""</f>
        <v/>
      </c>
      <c r="L207" s="5" t="str">
        <f>设计!L207&amp;""</f>
        <v/>
      </c>
      <c r="M207" s="5" t="str">
        <f>设计!M207&amp;""</f>
        <v/>
      </c>
      <c r="N207" s="5" t="str">
        <f>设计!V207&amp;""</f>
        <v/>
      </c>
      <c r="O207" s="5"/>
      <c r="P207" s="10"/>
      <c r="Q207" s="5"/>
      <c r="R207" s="10"/>
      <c r="S207" s="5"/>
      <c r="T207" s="10"/>
      <c r="U207" s="17"/>
      <c r="V207" s="10"/>
      <c r="W207" s="17"/>
      <c r="X207" s="10"/>
      <c r="Y207" s="17"/>
      <c r="Z207" s="10">
        <v>43554</v>
      </c>
      <c r="AA207" s="36"/>
      <c r="AB207" s="5">
        <f>设计!AJ207</f>
        <v>0</v>
      </c>
      <c r="AC207" s="7">
        <f>设计!AK207</f>
        <v>0</v>
      </c>
      <c r="AD207" s="5">
        <f>设计!AL207</f>
        <v>0</v>
      </c>
      <c r="AE207" s="7">
        <f>设计!AM207</f>
        <v>0</v>
      </c>
      <c r="AF207" s="5">
        <f>设计!AN207</f>
        <v>0</v>
      </c>
      <c r="AG207" s="5">
        <f>设计!AO207</f>
        <v>0</v>
      </c>
      <c r="AH207" s="5">
        <f>设计!AP207</f>
        <v>0</v>
      </c>
      <c r="AI207" s="5">
        <f>设计!AQ207</f>
        <v>0</v>
      </c>
      <c r="AJ207" s="37"/>
    </row>
    <row r="208" spans="1:36" hidden="1">
      <c r="A208" s="5" t="str">
        <f>设计!A208&amp;""</f>
        <v/>
      </c>
      <c r="B208" s="5" t="str">
        <f>设计!B208&amp;""</f>
        <v/>
      </c>
      <c r="C208" s="5" t="str">
        <f>设计!C208&amp;""</f>
        <v/>
      </c>
      <c r="D208" s="5" t="str">
        <f>设计!D208&amp;""</f>
        <v/>
      </c>
      <c r="E208" s="5" t="str">
        <f>设计!E208&amp;""</f>
        <v/>
      </c>
      <c r="F208" s="7">
        <f>设计!F208</f>
        <v>0</v>
      </c>
      <c r="G208" s="7">
        <f>设计!G208</f>
        <v>0</v>
      </c>
      <c r="H208" s="5" t="str">
        <f>设计!H208&amp;""</f>
        <v/>
      </c>
      <c r="I208" s="5" t="str">
        <f>设计!I208&amp;""</f>
        <v/>
      </c>
      <c r="J208" s="5" t="str">
        <f>设计!J208&amp;""</f>
        <v/>
      </c>
      <c r="K208" s="5" t="str">
        <f>设计!K208&amp;""</f>
        <v/>
      </c>
      <c r="L208" s="5" t="str">
        <f>设计!L208&amp;""</f>
        <v/>
      </c>
      <c r="M208" s="5" t="str">
        <f>设计!M208&amp;""</f>
        <v/>
      </c>
      <c r="N208" s="5" t="str">
        <f>设计!V208&amp;""</f>
        <v/>
      </c>
      <c r="O208" s="5"/>
      <c r="P208" s="10"/>
      <c r="Q208" s="5"/>
      <c r="R208" s="10"/>
      <c r="S208" s="5"/>
      <c r="T208" s="10"/>
      <c r="U208" s="17"/>
      <c r="V208" s="10"/>
      <c r="W208" s="17"/>
      <c r="X208" s="10"/>
      <c r="Y208" s="17"/>
      <c r="Z208" s="10">
        <v>43555</v>
      </c>
      <c r="AA208" s="36"/>
      <c r="AB208" s="5">
        <f>设计!AJ208</f>
        <v>0</v>
      </c>
      <c r="AC208" s="7">
        <f>设计!AK208</f>
        <v>0</v>
      </c>
      <c r="AD208" s="5">
        <f>设计!AL208</f>
        <v>0</v>
      </c>
      <c r="AE208" s="7">
        <f>设计!AM208</f>
        <v>0</v>
      </c>
      <c r="AF208" s="5">
        <f>设计!AN208</f>
        <v>0</v>
      </c>
      <c r="AG208" s="5">
        <f>设计!AO208</f>
        <v>0</v>
      </c>
      <c r="AH208" s="5">
        <f>设计!AP208</f>
        <v>0</v>
      </c>
      <c r="AI208" s="5">
        <f>设计!AQ208</f>
        <v>0</v>
      </c>
      <c r="AJ208" s="37"/>
    </row>
    <row r="209" spans="1:36" hidden="1">
      <c r="A209" s="5" t="str">
        <f>设计!A209&amp;""</f>
        <v/>
      </c>
      <c r="B209" s="5" t="str">
        <f>设计!B209&amp;""</f>
        <v/>
      </c>
      <c r="C209" s="5" t="str">
        <f>设计!C209&amp;""</f>
        <v/>
      </c>
      <c r="D209" s="5" t="str">
        <f>设计!D209&amp;""</f>
        <v/>
      </c>
      <c r="E209" s="5" t="str">
        <f>设计!E209&amp;""</f>
        <v/>
      </c>
      <c r="F209" s="7">
        <f>设计!F209</f>
        <v>0</v>
      </c>
      <c r="G209" s="7">
        <f>设计!G209</f>
        <v>0</v>
      </c>
      <c r="H209" s="5" t="str">
        <f>设计!H209&amp;""</f>
        <v/>
      </c>
      <c r="I209" s="5" t="str">
        <f>设计!I209&amp;""</f>
        <v/>
      </c>
      <c r="J209" s="5" t="str">
        <f>设计!J209&amp;""</f>
        <v/>
      </c>
      <c r="K209" s="5" t="str">
        <f>设计!K209&amp;""</f>
        <v/>
      </c>
      <c r="L209" s="5" t="str">
        <f>设计!L209&amp;""</f>
        <v/>
      </c>
      <c r="M209" s="5" t="str">
        <f>设计!M209&amp;""</f>
        <v/>
      </c>
      <c r="N209" s="5" t="str">
        <f>设计!V209&amp;""</f>
        <v/>
      </c>
      <c r="O209" s="5"/>
      <c r="P209" s="10"/>
      <c r="Q209" s="5"/>
      <c r="R209" s="10"/>
      <c r="S209" s="5"/>
      <c r="T209" s="10"/>
      <c r="U209" s="17"/>
      <c r="V209" s="10"/>
      <c r="W209" s="17"/>
      <c r="X209" s="10"/>
      <c r="Y209" s="17"/>
      <c r="Z209" s="10">
        <v>43556</v>
      </c>
      <c r="AA209" s="36"/>
      <c r="AB209" s="5">
        <f>设计!AJ209</f>
        <v>0</v>
      </c>
      <c r="AC209" s="7">
        <f>设计!AK209</f>
        <v>0</v>
      </c>
      <c r="AD209" s="5">
        <f>设计!AL209</f>
        <v>0</v>
      </c>
      <c r="AE209" s="7">
        <f>设计!AM209</f>
        <v>0</v>
      </c>
      <c r="AF209" s="5">
        <f>设计!AN209</f>
        <v>0</v>
      </c>
      <c r="AG209" s="5">
        <f>设计!AO209</f>
        <v>0</v>
      </c>
      <c r="AH209" s="5">
        <f>设计!AP209</f>
        <v>0</v>
      </c>
      <c r="AI209" s="5">
        <f>设计!AQ209</f>
        <v>0</v>
      </c>
      <c r="AJ209" s="37"/>
    </row>
    <row r="210" spans="1:36" hidden="1">
      <c r="A210" s="5" t="str">
        <f>设计!A210&amp;""</f>
        <v/>
      </c>
      <c r="B210" s="5" t="str">
        <f>设计!B210&amp;""</f>
        <v/>
      </c>
      <c r="C210" s="5" t="str">
        <f>设计!C210&amp;""</f>
        <v/>
      </c>
      <c r="D210" s="5" t="str">
        <f>设计!D210&amp;""</f>
        <v/>
      </c>
      <c r="E210" s="5" t="str">
        <f>设计!E210&amp;""</f>
        <v/>
      </c>
      <c r="F210" s="7">
        <f>设计!F210</f>
        <v>0</v>
      </c>
      <c r="G210" s="7">
        <f>设计!G210</f>
        <v>0</v>
      </c>
      <c r="H210" s="5" t="str">
        <f>设计!H210&amp;""</f>
        <v/>
      </c>
      <c r="I210" s="5" t="str">
        <f>设计!I210&amp;""</f>
        <v/>
      </c>
      <c r="J210" s="5" t="str">
        <f>设计!J210&amp;""</f>
        <v/>
      </c>
      <c r="K210" s="5" t="str">
        <f>设计!K210&amp;""</f>
        <v/>
      </c>
      <c r="L210" s="5" t="str">
        <f>设计!L210&amp;""</f>
        <v/>
      </c>
      <c r="M210" s="5" t="str">
        <f>设计!M210&amp;""</f>
        <v/>
      </c>
      <c r="N210" s="5" t="str">
        <f>设计!V210&amp;""</f>
        <v/>
      </c>
      <c r="O210" s="5"/>
      <c r="P210" s="10"/>
      <c r="Q210" s="5"/>
      <c r="R210" s="10"/>
      <c r="S210" s="5"/>
      <c r="T210" s="10"/>
      <c r="U210" s="17"/>
      <c r="V210" s="10"/>
      <c r="W210" s="17"/>
      <c r="X210" s="10"/>
      <c r="Y210" s="17"/>
      <c r="Z210" s="10">
        <v>43557</v>
      </c>
      <c r="AA210" s="36"/>
      <c r="AB210" s="5">
        <f>设计!AJ210</f>
        <v>0</v>
      </c>
      <c r="AC210" s="7">
        <f>设计!AK210</f>
        <v>0</v>
      </c>
      <c r="AD210" s="5">
        <f>设计!AL210</f>
        <v>0</v>
      </c>
      <c r="AE210" s="7">
        <f>设计!AM210</f>
        <v>0</v>
      </c>
      <c r="AF210" s="5">
        <f>设计!AN210</f>
        <v>0</v>
      </c>
      <c r="AG210" s="5">
        <f>设计!AO210</f>
        <v>0</v>
      </c>
      <c r="AH210" s="5">
        <f>设计!AP210</f>
        <v>0</v>
      </c>
      <c r="AI210" s="5">
        <f>设计!AQ210</f>
        <v>0</v>
      </c>
      <c r="AJ210" s="37"/>
    </row>
    <row r="211" spans="1:36" hidden="1">
      <c r="A211" s="5" t="str">
        <f>设计!A211&amp;""</f>
        <v/>
      </c>
      <c r="B211" s="5" t="str">
        <f>设计!B211&amp;""</f>
        <v/>
      </c>
      <c r="C211" s="5" t="str">
        <f>设计!C211&amp;""</f>
        <v/>
      </c>
      <c r="D211" s="5" t="str">
        <f>设计!D211&amp;""</f>
        <v/>
      </c>
      <c r="E211" s="5" t="str">
        <f>设计!E211&amp;""</f>
        <v/>
      </c>
      <c r="F211" s="7">
        <f>设计!F211</f>
        <v>0</v>
      </c>
      <c r="G211" s="7">
        <f>设计!G211</f>
        <v>0</v>
      </c>
      <c r="H211" s="5" t="str">
        <f>设计!H211&amp;""</f>
        <v/>
      </c>
      <c r="I211" s="5" t="str">
        <f>设计!I211&amp;""</f>
        <v/>
      </c>
      <c r="J211" s="5" t="str">
        <f>设计!J211&amp;""</f>
        <v/>
      </c>
      <c r="K211" s="5" t="str">
        <f>设计!K211&amp;""</f>
        <v/>
      </c>
      <c r="L211" s="5" t="str">
        <f>设计!L211&amp;""</f>
        <v/>
      </c>
      <c r="M211" s="5" t="str">
        <f>设计!M211&amp;""</f>
        <v/>
      </c>
      <c r="N211" s="5" t="str">
        <f>设计!V211&amp;""</f>
        <v/>
      </c>
      <c r="O211" s="5"/>
      <c r="P211" s="10"/>
      <c r="Q211" s="5"/>
      <c r="R211" s="10"/>
      <c r="S211" s="5"/>
      <c r="T211" s="10"/>
      <c r="U211" s="17"/>
      <c r="V211" s="10"/>
      <c r="W211" s="17"/>
      <c r="X211" s="10"/>
      <c r="Y211" s="17"/>
      <c r="Z211" s="10">
        <v>43558</v>
      </c>
      <c r="AA211" s="36"/>
      <c r="AB211" s="5">
        <f>设计!AJ211</f>
        <v>0</v>
      </c>
      <c r="AC211" s="7">
        <f>设计!AK211</f>
        <v>0</v>
      </c>
      <c r="AD211" s="5">
        <f>设计!AL211</f>
        <v>0</v>
      </c>
      <c r="AE211" s="7">
        <f>设计!AM211</f>
        <v>0</v>
      </c>
      <c r="AF211" s="5">
        <f>设计!AN211</f>
        <v>0</v>
      </c>
      <c r="AG211" s="5">
        <f>设计!AO211</f>
        <v>0</v>
      </c>
      <c r="AH211" s="5">
        <f>设计!AP211</f>
        <v>0</v>
      </c>
      <c r="AI211" s="5">
        <f>设计!AQ211</f>
        <v>0</v>
      </c>
      <c r="AJ211" s="37"/>
    </row>
    <row r="212" spans="1:36" hidden="1">
      <c r="A212" s="5" t="str">
        <f>设计!A212&amp;""</f>
        <v/>
      </c>
      <c r="B212" s="5" t="str">
        <f>设计!B212&amp;""</f>
        <v/>
      </c>
      <c r="C212" s="5" t="str">
        <f>设计!C212&amp;""</f>
        <v/>
      </c>
      <c r="D212" s="5" t="str">
        <f>设计!D212&amp;""</f>
        <v/>
      </c>
      <c r="E212" s="5" t="str">
        <f>设计!E212&amp;""</f>
        <v/>
      </c>
      <c r="F212" s="7">
        <f>设计!F212</f>
        <v>0</v>
      </c>
      <c r="G212" s="7">
        <f>设计!G212</f>
        <v>0</v>
      </c>
      <c r="H212" s="5" t="str">
        <f>设计!H212&amp;""</f>
        <v/>
      </c>
      <c r="I212" s="5" t="str">
        <f>设计!I212&amp;""</f>
        <v/>
      </c>
      <c r="J212" s="5" t="str">
        <f>设计!J212&amp;""</f>
        <v/>
      </c>
      <c r="K212" s="5" t="str">
        <f>设计!K212&amp;""</f>
        <v/>
      </c>
      <c r="L212" s="5" t="str">
        <f>设计!L212&amp;""</f>
        <v/>
      </c>
      <c r="M212" s="5" t="str">
        <f>设计!M212&amp;""</f>
        <v/>
      </c>
      <c r="N212" s="5" t="str">
        <f>设计!V212&amp;""</f>
        <v/>
      </c>
      <c r="O212" s="5"/>
      <c r="P212" s="10"/>
      <c r="Q212" s="5"/>
      <c r="R212" s="10"/>
      <c r="S212" s="5"/>
      <c r="T212" s="10"/>
      <c r="U212" s="17"/>
      <c r="V212" s="10"/>
      <c r="W212" s="17"/>
      <c r="X212" s="10"/>
      <c r="Y212" s="17"/>
      <c r="Z212" s="10">
        <v>43559</v>
      </c>
      <c r="AA212" s="36"/>
      <c r="AB212" s="5">
        <f>设计!AJ212</f>
        <v>0</v>
      </c>
      <c r="AC212" s="7">
        <f>设计!AK212</f>
        <v>0</v>
      </c>
      <c r="AD212" s="5">
        <f>设计!AL212</f>
        <v>0</v>
      </c>
      <c r="AE212" s="7">
        <f>设计!AM212</f>
        <v>0</v>
      </c>
      <c r="AF212" s="5">
        <f>设计!AN212</f>
        <v>0</v>
      </c>
      <c r="AG212" s="5">
        <f>设计!AO212</f>
        <v>0</v>
      </c>
      <c r="AH212" s="5">
        <f>设计!AP212</f>
        <v>0</v>
      </c>
      <c r="AI212" s="5">
        <f>设计!AQ212</f>
        <v>0</v>
      </c>
      <c r="AJ212" s="37"/>
    </row>
    <row r="213" spans="1:36" hidden="1">
      <c r="A213" s="5" t="str">
        <f>设计!A213&amp;""</f>
        <v/>
      </c>
      <c r="B213" s="5" t="str">
        <f>设计!B213&amp;""</f>
        <v/>
      </c>
      <c r="C213" s="5" t="str">
        <f>设计!C213&amp;""</f>
        <v/>
      </c>
      <c r="D213" s="5" t="str">
        <f>设计!D213&amp;""</f>
        <v/>
      </c>
      <c r="E213" s="5" t="str">
        <f>设计!E213&amp;""</f>
        <v/>
      </c>
      <c r="F213" s="7">
        <f>设计!F213</f>
        <v>0</v>
      </c>
      <c r="G213" s="7">
        <f>设计!G213</f>
        <v>0</v>
      </c>
      <c r="H213" s="5" t="str">
        <f>设计!H213&amp;""</f>
        <v/>
      </c>
      <c r="I213" s="5" t="str">
        <f>设计!I213&amp;""</f>
        <v/>
      </c>
      <c r="J213" s="5" t="str">
        <f>设计!J213&amp;""</f>
        <v/>
      </c>
      <c r="K213" s="5" t="str">
        <f>设计!K213&amp;""</f>
        <v/>
      </c>
      <c r="L213" s="5" t="str">
        <f>设计!L213&amp;""</f>
        <v/>
      </c>
      <c r="M213" s="5" t="str">
        <f>设计!M213&amp;""</f>
        <v/>
      </c>
      <c r="N213" s="5" t="str">
        <f>设计!V213&amp;""</f>
        <v/>
      </c>
      <c r="O213" s="5"/>
      <c r="P213" s="10"/>
      <c r="Q213" s="5"/>
      <c r="R213" s="10"/>
      <c r="S213" s="5"/>
      <c r="T213" s="10"/>
      <c r="U213" s="17"/>
      <c r="V213" s="10"/>
      <c r="W213" s="17"/>
      <c r="X213" s="10"/>
      <c r="Y213" s="17"/>
      <c r="Z213" s="10">
        <v>43560</v>
      </c>
      <c r="AA213" s="36"/>
      <c r="AB213" s="5">
        <f>设计!AJ213</f>
        <v>0</v>
      </c>
      <c r="AC213" s="7">
        <f>设计!AK213</f>
        <v>0</v>
      </c>
      <c r="AD213" s="5">
        <f>设计!AL213</f>
        <v>0</v>
      </c>
      <c r="AE213" s="7">
        <f>设计!AM213</f>
        <v>0</v>
      </c>
      <c r="AF213" s="5">
        <f>设计!AN213</f>
        <v>0</v>
      </c>
      <c r="AG213" s="5">
        <f>设计!AO213</f>
        <v>0</v>
      </c>
      <c r="AH213" s="5">
        <f>设计!AP213</f>
        <v>0</v>
      </c>
      <c r="AI213" s="5">
        <f>设计!AQ213</f>
        <v>0</v>
      </c>
      <c r="AJ213" s="37"/>
    </row>
    <row r="214" spans="1:36" hidden="1">
      <c r="A214" s="5" t="str">
        <f>设计!A214&amp;""</f>
        <v/>
      </c>
      <c r="B214" s="5" t="str">
        <f>设计!B214&amp;""</f>
        <v/>
      </c>
      <c r="C214" s="5" t="str">
        <f>设计!C214&amp;""</f>
        <v/>
      </c>
      <c r="D214" s="5" t="str">
        <f>设计!D214&amp;""</f>
        <v/>
      </c>
      <c r="E214" s="5" t="str">
        <f>设计!E214&amp;""</f>
        <v/>
      </c>
      <c r="F214" s="7">
        <f>设计!F214</f>
        <v>0</v>
      </c>
      <c r="G214" s="7">
        <f>设计!G214</f>
        <v>0</v>
      </c>
      <c r="H214" s="5" t="str">
        <f>设计!H214&amp;""</f>
        <v/>
      </c>
      <c r="I214" s="5" t="str">
        <f>设计!I214&amp;""</f>
        <v/>
      </c>
      <c r="J214" s="5" t="str">
        <f>设计!J214&amp;""</f>
        <v/>
      </c>
      <c r="K214" s="5" t="str">
        <f>设计!K214&amp;""</f>
        <v/>
      </c>
      <c r="L214" s="5" t="str">
        <f>设计!L214&amp;""</f>
        <v/>
      </c>
      <c r="M214" s="5" t="str">
        <f>设计!M214&amp;""</f>
        <v/>
      </c>
      <c r="N214" s="5" t="str">
        <f>设计!V214&amp;""</f>
        <v/>
      </c>
      <c r="O214" s="5"/>
      <c r="P214" s="10"/>
      <c r="Q214" s="5"/>
      <c r="R214" s="10"/>
      <c r="S214" s="5"/>
      <c r="T214" s="10"/>
      <c r="U214" s="17"/>
      <c r="V214" s="10"/>
      <c r="W214" s="17"/>
      <c r="X214" s="10"/>
      <c r="Y214" s="17"/>
      <c r="Z214" s="10">
        <v>43561</v>
      </c>
      <c r="AA214" s="36"/>
      <c r="AB214" s="5">
        <f>设计!AJ214</f>
        <v>0</v>
      </c>
      <c r="AC214" s="7">
        <f>设计!AK214</f>
        <v>0</v>
      </c>
      <c r="AD214" s="5">
        <f>设计!AL214</f>
        <v>0</v>
      </c>
      <c r="AE214" s="7">
        <f>设计!AM214</f>
        <v>0</v>
      </c>
      <c r="AF214" s="5">
        <f>设计!AN214</f>
        <v>0</v>
      </c>
      <c r="AG214" s="5">
        <f>设计!AO214</f>
        <v>0</v>
      </c>
      <c r="AH214" s="5">
        <f>设计!AP214</f>
        <v>0</v>
      </c>
      <c r="AI214" s="5">
        <f>设计!AQ214</f>
        <v>0</v>
      </c>
      <c r="AJ214" s="37"/>
    </row>
    <row r="215" spans="1:36" hidden="1">
      <c r="A215" s="5" t="str">
        <f>设计!A215&amp;""</f>
        <v/>
      </c>
      <c r="B215" s="5" t="str">
        <f>设计!B215&amp;""</f>
        <v/>
      </c>
      <c r="C215" s="5" t="str">
        <f>设计!C215&amp;""</f>
        <v/>
      </c>
      <c r="D215" s="5" t="str">
        <f>设计!D215&amp;""</f>
        <v/>
      </c>
      <c r="E215" s="5" t="str">
        <f>设计!E215&amp;""</f>
        <v/>
      </c>
      <c r="F215" s="7">
        <f>设计!F215</f>
        <v>0</v>
      </c>
      <c r="G215" s="7">
        <f>设计!G215</f>
        <v>0</v>
      </c>
      <c r="H215" s="5" t="str">
        <f>设计!H215&amp;""</f>
        <v/>
      </c>
      <c r="I215" s="5" t="str">
        <f>设计!I215&amp;""</f>
        <v/>
      </c>
      <c r="J215" s="5" t="str">
        <f>设计!J215&amp;""</f>
        <v/>
      </c>
      <c r="K215" s="5" t="str">
        <f>设计!K215&amp;""</f>
        <v/>
      </c>
      <c r="L215" s="5" t="str">
        <f>设计!L215&amp;""</f>
        <v/>
      </c>
      <c r="M215" s="5" t="str">
        <f>设计!M215&amp;""</f>
        <v/>
      </c>
      <c r="N215" s="5" t="str">
        <f>设计!V215&amp;""</f>
        <v/>
      </c>
      <c r="O215" s="5"/>
      <c r="P215" s="10"/>
      <c r="Q215" s="5"/>
      <c r="R215" s="10"/>
      <c r="S215" s="5"/>
      <c r="T215" s="10"/>
      <c r="U215" s="17"/>
      <c r="V215" s="10"/>
      <c r="W215" s="17"/>
      <c r="X215" s="10"/>
      <c r="Y215" s="17"/>
      <c r="Z215" s="10">
        <v>43562</v>
      </c>
      <c r="AA215" s="36"/>
      <c r="AB215" s="5">
        <f>设计!AJ215</f>
        <v>0</v>
      </c>
      <c r="AC215" s="7">
        <f>设计!AK215</f>
        <v>0</v>
      </c>
      <c r="AD215" s="5">
        <f>设计!AL215</f>
        <v>0</v>
      </c>
      <c r="AE215" s="7">
        <f>设计!AM215</f>
        <v>0</v>
      </c>
      <c r="AF215" s="5">
        <f>设计!AN215</f>
        <v>0</v>
      </c>
      <c r="AG215" s="5">
        <f>设计!AO215</f>
        <v>0</v>
      </c>
      <c r="AH215" s="5">
        <f>设计!AP215</f>
        <v>0</v>
      </c>
      <c r="AI215" s="5">
        <f>设计!AQ215</f>
        <v>0</v>
      </c>
      <c r="AJ215" s="37"/>
    </row>
    <row r="216" spans="1:36" hidden="1">
      <c r="A216" s="5" t="str">
        <f>设计!A216&amp;""</f>
        <v/>
      </c>
      <c r="B216" s="5" t="str">
        <f>设计!B216&amp;""</f>
        <v/>
      </c>
      <c r="C216" s="5" t="str">
        <f>设计!C216&amp;""</f>
        <v/>
      </c>
      <c r="D216" s="5" t="str">
        <f>设计!D216&amp;""</f>
        <v/>
      </c>
      <c r="E216" s="5" t="str">
        <f>设计!E216&amp;""</f>
        <v/>
      </c>
      <c r="F216" s="7">
        <f>设计!F216</f>
        <v>0</v>
      </c>
      <c r="G216" s="7">
        <f>设计!G216</f>
        <v>0</v>
      </c>
      <c r="H216" s="5" t="str">
        <f>设计!H216&amp;""</f>
        <v/>
      </c>
      <c r="I216" s="5" t="str">
        <f>设计!I216&amp;""</f>
        <v/>
      </c>
      <c r="J216" s="5" t="str">
        <f>设计!J216&amp;""</f>
        <v/>
      </c>
      <c r="K216" s="5" t="str">
        <f>设计!K216&amp;""</f>
        <v/>
      </c>
      <c r="L216" s="5" t="str">
        <f>设计!L216&amp;""</f>
        <v/>
      </c>
      <c r="M216" s="5" t="str">
        <f>设计!M216&amp;""</f>
        <v/>
      </c>
      <c r="N216" s="5" t="str">
        <f>设计!V216&amp;""</f>
        <v/>
      </c>
      <c r="O216" s="5"/>
      <c r="P216" s="10"/>
      <c r="Q216" s="5"/>
      <c r="R216" s="10"/>
      <c r="S216" s="5"/>
      <c r="T216" s="10"/>
      <c r="U216" s="17"/>
      <c r="V216" s="10"/>
      <c r="W216" s="17"/>
      <c r="X216" s="10"/>
      <c r="Y216" s="17"/>
      <c r="Z216" s="10">
        <v>43563</v>
      </c>
      <c r="AA216" s="36"/>
      <c r="AB216" s="5">
        <f>设计!AJ216</f>
        <v>0</v>
      </c>
      <c r="AC216" s="7">
        <f>设计!AK216</f>
        <v>0</v>
      </c>
      <c r="AD216" s="5">
        <f>设计!AL216</f>
        <v>0</v>
      </c>
      <c r="AE216" s="7">
        <f>设计!AM216</f>
        <v>0</v>
      </c>
      <c r="AF216" s="5">
        <f>设计!AN216</f>
        <v>0</v>
      </c>
      <c r="AG216" s="5">
        <f>设计!AO216</f>
        <v>0</v>
      </c>
      <c r="AH216" s="5">
        <f>设计!AP216</f>
        <v>0</v>
      </c>
      <c r="AI216" s="5">
        <f>设计!AQ216</f>
        <v>0</v>
      </c>
      <c r="AJ216" s="37"/>
    </row>
    <row r="217" spans="1:36" hidden="1">
      <c r="A217" s="5" t="str">
        <f>设计!A217&amp;""</f>
        <v/>
      </c>
      <c r="B217" s="5" t="str">
        <f>设计!B217&amp;""</f>
        <v/>
      </c>
      <c r="C217" s="5" t="str">
        <f>设计!C217&amp;""</f>
        <v/>
      </c>
      <c r="D217" s="5" t="str">
        <f>设计!D217&amp;""</f>
        <v/>
      </c>
      <c r="E217" s="5" t="str">
        <f>设计!E217&amp;""</f>
        <v/>
      </c>
      <c r="F217" s="7">
        <f>设计!F217</f>
        <v>0</v>
      </c>
      <c r="G217" s="7">
        <f>设计!G217</f>
        <v>0</v>
      </c>
      <c r="H217" s="5" t="str">
        <f>设计!H217&amp;""</f>
        <v/>
      </c>
      <c r="I217" s="5" t="str">
        <f>设计!I217&amp;""</f>
        <v/>
      </c>
      <c r="J217" s="5" t="str">
        <f>设计!J217&amp;""</f>
        <v/>
      </c>
      <c r="K217" s="5" t="str">
        <f>设计!K217&amp;""</f>
        <v/>
      </c>
      <c r="L217" s="5" t="str">
        <f>设计!L217&amp;""</f>
        <v/>
      </c>
      <c r="M217" s="5" t="str">
        <f>设计!M217&amp;""</f>
        <v/>
      </c>
      <c r="N217" s="5" t="str">
        <f>设计!V217&amp;""</f>
        <v/>
      </c>
      <c r="O217" s="5"/>
      <c r="P217" s="10"/>
      <c r="Q217" s="5"/>
      <c r="R217" s="10"/>
      <c r="S217" s="5"/>
      <c r="T217" s="10"/>
      <c r="U217" s="17"/>
      <c r="V217" s="10"/>
      <c r="W217" s="17"/>
      <c r="X217" s="10"/>
      <c r="Y217" s="17"/>
      <c r="Z217" s="10">
        <v>43564</v>
      </c>
      <c r="AA217" s="36"/>
      <c r="AB217" s="5">
        <f>设计!AJ217</f>
        <v>0</v>
      </c>
      <c r="AC217" s="7">
        <f>设计!AK217</f>
        <v>0</v>
      </c>
      <c r="AD217" s="5">
        <f>设计!AL217</f>
        <v>0</v>
      </c>
      <c r="AE217" s="7">
        <f>设计!AM217</f>
        <v>0</v>
      </c>
      <c r="AF217" s="5">
        <f>设计!AN217</f>
        <v>0</v>
      </c>
      <c r="AG217" s="5">
        <f>设计!AO217</f>
        <v>0</v>
      </c>
      <c r="AH217" s="5">
        <f>设计!AP217</f>
        <v>0</v>
      </c>
      <c r="AI217" s="5">
        <f>设计!AQ217</f>
        <v>0</v>
      </c>
      <c r="AJ217" s="37"/>
    </row>
  </sheetData>
  <sheetProtection formatCells="0" formatColumns="0" formatRows="0" insertColumns="0" insertRows="0" insertHyperlinks="0" deleteColumns="0" deleteRows="0" sort="0" autoFilter="0" pivotTables="0"/>
  <autoFilter ref="P2:AF217">
    <filterColumn colId="8">
      <filters>
        <dateGroupItem year="2018" month="8" day="14" dateTimeGrouping="day"/>
        <dateGroupItem year="2018" month="8" day="15" dateTimeGrouping="day"/>
        <dateGroupItem year="2018" month="8" day="16" dateTimeGrouping="day"/>
        <dateGroupItem year="2018" month="8" day="17" dateTimeGrouping="day"/>
        <dateGroupItem year="2018" month="8" day="18" dateTimeGrouping="day"/>
        <dateGroupItem year="2018" month="8" day="19" dateTimeGrouping="day"/>
        <dateGroupItem year="2018" month="8" day="20" dateTimeGrouping="day"/>
        <dateGroupItem year="2018" month="8" day="21" dateTimeGrouping="day"/>
        <dateGroupItem year="2018" month="8" day="22" dateTimeGrouping="day"/>
        <dateGroupItem year="2018" month="8" day="23" dateTimeGrouping="day"/>
        <dateGroupItem year="2018" month="8" day="24" dateTimeGrouping="day"/>
      </filters>
    </filterColumn>
    <extLst/>
  </autoFilter>
  <mergeCells count="16">
    <mergeCell ref="F1:F2"/>
    <mergeCell ref="G1:G2"/>
    <mergeCell ref="H1:H2"/>
    <mergeCell ref="I1:I2"/>
    <mergeCell ref="N1:N2"/>
    <mergeCell ref="A1:A2"/>
    <mergeCell ref="B1:B2"/>
    <mergeCell ref="C1:C2"/>
    <mergeCell ref="D1:D2"/>
    <mergeCell ref="E1:E2"/>
    <mergeCell ref="AG1:AG2"/>
    <mergeCell ref="AH1:AH2"/>
    <mergeCell ref="AI1:AI2"/>
    <mergeCell ref="AJ1:AJ2"/>
    <mergeCell ref="K1:M1"/>
    <mergeCell ref="AB1:AF1"/>
  </mergeCells>
  <phoneticPr fontId="8" type="noConversion"/>
  <pageMargins left="0.69930555555555596" right="0.69930555555555596" top="0.75" bottom="0.75" header="0.3" footer="0.3"/>
  <pageSetup paperSize="9" scale="85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J217"/>
  <sheetViews>
    <sheetView zoomScale="85" zoomScaleNormal="85" workbookViewId="0">
      <pane ySplit="2" topLeftCell="A3" activePane="bottomLeft" state="frozenSplit"/>
      <selection pane="bottomLeft" activeCell="AZ2" sqref="AZ2"/>
    </sheetView>
  </sheetViews>
  <sheetFormatPr defaultColWidth="9" defaultRowHeight="13.5"/>
  <cols>
    <col min="1" max="1" width="7.25" customWidth="1"/>
    <col min="2" max="2" width="15.125" customWidth="1"/>
    <col min="3" max="4" width="24" customWidth="1"/>
    <col min="5" max="5" width="12" customWidth="1"/>
    <col min="6" max="6" width="10.125" style="21" customWidth="1"/>
    <col min="7" max="7" width="12.5" style="21" customWidth="1"/>
    <col min="8" max="10" width="9" style="22" customWidth="1"/>
    <col min="11" max="11" width="11.5" style="22" customWidth="1"/>
    <col min="12" max="17" width="10.125" customWidth="1"/>
    <col min="18" max="20" width="11.875" customWidth="1"/>
    <col min="21" max="21" width="10.125" customWidth="1"/>
    <col min="22" max="22" width="10.125" style="23" customWidth="1"/>
    <col min="23" max="23" width="10.125" customWidth="1"/>
    <col min="24" max="24" width="10.125" style="23" customWidth="1"/>
    <col min="25" max="26" width="10.125" customWidth="1"/>
    <col min="27" max="27" width="10.125" style="23" customWidth="1"/>
    <col min="28" max="28" width="10.125" style="24" customWidth="1"/>
    <col min="29" max="29" width="10.125" style="25" customWidth="1"/>
    <col min="30" max="30" width="10.125" customWidth="1"/>
    <col min="31" max="31" width="10.125" style="26" customWidth="1"/>
    <col min="32" max="32" width="10.125" customWidth="1"/>
    <col min="33" max="33" width="10.125" style="26" customWidth="1"/>
    <col min="34" max="34" width="10.125" customWidth="1"/>
    <col min="35" max="35" width="10.125" style="26" customWidth="1"/>
    <col min="36" max="36" width="10.125" style="27" customWidth="1"/>
    <col min="37" max="37" width="10.125" style="26" customWidth="1"/>
    <col min="38" max="38" width="10.125" style="27" customWidth="1"/>
    <col min="39" max="39" width="10.125" style="26" customWidth="1"/>
    <col min="40" max="40" width="10.125" style="27" customWidth="1"/>
    <col min="41" max="41" width="10.125" style="26" customWidth="1"/>
    <col min="42" max="42" width="10.125" style="24" customWidth="1"/>
    <col min="43" max="43" width="10.125" customWidth="1"/>
    <col min="44" max="44" width="10.125" style="23" customWidth="1"/>
    <col min="45" max="45" width="10.125" customWidth="1"/>
    <col min="46" max="46" width="10.125" style="23" customWidth="1"/>
    <col min="47" max="47" width="10.125" style="27" customWidth="1"/>
    <col min="48" max="48" width="10.125" style="28" customWidth="1"/>
    <col min="49" max="49" width="10.125" style="29" customWidth="1"/>
    <col min="50" max="50" width="10.125" style="28" customWidth="1"/>
    <col min="51" max="51" width="10.125" style="29" customWidth="1"/>
    <col min="52" max="52" width="10.125" style="27" customWidth="1"/>
    <col min="53" max="53" width="10.125" style="26" customWidth="1"/>
    <col min="54" max="54" width="10.125" style="27" customWidth="1"/>
    <col min="55" max="55" width="10.125" style="26" customWidth="1"/>
    <col min="56" max="56" width="10.125" style="27" customWidth="1"/>
    <col min="57" max="57" width="45.875" style="26" customWidth="1"/>
    <col min="58" max="58" width="37" style="26" customWidth="1"/>
    <col min="59" max="59" width="11.5" style="26" customWidth="1"/>
    <col min="60" max="60" width="35.125" style="26" customWidth="1"/>
    <col min="61" max="61" width="18.375" style="26" customWidth="1"/>
    <col min="62" max="62" width="10.125" style="24" customWidth="1"/>
  </cols>
  <sheetData>
    <row r="1" spans="1:62" ht="24" customHeight="1">
      <c r="A1" s="57" t="s">
        <v>0</v>
      </c>
      <c r="B1" s="58" t="s">
        <v>1</v>
      </c>
      <c r="C1" s="58" t="s">
        <v>2</v>
      </c>
      <c r="D1" s="59" t="s">
        <v>3</v>
      </c>
      <c r="E1" s="58" t="s">
        <v>4</v>
      </c>
      <c r="F1" s="61" t="s">
        <v>5</v>
      </c>
      <c r="G1" s="62" t="s">
        <v>6</v>
      </c>
      <c r="H1" s="64" t="s">
        <v>7</v>
      </c>
      <c r="I1" s="64"/>
      <c r="J1" s="30"/>
      <c r="K1" s="74" t="s">
        <v>8</v>
      </c>
      <c r="L1" s="75"/>
      <c r="M1" s="75"/>
      <c r="N1" s="75"/>
      <c r="O1" s="75"/>
      <c r="P1" s="75"/>
      <c r="Q1" s="75"/>
      <c r="R1" s="74" t="s">
        <v>9</v>
      </c>
      <c r="S1" s="75"/>
      <c r="T1" s="75"/>
      <c r="U1" s="74" t="s">
        <v>10</v>
      </c>
      <c r="V1" s="76"/>
      <c r="W1" s="75"/>
      <c r="X1" s="77"/>
      <c r="Y1" s="75"/>
      <c r="Z1" s="75"/>
      <c r="AA1" s="77"/>
      <c r="AB1" s="78"/>
      <c r="AC1" s="68" t="s">
        <v>12</v>
      </c>
      <c r="AD1" s="74" t="s">
        <v>13</v>
      </c>
      <c r="AE1" s="83"/>
      <c r="AF1" s="75"/>
      <c r="AG1" s="84"/>
      <c r="AH1" s="75"/>
      <c r="AI1" s="84"/>
      <c r="AJ1" s="79"/>
      <c r="AK1" s="84"/>
      <c r="AL1" s="79"/>
      <c r="AM1" s="84"/>
      <c r="AN1" s="79"/>
      <c r="AO1" s="84"/>
      <c r="AP1" s="78"/>
      <c r="AQ1" s="54" t="s">
        <v>14</v>
      </c>
      <c r="AR1" s="80"/>
      <c r="AS1" s="55"/>
      <c r="AT1" s="81"/>
      <c r="AU1" s="82"/>
      <c r="AV1" s="70" t="s">
        <v>15</v>
      </c>
      <c r="AW1" s="72" t="s">
        <v>16</v>
      </c>
      <c r="AX1" s="70" t="s">
        <v>17</v>
      </c>
      <c r="AY1" s="72" t="s">
        <v>16</v>
      </c>
      <c r="AZ1" s="54" t="s">
        <v>18</v>
      </c>
      <c r="BA1" s="55"/>
      <c r="BB1" s="55"/>
      <c r="BC1" s="55"/>
      <c r="BD1" s="55"/>
      <c r="BE1" s="55"/>
      <c r="BF1" s="55"/>
      <c r="BG1" s="55"/>
      <c r="BH1" s="55"/>
      <c r="BI1" s="55"/>
      <c r="BJ1" s="56"/>
    </row>
    <row r="2" spans="1:62" ht="22.5" customHeight="1">
      <c r="A2" s="57"/>
      <c r="B2" s="58"/>
      <c r="C2" s="58"/>
      <c r="D2" s="60"/>
      <c r="E2" s="58"/>
      <c r="F2" s="61"/>
      <c r="G2" s="63"/>
      <c r="H2" s="65"/>
      <c r="I2" s="65"/>
      <c r="J2" s="31"/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6" t="s">
        <v>30</v>
      </c>
      <c r="W2" s="1" t="s">
        <v>31</v>
      </c>
      <c r="X2" s="16" t="s">
        <v>32</v>
      </c>
      <c r="Y2" s="1" t="s">
        <v>33</v>
      </c>
      <c r="Z2" s="1" t="s">
        <v>34</v>
      </c>
      <c r="AA2" s="16" t="s">
        <v>35</v>
      </c>
      <c r="AB2" s="32" t="s">
        <v>36</v>
      </c>
      <c r="AC2" s="69"/>
      <c r="AD2" s="1" t="s">
        <v>37</v>
      </c>
      <c r="AE2" s="33" t="s">
        <v>38</v>
      </c>
      <c r="AF2" s="1" t="s">
        <v>39</v>
      </c>
      <c r="AG2" s="33" t="s">
        <v>38</v>
      </c>
      <c r="AH2" s="1" t="s">
        <v>40</v>
      </c>
      <c r="AI2" s="33" t="s">
        <v>38</v>
      </c>
      <c r="AJ2" s="1" t="s">
        <v>41</v>
      </c>
      <c r="AK2" s="33" t="s">
        <v>38</v>
      </c>
      <c r="AL2" s="1" t="s">
        <v>42</v>
      </c>
      <c r="AM2" s="33" t="s">
        <v>35</v>
      </c>
      <c r="AN2" s="1" t="s">
        <v>43</v>
      </c>
      <c r="AO2" s="33" t="s">
        <v>38</v>
      </c>
      <c r="AP2" s="32" t="s">
        <v>44</v>
      </c>
      <c r="AQ2" s="1" t="s">
        <v>45</v>
      </c>
      <c r="AR2" s="16" t="s">
        <v>5</v>
      </c>
      <c r="AS2" s="1" t="s">
        <v>28</v>
      </c>
      <c r="AT2" s="16" t="s">
        <v>46</v>
      </c>
      <c r="AU2" s="35" t="s">
        <v>38</v>
      </c>
      <c r="AV2" s="71"/>
      <c r="AW2" s="73"/>
      <c r="AX2" s="71"/>
      <c r="AY2" s="73"/>
      <c r="AZ2" s="1" t="s">
        <v>47</v>
      </c>
      <c r="BA2" s="33" t="s">
        <v>48</v>
      </c>
      <c r="BB2" s="1" t="s">
        <v>49</v>
      </c>
      <c r="BC2" s="33" t="s">
        <v>50</v>
      </c>
      <c r="BD2" s="1" t="s">
        <v>51</v>
      </c>
      <c r="BE2" s="33" t="s">
        <v>52</v>
      </c>
      <c r="BF2" s="33" t="s">
        <v>53</v>
      </c>
      <c r="BG2" s="33" t="s">
        <v>54</v>
      </c>
      <c r="BH2" s="33" t="s">
        <v>55</v>
      </c>
      <c r="BI2" s="33" t="s">
        <v>56</v>
      </c>
      <c r="BJ2" s="32" t="s">
        <v>57</v>
      </c>
    </row>
    <row r="3" spans="1:62" ht="17.25" customHeight="1">
      <c r="A3" s="5" t="str">
        <f>设计!A3&amp;""</f>
        <v>I-01</v>
      </c>
      <c r="B3" s="5" t="str">
        <f>设计!B3&amp;""</f>
        <v/>
      </c>
      <c r="C3" s="5" t="str">
        <f>设计!C3&amp;""</f>
        <v>君悦湾2期20-8-1</v>
      </c>
      <c r="D3" s="5" t="str">
        <f>设计!D3&amp;""</f>
        <v/>
      </c>
      <c r="E3" s="5" t="str">
        <f>设计!E3&amp;""</f>
        <v>31.93</v>
      </c>
      <c r="F3" s="7">
        <f>设计!F3</f>
        <v>43344</v>
      </c>
      <c r="G3" s="7">
        <f ca="1">设计!G3</f>
        <v>43559</v>
      </c>
      <c r="H3" s="5" t="str">
        <f ca="1">设计!H3&amp;""</f>
        <v>215</v>
      </c>
      <c r="I3" s="5" t="str">
        <f>设计!I3&amp;""</f>
        <v/>
      </c>
      <c r="J3" s="5" t="str">
        <f>设计!J3&amp;""</f>
        <v/>
      </c>
      <c r="K3" s="5" t="str">
        <f>'财务部 '!K3&amp;""</f>
        <v>9900</v>
      </c>
      <c r="L3" s="5" t="str">
        <f>'财务部 '!L3&amp;""</f>
        <v>4000</v>
      </c>
      <c r="M3" s="5" t="str">
        <f>'财务部 '!M3&amp;""</f>
        <v>5900</v>
      </c>
      <c r="N3" s="5" t="str">
        <f>'财务部 '!N3&amp;""</f>
        <v>A</v>
      </c>
      <c r="O3" s="5" t="str">
        <f>'财务部 '!O3&amp;""</f>
        <v>欧特莱</v>
      </c>
      <c r="P3" s="5" t="str">
        <f>'财务部 '!P3&amp;""</f>
        <v>王波</v>
      </c>
      <c r="Q3" s="5" t="str">
        <f>'财务部 '!Q3&amp;""</f>
        <v>800</v>
      </c>
      <c r="R3" s="5" t="str">
        <f>设计!K3&amp;""</f>
        <v/>
      </c>
      <c r="S3" s="5" t="str">
        <f>设计!L3&amp;""</f>
        <v>良</v>
      </c>
      <c r="T3" s="5" t="str">
        <f>设计!M3&amp;""</f>
        <v/>
      </c>
      <c r="U3" s="5" t="str">
        <f>设计!N3&amp;""</f>
        <v>葛</v>
      </c>
      <c r="V3" s="7">
        <f>设计!O3</f>
        <v>43341</v>
      </c>
      <c r="W3" s="5" t="str">
        <f>设计!P3&amp;""</f>
        <v>葛</v>
      </c>
      <c r="X3" s="7">
        <f>设计!Q3</f>
        <v>43343</v>
      </c>
      <c r="Y3" s="5" t="str">
        <f>设计!R3&amp;""</f>
        <v>葛</v>
      </c>
      <c r="Z3" s="5" t="str">
        <f>设计!S3&amp;""</f>
        <v>杨斌</v>
      </c>
      <c r="AA3" s="7">
        <f>设计!T3</f>
        <v>43345</v>
      </c>
      <c r="AB3" s="5" t="str">
        <f>设计!U3&amp;""</f>
        <v>4</v>
      </c>
      <c r="AC3" s="5" t="str">
        <f>设计!V3&amp;""</f>
        <v>I-915</v>
      </c>
      <c r="AD3" s="5"/>
      <c r="AE3" s="34"/>
      <c r="AF3" s="5"/>
      <c r="AG3" s="34"/>
      <c r="AH3" s="5"/>
      <c r="AI3" s="34"/>
      <c r="AJ3" s="17"/>
      <c r="AK3" s="34"/>
      <c r="AL3" s="17"/>
      <c r="AM3" s="34"/>
      <c r="AN3" s="17"/>
      <c r="AO3" s="10">
        <v>43350</v>
      </c>
      <c r="AP3" s="36"/>
      <c r="AQ3" s="5" t="str">
        <f>设计!AJ3</f>
        <v>畔森</v>
      </c>
      <c r="AR3" s="7">
        <f>设计!AK3</f>
        <v>43325</v>
      </c>
      <c r="AS3" s="5" t="str">
        <f>设计!AL3</f>
        <v>加急</v>
      </c>
      <c r="AT3" s="7">
        <f>设计!AM3</f>
        <v>43350</v>
      </c>
      <c r="AU3" s="5">
        <f>设计!AN3</f>
        <v>0</v>
      </c>
      <c r="AV3" s="5" t="str">
        <f>设计!AO3</f>
        <v>完成</v>
      </c>
      <c r="AW3" s="5">
        <f>设计!AP3</f>
        <v>6</v>
      </c>
      <c r="AX3" s="5" t="str">
        <f>设计!AQ3</f>
        <v>完成</v>
      </c>
      <c r="AY3" s="37"/>
      <c r="AZ3" s="17"/>
      <c r="BA3" s="34"/>
      <c r="BB3" s="17"/>
      <c r="BC3" s="34"/>
      <c r="BD3" s="17"/>
      <c r="BE3" s="34"/>
      <c r="BF3" s="34"/>
      <c r="BG3" s="34"/>
      <c r="BH3" s="34"/>
      <c r="BI3" s="34"/>
      <c r="BJ3" s="36"/>
    </row>
    <row r="4" spans="1:62" ht="17.25" customHeight="1">
      <c r="A4" s="5" t="str">
        <f>设计!A4&amp;""</f>
        <v>I-02</v>
      </c>
      <c r="B4" s="5" t="str">
        <f>设计!B4&amp;""</f>
        <v/>
      </c>
      <c r="C4" s="5" t="str">
        <f>设计!C4&amp;""</f>
        <v>时代2期14-12-2</v>
      </c>
      <c r="D4" s="5" t="str">
        <f>设计!D4&amp;""</f>
        <v/>
      </c>
      <c r="E4" s="5" t="str">
        <f>设计!E4&amp;""</f>
        <v>30.73</v>
      </c>
      <c r="F4" s="7">
        <f>设计!F4</f>
        <v>43344</v>
      </c>
      <c r="G4" s="7">
        <f ca="1">设计!G4</f>
        <v>43559</v>
      </c>
      <c r="H4" s="5" t="str">
        <f ca="1">设计!H4&amp;""</f>
        <v>215</v>
      </c>
      <c r="I4" s="5" t="str">
        <f>设计!I4&amp;""</f>
        <v/>
      </c>
      <c r="J4" s="5" t="str">
        <f>设计!J4&amp;""</f>
        <v/>
      </c>
      <c r="K4" s="5" t="str">
        <f>'财务部 '!K4&amp;""</f>
        <v/>
      </c>
      <c r="L4" s="5" t="str">
        <f>'财务部 '!L4&amp;""</f>
        <v/>
      </c>
      <c r="M4" s="5" t="str">
        <f>'财务部 '!M4&amp;""</f>
        <v/>
      </c>
      <c r="N4" s="5" t="str">
        <f>'财务部 '!N4&amp;""</f>
        <v/>
      </c>
      <c r="O4" s="5" t="str">
        <f>'财务部 '!O4&amp;""</f>
        <v/>
      </c>
      <c r="P4" s="5" t="str">
        <f>'财务部 '!P4&amp;""</f>
        <v/>
      </c>
      <c r="Q4" s="5" t="str">
        <f>'财务部 '!Q4&amp;""</f>
        <v/>
      </c>
      <c r="R4" s="5" t="str">
        <f>设计!K4&amp;""</f>
        <v>张三</v>
      </c>
      <c r="S4" s="5" t="str">
        <f>设计!L4&amp;""</f>
        <v>优</v>
      </c>
      <c r="T4" s="5" t="str">
        <f>设计!M4&amp;""</f>
        <v>加急</v>
      </c>
      <c r="U4" s="5" t="str">
        <f>设计!N4&amp;""</f>
        <v>葛</v>
      </c>
      <c r="V4" s="7">
        <f>设计!O4</f>
        <v>43342</v>
      </c>
      <c r="W4" s="5" t="str">
        <f>设计!P4&amp;""</f>
        <v>李跃</v>
      </c>
      <c r="X4" s="7">
        <f>设计!Q4</f>
        <v>43342</v>
      </c>
      <c r="Y4" s="5" t="str">
        <f>设计!R4&amp;""</f>
        <v>葛</v>
      </c>
      <c r="Z4" s="5" t="str">
        <f>设计!S4&amp;""</f>
        <v>杨斌</v>
      </c>
      <c r="AA4" s="7">
        <f>设计!T4</f>
        <v>43345</v>
      </c>
      <c r="AB4" s="5" t="str">
        <f>设计!U4&amp;""</f>
        <v>3</v>
      </c>
      <c r="AC4" s="5" t="str">
        <f>设计!V4&amp;""</f>
        <v>I-916</v>
      </c>
      <c r="AD4" s="5"/>
      <c r="AE4" s="34"/>
      <c r="AF4" s="5"/>
      <c r="AG4" s="34"/>
      <c r="AH4" s="5"/>
      <c r="AI4" s="34"/>
      <c r="AJ4" s="17"/>
      <c r="AK4" s="34"/>
      <c r="AL4" s="17"/>
      <c r="AM4" s="34"/>
      <c r="AN4" s="17"/>
      <c r="AO4" s="10">
        <v>43351</v>
      </c>
      <c r="AP4" s="36"/>
      <c r="AQ4" s="5" t="str">
        <f>设计!AJ4</f>
        <v>畔森</v>
      </c>
      <c r="AR4" s="7">
        <f>设计!AK4</f>
        <v>43326</v>
      </c>
      <c r="AS4" s="5" t="str">
        <f>设计!AL4</f>
        <v>加急</v>
      </c>
      <c r="AT4" s="7">
        <f>设计!AM4</f>
        <v>43351</v>
      </c>
      <c r="AU4" s="5">
        <f>设计!AN4</f>
        <v>0</v>
      </c>
      <c r="AV4" s="5" t="str">
        <f>设计!AO4</f>
        <v>完成</v>
      </c>
      <c r="AW4" s="5">
        <f>设计!AP4</f>
        <v>7</v>
      </c>
      <c r="AX4" s="5" t="str">
        <f>设计!AQ4</f>
        <v>完成</v>
      </c>
      <c r="AY4" s="37"/>
      <c r="AZ4" s="17"/>
      <c r="BA4" s="34"/>
      <c r="BB4" s="17"/>
      <c r="BC4" s="34"/>
      <c r="BD4" s="17"/>
      <c r="BE4" s="34"/>
      <c r="BF4" s="34"/>
      <c r="BG4" s="34"/>
      <c r="BH4" s="36"/>
      <c r="BI4" s="38"/>
      <c r="BJ4"/>
    </row>
    <row r="5" spans="1:62" ht="17.25" customHeight="1">
      <c r="A5" s="5" t="str">
        <f>设计!A5&amp;""</f>
        <v>I-03</v>
      </c>
      <c r="B5" s="5" t="str">
        <f>设计!B5&amp;""</f>
        <v>泰和美家</v>
      </c>
      <c r="C5" s="5" t="str">
        <f>设计!C5&amp;""</f>
        <v>五洲汉唐29-27-4</v>
      </c>
      <c r="D5" s="5" t="str">
        <f>设计!D5&amp;""</f>
        <v/>
      </c>
      <c r="E5" s="5" t="str">
        <f>设计!E5&amp;""</f>
        <v>21.05</v>
      </c>
      <c r="F5" s="7">
        <f>设计!F5</f>
        <v>43344</v>
      </c>
      <c r="G5" s="7">
        <f ca="1">设计!G5</f>
        <v>43559</v>
      </c>
      <c r="H5" s="5" t="str">
        <f ca="1">设计!H5&amp;""</f>
        <v>215</v>
      </c>
      <c r="I5" s="5" t="str">
        <f>设计!I5&amp;""</f>
        <v/>
      </c>
      <c r="J5" s="5" t="str">
        <f>设计!J5&amp;""</f>
        <v/>
      </c>
      <c r="K5" s="5" t="str">
        <f>'财务部 '!K5&amp;""</f>
        <v/>
      </c>
      <c r="L5" s="5" t="str">
        <f>'财务部 '!L5&amp;""</f>
        <v/>
      </c>
      <c r="M5" s="5" t="str">
        <f>'财务部 '!M5&amp;""</f>
        <v/>
      </c>
      <c r="N5" s="5" t="str">
        <f>'财务部 '!N5&amp;""</f>
        <v/>
      </c>
      <c r="O5" s="5" t="str">
        <f>'财务部 '!O5&amp;""</f>
        <v/>
      </c>
      <c r="P5" s="5" t="str">
        <f>'财务部 '!P5&amp;""</f>
        <v/>
      </c>
      <c r="Q5" s="5" t="str">
        <f>'财务部 '!Q5&amp;""</f>
        <v/>
      </c>
      <c r="R5" s="5" t="str">
        <f>设计!K5&amp;""</f>
        <v>张三</v>
      </c>
      <c r="S5" s="5" t="str">
        <f>设计!L5&amp;""</f>
        <v>优</v>
      </c>
      <c r="T5" s="5" t="str">
        <f>设计!M5&amp;""</f>
        <v>加急</v>
      </c>
      <c r="U5" s="5" t="str">
        <f>设计!N5&amp;""</f>
        <v>葛</v>
      </c>
      <c r="V5" s="7">
        <f>设计!O5</f>
        <v>43343</v>
      </c>
      <c r="W5" s="5" t="str">
        <f>设计!P5&amp;""</f>
        <v>李跃</v>
      </c>
      <c r="X5" s="7">
        <f>设计!Q5</f>
        <v>43343</v>
      </c>
      <c r="Y5" s="5" t="str">
        <f>设计!R5&amp;""</f>
        <v>葛</v>
      </c>
      <c r="Z5" s="5" t="str">
        <f>设计!S5&amp;""</f>
        <v>杨斌</v>
      </c>
      <c r="AA5" s="7">
        <f>设计!T5</f>
        <v>43345</v>
      </c>
      <c r="AB5" s="5" t="str">
        <f>设计!U5&amp;""</f>
        <v>2</v>
      </c>
      <c r="AC5" s="5" t="str">
        <f>设计!V5&amp;""</f>
        <v>I-917</v>
      </c>
      <c r="AD5" s="5"/>
      <c r="AE5" s="34"/>
      <c r="AF5" s="5"/>
      <c r="AG5" s="34"/>
      <c r="AH5" s="5"/>
      <c r="AI5" s="34"/>
      <c r="AJ5" s="17"/>
      <c r="AK5" s="34"/>
      <c r="AL5" s="17"/>
      <c r="AM5" s="34"/>
      <c r="AN5" s="17"/>
      <c r="AO5" s="10">
        <v>43352</v>
      </c>
      <c r="AP5" s="36"/>
      <c r="AQ5" s="5" t="str">
        <f>设计!AJ5</f>
        <v>畔森</v>
      </c>
      <c r="AR5" s="7">
        <f>设计!AK5</f>
        <v>43327</v>
      </c>
      <c r="AS5" s="5" t="str">
        <f>设计!AL5</f>
        <v>加急</v>
      </c>
      <c r="AT5" s="7">
        <f>设计!AM5</f>
        <v>43352</v>
      </c>
      <c r="AU5" s="5">
        <f>设计!AN5</f>
        <v>0</v>
      </c>
      <c r="AV5" s="5" t="str">
        <f>设计!AO5</f>
        <v>完成</v>
      </c>
      <c r="AW5" s="5">
        <f>设计!AP5</f>
        <v>8</v>
      </c>
      <c r="AX5" s="5" t="str">
        <f>设计!AQ5</f>
        <v>完成</v>
      </c>
      <c r="AY5" s="37"/>
      <c r="AZ5" s="17"/>
      <c r="BA5" s="34"/>
      <c r="BB5" s="17"/>
      <c r="BC5" s="34"/>
      <c r="BD5" s="17"/>
      <c r="BE5" s="34"/>
      <c r="BF5" s="34"/>
      <c r="BG5" s="34"/>
      <c r="BH5" s="34"/>
      <c r="BI5" s="34"/>
      <c r="BJ5" s="36"/>
    </row>
    <row r="6" spans="1:62" ht="17.25" customHeight="1">
      <c r="A6" s="5" t="str">
        <f>设计!A6&amp;""</f>
        <v>I-04</v>
      </c>
      <c r="B6" s="5" t="str">
        <f>设计!B6&amp;""</f>
        <v>好风景</v>
      </c>
      <c r="C6" s="5" t="str">
        <f>设计!C6&amp;""</f>
        <v>斑竹印象10-7-4</v>
      </c>
      <c r="D6" s="5" t="str">
        <f>设计!D6&amp;""</f>
        <v/>
      </c>
      <c r="E6" s="5" t="str">
        <f>设计!E6&amp;""</f>
        <v>33.98</v>
      </c>
      <c r="F6" s="7">
        <f>设计!F6</f>
        <v>43344</v>
      </c>
      <c r="G6" s="7">
        <f ca="1">设计!G6</f>
        <v>43559</v>
      </c>
      <c r="H6" s="5" t="str">
        <f ca="1">设计!H6&amp;""</f>
        <v>215</v>
      </c>
      <c r="I6" s="5" t="str">
        <f>设计!I6&amp;""</f>
        <v/>
      </c>
      <c r="J6" s="5" t="str">
        <f>设计!J6&amp;""</f>
        <v/>
      </c>
      <c r="K6" s="5" t="str">
        <f>'财务部 '!K6&amp;""</f>
        <v>2</v>
      </c>
      <c r="L6" s="5" t="str">
        <f>'财务部 '!L6&amp;""</f>
        <v/>
      </c>
      <c r="M6" s="5" t="str">
        <f>'财务部 '!M6&amp;""</f>
        <v/>
      </c>
      <c r="N6" s="5" t="str">
        <f>'财务部 '!N6&amp;""</f>
        <v/>
      </c>
      <c r="O6" s="5" t="str">
        <f>'财务部 '!O6&amp;""</f>
        <v/>
      </c>
      <c r="P6" s="5" t="str">
        <f>'财务部 '!P6&amp;""</f>
        <v/>
      </c>
      <c r="Q6" s="5" t="str">
        <f>'财务部 '!Q6&amp;""</f>
        <v/>
      </c>
      <c r="R6" s="5" t="str">
        <f>设计!K6&amp;""</f>
        <v>张三</v>
      </c>
      <c r="S6" s="5" t="str">
        <f>设计!L6&amp;""</f>
        <v>优</v>
      </c>
      <c r="T6" s="5" t="str">
        <f>设计!M6&amp;""</f>
        <v>加急</v>
      </c>
      <c r="U6" s="5" t="str">
        <f>设计!N6&amp;""</f>
        <v>好风景</v>
      </c>
      <c r="V6" s="7">
        <f>设计!O6</f>
        <v>43343</v>
      </c>
      <c r="W6" s="5" t="str">
        <f>设计!P6&amp;""</f>
        <v>好风景</v>
      </c>
      <c r="X6" s="7">
        <f>设计!Q6</f>
        <v>43343</v>
      </c>
      <c r="Y6" s="5" t="str">
        <f>设计!R6&amp;""</f>
        <v>好风景</v>
      </c>
      <c r="Z6" s="5" t="str">
        <f>设计!S6&amp;""</f>
        <v>杨斌</v>
      </c>
      <c r="AA6" s="7">
        <f>设计!T6</f>
        <v>43328</v>
      </c>
      <c r="AB6" s="5" t="str">
        <f>设计!U6&amp;""</f>
        <v>-15</v>
      </c>
      <c r="AC6" s="5" t="str">
        <f>设计!V6&amp;""</f>
        <v>I-918</v>
      </c>
      <c r="AD6" s="5"/>
      <c r="AE6" s="34"/>
      <c r="AF6" s="5"/>
      <c r="AG6" s="34"/>
      <c r="AH6" s="5"/>
      <c r="AI6" s="34"/>
      <c r="AJ6" s="17"/>
      <c r="AK6" s="34"/>
      <c r="AL6" s="17"/>
      <c r="AM6" s="34"/>
      <c r="AN6" s="17"/>
      <c r="AO6" s="10">
        <v>43353</v>
      </c>
      <c r="AP6" s="36"/>
      <c r="AQ6" s="5" t="str">
        <f>设计!AJ6</f>
        <v>畔森</v>
      </c>
      <c r="AR6" s="7">
        <f>设计!AK6</f>
        <v>43328</v>
      </c>
      <c r="AS6" s="5" t="str">
        <f>设计!AL6</f>
        <v>加急</v>
      </c>
      <c r="AT6" s="7">
        <f>设计!AM6</f>
        <v>43353</v>
      </c>
      <c r="AU6" s="5">
        <f>设计!AN6</f>
        <v>0</v>
      </c>
      <c r="AV6" s="5" t="str">
        <f>设计!AO6</f>
        <v>完成</v>
      </c>
      <c r="AW6" s="5">
        <f>设计!AP6</f>
        <v>9</v>
      </c>
      <c r="AX6" s="5" t="str">
        <f>设计!AQ6</f>
        <v>完成</v>
      </c>
      <c r="AY6" s="37"/>
      <c r="AZ6" s="17"/>
      <c r="BA6" s="34"/>
      <c r="BB6" s="17"/>
      <c r="BC6" s="34"/>
      <c r="BD6" s="17"/>
      <c r="BE6" s="34"/>
      <c r="BF6" s="34"/>
      <c r="BG6" s="34"/>
      <c r="BH6" s="34"/>
      <c r="BI6" s="34"/>
      <c r="BJ6" s="36"/>
    </row>
    <row r="7" spans="1:62" ht="17.25" customHeight="1">
      <c r="A7" s="5" t="str">
        <f>设计!A7&amp;""</f>
        <v>I-05</v>
      </c>
      <c r="B7" s="5" t="str">
        <f>设计!B7&amp;""</f>
        <v>泰和美家</v>
      </c>
      <c r="C7" s="5" t="str">
        <f>设计!C7&amp;""</f>
        <v>时代家园1-18-2</v>
      </c>
      <c r="D7" s="5" t="str">
        <f>设计!D7&amp;""</f>
        <v>冯杰 139999999999</v>
      </c>
      <c r="E7" s="5" t="str">
        <f>设计!E7&amp;""</f>
        <v>28.5</v>
      </c>
      <c r="F7" s="7">
        <f>设计!F7</f>
        <v>43345</v>
      </c>
      <c r="G7" s="7">
        <f ca="1">设计!G7</f>
        <v>43559</v>
      </c>
      <c r="H7" s="5" t="str">
        <f ca="1">设计!H7&amp;""</f>
        <v>214</v>
      </c>
      <c r="I7" s="5" t="str">
        <f>设计!I7&amp;""</f>
        <v/>
      </c>
      <c r="J7" s="5" t="str">
        <f>设计!J7&amp;""</f>
        <v/>
      </c>
      <c r="K7" s="5" t="str">
        <f>'财务部 '!K7&amp;""</f>
        <v/>
      </c>
      <c r="L7" s="5" t="str">
        <f>'财务部 '!L7&amp;""</f>
        <v/>
      </c>
      <c r="M7" s="5" t="str">
        <f>'财务部 '!M7&amp;""</f>
        <v/>
      </c>
      <c r="N7" s="5" t="str">
        <f>'财务部 '!N7&amp;""</f>
        <v/>
      </c>
      <c r="O7" s="5" t="str">
        <f>'财务部 '!O7&amp;""</f>
        <v/>
      </c>
      <c r="P7" s="5" t="str">
        <f>'财务部 '!P7&amp;""</f>
        <v/>
      </c>
      <c r="Q7" s="5" t="str">
        <f>'财务部 '!Q7&amp;""</f>
        <v/>
      </c>
      <c r="R7" s="5" t="str">
        <f>设计!K7&amp;""</f>
        <v>张三</v>
      </c>
      <c r="S7" s="5" t="str">
        <f>设计!L7&amp;""</f>
        <v>优</v>
      </c>
      <c r="T7" s="5" t="str">
        <f>设计!M7&amp;""</f>
        <v>加急</v>
      </c>
      <c r="U7" s="5" t="str">
        <f>设计!N7&amp;""</f>
        <v>杨军</v>
      </c>
      <c r="V7" s="7">
        <f>设计!O7</f>
        <v>43323</v>
      </c>
      <c r="W7" s="5" t="str">
        <f>设计!P7&amp;""</f>
        <v>李跃</v>
      </c>
      <c r="X7" s="7">
        <f>设计!Q7</f>
        <v>43325</v>
      </c>
      <c r="Y7" s="5" t="str">
        <f>设计!R7&amp;""</f>
        <v>杨军</v>
      </c>
      <c r="Z7" s="5" t="str">
        <f>设计!S7&amp;""</f>
        <v>杨斌</v>
      </c>
      <c r="AA7" s="7">
        <f>设计!T7</f>
        <v>43329</v>
      </c>
      <c r="AB7" s="5" t="str">
        <f>设计!U7&amp;""</f>
        <v>6</v>
      </c>
      <c r="AC7" s="5" t="str">
        <f>设计!V7&amp;""</f>
        <v>F-0105</v>
      </c>
      <c r="AD7" s="5"/>
      <c r="AE7" s="34"/>
      <c r="AF7" s="5"/>
      <c r="AG7" s="34"/>
      <c r="AH7" s="5"/>
      <c r="AI7" s="34"/>
      <c r="AJ7" s="17"/>
      <c r="AK7" s="34"/>
      <c r="AL7" s="17"/>
      <c r="AM7" s="34"/>
      <c r="AN7" s="17"/>
      <c r="AO7" s="10">
        <v>43354</v>
      </c>
      <c r="AP7" s="36"/>
      <c r="AQ7" s="5" t="str">
        <f>设计!AJ7</f>
        <v>畔森</v>
      </c>
      <c r="AR7" s="7">
        <f>设计!AK7</f>
        <v>43329</v>
      </c>
      <c r="AS7" s="5" t="str">
        <f>设计!AL7</f>
        <v>加急</v>
      </c>
      <c r="AT7" s="7">
        <f>设计!AM7</f>
        <v>43354</v>
      </c>
      <c r="AU7" s="5">
        <f>设计!AN7</f>
        <v>0</v>
      </c>
      <c r="AV7" s="5" t="str">
        <f>设计!AO7</f>
        <v>完成</v>
      </c>
      <c r="AW7" s="5">
        <f>设计!AP7</f>
        <v>9</v>
      </c>
      <c r="AX7" s="5" t="str">
        <f>设计!AQ7</f>
        <v>完成</v>
      </c>
      <c r="AY7" s="37"/>
      <c r="AZ7" s="17"/>
      <c r="BA7" s="34"/>
      <c r="BB7" s="17"/>
      <c r="BC7" s="34"/>
      <c r="BD7" s="17"/>
      <c r="BE7" s="34"/>
      <c r="BF7" s="34"/>
      <c r="BG7" s="34"/>
      <c r="BH7" s="34"/>
      <c r="BI7" s="34"/>
      <c r="BJ7" s="36"/>
    </row>
    <row r="8" spans="1:62" ht="17.25" customHeight="1">
      <c r="A8" s="5" t="str">
        <f>设计!A8&amp;""</f>
        <v>I-06</v>
      </c>
      <c r="B8" s="5" t="str">
        <f>设计!B8&amp;""</f>
        <v>泰和美家</v>
      </c>
      <c r="C8" s="5" t="str">
        <f>设计!C8&amp;""</f>
        <v>万和凤凰城1-1-7-4</v>
      </c>
      <c r="D8" s="5" t="str">
        <f>设计!D8&amp;""</f>
        <v>冯杰 139999999999</v>
      </c>
      <c r="E8" s="5" t="str">
        <f>设计!E8&amp;""</f>
        <v>29.5</v>
      </c>
      <c r="F8" s="7">
        <f>设计!F8</f>
        <v>43345</v>
      </c>
      <c r="G8" s="7">
        <f ca="1">设计!G8</f>
        <v>43559</v>
      </c>
      <c r="H8" s="5" t="str">
        <f ca="1">设计!H8&amp;""</f>
        <v>214</v>
      </c>
      <c r="I8" s="5" t="str">
        <f>设计!I8&amp;""</f>
        <v/>
      </c>
      <c r="J8" s="5" t="str">
        <f>设计!J8&amp;""</f>
        <v/>
      </c>
      <c r="K8" s="5" t="str">
        <f>'财务部 '!K8&amp;""</f>
        <v/>
      </c>
      <c r="L8" s="5" t="str">
        <f>'财务部 '!L8&amp;""</f>
        <v/>
      </c>
      <c r="M8" s="5" t="str">
        <f>'财务部 '!M8&amp;""</f>
        <v/>
      </c>
      <c r="N8" s="5" t="str">
        <f>'财务部 '!N8&amp;""</f>
        <v/>
      </c>
      <c r="O8" s="5" t="str">
        <f>'财务部 '!O8&amp;""</f>
        <v/>
      </c>
      <c r="P8" s="5" t="str">
        <f>'财务部 '!P8&amp;""</f>
        <v/>
      </c>
      <c r="Q8" s="5" t="str">
        <f>'财务部 '!Q8&amp;""</f>
        <v/>
      </c>
      <c r="R8" s="5" t="str">
        <f>设计!K8&amp;""</f>
        <v>张三</v>
      </c>
      <c r="S8" s="5" t="str">
        <f>设计!L8&amp;""</f>
        <v>优</v>
      </c>
      <c r="T8" s="5" t="str">
        <f>设计!M8&amp;""</f>
        <v>加急</v>
      </c>
      <c r="U8" s="5" t="str">
        <f>设计!N8&amp;""</f>
        <v>杨军</v>
      </c>
      <c r="V8" s="7">
        <f>设计!O8</f>
        <v>43324</v>
      </c>
      <c r="W8" s="5" t="str">
        <f>设计!P8&amp;""</f>
        <v>李跃</v>
      </c>
      <c r="X8" s="7">
        <f>设计!Q8</f>
        <v>43326</v>
      </c>
      <c r="Y8" s="5" t="str">
        <f>设计!R8&amp;""</f>
        <v>杨军</v>
      </c>
      <c r="Z8" s="5" t="str">
        <f>设计!S8&amp;""</f>
        <v>杨斌</v>
      </c>
      <c r="AA8" s="7">
        <f>设计!T8</f>
        <v>43330</v>
      </c>
      <c r="AB8" s="5" t="str">
        <f>设计!U8&amp;""</f>
        <v>6</v>
      </c>
      <c r="AC8" s="5" t="str">
        <f>设计!V8&amp;""</f>
        <v>F-0106</v>
      </c>
      <c r="AD8" s="5"/>
      <c r="AE8" s="34"/>
      <c r="AF8" s="5"/>
      <c r="AG8" s="34"/>
      <c r="AH8" s="5"/>
      <c r="AI8" s="34"/>
      <c r="AJ8" s="17"/>
      <c r="AK8" s="34"/>
      <c r="AL8" s="17"/>
      <c r="AM8" s="34"/>
      <c r="AN8" s="17"/>
      <c r="AO8" s="10">
        <v>43355</v>
      </c>
      <c r="AP8" s="36"/>
      <c r="AQ8" s="5" t="str">
        <f>设计!AJ8</f>
        <v>畔森</v>
      </c>
      <c r="AR8" s="7">
        <f>设计!AK8</f>
        <v>43330</v>
      </c>
      <c r="AS8" s="5" t="str">
        <f>设计!AL8</f>
        <v>加急</v>
      </c>
      <c r="AT8" s="7">
        <f>设计!AM8</f>
        <v>43355</v>
      </c>
      <c r="AU8" s="5">
        <f>设计!AN8</f>
        <v>0</v>
      </c>
      <c r="AV8" s="5" t="str">
        <f>设计!AO8</f>
        <v>完成</v>
      </c>
      <c r="AW8" s="5">
        <f>设计!AP8</f>
        <v>10</v>
      </c>
      <c r="AX8" s="5" t="str">
        <f>设计!AQ8</f>
        <v>完成</v>
      </c>
      <c r="AY8" s="37"/>
      <c r="AZ8" s="17"/>
      <c r="BA8" s="34"/>
      <c r="BB8" s="17"/>
      <c r="BC8" s="34"/>
      <c r="BD8" s="17"/>
      <c r="BE8" s="34"/>
      <c r="BF8" s="34"/>
      <c r="BG8" s="34"/>
      <c r="BH8" s="34"/>
      <c r="BI8" s="34"/>
      <c r="BJ8" s="36"/>
    </row>
    <row r="9" spans="1:62" ht="17.25" customHeight="1">
      <c r="A9" s="5" t="str">
        <f>设计!A9&amp;""</f>
        <v>I-07</v>
      </c>
      <c r="B9" s="5" t="str">
        <f>设计!B9&amp;""</f>
        <v>泰和美家</v>
      </c>
      <c r="C9" s="5" t="str">
        <f>设计!C9&amp;""</f>
        <v>鹭岛7-1-5-1</v>
      </c>
      <c r="D9" s="5" t="str">
        <f>设计!D9&amp;""</f>
        <v>冯杰 139999999999</v>
      </c>
      <c r="E9" s="5" t="str">
        <f>设计!E9&amp;""</f>
        <v>30.5</v>
      </c>
      <c r="F9" s="7">
        <f>设计!F9</f>
        <v>43345</v>
      </c>
      <c r="G9" s="7">
        <f ca="1">设计!G9</f>
        <v>43559</v>
      </c>
      <c r="H9" s="5" t="str">
        <f ca="1">设计!H9&amp;""</f>
        <v>214</v>
      </c>
      <c r="I9" s="5" t="str">
        <f>设计!I9&amp;""</f>
        <v/>
      </c>
      <c r="J9" s="5" t="str">
        <f>设计!J9&amp;""</f>
        <v/>
      </c>
      <c r="K9" s="5" t="str">
        <f>'财务部 '!K9&amp;""</f>
        <v/>
      </c>
      <c r="L9" s="5" t="str">
        <f>'财务部 '!L9&amp;""</f>
        <v/>
      </c>
      <c r="M9" s="5" t="str">
        <f>'财务部 '!M9&amp;""</f>
        <v/>
      </c>
      <c r="N9" s="5" t="str">
        <f>'财务部 '!N9&amp;""</f>
        <v/>
      </c>
      <c r="O9" s="5" t="str">
        <f>'财务部 '!O9&amp;""</f>
        <v/>
      </c>
      <c r="P9" s="5" t="str">
        <f>'财务部 '!P9&amp;""</f>
        <v/>
      </c>
      <c r="Q9" s="5" t="str">
        <f>'财务部 '!Q9&amp;""</f>
        <v/>
      </c>
      <c r="R9" s="5" t="str">
        <f>设计!K9&amp;""</f>
        <v>张三</v>
      </c>
      <c r="S9" s="5" t="str">
        <f>设计!L9&amp;""</f>
        <v>优</v>
      </c>
      <c r="T9" s="5" t="str">
        <f>设计!M9&amp;""</f>
        <v>加急</v>
      </c>
      <c r="U9" s="5" t="str">
        <f>设计!N9&amp;""</f>
        <v>杨军</v>
      </c>
      <c r="V9" s="7">
        <f>设计!O9</f>
        <v>43325</v>
      </c>
      <c r="W9" s="5" t="str">
        <f>设计!P9&amp;""</f>
        <v>李跃</v>
      </c>
      <c r="X9" s="7">
        <f>设计!Q9</f>
        <v>43327</v>
      </c>
      <c r="Y9" s="5" t="str">
        <f>设计!R9&amp;""</f>
        <v>杨军</v>
      </c>
      <c r="Z9" s="5" t="str">
        <f>设计!S9&amp;""</f>
        <v>杨斌</v>
      </c>
      <c r="AA9" s="7">
        <f>设计!T9</f>
        <v>43331</v>
      </c>
      <c r="AB9" s="5" t="str">
        <f>设计!U9&amp;""</f>
        <v>6</v>
      </c>
      <c r="AC9" s="5" t="str">
        <f>设计!V9&amp;""</f>
        <v>F-0107</v>
      </c>
      <c r="AD9" s="5"/>
      <c r="AE9" s="34"/>
      <c r="AF9" s="5"/>
      <c r="AG9" s="34"/>
      <c r="AH9" s="5"/>
      <c r="AI9" s="34"/>
      <c r="AJ9" s="17"/>
      <c r="AK9" s="34"/>
      <c r="AL9" s="17"/>
      <c r="AM9" s="34"/>
      <c r="AN9" s="17"/>
      <c r="AO9" s="10">
        <v>43356</v>
      </c>
      <c r="AP9" s="36"/>
      <c r="AQ9" s="5" t="str">
        <f>设计!AJ9</f>
        <v>畔森</v>
      </c>
      <c r="AR9" s="7">
        <f>设计!AK9</f>
        <v>43331</v>
      </c>
      <c r="AS9" s="5" t="str">
        <f>设计!AL9</f>
        <v>加急</v>
      </c>
      <c r="AT9" s="7">
        <f>设计!AM9</f>
        <v>43356</v>
      </c>
      <c r="AU9" s="5">
        <f>设计!AN9</f>
        <v>0</v>
      </c>
      <c r="AV9" s="5" t="str">
        <f>设计!AO9</f>
        <v>完成</v>
      </c>
      <c r="AW9" s="5">
        <f>设计!AP9</f>
        <v>11</v>
      </c>
      <c r="AX9" s="5" t="str">
        <f>设计!AQ9</f>
        <v>完成</v>
      </c>
      <c r="AY9" s="37"/>
      <c r="AZ9" s="17"/>
      <c r="BA9" s="34"/>
      <c r="BB9" s="17"/>
      <c r="BC9" s="34"/>
      <c r="BD9" s="17"/>
      <c r="BE9" s="34"/>
      <c r="BF9" s="34"/>
      <c r="BG9" s="34"/>
      <c r="BH9" s="34"/>
      <c r="BI9" s="34"/>
      <c r="BJ9" s="36"/>
    </row>
    <row r="10" spans="1:62" ht="17.25" customHeight="1">
      <c r="A10" s="5" t="str">
        <f>设计!A10&amp;""</f>
        <v>I-08</v>
      </c>
      <c r="B10" s="5" t="str">
        <f>设计!B10&amp;""</f>
        <v>泰和美家</v>
      </c>
      <c r="C10" s="5" t="str">
        <f>设计!C10&amp;""</f>
        <v>粮食局2-3-1-2</v>
      </c>
      <c r="D10" s="5" t="str">
        <f>设计!D10&amp;""</f>
        <v>冯杰 139999999999</v>
      </c>
      <c r="E10" s="5" t="str">
        <f>设计!E10&amp;""</f>
        <v>31.5</v>
      </c>
      <c r="F10" s="7">
        <f>设计!F10</f>
        <v>43345</v>
      </c>
      <c r="G10" s="7">
        <f ca="1">设计!G10</f>
        <v>43559</v>
      </c>
      <c r="H10" s="5" t="str">
        <f ca="1">设计!H10&amp;""</f>
        <v>214</v>
      </c>
      <c r="I10" s="5" t="str">
        <f>设计!I10&amp;""</f>
        <v/>
      </c>
      <c r="J10" s="5" t="str">
        <f>设计!J10&amp;""</f>
        <v/>
      </c>
      <c r="K10" s="5" t="str">
        <f>'财务部 '!K10&amp;""</f>
        <v/>
      </c>
      <c r="L10" s="5" t="str">
        <f>'财务部 '!L10&amp;""</f>
        <v>2</v>
      </c>
      <c r="M10" s="5" t="str">
        <f>'财务部 '!M10&amp;""</f>
        <v/>
      </c>
      <c r="N10" s="5" t="str">
        <f>'财务部 '!N10&amp;""</f>
        <v/>
      </c>
      <c r="O10" s="5" t="str">
        <f>'财务部 '!O10&amp;""</f>
        <v/>
      </c>
      <c r="P10" s="5" t="str">
        <f>'财务部 '!P10&amp;""</f>
        <v/>
      </c>
      <c r="Q10" s="5" t="str">
        <f>'财务部 '!Q10&amp;""</f>
        <v/>
      </c>
      <c r="R10" s="5" t="str">
        <f>设计!K10&amp;""</f>
        <v>张三</v>
      </c>
      <c r="S10" s="5" t="str">
        <f>设计!L10&amp;""</f>
        <v>优</v>
      </c>
      <c r="T10" s="5" t="str">
        <f>设计!M10&amp;""</f>
        <v>加急</v>
      </c>
      <c r="U10" s="5" t="str">
        <f>设计!N10&amp;""</f>
        <v>杨军</v>
      </c>
      <c r="V10" s="7">
        <f>设计!O10</f>
        <v>43326</v>
      </c>
      <c r="W10" s="5" t="str">
        <f>设计!P10&amp;""</f>
        <v>李跃</v>
      </c>
      <c r="X10" s="7">
        <f>设计!Q10</f>
        <v>43328</v>
      </c>
      <c r="Y10" s="5" t="str">
        <f>设计!R10&amp;""</f>
        <v>杨军</v>
      </c>
      <c r="Z10" s="5" t="str">
        <f>设计!S10&amp;""</f>
        <v>杨斌</v>
      </c>
      <c r="AA10" s="7">
        <f>设计!T10</f>
        <v>43332</v>
      </c>
      <c r="AB10" s="5" t="str">
        <f>设计!U10&amp;""</f>
        <v>6</v>
      </c>
      <c r="AC10" s="5" t="str">
        <f>设计!V10&amp;""</f>
        <v>F-0108</v>
      </c>
      <c r="AD10" s="5"/>
      <c r="AE10" s="34"/>
      <c r="AF10" s="5"/>
      <c r="AG10" s="34"/>
      <c r="AH10" s="5"/>
      <c r="AI10" s="34"/>
      <c r="AJ10" s="17"/>
      <c r="AK10" s="34"/>
      <c r="AL10" s="17"/>
      <c r="AM10" s="34"/>
      <c r="AN10" s="17"/>
      <c r="AO10" s="10">
        <v>43357</v>
      </c>
      <c r="AP10" s="36"/>
      <c r="AQ10" s="5" t="str">
        <f>设计!AJ10</f>
        <v>畔森</v>
      </c>
      <c r="AR10" s="7">
        <f>设计!AK10</f>
        <v>43332</v>
      </c>
      <c r="AS10" s="5" t="str">
        <f>设计!AL10</f>
        <v>加急</v>
      </c>
      <c r="AT10" s="7">
        <f>设计!AM10</f>
        <v>43357</v>
      </c>
      <c r="AU10" s="5">
        <f>设计!AN10</f>
        <v>0</v>
      </c>
      <c r="AV10" s="5" t="str">
        <f>设计!AO10</f>
        <v>完成</v>
      </c>
      <c r="AW10" s="5">
        <f>设计!AP10</f>
        <v>12</v>
      </c>
      <c r="AX10" s="5" t="str">
        <f>设计!AQ10</f>
        <v>完成</v>
      </c>
      <c r="AY10" s="37"/>
      <c r="AZ10" s="17"/>
      <c r="BA10" s="34"/>
      <c r="BB10" s="17"/>
      <c r="BC10" s="34"/>
      <c r="BD10" s="17"/>
      <c r="BE10" s="34"/>
      <c r="BF10" s="34"/>
      <c r="BG10" s="34"/>
      <c r="BH10" s="34"/>
      <c r="BI10" s="34"/>
      <c r="BJ10" s="36"/>
    </row>
    <row r="11" spans="1:62" ht="17.25" customHeight="1">
      <c r="A11" s="5" t="str">
        <f>设计!A11&amp;""</f>
        <v>I-09</v>
      </c>
      <c r="B11" s="5" t="str">
        <f>设计!B11&amp;""</f>
        <v>泰和美家</v>
      </c>
      <c r="C11" s="5" t="str">
        <f>设计!C11&amp;""</f>
        <v>枫蓝国际</v>
      </c>
      <c r="D11" s="5" t="str">
        <f>设计!D11&amp;""</f>
        <v>冯杰 139999999999</v>
      </c>
      <c r="E11" s="5" t="str">
        <f>设计!E11&amp;""</f>
        <v>32.5</v>
      </c>
      <c r="F11" s="7">
        <f>设计!F11</f>
        <v>43346</v>
      </c>
      <c r="G11" s="7">
        <f ca="1">设计!G11</f>
        <v>43559</v>
      </c>
      <c r="H11" s="5" t="str">
        <f ca="1">设计!H11&amp;""</f>
        <v>213</v>
      </c>
      <c r="I11" s="5" t="str">
        <f>设计!I11&amp;""</f>
        <v/>
      </c>
      <c r="J11" s="5" t="str">
        <f>设计!J11&amp;""</f>
        <v/>
      </c>
      <c r="K11" s="5" t="str">
        <f>'财务部 '!K11&amp;""</f>
        <v/>
      </c>
      <c r="L11" s="5" t="str">
        <f>'财务部 '!L11&amp;""</f>
        <v/>
      </c>
      <c r="M11" s="5" t="str">
        <f>'财务部 '!M11&amp;""</f>
        <v/>
      </c>
      <c r="N11" s="5" t="str">
        <f>'财务部 '!N11&amp;""</f>
        <v/>
      </c>
      <c r="O11" s="5" t="str">
        <f>'财务部 '!O11&amp;""</f>
        <v/>
      </c>
      <c r="P11" s="5" t="str">
        <f>'财务部 '!P11&amp;""</f>
        <v/>
      </c>
      <c r="Q11" s="5" t="str">
        <f>'财务部 '!Q11&amp;""</f>
        <v/>
      </c>
      <c r="R11" s="5" t="str">
        <f>设计!K11&amp;""</f>
        <v>张三</v>
      </c>
      <c r="S11" s="5" t="str">
        <f>设计!L11&amp;""</f>
        <v>优</v>
      </c>
      <c r="T11" s="5" t="str">
        <f>设计!M11&amp;""</f>
        <v>加急</v>
      </c>
      <c r="U11" s="5" t="str">
        <f>设计!N11&amp;""</f>
        <v>杨军</v>
      </c>
      <c r="V11" s="7">
        <f>设计!O11</f>
        <v>43327</v>
      </c>
      <c r="W11" s="5" t="str">
        <f>设计!P11&amp;""</f>
        <v>李跃</v>
      </c>
      <c r="X11" s="7">
        <f>设计!Q11</f>
        <v>43329</v>
      </c>
      <c r="Y11" s="5" t="str">
        <f>设计!R11&amp;""</f>
        <v>杨军</v>
      </c>
      <c r="Z11" s="5" t="str">
        <f>设计!S11&amp;""</f>
        <v>杨斌</v>
      </c>
      <c r="AA11" s="7">
        <f>设计!T11</f>
        <v>43333</v>
      </c>
      <c r="AB11" s="5" t="str">
        <f>设计!U11&amp;""</f>
        <v>6</v>
      </c>
      <c r="AC11" s="5" t="str">
        <f>设计!V11&amp;""</f>
        <v>F-0109</v>
      </c>
      <c r="AD11" s="5"/>
      <c r="AE11" s="34"/>
      <c r="AF11" s="5"/>
      <c r="AG11" s="34"/>
      <c r="AH11" s="5"/>
      <c r="AI11" s="34"/>
      <c r="AJ11" s="17"/>
      <c r="AK11" s="34"/>
      <c r="AL11" s="17"/>
      <c r="AM11" s="34"/>
      <c r="AN11" s="17"/>
      <c r="AO11" s="10">
        <v>43358</v>
      </c>
      <c r="AP11" s="36"/>
      <c r="AQ11" s="5" t="str">
        <f>设计!AJ11</f>
        <v>畔森</v>
      </c>
      <c r="AR11" s="7">
        <f>设计!AK11</f>
        <v>43333</v>
      </c>
      <c r="AS11" s="5" t="str">
        <f>设计!AL11</f>
        <v>加急</v>
      </c>
      <c r="AT11" s="7">
        <f>设计!AM11</f>
        <v>43358</v>
      </c>
      <c r="AU11" s="5">
        <f>设计!AN11</f>
        <v>0</v>
      </c>
      <c r="AV11" s="5" t="str">
        <f>设计!AO11</f>
        <v>完成</v>
      </c>
      <c r="AW11" s="5">
        <f>设计!AP11</f>
        <v>12</v>
      </c>
      <c r="AX11" s="5" t="str">
        <f>设计!AQ11</f>
        <v>完成</v>
      </c>
      <c r="AY11" s="37"/>
      <c r="AZ11" s="17"/>
      <c r="BA11" s="34"/>
      <c r="BB11" s="17"/>
      <c r="BC11" s="34"/>
      <c r="BD11" s="17"/>
      <c r="BE11" s="34"/>
      <c r="BF11" s="34"/>
      <c r="BG11" s="34"/>
      <c r="BH11" s="34"/>
      <c r="BI11" s="34"/>
      <c r="BJ11" s="36"/>
    </row>
    <row r="12" spans="1:62" ht="17.25" customHeight="1">
      <c r="A12" s="5" t="str">
        <f>设计!A12&amp;""</f>
        <v>I-10</v>
      </c>
      <c r="B12" s="5" t="str">
        <f>设计!B12&amp;""</f>
        <v>泰和美家</v>
      </c>
      <c r="C12" s="5" t="str">
        <f>设计!C12&amp;""</f>
        <v>香漫里8-2-11-15</v>
      </c>
      <c r="D12" s="5" t="str">
        <f>设计!D12&amp;""</f>
        <v>冯杰 139999999999</v>
      </c>
      <c r="E12" s="5" t="str">
        <f>设计!E12&amp;""</f>
        <v>33.5</v>
      </c>
      <c r="F12" s="7">
        <f>设计!F12</f>
        <v>43346</v>
      </c>
      <c r="G12" s="7">
        <f ca="1">设计!G12</f>
        <v>43559</v>
      </c>
      <c r="H12" s="5" t="str">
        <f ca="1">设计!H12&amp;""</f>
        <v>213</v>
      </c>
      <c r="I12" s="5" t="str">
        <f>设计!I12&amp;""</f>
        <v/>
      </c>
      <c r="J12" s="5" t="str">
        <f>设计!J12&amp;""</f>
        <v/>
      </c>
      <c r="K12" s="5" t="str">
        <f>'财务部 '!K12&amp;""</f>
        <v/>
      </c>
      <c r="L12" s="5" t="str">
        <f>'财务部 '!L12&amp;""</f>
        <v/>
      </c>
      <c r="M12" s="5" t="str">
        <f>'财务部 '!M12&amp;""</f>
        <v/>
      </c>
      <c r="N12" s="5" t="str">
        <f>'财务部 '!N12&amp;""</f>
        <v/>
      </c>
      <c r="O12" s="5" t="str">
        <f>'财务部 '!O12&amp;""</f>
        <v/>
      </c>
      <c r="P12" s="5" t="str">
        <f>'财务部 '!P12&amp;""</f>
        <v/>
      </c>
      <c r="Q12" s="5" t="str">
        <f>'财务部 '!Q12&amp;""</f>
        <v/>
      </c>
      <c r="R12" s="5" t="str">
        <f>设计!K12&amp;""</f>
        <v>张三</v>
      </c>
      <c r="S12" s="5" t="str">
        <f>设计!L12&amp;""</f>
        <v>优</v>
      </c>
      <c r="T12" s="5" t="str">
        <f>设计!M12&amp;""</f>
        <v>加急</v>
      </c>
      <c r="U12" s="5" t="str">
        <f>设计!N12&amp;""</f>
        <v>杨军</v>
      </c>
      <c r="V12" s="7">
        <f>设计!O12</f>
        <v>43328</v>
      </c>
      <c r="W12" s="5" t="str">
        <f>设计!P12&amp;""</f>
        <v>李跃</v>
      </c>
      <c r="X12" s="7">
        <f>设计!Q12</f>
        <v>43330</v>
      </c>
      <c r="Y12" s="5" t="str">
        <f>设计!R12&amp;""</f>
        <v>杨军</v>
      </c>
      <c r="Z12" s="5" t="str">
        <f>设计!S12&amp;""</f>
        <v>杨斌</v>
      </c>
      <c r="AA12" s="7">
        <f>设计!T12</f>
        <v>43334</v>
      </c>
      <c r="AB12" s="5" t="str">
        <f>设计!U12&amp;""</f>
        <v>6</v>
      </c>
      <c r="AC12" s="5" t="str">
        <f>设计!V12&amp;""</f>
        <v>F-0110</v>
      </c>
      <c r="AD12" s="5"/>
      <c r="AE12" s="34"/>
      <c r="AF12" s="5"/>
      <c r="AG12" s="34"/>
      <c r="AH12" s="5"/>
      <c r="AI12" s="34"/>
      <c r="AJ12" s="17"/>
      <c r="AK12" s="34"/>
      <c r="AL12" s="17"/>
      <c r="AM12" s="34"/>
      <c r="AN12" s="17"/>
      <c r="AO12" s="10">
        <v>43359</v>
      </c>
      <c r="AP12" s="36"/>
      <c r="AQ12" s="5" t="str">
        <f>设计!AJ12</f>
        <v>畔森</v>
      </c>
      <c r="AR12" s="7">
        <f>设计!AK12</f>
        <v>43334</v>
      </c>
      <c r="AS12" s="5" t="str">
        <f>设计!AL12</f>
        <v>加急</v>
      </c>
      <c r="AT12" s="7">
        <f>设计!AM12</f>
        <v>43359</v>
      </c>
      <c r="AU12" s="5">
        <f>设计!AN12</f>
        <v>0</v>
      </c>
      <c r="AV12" s="5" t="str">
        <f>设计!AO12</f>
        <v>完成</v>
      </c>
      <c r="AW12" s="5">
        <f>设计!AP12</f>
        <v>13</v>
      </c>
      <c r="AX12" s="5" t="str">
        <f>设计!AQ12</f>
        <v>完成</v>
      </c>
      <c r="AY12" s="37"/>
      <c r="AZ12" s="17"/>
      <c r="BA12" s="34"/>
      <c r="BB12" s="17"/>
      <c r="BC12" s="34"/>
      <c r="BD12" s="17"/>
      <c r="BE12" s="34"/>
      <c r="BF12" s="34"/>
      <c r="BG12" s="34"/>
      <c r="BH12" s="34"/>
      <c r="BI12" s="34"/>
      <c r="BJ12" s="36"/>
    </row>
    <row r="13" spans="1:62" ht="18" customHeight="1">
      <c r="A13" s="5" t="str">
        <f>设计!A13&amp;""</f>
        <v>I-11</v>
      </c>
      <c r="B13" s="5" t="str">
        <f>设计!B13&amp;""</f>
        <v>泰和美家</v>
      </c>
      <c r="C13" s="5" t="str">
        <f>设计!C13&amp;""</f>
        <v>香漫里8-2-11-16</v>
      </c>
      <c r="D13" s="5" t="str">
        <f>设计!D13&amp;""</f>
        <v>冯杰 139999999999</v>
      </c>
      <c r="E13" s="5" t="str">
        <f>设计!E13&amp;""</f>
        <v>34.5</v>
      </c>
      <c r="F13" s="7">
        <f>设计!F13</f>
        <v>43332</v>
      </c>
      <c r="G13" s="7">
        <f ca="1">设计!G13</f>
        <v>43559</v>
      </c>
      <c r="H13" s="5" t="str">
        <f ca="1">设计!H13&amp;""</f>
        <v>227</v>
      </c>
      <c r="I13" s="5" t="str">
        <f>设计!I13&amp;""</f>
        <v/>
      </c>
      <c r="J13" s="5" t="str">
        <f>设计!J13&amp;""</f>
        <v/>
      </c>
      <c r="K13" s="5" t="str">
        <f>'财务部 '!K13&amp;""</f>
        <v/>
      </c>
      <c r="L13" s="5" t="str">
        <f>'财务部 '!L13&amp;""</f>
        <v>121</v>
      </c>
      <c r="M13" s="5" t="str">
        <f>'财务部 '!M13&amp;""</f>
        <v/>
      </c>
      <c r="N13" s="5" t="str">
        <f>'财务部 '!N13&amp;""</f>
        <v/>
      </c>
      <c r="O13" s="5" t="str">
        <f>'财务部 '!O13&amp;""</f>
        <v/>
      </c>
      <c r="P13" s="5" t="str">
        <f>'财务部 '!P13&amp;""</f>
        <v/>
      </c>
      <c r="Q13" s="5" t="str">
        <f>'财务部 '!Q13&amp;""</f>
        <v/>
      </c>
      <c r="R13" s="5" t="str">
        <f>设计!K13&amp;""</f>
        <v>张三</v>
      </c>
      <c r="S13" s="5" t="str">
        <f>设计!L13&amp;""</f>
        <v>优</v>
      </c>
      <c r="T13" s="5" t="str">
        <f>设计!M13&amp;""</f>
        <v>加急</v>
      </c>
      <c r="U13" s="5" t="str">
        <f>设计!N13&amp;""</f>
        <v>杨军</v>
      </c>
      <c r="V13" s="7">
        <f>设计!O13</f>
        <v>43329</v>
      </c>
      <c r="W13" s="5" t="str">
        <f>设计!P13&amp;""</f>
        <v>李跃</v>
      </c>
      <c r="X13" s="7">
        <f>设计!Q13</f>
        <v>43331</v>
      </c>
      <c r="Y13" s="5" t="str">
        <f>设计!R13&amp;""</f>
        <v>杨军</v>
      </c>
      <c r="Z13" s="5" t="str">
        <f>设计!S13&amp;""</f>
        <v>杨斌</v>
      </c>
      <c r="AA13" s="7">
        <f>设计!T13</f>
        <v>43335</v>
      </c>
      <c r="AB13" s="5" t="str">
        <f>设计!U13&amp;""</f>
        <v>6</v>
      </c>
      <c r="AC13" s="5" t="str">
        <f>设计!V13&amp;""</f>
        <v>F-0111</v>
      </c>
      <c r="AD13" s="5"/>
      <c r="AE13" s="34"/>
      <c r="AF13" s="5"/>
      <c r="AG13" s="34"/>
      <c r="AH13" s="5"/>
      <c r="AI13" s="34"/>
      <c r="AJ13" s="17"/>
      <c r="AK13" s="34"/>
      <c r="AL13" s="17"/>
      <c r="AM13" s="34"/>
      <c r="AN13" s="17"/>
      <c r="AO13" s="10">
        <v>43360</v>
      </c>
      <c r="AP13" s="36"/>
      <c r="AQ13" s="5" t="str">
        <f>设计!AJ13</f>
        <v>畔森</v>
      </c>
      <c r="AR13" s="7">
        <f>设计!AK13</f>
        <v>43335</v>
      </c>
      <c r="AS13" s="5" t="str">
        <f>设计!AL13</f>
        <v>加急</v>
      </c>
      <c r="AT13" s="7">
        <f>设计!AM13</f>
        <v>43360</v>
      </c>
      <c r="AU13" s="5">
        <f>设计!AN13</f>
        <v>0</v>
      </c>
      <c r="AV13" s="5" t="str">
        <f>设计!AO13</f>
        <v>完成</v>
      </c>
      <c r="AW13" s="5">
        <f>设计!AP13</f>
        <v>28</v>
      </c>
      <c r="AX13" s="5" t="str">
        <f>设计!AQ13</f>
        <v>完成</v>
      </c>
      <c r="AY13" s="37"/>
      <c r="AZ13" s="17"/>
      <c r="BA13" s="34"/>
      <c r="BB13" s="17"/>
      <c r="BC13" s="34"/>
      <c r="BD13" s="17"/>
      <c r="BE13" s="34"/>
      <c r="BF13" s="34"/>
      <c r="BG13" s="34"/>
      <c r="BH13" s="34"/>
      <c r="BI13" s="34"/>
      <c r="BJ13" s="36"/>
    </row>
    <row r="14" spans="1:62" ht="17.25" customHeight="1">
      <c r="A14" s="5" t="str">
        <f>设计!A14&amp;""</f>
        <v>I-12</v>
      </c>
      <c r="B14" s="5" t="str">
        <f>设计!B14&amp;""</f>
        <v>泰和美家</v>
      </c>
      <c r="C14" s="5" t="str">
        <f>设计!C14&amp;""</f>
        <v>香漫里8-2-11-17</v>
      </c>
      <c r="D14" s="5" t="str">
        <f>设计!D14&amp;""</f>
        <v>冯杰 139999999999</v>
      </c>
      <c r="E14" s="5" t="str">
        <f>设计!E14&amp;""</f>
        <v>35.5</v>
      </c>
      <c r="F14" s="7">
        <f>设计!F14</f>
        <v>43333</v>
      </c>
      <c r="G14" s="7">
        <f ca="1">设计!G14</f>
        <v>43559</v>
      </c>
      <c r="H14" s="5" t="str">
        <f ca="1">设计!H14&amp;""</f>
        <v>226</v>
      </c>
      <c r="I14" s="5" t="str">
        <f>设计!I14&amp;""</f>
        <v/>
      </c>
      <c r="J14" s="5" t="str">
        <f>设计!J14&amp;""</f>
        <v/>
      </c>
      <c r="K14" s="5" t="str">
        <f>'财务部 '!K14&amp;""</f>
        <v/>
      </c>
      <c r="L14" s="5" t="str">
        <f>'财务部 '!L14&amp;""</f>
        <v/>
      </c>
      <c r="M14" s="5" t="str">
        <f>'财务部 '!M14&amp;""</f>
        <v/>
      </c>
      <c r="N14" s="5" t="str">
        <f>'财务部 '!N14&amp;""</f>
        <v/>
      </c>
      <c r="O14" s="5" t="str">
        <f>'财务部 '!O14&amp;""</f>
        <v/>
      </c>
      <c r="P14" s="5" t="str">
        <f>'财务部 '!P14&amp;""</f>
        <v/>
      </c>
      <c r="Q14" s="5" t="str">
        <f>'财务部 '!Q14&amp;""</f>
        <v/>
      </c>
      <c r="R14" s="5" t="str">
        <f>设计!K14&amp;""</f>
        <v>张三</v>
      </c>
      <c r="S14" s="5" t="str">
        <f>设计!L14&amp;""</f>
        <v>优</v>
      </c>
      <c r="T14" s="5" t="str">
        <f>设计!M14&amp;""</f>
        <v>加急</v>
      </c>
      <c r="U14" s="5" t="str">
        <f>设计!N14&amp;""</f>
        <v>杨军</v>
      </c>
      <c r="V14" s="7">
        <f>设计!O14</f>
        <v>43330</v>
      </c>
      <c r="W14" s="5" t="str">
        <f>设计!P14&amp;""</f>
        <v>李跃</v>
      </c>
      <c r="X14" s="7">
        <f>设计!Q14</f>
        <v>43332</v>
      </c>
      <c r="Y14" s="5" t="str">
        <f>设计!R14&amp;""</f>
        <v>杨军</v>
      </c>
      <c r="Z14" s="5" t="str">
        <f>设计!S14&amp;""</f>
        <v>杨斌</v>
      </c>
      <c r="AA14" s="7">
        <f>设计!T14</f>
        <v>43336</v>
      </c>
      <c r="AB14" s="5" t="str">
        <f>设计!U14&amp;""</f>
        <v>6</v>
      </c>
      <c r="AC14" s="5" t="str">
        <f>设计!V14&amp;""</f>
        <v>F-0112</v>
      </c>
      <c r="AD14" s="5"/>
      <c r="AE14" s="34"/>
      <c r="AF14" s="5"/>
      <c r="AG14" s="34"/>
      <c r="AH14" s="5"/>
      <c r="AI14" s="34"/>
      <c r="AJ14" s="17"/>
      <c r="AK14" s="34"/>
      <c r="AL14" s="17"/>
      <c r="AM14" s="34"/>
      <c r="AN14" s="17"/>
      <c r="AO14" s="10">
        <v>43361</v>
      </c>
      <c r="AP14" s="36"/>
      <c r="AQ14" s="5" t="str">
        <f>设计!AJ14</f>
        <v>畔森</v>
      </c>
      <c r="AR14" s="7">
        <f>设计!AK14</f>
        <v>43336</v>
      </c>
      <c r="AS14" s="5" t="str">
        <f>设计!AL14</f>
        <v>加急</v>
      </c>
      <c r="AT14" s="7">
        <f>设计!AM14</f>
        <v>43361</v>
      </c>
      <c r="AU14" s="5">
        <f>设计!AN14</f>
        <v>0</v>
      </c>
      <c r="AV14" s="5" t="str">
        <f>设计!AO14</f>
        <v>完成</v>
      </c>
      <c r="AW14" s="5">
        <f>设计!AP14</f>
        <v>28</v>
      </c>
      <c r="AX14" s="5" t="str">
        <f>设计!AQ14</f>
        <v>完成</v>
      </c>
      <c r="AY14" s="37"/>
      <c r="AZ14" s="17"/>
      <c r="BA14" s="34"/>
      <c r="BB14" s="17"/>
      <c r="BC14" s="34"/>
      <c r="BD14" s="17"/>
      <c r="BE14" s="34"/>
      <c r="BF14" s="34"/>
      <c r="BG14" s="34"/>
      <c r="BH14" s="34"/>
      <c r="BI14" s="34"/>
      <c r="BJ14" s="36"/>
    </row>
    <row r="15" spans="1:62" ht="17.25" customHeight="1">
      <c r="A15" s="5" t="str">
        <f>设计!A15&amp;""</f>
        <v>I-13</v>
      </c>
      <c r="B15" s="5" t="str">
        <f>设计!B15&amp;""</f>
        <v>泰和美家</v>
      </c>
      <c r="C15" s="5" t="str">
        <f>设计!C15&amp;""</f>
        <v>香漫里8-2-11-18</v>
      </c>
      <c r="D15" s="5" t="str">
        <f>设计!D15&amp;""</f>
        <v>冯杰 139999999999</v>
      </c>
      <c r="E15" s="5" t="str">
        <f>设计!E15&amp;""</f>
        <v>36.5</v>
      </c>
      <c r="F15" s="7">
        <f>设计!F15</f>
        <v>43334</v>
      </c>
      <c r="G15" s="7">
        <f ca="1">设计!G15</f>
        <v>43559</v>
      </c>
      <c r="H15" s="5" t="str">
        <f ca="1">设计!H15&amp;""</f>
        <v>225</v>
      </c>
      <c r="I15" s="5" t="str">
        <f>设计!I15&amp;""</f>
        <v/>
      </c>
      <c r="J15" s="5" t="str">
        <f>设计!J15&amp;""</f>
        <v/>
      </c>
      <c r="K15" s="5" t="str">
        <f>'财务部 '!K15&amp;""</f>
        <v/>
      </c>
      <c r="L15" s="5" t="str">
        <f>'财务部 '!L15&amp;""</f>
        <v/>
      </c>
      <c r="M15" s="5" t="str">
        <f>'财务部 '!M15&amp;""</f>
        <v/>
      </c>
      <c r="N15" s="5" t="str">
        <f>'财务部 '!N15&amp;""</f>
        <v/>
      </c>
      <c r="O15" s="5" t="str">
        <f>'财务部 '!O15&amp;""</f>
        <v/>
      </c>
      <c r="P15" s="5" t="str">
        <f>'财务部 '!P15&amp;""</f>
        <v/>
      </c>
      <c r="Q15" s="5" t="str">
        <f>'财务部 '!Q15&amp;""</f>
        <v/>
      </c>
      <c r="R15" s="5" t="str">
        <f>设计!K15&amp;""</f>
        <v>张三</v>
      </c>
      <c r="S15" s="5" t="str">
        <f>设计!L15&amp;""</f>
        <v>优</v>
      </c>
      <c r="T15" s="5" t="str">
        <f>设计!M15&amp;""</f>
        <v>加急</v>
      </c>
      <c r="U15" s="5" t="str">
        <f>设计!N15&amp;""</f>
        <v>杨军</v>
      </c>
      <c r="V15" s="7">
        <f>设计!O15</f>
        <v>43331</v>
      </c>
      <c r="W15" s="5" t="str">
        <f>设计!P15&amp;""</f>
        <v>李跃</v>
      </c>
      <c r="X15" s="7">
        <f>设计!Q15</f>
        <v>43333</v>
      </c>
      <c r="Y15" s="5" t="str">
        <f>设计!R15&amp;""</f>
        <v>杨军</v>
      </c>
      <c r="Z15" s="5" t="str">
        <f>设计!S15&amp;""</f>
        <v>杨斌</v>
      </c>
      <c r="AA15" s="7">
        <f>设计!T15</f>
        <v>43337</v>
      </c>
      <c r="AB15" s="5" t="str">
        <f>设计!U15&amp;""</f>
        <v>6</v>
      </c>
      <c r="AC15" s="5" t="str">
        <f>设计!V15&amp;""</f>
        <v>F-0113</v>
      </c>
      <c r="AD15" s="5"/>
      <c r="AE15" s="34"/>
      <c r="AF15" s="5"/>
      <c r="AG15" s="34"/>
      <c r="AH15" s="5"/>
      <c r="AI15" s="34"/>
      <c r="AJ15" s="17"/>
      <c r="AK15" s="34"/>
      <c r="AL15" s="17"/>
      <c r="AM15" s="34"/>
      <c r="AN15" s="17"/>
      <c r="AO15" s="10">
        <v>43362</v>
      </c>
      <c r="AP15" s="36"/>
      <c r="AQ15" s="5" t="str">
        <f>设计!AJ15</f>
        <v>畔森</v>
      </c>
      <c r="AR15" s="7">
        <f>设计!AK15</f>
        <v>43337</v>
      </c>
      <c r="AS15" s="5" t="str">
        <f>设计!AL15</f>
        <v>加急</v>
      </c>
      <c r="AT15" s="7">
        <f>设计!AM15</f>
        <v>43362</v>
      </c>
      <c r="AU15" s="5">
        <f>设计!AN15</f>
        <v>0</v>
      </c>
      <c r="AV15" s="5" t="str">
        <f>设计!AO15</f>
        <v>完成</v>
      </c>
      <c r="AW15" s="5">
        <f>设计!AP15</f>
        <v>28</v>
      </c>
      <c r="AX15" s="5" t="str">
        <f>设计!AQ15</f>
        <v>完成</v>
      </c>
      <c r="AY15" s="37"/>
      <c r="AZ15" s="17"/>
      <c r="BA15" s="34"/>
      <c r="BB15" s="17"/>
      <c r="BC15" s="34"/>
      <c r="BD15" s="17"/>
      <c r="BE15" s="34"/>
      <c r="BF15" s="34"/>
      <c r="BG15" s="34"/>
      <c r="BH15" s="34"/>
      <c r="BI15" s="34"/>
      <c r="BJ15" s="36"/>
    </row>
    <row r="16" spans="1:62" ht="17.25" customHeight="1">
      <c r="A16" s="5" t="str">
        <f>设计!A16&amp;""</f>
        <v>I-14</v>
      </c>
      <c r="B16" s="5" t="str">
        <f>设计!B16&amp;""</f>
        <v>泰和美家</v>
      </c>
      <c r="C16" s="5" t="str">
        <f>设计!C16&amp;""</f>
        <v>香漫里8-2-11-19</v>
      </c>
      <c r="D16" s="5" t="str">
        <f>设计!D16&amp;""</f>
        <v>冯杰 139999999999</v>
      </c>
      <c r="E16" s="5" t="str">
        <f>设计!E16&amp;""</f>
        <v>37.5</v>
      </c>
      <c r="F16" s="7">
        <f>设计!F16</f>
        <v>43335</v>
      </c>
      <c r="G16" s="7">
        <f ca="1">设计!G16</f>
        <v>43559</v>
      </c>
      <c r="H16" s="5" t="str">
        <f ca="1">设计!H16&amp;""</f>
        <v>224</v>
      </c>
      <c r="I16" s="5" t="str">
        <f>设计!I16&amp;""</f>
        <v/>
      </c>
      <c r="J16" s="5" t="str">
        <f>设计!J16&amp;""</f>
        <v/>
      </c>
      <c r="K16" s="5" t="str">
        <f>'财务部 '!K16&amp;""</f>
        <v>452</v>
      </c>
      <c r="L16" s="5" t="str">
        <f>'财务部 '!L16&amp;""</f>
        <v/>
      </c>
      <c r="M16" s="5" t="str">
        <f>'财务部 '!M16&amp;""</f>
        <v/>
      </c>
      <c r="N16" s="5" t="str">
        <f>'财务部 '!N16&amp;""</f>
        <v/>
      </c>
      <c r="O16" s="5" t="str">
        <f>'财务部 '!O16&amp;""</f>
        <v/>
      </c>
      <c r="P16" s="5" t="str">
        <f>'财务部 '!P16&amp;""</f>
        <v/>
      </c>
      <c r="Q16" s="5" t="str">
        <f>'财务部 '!Q16&amp;""</f>
        <v/>
      </c>
      <c r="R16" s="5" t="str">
        <f>设计!K16&amp;""</f>
        <v>张三</v>
      </c>
      <c r="S16" s="5" t="str">
        <f>设计!L16&amp;""</f>
        <v>优</v>
      </c>
      <c r="T16" s="5" t="str">
        <f>设计!M16&amp;""</f>
        <v>加急</v>
      </c>
      <c r="U16" s="5" t="str">
        <f>设计!N16&amp;""</f>
        <v>杨军</v>
      </c>
      <c r="V16" s="7">
        <f>设计!O16</f>
        <v>43332</v>
      </c>
      <c r="W16" s="5" t="str">
        <f>设计!P16&amp;""</f>
        <v>李跃</v>
      </c>
      <c r="X16" s="7">
        <f>设计!Q16</f>
        <v>43334</v>
      </c>
      <c r="Y16" s="5" t="str">
        <f>设计!R16&amp;""</f>
        <v>杨军</v>
      </c>
      <c r="Z16" s="5" t="str">
        <f>设计!S16&amp;""</f>
        <v>杨斌</v>
      </c>
      <c r="AA16" s="7">
        <f>设计!T16</f>
        <v>43338</v>
      </c>
      <c r="AB16" s="5" t="str">
        <f>设计!U16&amp;""</f>
        <v>6</v>
      </c>
      <c r="AC16" s="5" t="str">
        <f>设计!V16&amp;""</f>
        <v>F-0114</v>
      </c>
      <c r="AD16" s="5"/>
      <c r="AE16" s="34"/>
      <c r="AF16" s="5"/>
      <c r="AG16" s="34"/>
      <c r="AH16" s="5"/>
      <c r="AI16" s="34"/>
      <c r="AJ16" s="17"/>
      <c r="AK16" s="34"/>
      <c r="AL16" s="17"/>
      <c r="AM16" s="34"/>
      <c r="AN16" s="17"/>
      <c r="AO16" s="10">
        <v>43363</v>
      </c>
      <c r="AP16" s="36"/>
      <c r="AQ16" s="5" t="str">
        <f>设计!AJ16</f>
        <v>畔森</v>
      </c>
      <c r="AR16" s="7">
        <f>设计!AK16</f>
        <v>43338</v>
      </c>
      <c r="AS16" s="5" t="str">
        <f>设计!AL16</f>
        <v>加急</v>
      </c>
      <c r="AT16" s="7">
        <f>设计!AM16</f>
        <v>43363</v>
      </c>
      <c r="AU16" s="5">
        <f>设计!AN16</f>
        <v>0</v>
      </c>
      <c r="AV16" s="5" t="str">
        <f>设计!AO16</f>
        <v>完成</v>
      </c>
      <c r="AW16" s="5">
        <f>设计!AP16</f>
        <v>28</v>
      </c>
      <c r="AX16" s="5" t="str">
        <f>设计!AQ16</f>
        <v>完成</v>
      </c>
      <c r="AY16" s="37"/>
      <c r="AZ16" s="17"/>
      <c r="BA16" s="34"/>
      <c r="BB16" s="17"/>
      <c r="BC16" s="34"/>
      <c r="BD16" s="17"/>
      <c r="BE16" s="34"/>
      <c r="BF16" s="34"/>
      <c r="BG16" s="34"/>
      <c r="BH16" s="34"/>
      <c r="BI16" s="34"/>
      <c r="BJ16" s="36"/>
    </row>
    <row r="17" spans="1:62" ht="17.25" customHeight="1">
      <c r="A17" s="5" t="str">
        <f>设计!A17&amp;""</f>
        <v>I-15</v>
      </c>
      <c r="B17" s="5" t="str">
        <f>设计!B17&amp;""</f>
        <v>泰和美家</v>
      </c>
      <c r="C17" s="5" t="str">
        <f>设计!C17&amp;""</f>
        <v>香漫里8-2-11-20</v>
      </c>
      <c r="D17" s="5" t="str">
        <f>设计!D17&amp;""</f>
        <v>冯杰 139999999999</v>
      </c>
      <c r="E17" s="5" t="str">
        <f>设计!E17&amp;""</f>
        <v>38.5</v>
      </c>
      <c r="F17" s="7">
        <f>设计!F17</f>
        <v>43336</v>
      </c>
      <c r="G17" s="7">
        <f ca="1">设计!G17</f>
        <v>43559</v>
      </c>
      <c r="H17" s="5" t="str">
        <f ca="1">设计!H17&amp;""</f>
        <v>223</v>
      </c>
      <c r="I17" s="5" t="str">
        <f>设计!I17&amp;""</f>
        <v/>
      </c>
      <c r="J17" s="5" t="str">
        <f>设计!J17&amp;""</f>
        <v/>
      </c>
      <c r="K17" s="5" t="str">
        <f>'财务部 '!K17&amp;""</f>
        <v/>
      </c>
      <c r="L17" s="5" t="str">
        <f>'财务部 '!L17&amp;""</f>
        <v/>
      </c>
      <c r="M17" s="5" t="str">
        <f>'财务部 '!M17&amp;""</f>
        <v/>
      </c>
      <c r="N17" s="5" t="str">
        <f>'财务部 '!N17&amp;""</f>
        <v/>
      </c>
      <c r="O17" s="5" t="str">
        <f>'财务部 '!O17&amp;""</f>
        <v/>
      </c>
      <c r="P17" s="5" t="str">
        <f>'财务部 '!P17&amp;""</f>
        <v/>
      </c>
      <c r="Q17" s="5" t="str">
        <f>'财务部 '!Q17&amp;""</f>
        <v/>
      </c>
      <c r="R17" s="5" t="str">
        <f>设计!K17&amp;""</f>
        <v>张三</v>
      </c>
      <c r="S17" s="5" t="str">
        <f>设计!L17&amp;""</f>
        <v>优</v>
      </c>
      <c r="T17" s="5" t="str">
        <f>设计!M17&amp;""</f>
        <v>加急</v>
      </c>
      <c r="U17" s="5" t="str">
        <f>设计!N17&amp;""</f>
        <v>杨军</v>
      </c>
      <c r="V17" s="7">
        <f>设计!O17</f>
        <v>43333</v>
      </c>
      <c r="W17" s="5" t="str">
        <f>设计!P17&amp;""</f>
        <v>李跃</v>
      </c>
      <c r="X17" s="7">
        <f>设计!Q17</f>
        <v>43335</v>
      </c>
      <c r="Y17" s="5" t="str">
        <f>设计!R17&amp;""</f>
        <v>杨军</v>
      </c>
      <c r="Z17" s="5" t="str">
        <f>设计!S17&amp;""</f>
        <v>杨斌</v>
      </c>
      <c r="AA17" s="7">
        <f>设计!T17</f>
        <v>43339</v>
      </c>
      <c r="AB17" s="5" t="str">
        <f>设计!U17&amp;""</f>
        <v>6</v>
      </c>
      <c r="AC17" s="5" t="str">
        <f>设计!V17&amp;""</f>
        <v>F-0115</v>
      </c>
      <c r="AD17" s="5"/>
      <c r="AE17" s="34"/>
      <c r="AF17" s="5"/>
      <c r="AG17" s="34"/>
      <c r="AH17" s="5"/>
      <c r="AI17" s="34"/>
      <c r="AJ17" s="17"/>
      <c r="AK17" s="34"/>
      <c r="AL17" s="17"/>
      <c r="AM17" s="34"/>
      <c r="AN17" s="17"/>
      <c r="AO17" s="10">
        <v>43364</v>
      </c>
      <c r="AP17" s="36"/>
      <c r="AQ17" s="5" t="str">
        <f>设计!AJ17</f>
        <v>畔森</v>
      </c>
      <c r="AR17" s="7">
        <f>设计!AK17</f>
        <v>43339</v>
      </c>
      <c r="AS17" s="5" t="str">
        <f>设计!AL17</f>
        <v>加急</v>
      </c>
      <c r="AT17" s="7">
        <f>设计!AM17</f>
        <v>43364</v>
      </c>
      <c r="AU17" s="5">
        <f>设计!AN17</f>
        <v>0</v>
      </c>
      <c r="AV17" s="5" t="str">
        <f>设计!AO17</f>
        <v>完成</v>
      </c>
      <c r="AW17" s="5">
        <f>设计!AP17</f>
        <v>28</v>
      </c>
      <c r="AX17" s="5" t="str">
        <f>设计!AQ17</f>
        <v>完成</v>
      </c>
      <c r="AY17" s="37"/>
      <c r="AZ17" s="17"/>
      <c r="BA17" s="34"/>
      <c r="BB17" s="17"/>
      <c r="BC17" s="34"/>
      <c r="BD17" s="17"/>
      <c r="BE17" s="34"/>
      <c r="BF17" s="34"/>
      <c r="BG17" s="34"/>
      <c r="BH17" s="34"/>
      <c r="BI17" s="34"/>
      <c r="BJ17" s="36"/>
    </row>
    <row r="18" spans="1:62" ht="17.25" customHeight="1">
      <c r="A18" s="5" t="str">
        <f>设计!A18&amp;""</f>
        <v>I-16</v>
      </c>
      <c r="B18" s="5" t="str">
        <f>设计!B18&amp;""</f>
        <v>泰和美家</v>
      </c>
      <c r="C18" s="5" t="str">
        <f>设计!C18&amp;""</f>
        <v>香漫里8-2-11-21</v>
      </c>
      <c r="D18" s="5" t="str">
        <f>设计!D18&amp;""</f>
        <v>冯杰 139999999999</v>
      </c>
      <c r="E18" s="5" t="str">
        <f>设计!E18&amp;""</f>
        <v>39.5</v>
      </c>
      <c r="F18" s="7">
        <f>设计!F18</f>
        <v>43337</v>
      </c>
      <c r="G18" s="7">
        <f ca="1">设计!G18</f>
        <v>43559</v>
      </c>
      <c r="H18" s="5" t="str">
        <f ca="1">设计!H18&amp;""</f>
        <v>222</v>
      </c>
      <c r="I18" s="5" t="str">
        <f>设计!I18&amp;""</f>
        <v/>
      </c>
      <c r="J18" s="5" t="str">
        <f>设计!J18&amp;""</f>
        <v/>
      </c>
      <c r="K18" s="5" t="str">
        <f>'财务部 '!K18&amp;""</f>
        <v/>
      </c>
      <c r="L18" s="5" t="str">
        <f>'财务部 '!L18&amp;""</f>
        <v/>
      </c>
      <c r="M18" s="5" t="str">
        <f>'财务部 '!M18&amp;""</f>
        <v/>
      </c>
      <c r="N18" s="5" t="str">
        <f>'财务部 '!N18&amp;""</f>
        <v/>
      </c>
      <c r="O18" s="5" t="str">
        <f>'财务部 '!O18&amp;""</f>
        <v/>
      </c>
      <c r="P18" s="5" t="str">
        <f>'财务部 '!P18&amp;""</f>
        <v/>
      </c>
      <c r="Q18" s="5" t="str">
        <f>'财务部 '!Q18&amp;""</f>
        <v/>
      </c>
      <c r="R18" s="5" t="str">
        <f>设计!K18&amp;""</f>
        <v>张三</v>
      </c>
      <c r="S18" s="5" t="str">
        <f>设计!L18&amp;""</f>
        <v>优</v>
      </c>
      <c r="T18" s="5" t="str">
        <f>设计!M18&amp;""</f>
        <v>加急</v>
      </c>
      <c r="U18" s="5" t="str">
        <f>设计!N18&amp;""</f>
        <v>杨军</v>
      </c>
      <c r="V18" s="7">
        <f>设计!O18</f>
        <v>43334</v>
      </c>
      <c r="W18" s="5" t="str">
        <f>设计!P18&amp;""</f>
        <v>李跃</v>
      </c>
      <c r="X18" s="7">
        <f>设计!Q18</f>
        <v>43336</v>
      </c>
      <c r="Y18" s="5" t="str">
        <f>设计!R18&amp;""</f>
        <v>杨军</v>
      </c>
      <c r="Z18" s="5" t="str">
        <f>设计!S18&amp;""</f>
        <v>杨斌</v>
      </c>
      <c r="AA18" s="7">
        <f>设计!T18</f>
        <v>43340</v>
      </c>
      <c r="AB18" s="5" t="str">
        <f>设计!U18&amp;""</f>
        <v>6</v>
      </c>
      <c r="AC18" s="5" t="str">
        <f>设计!V18&amp;""</f>
        <v>F-0116</v>
      </c>
      <c r="AD18" s="5"/>
      <c r="AE18" s="34"/>
      <c r="AF18" s="5"/>
      <c r="AG18" s="34"/>
      <c r="AH18" s="5"/>
      <c r="AI18" s="34"/>
      <c r="AJ18" s="17"/>
      <c r="AK18" s="34"/>
      <c r="AL18" s="17"/>
      <c r="AM18" s="34"/>
      <c r="AN18" s="17"/>
      <c r="AO18" s="10">
        <v>43365</v>
      </c>
      <c r="AP18" s="36"/>
      <c r="AQ18" s="5" t="str">
        <f>设计!AJ18</f>
        <v>畔森</v>
      </c>
      <c r="AR18" s="7">
        <f>设计!AK18</f>
        <v>43340</v>
      </c>
      <c r="AS18" s="5" t="str">
        <f>设计!AL18</f>
        <v>加急</v>
      </c>
      <c r="AT18" s="7">
        <f>设计!AM18</f>
        <v>43365</v>
      </c>
      <c r="AU18" s="5">
        <f>设计!AN18</f>
        <v>0</v>
      </c>
      <c r="AV18" s="5" t="str">
        <f>设计!AO18</f>
        <v>完成</v>
      </c>
      <c r="AW18" s="5">
        <f>设计!AP18</f>
        <v>28</v>
      </c>
      <c r="AX18" s="5" t="str">
        <f>设计!AQ18</f>
        <v>完成</v>
      </c>
      <c r="AY18" s="37"/>
      <c r="AZ18" s="17"/>
      <c r="BA18" s="34"/>
      <c r="BB18" s="17"/>
      <c r="BC18" s="34"/>
      <c r="BD18" s="17"/>
      <c r="BE18" s="34"/>
      <c r="BF18" s="34"/>
      <c r="BG18" s="34"/>
      <c r="BH18" s="34"/>
      <c r="BI18" s="34"/>
      <c r="BJ18" s="36"/>
    </row>
    <row r="19" spans="1:62" ht="17.25" customHeight="1">
      <c r="A19" s="5" t="str">
        <f>设计!A19&amp;""</f>
        <v>I-17</v>
      </c>
      <c r="B19" s="5" t="str">
        <f>设计!B19&amp;""</f>
        <v>泰和美家</v>
      </c>
      <c r="C19" s="5" t="str">
        <f>设计!C19&amp;""</f>
        <v>香漫里8-2-11-22</v>
      </c>
      <c r="D19" s="5" t="str">
        <f>设计!D19&amp;""</f>
        <v>冯杰 139999999999</v>
      </c>
      <c r="E19" s="5" t="str">
        <f>设计!E19&amp;""</f>
        <v>40.5</v>
      </c>
      <c r="F19" s="7">
        <f>设计!F19</f>
        <v>43338</v>
      </c>
      <c r="G19" s="7">
        <f ca="1">设计!G19</f>
        <v>43559</v>
      </c>
      <c r="H19" s="5" t="str">
        <f ca="1">设计!H19&amp;""</f>
        <v>221</v>
      </c>
      <c r="I19" s="5" t="str">
        <f>设计!I19&amp;""</f>
        <v/>
      </c>
      <c r="J19" s="5" t="str">
        <f>设计!J19&amp;""</f>
        <v/>
      </c>
      <c r="K19" s="5" t="str">
        <f>'财务部 '!K19&amp;""</f>
        <v>4</v>
      </c>
      <c r="L19" s="5" t="str">
        <f>'财务部 '!L19&amp;""</f>
        <v/>
      </c>
      <c r="M19" s="5" t="str">
        <f>'财务部 '!M19&amp;""</f>
        <v/>
      </c>
      <c r="N19" s="5" t="str">
        <f>'财务部 '!N19&amp;""</f>
        <v/>
      </c>
      <c r="O19" s="5" t="str">
        <f>'财务部 '!O19&amp;""</f>
        <v/>
      </c>
      <c r="P19" s="5" t="str">
        <f>'财务部 '!P19&amp;""</f>
        <v/>
      </c>
      <c r="Q19" s="5" t="str">
        <f>'财务部 '!Q19&amp;""</f>
        <v/>
      </c>
      <c r="R19" s="5" t="str">
        <f>设计!K19&amp;""</f>
        <v>张三</v>
      </c>
      <c r="S19" s="5" t="str">
        <f>设计!L19&amp;""</f>
        <v>优</v>
      </c>
      <c r="T19" s="5" t="str">
        <f>设计!M19&amp;""</f>
        <v>加急</v>
      </c>
      <c r="U19" s="5" t="str">
        <f>设计!N19&amp;""</f>
        <v>杨军</v>
      </c>
      <c r="V19" s="7">
        <f>设计!O19</f>
        <v>43335</v>
      </c>
      <c r="W19" s="5" t="str">
        <f>设计!P19&amp;""</f>
        <v>李跃</v>
      </c>
      <c r="X19" s="7">
        <f>设计!Q19</f>
        <v>43337</v>
      </c>
      <c r="Y19" s="5" t="str">
        <f>设计!R19&amp;""</f>
        <v>杨军</v>
      </c>
      <c r="Z19" s="5" t="str">
        <f>设计!S19&amp;""</f>
        <v>杨斌</v>
      </c>
      <c r="AA19" s="7">
        <f>设计!T19</f>
        <v>43341</v>
      </c>
      <c r="AB19" s="5" t="str">
        <f>设计!U19&amp;""</f>
        <v>6</v>
      </c>
      <c r="AC19" s="5" t="str">
        <f>设计!V19&amp;""</f>
        <v>F-0117</v>
      </c>
      <c r="AD19" s="5"/>
      <c r="AE19" s="34"/>
      <c r="AF19" s="5"/>
      <c r="AG19" s="34"/>
      <c r="AH19" s="5"/>
      <c r="AI19" s="34"/>
      <c r="AJ19" s="17"/>
      <c r="AK19" s="34"/>
      <c r="AL19" s="17"/>
      <c r="AM19" s="34"/>
      <c r="AN19" s="17"/>
      <c r="AO19" s="10">
        <v>43366</v>
      </c>
      <c r="AP19" s="36"/>
      <c r="AQ19" s="5" t="str">
        <f>设计!AJ19</f>
        <v>畔森</v>
      </c>
      <c r="AR19" s="7">
        <f>设计!AK19</f>
        <v>43341</v>
      </c>
      <c r="AS19" s="5" t="str">
        <f>设计!AL19</f>
        <v>加急</v>
      </c>
      <c r="AT19" s="7">
        <f>设计!AM19</f>
        <v>43366</v>
      </c>
      <c r="AU19" s="5">
        <f>设计!AN19</f>
        <v>0</v>
      </c>
      <c r="AV19" s="5" t="str">
        <f>设计!AO19</f>
        <v>完成</v>
      </c>
      <c r="AW19" s="5">
        <f>设计!AP19</f>
        <v>28</v>
      </c>
      <c r="AX19" s="5" t="str">
        <f>设计!AQ19</f>
        <v>完成</v>
      </c>
      <c r="AY19" s="37"/>
      <c r="AZ19" s="17"/>
      <c r="BA19" s="34"/>
      <c r="BB19" s="17"/>
      <c r="BC19" s="34"/>
      <c r="BD19" s="17"/>
      <c r="BE19" s="34"/>
      <c r="BF19" s="34"/>
      <c r="BG19" s="34"/>
      <c r="BH19" s="34"/>
      <c r="BI19" s="34"/>
      <c r="BJ19" s="36"/>
    </row>
    <row r="20" spans="1:62" ht="17.25" customHeight="1">
      <c r="A20" s="5" t="str">
        <f>设计!A20&amp;""</f>
        <v>I-18</v>
      </c>
      <c r="B20" s="5" t="str">
        <f>设计!B20&amp;""</f>
        <v>泰和美家</v>
      </c>
      <c r="C20" s="5" t="str">
        <f>设计!C20&amp;""</f>
        <v>香漫里8-2-11-23</v>
      </c>
      <c r="D20" s="5" t="str">
        <f>设计!D20&amp;""</f>
        <v>冯杰 139999999999</v>
      </c>
      <c r="E20" s="5" t="str">
        <f>设计!E20&amp;""</f>
        <v>41.5</v>
      </c>
      <c r="F20" s="7">
        <f>设计!F20</f>
        <v>43339</v>
      </c>
      <c r="G20" s="7">
        <f ca="1">设计!G20</f>
        <v>43559</v>
      </c>
      <c r="H20" s="5" t="str">
        <f ca="1">设计!H20&amp;""</f>
        <v>220</v>
      </c>
      <c r="I20" s="5" t="str">
        <f>设计!I20&amp;""</f>
        <v/>
      </c>
      <c r="J20" s="5" t="str">
        <f>设计!J20&amp;""</f>
        <v/>
      </c>
      <c r="K20" s="5" t="str">
        <f>'财务部 '!K20&amp;""</f>
        <v/>
      </c>
      <c r="L20" s="5" t="str">
        <f>'财务部 '!L20&amp;""</f>
        <v/>
      </c>
      <c r="M20" s="5" t="str">
        <f>'财务部 '!M20&amp;""</f>
        <v/>
      </c>
      <c r="N20" s="5" t="str">
        <f>'财务部 '!N20&amp;""</f>
        <v/>
      </c>
      <c r="O20" s="5" t="str">
        <f>'财务部 '!O20&amp;""</f>
        <v/>
      </c>
      <c r="P20" s="5" t="str">
        <f>'财务部 '!P20&amp;""</f>
        <v/>
      </c>
      <c r="Q20" s="5" t="str">
        <f>'财务部 '!Q20&amp;""</f>
        <v/>
      </c>
      <c r="R20" s="5" t="str">
        <f>设计!K20&amp;""</f>
        <v>张三</v>
      </c>
      <c r="S20" s="5" t="str">
        <f>设计!L20&amp;""</f>
        <v>优</v>
      </c>
      <c r="T20" s="5" t="str">
        <f>设计!M20&amp;""</f>
        <v>加急</v>
      </c>
      <c r="U20" s="5" t="str">
        <f>设计!N20&amp;""</f>
        <v>杨军</v>
      </c>
      <c r="V20" s="7">
        <f>设计!O20</f>
        <v>43336</v>
      </c>
      <c r="W20" s="5" t="str">
        <f>设计!P20&amp;""</f>
        <v>李跃</v>
      </c>
      <c r="X20" s="7">
        <f>设计!Q20</f>
        <v>43338</v>
      </c>
      <c r="Y20" s="5" t="str">
        <f>设计!R20&amp;""</f>
        <v>杨军</v>
      </c>
      <c r="Z20" s="5" t="str">
        <f>设计!S20&amp;""</f>
        <v>杨斌</v>
      </c>
      <c r="AA20" s="7">
        <f>设计!T20</f>
        <v>43342</v>
      </c>
      <c r="AB20" s="5" t="str">
        <f>设计!U20&amp;""</f>
        <v>6</v>
      </c>
      <c r="AC20" s="5" t="str">
        <f>设计!V20&amp;""</f>
        <v>F-0118</v>
      </c>
      <c r="AD20" s="5"/>
      <c r="AE20" s="34"/>
      <c r="AF20" s="5"/>
      <c r="AG20" s="34"/>
      <c r="AH20" s="5"/>
      <c r="AI20" s="34"/>
      <c r="AJ20" s="17"/>
      <c r="AK20" s="34"/>
      <c r="AL20" s="17"/>
      <c r="AM20" s="34"/>
      <c r="AN20" s="17"/>
      <c r="AO20" s="10">
        <v>43367</v>
      </c>
      <c r="AP20" s="36"/>
      <c r="AQ20" s="5" t="str">
        <f>设计!AJ20</f>
        <v>畔森</v>
      </c>
      <c r="AR20" s="7">
        <f>设计!AK20</f>
        <v>43342</v>
      </c>
      <c r="AS20" s="5" t="str">
        <f>设计!AL20</f>
        <v>加急</v>
      </c>
      <c r="AT20" s="7">
        <f>设计!AM20</f>
        <v>43367</v>
      </c>
      <c r="AU20" s="5">
        <f>设计!AN20</f>
        <v>0</v>
      </c>
      <c r="AV20" s="5" t="str">
        <f>设计!AO20</f>
        <v>完成</v>
      </c>
      <c r="AW20" s="5">
        <f>设计!AP20</f>
        <v>28</v>
      </c>
      <c r="AX20" s="5" t="str">
        <f>设计!AQ20</f>
        <v>完成</v>
      </c>
      <c r="AY20" s="37"/>
      <c r="AZ20" s="17"/>
      <c r="BA20" s="34"/>
      <c r="BB20" s="17"/>
      <c r="BC20" s="34"/>
      <c r="BD20" s="17"/>
      <c r="BE20" s="34"/>
      <c r="BF20" s="34"/>
      <c r="BG20" s="34"/>
      <c r="BH20" s="34"/>
      <c r="BI20" s="34"/>
      <c r="BJ20" s="36"/>
    </row>
    <row r="21" spans="1:62" ht="17.25" customHeight="1">
      <c r="A21" s="5" t="str">
        <f>设计!A21&amp;""</f>
        <v>I-19</v>
      </c>
      <c r="B21" s="5" t="str">
        <f>设计!B21&amp;""</f>
        <v>泰和美家</v>
      </c>
      <c r="C21" s="5" t="str">
        <f>设计!C21&amp;""</f>
        <v>香漫里8-2-11-24</v>
      </c>
      <c r="D21" s="5" t="str">
        <f>设计!D21&amp;""</f>
        <v>冯杰 139999999999</v>
      </c>
      <c r="E21" s="5" t="str">
        <f>设计!E21&amp;""</f>
        <v>42.5</v>
      </c>
      <c r="F21" s="7">
        <f>设计!F21</f>
        <v>43340</v>
      </c>
      <c r="G21" s="7">
        <f ca="1">设计!G21</f>
        <v>43559</v>
      </c>
      <c r="H21" s="5" t="str">
        <f ca="1">设计!H21&amp;""</f>
        <v>219</v>
      </c>
      <c r="I21" s="5" t="str">
        <f>设计!I21&amp;""</f>
        <v/>
      </c>
      <c r="J21" s="5" t="str">
        <f>设计!J21&amp;""</f>
        <v/>
      </c>
      <c r="K21" s="5" t="str">
        <f>'财务部 '!K21&amp;""</f>
        <v/>
      </c>
      <c r="L21" s="5" t="str">
        <f>'财务部 '!L21&amp;""</f>
        <v/>
      </c>
      <c r="M21" s="5" t="str">
        <f>'财务部 '!M21&amp;""</f>
        <v/>
      </c>
      <c r="N21" s="5" t="str">
        <f>'财务部 '!N21&amp;""</f>
        <v/>
      </c>
      <c r="O21" s="5" t="str">
        <f>'财务部 '!O21&amp;""</f>
        <v/>
      </c>
      <c r="P21" s="5" t="str">
        <f>'财务部 '!P21&amp;""</f>
        <v/>
      </c>
      <c r="Q21" s="5" t="str">
        <f>'财务部 '!Q21&amp;""</f>
        <v/>
      </c>
      <c r="R21" s="5" t="str">
        <f>设计!K21&amp;""</f>
        <v>张三</v>
      </c>
      <c r="S21" s="5" t="str">
        <f>设计!L21&amp;""</f>
        <v>优</v>
      </c>
      <c r="T21" s="5" t="str">
        <f>设计!M21&amp;""</f>
        <v>加急</v>
      </c>
      <c r="U21" s="5" t="str">
        <f>设计!N21&amp;""</f>
        <v>杨军</v>
      </c>
      <c r="V21" s="7">
        <f>设计!O21</f>
        <v>43337</v>
      </c>
      <c r="W21" s="5" t="str">
        <f>设计!P21&amp;""</f>
        <v>李跃</v>
      </c>
      <c r="X21" s="7">
        <f>设计!Q21</f>
        <v>43339</v>
      </c>
      <c r="Y21" s="5" t="str">
        <f>设计!R21&amp;""</f>
        <v>杨军</v>
      </c>
      <c r="Z21" s="5" t="str">
        <f>设计!S21&amp;""</f>
        <v>杨斌</v>
      </c>
      <c r="AA21" s="7">
        <f>设计!T21</f>
        <v>43343</v>
      </c>
      <c r="AB21" s="5" t="str">
        <f>设计!U21&amp;""</f>
        <v>6</v>
      </c>
      <c r="AC21" s="5" t="str">
        <f>设计!V21&amp;""</f>
        <v>F-0119</v>
      </c>
      <c r="AD21" s="5"/>
      <c r="AE21" s="34"/>
      <c r="AF21" s="5"/>
      <c r="AG21" s="34"/>
      <c r="AH21" s="5"/>
      <c r="AI21" s="34"/>
      <c r="AJ21" s="17"/>
      <c r="AK21" s="34"/>
      <c r="AL21" s="17"/>
      <c r="AM21" s="34"/>
      <c r="AN21" s="17"/>
      <c r="AO21" s="10">
        <v>43368</v>
      </c>
      <c r="AP21" s="36"/>
      <c r="AQ21" s="5" t="str">
        <f>设计!AJ21</f>
        <v>畔森</v>
      </c>
      <c r="AR21" s="7">
        <f>设计!AK21</f>
        <v>43343</v>
      </c>
      <c r="AS21" s="5" t="str">
        <f>设计!AL21</f>
        <v>加急</v>
      </c>
      <c r="AT21" s="7">
        <f>设计!AM21</f>
        <v>43368</v>
      </c>
      <c r="AU21" s="5">
        <f>设计!AN21</f>
        <v>0</v>
      </c>
      <c r="AV21" s="5" t="str">
        <f>设计!AO21</f>
        <v>完成</v>
      </c>
      <c r="AW21" s="5">
        <f>设计!AP21</f>
        <v>28</v>
      </c>
      <c r="AX21" s="5" t="str">
        <f>设计!AQ21</f>
        <v>完成</v>
      </c>
      <c r="AY21" s="37"/>
      <c r="AZ21" s="17"/>
      <c r="BA21" s="34"/>
      <c r="BB21" s="17"/>
      <c r="BC21" s="34"/>
      <c r="BD21" s="17"/>
      <c r="BE21" s="34"/>
      <c r="BF21" s="34"/>
      <c r="BG21" s="34"/>
      <c r="BH21" s="34"/>
      <c r="BI21" s="34"/>
      <c r="BJ21" s="36"/>
    </row>
    <row r="22" spans="1:62" ht="17.25" customHeight="1">
      <c r="A22" s="5" t="str">
        <f>设计!A22&amp;""</f>
        <v>I-20</v>
      </c>
      <c r="B22" s="5" t="str">
        <f>设计!B22&amp;""</f>
        <v>泰和美家</v>
      </c>
      <c r="C22" s="5" t="str">
        <f>设计!C22&amp;""</f>
        <v>香漫里8-2-11-25</v>
      </c>
      <c r="D22" s="5" t="str">
        <f>设计!D22&amp;""</f>
        <v>冯杰 139999999999</v>
      </c>
      <c r="E22" s="5" t="str">
        <f>设计!E22&amp;""</f>
        <v>43.5</v>
      </c>
      <c r="F22" s="7">
        <f>设计!F22</f>
        <v>43341</v>
      </c>
      <c r="G22" s="7">
        <f ca="1">设计!G22</f>
        <v>43559</v>
      </c>
      <c r="H22" s="5" t="str">
        <f ca="1">设计!H22&amp;""</f>
        <v>218</v>
      </c>
      <c r="I22" s="5" t="str">
        <f>设计!I22&amp;""</f>
        <v/>
      </c>
      <c r="J22" s="5" t="str">
        <f>设计!J22&amp;""</f>
        <v/>
      </c>
      <c r="K22" s="5" t="str">
        <f>'财务部 '!K22&amp;""</f>
        <v/>
      </c>
      <c r="L22" s="5" t="str">
        <f>'财务部 '!L22&amp;""</f>
        <v/>
      </c>
      <c r="M22" s="5" t="str">
        <f>'财务部 '!M22&amp;""</f>
        <v/>
      </c>
      <c r="N22" s="5" t="str">
        <f>'财务部 '!N22&amp;""</f>
        <v/>
      </c>
      <c r="O22" s="5" t="str">
        <f>'财务部 '!O22&amp;""</f>
        <v/>
      </c>
      <c r="P22" s="5" t="str">
        <f>'财务部 '!P22&amp;""</f>
        <v/>
      </c>
      <c r="Q22" s="5" t="str">
        <f>'财务部 '!Q22&amp;""</f>
        <v/>
      </c>
      <c r="R22" s="5" t="str">
        <f>设计!K22&amp;""</f>
        <v>张三</v>
      </c>
      <c r="S22" s="5" t="str">
        <f>设计!L22&amp;""</f>
        <v>优</v>
      </c>
      <c r="T22" s="5" t="str">
        <f>设计!M22&amp;""</f>
        <v>加急</v>
      </c>
      <c r="U22" s="5" t="str">
        <f>设计!N22&amp;""</f>
        <v>杨军</v>
      </c>
      <c r="V22" s="7">
        <f>设计!O22</f>
        <v>43338</v>
      </c>
      <c r="W22" s="5" t="str">
        <f>设计!P22&amp;""</f>
        <v>李跃</v>
      </c>
      <c r="X22" s="7">
        <f>设计!Q22</f>
        <v>43340</v>
      </c>
      <c r="Y22" s="5" t="str">
        <f>设计!R22&amp;""</f>
        <v>杨军</v>
      </c>
      <c r="Z22" s="5" t="str">
        <f>设计!S22&amp;""</f>
        <v>杨斌</v>
      </c>
      <c r="AA22" s="7">
        <f>设计!T22</f>
        <v>43344</v>
      </c>
      <c r="AB22" s="5" t="str">
        <f>设计!U22&amp;""</f>
        <v>6</v>
      </c>
      <c r="AC22" s="5" t="str">
        <f>设计!V22&amp;""</f>
        <v>F-0120</v>
      </c>
      <c r="AD22" s="5"/>
      <c r="AE22" s="34"/>
      <c r="AF22" s="5"/>
      <c r="AG22" s="34"/>
      <c r="AH22" s="5"/>
      <c r="AI22" s="34"/>
      <c r="AJ22" s="17"/>
      <c r="AK22" s="34"/>
      <c r="AL22" s="17"/>
      <c r="AM22" s="34"/>
      <c r="AN22" s="17"/>
      <c r="AO22" s="10">
        <v>43369</v>
      </c>
      <c r="AP22" s="36"/>
      <c r="AQ22" s="5" t="str">
        <f>设计!AJ22</f>
        <v>畔森</v>
      </c>
      <c r="AR22" s="7">
        <f>设计!AK22</f>
        <v>43344</v>
      </c>
      <c r="AS22" s="5" t="str">
        <f>设计!AL22</f>
        <v>加急</v>
      </c>
      <c r="AT22" s="7">
        <f>设计!AM22</f>
        <v>43369</v>
      </c>
      <c r="AU22" s="5">
        <f>设计!AN22</f>
        <v>0</v>
      </c>
      <c r="AV22" s="5" t="str">
        <f>设计!AO22</f>
        <v>完成</v>
      </c>
      <c r="AW22" s="5">
        <f>设计!AP22</f>
        <v>28</v>
      </c>
      <c r="AX22" s="5" t="str">
        <f>设计!AQ22</f>
        <v>完成</v>
      </c>
      <c r="AY22" s="37"/>
      <c r="AZ22" s="17"/>
      <c r="BA22" s="34"/>
      <c r="BB22" s="17"/>
      <c r="BC22" s="34"/>
      <c r="BD22" s="17"/>
      <c r="BE22" s="34"/>
      <c r="BF22" s="34"/>
      <c r="BG22" s="34"/>
      <c r="BH22" s="34"/>
      <c r="BI22" s="34"/>
      <c r="BJ22" s="36"/>
    </row>
    <row r="23" spans="1:62" ht="17.25" customHeight="1">
      <c r="A23" s="5" t="str">
        <f>设计!A23&amp;""</f>
        <v>I-21</v>
      </c>
      <c r="B23" s="5" t="str">
        <f>设计!B23&amp;""</f>
        <v>泰和美家</v>
      </c>
      <c r="C23" s="5" t="str">
        <f>设计!C23&amp;""</f>
        <v>香漫里8-2-11-26</v>
      </c>
      <c r="D23" s="5" t="str">
        <f>设计!D23&amp;""</f>
        <v>冯杰 139999999999</v>
      </c>
      <c r="E23" s="5" t="str">
        <f>设计!E23&amp;""</f>
        <v>44.5</v>
      </c>
      <c r="F23" s="7">
        <f>设计!F23</f>
        <v>43342</v>
      </c>
      <c r="G23" s="7">
        <f ca="1">设计!G23</f>
        <v>43559</v>
      </c>
      <c r="H23" s="5" t="str">
        <f ca="1">设计!H23&amp;""</f>
        <v>217</v>
      </c>
      <c r="I23" s="5" t="str">
        <f>设计!I23&amp;""</f>
        <v/>
      </c>
      <c r="J23" s="5" t="str">
        <f>设计!J23&amp;""</f>
        <v/>
      </c>
      <c r="K23" s="5" t="str">
        <f>'财务部 '!K23&amp;""</f>
        <v/>
      </c>
      <c r="L23" s="5" t="str">
        <f>'财务部 '!L23&amp;""</f>
        <v>2</v>
      </c>
      <c r="M23" s="5" t="str">
        <f>'财务部 '!M23&amp;""</f>
        <v/>
      </c>
      <c r="N23" s="5" t="str">
        <f>'财务部 '!N23&amp;""</f>
        <v/>
      </c>
      <c r="O23" s="5" t="str">
        <f>'财务部 '!O23&amp;""</f>
        <v/>
      </c>
      <c r="P23" s="5" t="str">
        <f>'财务部 '!P23&amp;""</f>
        <v/>
      </c>
      <c r="Q23" s="5" t="str">
        <f>'财务部 '!Q23&amp;""</f>
        <v/>
      </c>
      <c r="R23" s="5" t="str">
        <f>设计!K23&amp;""</f>
        <v>张三</v>
      </c>
      <c r="S23" s="5" t="str">
        <f>设计!L23&amp;""</f>
        <v>优</v>
      </c>
      <c r="T23" s="5" t="str">
        <f>设计!M23&amp;""</f>
        <v>加急</v>
      </c>
      <c r="U23" s="5" t="str">
        <f>设计!N23&amp;""</f>
        <v>杨军</v>
      </c>
      <c r="V23" s="7">
        <f>设计!O23</f>
        <v>43339</v>
      </c>
      <c r="W23" s="5" t="str">
        <f>设计!P23&amp;""</f>
        <v>李跃</v>
      </c>
      <c r="X23" s="7">
        <f>设计!Q23</f>
        <v>43341</v>
      </c>
      <c r="Y23" s="5" t="str">
        <f>设计!R23&amp;""</f>
        <v>杨军</v>
      </c>
      <c r="Z23" s="5" t="str">
        <f>设计!S23&amp;""</f>
        <v>杨斌</v>
      </c>
      <c r="AA23" s="7">
        <f>设计!T23</f>
        <v>43345</v>
      </c>
      <c r="AB23" s="5" t="str">
        <f>设计!U23&amp;""</f>
        <v>6</v>
      </c>
      <c r="AC23" s="5" t="str">
        <f>设计!V23&amp;""</f>
        <v>F-0121</v>
      </c>
      <c r="AD23" s="5"/>
      <c r="AE23" s="34"/>
      <c r="AF23" s="5"/>
      <c r="AG23" s="34"/>
      <c r="AH23" s="5"/>
      <c r="AI23" s="34"/>
      <c r="AJ23" s="17"/>
      <c r="AK23" s="34"/>
      <c r="AL23" s="17"/>
      <c r="AM23" s="34"/>
      <c r="AN23" s="17"/>
      <c r="AO23" s="10">
        <v>43370</v>
      </c>
      <c r="AP23" s="36"/>
      <c r="AQ23" s="5" t="str">
        <f>设计!AJ23</f>
        <v>畔森</v>
      </c>
      <c r="AR23" s="7">
        <f>设计!AK23</f>
        <v>43345</v>
      </c>
      <c r="AS23" s="5" t="str">
        <f>设计!AL23</f>
        <v>加急</v>
      </c>
      <c r="AT23" s="7">
        <f>设计!AM23</f>
        <v>43370</v>
      </c>
      <c r="AU23" s="5">
        <f>设计!AN23</f>
        <v>0</v>
      </c>
      <c r="AV23" s="5" t="str">
        <f>设计!AO23</f>
        <v>完成</v>
      </c>
      <c r="AW23" s="5">
        <f>设计!AP23</f>
        <v>28</v>
      </c>
      <c r="AX23" s="5" t="str">
        <f>设计!AQ23</f>
        <v>完成</v>
      </c>
      <c r="AY23" s="37"/>
      <c r="AZ23" s="17"/>
      <c r="BA23" s="34"/>
      <c r="BB23" s="17"/>
      <c r="BC23" s="34"/>
      <c r="BD23" s="17"/>
      <c r="BE23" s="34"/>
      <c r="BF23" s="34"/>
      <c r="BG23" s="34"/>
      <c r="BH23" s="34"/>
      <c r="BI23" s="34"/>
      <c r="BJ23" s="36"/>
    </row>
    <row r="24" spans="1:62" ht="17.25" customHeight="1">
      <c r="A24" s="5" t="str">
        <f>设计!A24&amp;""</f>
        <v>I-22</v>
      </c>
      <c r="B24" s="5" t="str">
        <f>设计!B24&amp;""</f>
        <v>泰和美家</v>
      </c>
      <c r="C24" s="5" t="str">
        <f>设计!C24&amp;""</f>
        <v>香漫里8-2-11-27</v>
      </c>
      <c r="D24" s="5" t="str">
        <f>设计!D24&amp;""</f>
        <v>冯杰 139999999999</v>
      </c>
      <c r="E24" s="5" t="str">
        <f>设计!E24&amp;""</f>
        <v>45.5</v>
      </c>
      <c r="F24" s="7">
        <f>设计!F24</f>
        <v>43343</v>
      </c>
      <c r="G24" s="7">
        <f ca="1">设计!G24</f>
        <v>43559</v>
      </c>
      <c r="H24" s="5" t="str">
        <f ca="1">设计!H24&amp;""</f>
        <v>216</v>
      </c>
      <c r="I24" s="5" t="str">
        <f>设计!I24&amp;""</f>
        <v/>
      </c>
      <c r="J24" s="5" t="str">
        <f>设计!J24&amp;""</f>
        <v/>
      </c>
      <c r="K24" s="5" t="str">
        <f>'财务部 '!K24&amp;""</f>
        <v/>
      </c>
      <c r="L24" s="5" t="str">
        <f>'财务部 '!L24&amp;""</f>
        <v/>
      </c>
      <c r="M24" s="5" t="str">
        <f>'财务部 '!M24&amp;""</f>
        <v/>
      </c>
      <c r="N24" s="5" t="str">
        <f>'财务部 '!N24&amp;""</f>
        <v/>
      </c>
      <c r="O24" s="5" t="str">
        <f>'财务部 '!O24&amp;""</f>
        <v/>
      </c>
      <c r="P24" s="5" t="str">
        <f>'财务部 '!P24&amp;""</f>
        <v/>
      </c>
      <c r="Q24" s="5" t="str">
        <f>'财务部 '!Q24&amp;""</f>
        <v/>
      </c>
      <c r="R24" s="5" t="str">
        <f>设计!K24&amp;""</f>
        <v>张三</v>
      </c>
      <c r="S24" s="5" t="str">
        <f>设计!L24&amp;""</f>
        <v>优</v>
      </c>
      <c r="T24" s="5" t="str">
        <f>设计!M24&amp;""</f>
        <v>加急</v>
      </c>
      <c r="U24" s="5" t="str">
        <f>设计!N24&amp;""</f>
        <v>杨军</v>
      </c>
      <c r="V24" s="7">
        <f>设计!O24</f>
        <v>43340</v>
      </c>
      <c r="W24" s="5" t="str">
        <f>设计!P24&amp;""</f>
        <v>李跃</v>
      </c>
      <c r="X24" s="7">
        <f>设计!Q24</f>
        <v>43342</v>
      </c>
      <c r="Y24" s="5" t="str">
        <f>设计!R24&amp;""</f>
        <v>杨军</v>
      </c>
      <c r="Z24" s="5" t="str">
        <f>设计!S24&amp;""</f>
        <v>杨斌</v>
      </c>
      <c r="AA24" s="7">
        <f>设计!T24</f>
        <v>43346</v>
      </c>
      <c r="AB24" s="5" t="str">
        <f>设计!U24&amp;""</f>
        <v>6</v>
      </c>
      <c r="AC24" s="5" t="str">
        <f>设计!V24&amp;""</f>
        <v>F-0122</v>
      </c>
      <c r="AD24" s="5"/>
      <c r="AE24" s="34"/>
      <c r="AF24" s="5"/>
      <c r="AG24" s="34"/>
      <c r="AH24" s="5"/>
      <c r="AI24" s="34"/>
      <c r="AJ24" s="17"/>
      <c r="AK24" s="34"/>
      <c r="AL24" s="17"/>
      <c r="AM24" s="34"/>
      <c r="AN24" s="17"/>
      <c r="AO24" s="10">
        <v>43371</v>
      </c>
      <c r="AP24" s="36"/>
      <c r="AQ24" s="5" t="str">
        <f>设计!AJ24</f>
        <v>畔森</v>
      </c>
      <c r="AR24" s="7">
        <f>设计!AK24</f>
        <v>43346</v>
      </c>
      <c r="AS24" s="5" t="str">
        <f>设计!AL24</f>
        <v>加急</v>
      </c>
      <c r="AT24" s="7">
        <f>设计!AM24</f>
        <v>43371</v>
      </c>
      <c r="AU24" s="5">
        <f>设计!AN24</f>
        <v>0</v>
      </c>
      <c r="AV24" s="5" t="str">
        <f>设计!AO24</f>
        <v>完成</v>
      </c>
      <c r="AW24" s="5">
        <f>设计!AP24</f>
        <v>28</v>
      </c>
      <c r="AX24" s="5" t="str">
        <f>设计!AQ24</f>
        <v>完成</v>
      </c>
      <c r="AY24" s="37"/>
      <c r="AZ24" s="17"/>
      <c r="BA24" s="34"/>
      <c r="BB24" s="17"/>
      <c r="BC24" s="34"/>
      <c r="BD24" s="17"/>
      <c r="BE24" s="34"/>
      <c r="BF24" s="34"/>
      <c r="BG24" s="34"/>
      <c r="BH24" s="34"/>
      <c r="BI24" s="34"/>
      <c r="BJ24" s="36"/>
    </row>
    <row r="25" spans="1:62" ht="17.25" customHeight="1">
      <c r="A25" s="5" t="str">
        <f>设计!A25&amp;""</f>
        <v>I-23</v>
      </c>
      <c r="B25" s="5" t="str">
        <f>设计!B25&amp;""</f>
        <v>泰和美家</v>
      </c>
      <c r="C25" s="5" t="str">
        <f>设计!C25&amp;""</f>
        <v>香漫里8-2-11-28</v>
      </c>
      <c r="D25" s="5" t="str">
        <f>设计!D25&amp;""</f>
        <v>冯杰 139999999999</v>
      </c>
      <c r="E25" s="5" t="str">
        <f>设计!E25&amp;""</f>
        <v>46.5</v>
      </c>
      <c r="F25" s="7">
        <f>设计!F25</f>
        <v>43344</v>
      </c>
      <c r="G25" s="7">
        <f ca="1">设计!G25</f>
        <v>43559</v>
      </c>
      <c r="H25" s="5" t="str">
        <f ca="1">设计!H25&amp;""</f>
        <v>215</v>
      </c>
      <c r="I25" s="5" t="str">
        <f>设计!I25&amp;""</f>
        <v/>
      </c>
      <c r="J25" s="5" t="str">
        <f>设计!J25&amp;""</f>
        <v/>
      </c>
      <c r="K25" s="5" t="str">
        <f>'财务部 '!K25&amp;""</f>
        <v/>
      </c>
      <c r="L25" s="5" t="str">
        <f>'财务部 '!L25&amp;""</f>
        <v/>
      </c>
      <c r="M25" s="5" t="str">
        <f>'财务部 '!M25&amp;""</f>
        <v/>
      </c>
      <c r="N25" s="5" t="str">
        <f>'财务部 '!N25&amp;""</f>
        <v/>
      </c>
      <c r="O25" s="5" t="str">
        <f>'财务部 '!O25&amp;""</f>
        <v/>
      </c>
      <c r="P25" s="5" t="str">
        <f>'财务部 '!P25&amp;""</f>
        <v/>
      </c>
      <c r="Q25" s="5" t="str">
        <f>'财务部 '!Q25&amp;""</f>
        <v/>
      </c>
      <c r="R25" s="5" t="str">
        <f>设计!K25&amp;""</f>
        <v>张三</v>
      </c>
      <c r="S25" s="5" t="str">
        <f>设计!L25&amp;""</f>
        <v>优</v>
      </c>
      <c r="T25" s="5" t="str">
        <f>设计!M25&amp;""</f>
        <v>加急</v>
      </c>
      <c r="U25" s="5" t="str">
        <f>设计!N25&amp;""</f>
        <v>杨军</v>
      </c>
      <c r="V25" s="7">
        <f>设计!O25</f>
        <v>43341</v>
      </c>
      <c r="W25" s="5" t="str">
        <f>设计!P25&amp;""</f>
        <v>李跃</v>
      </c>
      <c r="X25" s="7">
        <f>设计!Q25</f>
        <v>43343</v>
      </c>
      <c r="Y25" s="5" t="str">
        <f>设计!R25&amp;""</f>
        <v>杨军</v>
      </c>
      <c r="Z25" s="5" t="str">
        <f>设计!S25&amp;""</f>
        <v>杨斌</v>
      </c>
      <c r="AA25" s="7">
        <f>设计!T25</f>
        <v>43347</v>
      </c>
      <c r="AB25" s="5" t="str">
        <f>设计!U25&amp;""</f>
        <v>6</v>
      </c>
      <c r="AC25" s="5" t="str">
        <f>设计!V25&amp;""</f>
        <v>F-0123</v>
      </c>
      <c r="AD25" s="5"/>
      <c r="AE25" s="34"/>
      <c r="AF25" s="5"/>
      <c r="AG25" s="34"/>
      <c r="AH25" s="5"/>
      <c r="AI25" s="34"/>
      <c r="AJ25" s="17"/>
      <c r="AK25" s="34"/>
      <c r="AL25" s="17"/>
      <c r="AM25" s="34"/>
      <c r="AN25" s="17"/>
      <c r="AO25" s="10">
        <v>43372</v>
      </c>
      <c r="AP25" s="36"/>
      <c r="AQ25" s="5" t="str">
        <f>设计!AJ25</f>
        <v>畔森</v>
      </c>
      <c r="AR25" s="7">
        <f>设计!AK25</f>
        <v>43347</v>
      </c>
      <c r="AS25" s="5" t="str">
        <f>设计!AL25</f>
        <v>加急</v>
      </c>
      <c r="AT25" s="7">
        <f>设计!AM25</f>
        <v>43372</v>
      </c>
      <c r="AU25" s="5">
        <f>设计!AN25</f>
        <v>0</v>
      </c>
      <c r="AV25" s="5" t="str">
        <f>设计!AO25</f>
        <v>完成</v>
      </c>
      <c r="AW25" s="5">
        <f>设计!AP25</f>
        <v>28</v>
      </c>
      <c r="AX25" s="5" t="str">
        <f>设计!AQ25</f>
        <v>完成</v>
      </c>
      <c r="AY25" s="37"/>
      <c r="AZ25" s="17"/>
      <c r="BA25" s="34"/>
      <c r="BB25" s="17"/>
      <c r="BC25" s="34"/>
      <c r="BD25" s="17"/>
      <c r="BE25" s="34"/>
      <c r="BF25" s="34"/>
      <c r="BG25" s="34"/>
      <c r="BH25" s="34"/>
      <c r="BI25" s="34"/>
      <c r="BJ25" s="36"/>
    </row>
    <row r="26" spans="1:62" ht="17.25" customHeight="1">
      <c r="A26" s="5" t="str">
        <f>设计!A26&amp;""</f>
        <v>I-24</v>
      </c>
      <c r="B26" s="5" t="str">
        <f>设计!B26&amp;""</f>
        <v>泰和美家</v>
      </c>
      <c r="C26" s="5" t="str">
        <f>设计!C26&amp;""</f>
        <v>香漫里8-2-11-29</v>
      </c>
      <c r="D26" s="5" t="str">
        <f>设计!D26&amp;""</f>
        <v>冯杰 139999999999</v>
      </c>
      <c r="E26" s="5" t="str">
        <f>设计!E26&amp;""</f>
        <v>47.5</v>
      </c>
      <c r="F26" s="7">
        <f>设计!F26</f>
        <v>43345</v>
      </c>
      <c r="G26" s="7">
        <f ca="1">设计!G26</f>
        <v>43559</v>
      </c>
      <c r="H26" s="5" t="str">
        <f ca="1">设计!H26&amp;""</f>
        <v>214</v>
      </c>
      <c r="I26" s="5" t="str">
        <f>设计!I26&amp;""</f>
        <v/>
      </c>
      <c r="J26" s="5" t="str">
        <f>设计!J26&amp;""</f>
        <v/>
      </c>
      <c r="K26" s="5" t="str">
        <f>'财务部 '!K26&amp;""</f>
        <v/>
      </c>
      <c r="L26" s="5" t="str">
        <f>'财务部 '!L26&amp;""</f>
        <v/>
      </c>
      <c r="M26" s="5" t="str">
        <f>'财务部 '!M26&amp;""</f>
        <v/>
      </c>
      <c r="N26" s="5" t="str">
        <f>'财务部 '!N26&amp;""</f>
        <v/>
      </c>
      <c r="O26" s="5" t="str">
        <f>'财务部 '!O26&amp;""</f>
        <v/>
      </c>
      <c r="P26" s="5" t="str">
        <f>'财务部 '!P26&amp;""</f>
        <v/>
      </c>
      <c r="Q26" s="5" t="str">
        <f>'财务部 '!Q26&amp;""</f>
        <v/>
      </c>
      <c r="R26" s="5" t="str">
        <f>设计!K26&amp;""</f>
        <v>张三</v>
      </c>
      <c r="S26" s="5" t="str">
        <f>设计!L26&amp;""</f>
        <v>优</v>
      </c>
      <c r="T26" s="5" t="str">
        <f>设计!M26&amp;""</f>
        <v>加急</v>
      </c>
      <c r="U26" s="5" t="str">
        <f>设计!N26&amp;""</f>
        <v>杨军</v>
      </c>
      <c r="V26" s="7">
        <f>设计!O26</f>
        <v>43342</v>
      </c>
      <c r="W26" s="5" t="str">
        <f>设计!P26&amp;""</f>
        <v>李跃</v>
      </c>
      <c r="X26" s="7">
        <f>设计!Q26</f>
        <v>43344</v>
      </c>
      <c r="Y26" s="5" t="str">
        <f>设计!R26&amp;""</f>
        <v>杨军</v>
      </c>
      <c r="Z26" s="5" t="str">
        <f>设计!S26&amp;""</f>
        <v>杨斌</v>
      </c>
      <c r="AA26" s="7">
        <f>设计!T26</f>
        <v>43348</v>
      </c>
      <c r="AB26" s="5" t="str">
        <f>设计!U26&amp;""</f>
        <v>6</v>
      </c>
      <c r="AC26" s="5" t="str">
        <f>设计!V26&amp;""</f>
        <v>F-0124</v>
      </c>
      <c r="AD26" s="5"/>
      <c r="AE26" s="34"/>
      <c r="AF26" s="5"/>
      <c r="AG26" s="34"/>
      <c r="AH26" s="5"/>
      <c r="AI26" s="34"/>
      <c r="AJ26" s="17"/>
      <c r="AK26" s="34"/>
      <c r="AL26" s="17"/>
      <c r="AM26" s="34"/>
      <c r="AN26" s="17"/>
      <c r="AO26" s="10">
        <v>43373</v>
      </c>
      <c r="AP26" s="36"/>
      <c r="AQ26" s="5" t="str">
        <f>设计!AJ26</f>
        <v>畔森</v>
      </c>
      <c r="AR26" s="7">
        <f>设计!AK26</f>
        <v>43348</v>
      </c>
      <c r="AS26" s="5" t="str">
        <f>设计!AL26</f>
        <v>加急</v>
      </c>
      <c r="AT26" s="7">
        <f>设计!AM26</f>
        <v>43373</v>
      </c>
      <c r="AU26" s="5">
        <f>设计!AN26</f>
        <v>0</v>
      </c>
      <c r="AV26" s="5" t="str">
        <f>设计!AO26</f>
        <v>完成</v>
      </c>
      <c r="AW26" s="5">
        <f>设计!AP26</f>
        <v>28</v>
      </c>
      <c r="AX26" s="5" t="str">
        <f>设计!AQ26</f>
        <v>完成</v>
      </c>
      <c r="AY26" s="37"/>
      <c r="AZ26" s="17"/>
      <c r="BA26" s="34"/>
      <c r="BB26" s="17"/>
      <c r="BC26" s="34"/>
      <c r="BD26" s="17"/>
      <c r="BE26" s="34"/>
      <c r="BF26" s="34"/>
      <c r="BG26" s="34"/>
      <c r="BH26" s="34"/>
      <c r="BI26" s="34"/>
      <c r="BJ26" s="36"/>
    </row>
    <row r="27" spans="1:62" ht="17.25" customHeight="1">
      <c r="A27" s="5" t="str">
        <f>设计!A27&amp;""</f>
        <v>I-25</v>
      </c>
      <c r="B27" s="5" t="str">
        <f>设计!B27&amp;""</f>
        <v>泰和美家</v>
      </c>
      <c r="C27" s="5" t="str">
        <f>设计!C27&amp;""</f>
        <v>香漫里8-2-11-30</v>
      </c>
      <c r="D27" s="5" t="str">
        <f>设计!D27&amp;""</f>
        <v>冯杰 139999999999</v>
      </c>
      <c r="E27" s="5" t="str">
        <f>设计!E27&amp;""</f>
        <v>48.5</v>
      </c>
      <c r="F27" s="7">
        <f>设计!F27</f>
        <v>43346</v>
      </c>
      <c r="G27" s="7">
        <f ca="1">设计!G27</f>
        <v>43559</v>
      </c>
      <c r="H27" s="5" t="str">
        <f ca="1">设计!H27&amp;""</f>
        <v>213</v>
      </c>
      <c r="I27" s="5" t="str">
        <f>设计!I27&amp;""</f>
        <v/>
      </c>
      <c r="J27" s="5" t="str">
        <f>设计!J27&amp;""</f>
        <v/>
      </c>
      <c r="K27" s="5" t="str">
        <f>'财务部 '!K27&amp;""</f>
        <v/>
      </c>
      <c r="L27" s="5" t="str">
        <f>'财务部 '!L27&amp;""</f>
        <v>12</v>
      </c>
      <c r="M27" s="5" t="str">
        <f>'财务部 '!M27&amp;""</f>
        <v/>
      </c>
      <c r="N27" s="5" t="str">
        <f>'财务部 '!N27&amp;""</f>
        <v/>
      </c>
      <c r="O27" s="5" t="str">
        <f>'财务部 '!O27&amp;""</f>
        <v/>
      </c>
      <c r="P27" s="5" t="str">
        <f>'财务部 '!P27&amp;""</f>
        <v/>
      </c>
      <c r="Q27" s="5" t="str">
        <f>'财务部 '!Q27&amp;""</f>
        <v/>
      </c>
      <c r="R27" s="5" t="str">
        <f>设计!K27&amp;""</f>
        <v>张三</v>
      </c>
      <c r="S27" s="5" t="str">
        <f>设计!L27&amp;""</f>
        <v>优</v>
      </c>
      <c r="T27" s="5" t="str">
        <f>设计!M27&amp;""</f>
        <v>加急</v>
      </c>
      <c r="U27" s="5" t="str">
        <f>设计!N27&amp;""</f>
        <v>杨军</v>
      </c>
      <c r="V27" s="7">
        <f>设计!O27</f>
        <v>43343</v>
      </c>
      <c r="W27" s="5" t="str">
        <f>设计!P27&amp;""</f>
        <v>李跃</v>
      </c>
      <c r="X27" s="7">
        <f>设计!Q27</f>
        <v>43345</v>
      </c>
      <c r="Y27" s="5" t="str">
        <f>设计!R27&amp;""</f>
        <v>杨军</v>
      </c>
      <c r="Z27" s="5" t="str">
        <f>设计!S27&amp;""</f>
        <v>杨斌</v>
      </c>
      <c r="AA27" s="7">
        <f>设计!T27</f>
        <v>43349</v>
      </c>
      <c r="AB27" s="5" t="str">
        <f>设计!U27&amp;""</f>
        <v>6</v>
      </c>
      <c r="AC27" s="5" t="str">
        <f>设计!V27&amp;""</f>
        <v>F-0125</v>
      </c>
      <c r="AD27" s="5"/>
      <c r="AE27" s="34"/>
      <c r="AF27" s="5"/>
      <c r="AG27" s="34"/>
      <c r="AH27" s="5"/>
      <c r="AI27" s="34"/>
      <c r="AJ27" s="17"/>
      <c r="AK27" s="34"/>
      <c r="AL27" s="17"/>
      <c r="AM27" s="34"/>
      <c r="AN27" s="17"/>
      <c r="AO27" s="10">
        <v>43374</v>
      </c>
      <c r="AP27" s="36"/>
      <c r="AQ27" s="5" t="str">
        <f>设计!AJ27</f>
        <v>畔森</v>
      </c>
      <c r="AR27" s="7">
        <f>设计!AK27</f>
        <v>43349</v>
      </c>
      <c r="AS27" s="5" t="str">
        <f>设计!AL27</f>
        <v>加急</v>
      </c>
      <c r="AT27" s="7">
        <f>设计!AM27</f>
        <v>43374</v>
      </c>
      <c r="AU27" s="5">
        <f>设计!AN27</f>
        <v>0</v>
      </c>
      <c r="AV27" s="5" t="str">
        <f>设计!AO27</f>
        <v>完成</v>
      </c>
      <c r="AW27" s="5">
        <f>设计!AP27</f>
        <v>28</v>
      </c>
      <c r="AX27" s="5" t="str">
        <f>设计!AQ27</f>
        <v>完成</v>
      </c>
      <c r="AY27" s="37"/>
      <c r="AZ27" s="17"/>
      <c r="BA27" s="34"/>
      <c r="BB27" s="17"/>
      <c r="BC27" s="34"/>
      <c r="BD27" s="17"/>
      <c r="BE27" s="34"/>
      <c r="BF27" s="34"/>
      <c r="BG27" s="34"/>
      <c r="BH27" s="34"/>
      <c r="BI27" s="34"/>
      <c r="BJ27" s="36"/>
    </row>
    <row r="28" spans="1:62" ht="17.25" customHeight="1">
      <c r="A28" s="5" t="str">
        <f>设计!A28&amp;""</f>
        <v>I-26</v>
      </c>
      <c r="B28" s="5" t="str">
        <f>设计!B28&amp;""</f>
        <v>泰和美家</v>
      </c>
      <c r="C28" s="5" t="str">
        <f>设计!C28&amp;""</f>
        <v>香漫里8-2-11-31</v>
      </c>
      <c r="D28" s="5" t="str">
        <f>设计!D28&amp;""</f>
        <v>冯杰 139999999999</v>
      </c>
      <c r="E28" s="5" t="str">
        <f>设计!E28&amp;""</f>
        <v>49.5</v>
      </c>
      <c r="F28" s="7">
        <f>设计!F28</f>
        <v>43347</v>
      </c>
      <c r="G28" s="7">
        <f ca="1">设计!G28</f>
        <v>43559</v>
      </c>
      <c r="H28" s="5" t="str">
        <f ca="1">设计!H28&amp;""</f>
        <v>212</v>
      </c>
      <c r="I28" s="5" t="str">
        <f>设计!I28&amp;""</f>
        <v/>
      </c>
      <c r="J28" s="5" t="str">
        <f>设计!J28&amp;""</f>
        <v/>
      </c>
      <c r="K28" s="5" t="str">
        <f>'财务部 '!K28&amp;""</f>
        <v/>
      </c>
      <c r="L28" s="5" t="str">
        <f>'财务部 '!L28&amp;""</f>
        <v/>
      </c>
      <c r="M28" s="5" t="str">
        <f>'财务部 '!M28&amp;""</f>
        <v/>
      </c>
      <c r="N28" s="5" t="str">
        <f>'财务部 '!N28&amp;""</f>
        <v>21</v>
      </c>
      <c r="O28" s="5" t="str">
        <f>'财务部 '!O28&amp;""</f>
        <v/>
      </c>
      <c r="P28" s="5" t="str">
        <f>'财务部 '!P28&amp;""</f>
        <v/>
      </c>
      <c r="Q28" s="5" t="str">
        <f>'财务部 '!Q28&amp;""</f>
        <v/>
      </c>
      <c r="R28" s="5" t="str">
        <f>设计!K28&amp;""</f>
        <v>张三</v>
      </c>
      <c r="S28" s="5" t="str">
        <f>设计!L28&amp;""</f>
        <v>优</v>
      </c>
      <c r="T28" s="5" t="str">
        <f>设计!M28&amp;""</f>
        <v>加急</v>
      </c>
      <c r="U28" s="5" t="str">
        <f>设计!N28&amp;""</f>
        <v>杨军</v>
      </c>
      <c r="V28" s="7">
        <f>设计!O28</f>
        <v>43344</v>
      </c>
      <c r="W28" s="5" t="str">
        <f>设计!P28&amp;""</f>
        <v>李跃</v>
      </c>
      <c r="X28" s="7">
        <f>设计!Q28</f>
        <v>43346</v>
      </c>
      <c r="Y28" s="5" t="str">
        <f>设计!R28&amp;""</f>
        <v>杨军</v>
      </c>
      <c r="Z28" s="5" t="str">
        <f>设计!S28&amp;""</f>
        <v>杨斌</v>
      </c>
      <c r="AA28" s="7">
        <f>设计!T28</f>
        <v>43350</v>
      </c>
      <c r="AB28" s="5" t="str">
        <f>设计!U28&amp;""</f>
        <v>6</v>
      </c>
      <c r="AC28" s="5" t="str">
        <f>设计!V28&amp;""</f>
        <v>F-0126</v>
      </c>
      <c r="AD28" s="5"/>
      <c r="AE28" s="34"/>
      <c r="AF28" s="5"/>
      <c r="AG28" s="34"/>
      <c r="AH28" s="5"/>
      <c r="AI28" s="34"/>
      <c r="AJ28" s="17"/>
      <c r="AK28" s="34"/>
      <c r="AL28" s="17"/>
      <c r="AM28" s="34"/>
      <c r="AN28" s="17"/>
      <c r="AO28" s="10">
        <v>43375</v>
      </c>
      <c r="AP28" s="36"/>
      <c r="AQ28" s="5" t="str">
        <f>设计!AJ28</f>
        <v>畔森</v>
      </c>
      <c r="AR28" s="7">
        <f>设计!AK28</f>
        <v>43350</v>
      </c>
      <c r="AS28" s="5" t="str">
        <f>设计!AL28</f>
        <v>加急</v>
      </c>
      <c r="AT28" s="7">
        <f>设计!AM28</f>
        <v>43375</v>
      </c>
      <c r="AU28" s="5">
        <f>设计!AN28</f>
        <v>0</v>
      </c>
      <c r="AV28" s="5" t="str">
        <f>设计!AO28</f>
        <v>完成</v>
      </c>
      <c r="AW28" s="5">
        <f>设计!AP28</f>
        <v>28</v>
      </c>
      <c r="AX28" s="5" t="str">
        <f>设计!AQ28</f>
        <v>完成</v>
      </c>
      <c r="AY28" s="37"/>
      <c r="AZ28" s="17"/>
      <c r="BA28" s="34"/>
      <c r="BB28" s="17"/>
      <c r="BC28" s="34"/>
      <c r="BD28" s="17"/>
      <c r="BE28" s="34"/>
      <c r="BF28" s="34"/>
      <c r="BG28" s="34"/>
      <c r="BH28" s="34"/>
      <c r="BI28" s="34"/>
      <c r="BJ28" s="36"/>
    </row>
    <row r="29" spans="1:62" ht="17.25" customHeight="1">
      <c r="A29" s="5" t="str">
        <f>设计!A29&amp;""</f>
        <v>I-27</v>
      </c>
      <c r="B29" s="5" t="str">
        <f>设计!B29&amp;""</f>
        <v>泰和美家</v>
      </c>
      <c r="C29" s="5" t="str">
        <f>设计!C29&amp;""</f>
        <v>香漫里8-2-11-32</v>
      </c>
      <c r="D29" s="5" t="str">
        <f>设计!D29&amp;""</f>
        <v>冯杰 139999999999</v>
      </c>
      <c r="E29" s="5" t="str">
        <f>设计!E29&amp;""</f>
        <v>50.5</v>
      </c>
      <c r="F29" s="7">
        <f>设计!F29</f>
        <v>43348</v>
      </c>
      <c r="G29" s="7">
        <f ca="1">设计!G29</f>
        <v>43559</v>
      </c>
      <c r="H29" s="5" t="str">
        <f ca="1">设计!H29&amp;""</f>
        <v>211</v>
      </c>
      <c r="I29" s="5" t="str">
        <f>设计!I29&amp;""</f>
        <v/>
      </c>
      <c r="J29" s="5" t="str">
        <f>设计!J29&amp;""</f>
        <v/>
      </c>
      <c r="K29" s="5" t="str">
        <f>'财务部 '!K29&amp;""</f>
        <v>2</v>
      </c>
      <c r="L29" s="5" t="str">
        <f>'财务部 '!L29&amp;""</f>
        <v/>
      </c>
      <c r="M29" s="5" t="str">
        <f>'财务部 '!M29&amp;""</f>
        <v/>
      </c>
      <c r="N29" s="5" t="str">
        <f>'财务部 '!N29&amp;""</f>
        <v/>
      </c>
      <c r="O29" s="5" t="str">
        <f>'财务部 '!O29&amp;""</f>
        <v/>
      </c>
      <c r="P29" s="5" t="str">
        <f>'财务部 '!P29&amp;""</f>
        <v/>
      </c>
      <c r="Q29" s="5" t="str">
        <f>'财务部 '!Q29&amp;""</f>
        <v/>
      </c>
      <c r="R29" s="5" t="str">
        <f>设计!K29&amp;""</f>
        <v>张三</v>
      </c>
      <c r="S29" s="5" t="str">
        <f>设计!L29&amp;""</f>
        <v>优</v>
      </c>
      <c r="T29" s="5" t="str">
        <f>设计!M29&amp;""</f>
        <v>加急</v>
      </c>
      <c r="U29" s="5" t="str">
        <f>设计!N29&amp;""</f>
        <v>杨军</v>
      </c>
      <c r="V29" s="7">
        <f>设计!O29</f>
        <v>43345</v>
      </c>
      <c r="W29" s="5" t="str">
        <f>设计!P29&amp;""</f>
        <v>李跃</v>
      </c>
      <c r="X29" s="7">
        <f>设计!Q29</f>
        <v>43347</v>
      </c>
      <c r="Y29" s="5" t="str">
        <f>设计!R29&amp;""</f>
        <v>杨军</v>
      </c>
      <c r="Z29" s="5" t="str">
        <f>设计!S29&amp;""</f>
        <v>杨斌</v>
      </c>
      <c r="AA29" s="7">
        <f>设计!T29</f>
        <v>43351</v>
      </c>
      <c r="AB29" s="5" t="str">
        <f>设计!U29&amp;""</f>
        <v>6</v>
      </c>
      <c r="AC29" s="5" t="str">
        <f>设计!V29&amp;""</f>
        <v>F-0127</v>
      </c>
      <c r="AD29" s="5"/>
      <c r="AE29" s="34"/>
      <c r="AF29" s="5"/>
      <c r="AG29" s="34"/>
      <c r="AH29" s="5"/>
      <c r="AI29" s="34"/>
      <c r="AJ29" s="17"/>
      <c r="AK29" s="34"/>
      <c r="AL29" s="17"/>
      <c r="AM29" s="34"/>
      <c r="AN29" s="17"/>
      <c r="AO29" s="10">
        <v>43376</v>
      </c>
      <c r="AP29" s="36"/>
      <c r="AQ29" s="5" t="str">
        <f>设计!AJ29</f>
        <v>畔森</v>
      </c>
      <c r="AR29" s="7">
        <f>设计!AK29</f>
        <v>43351</v>
      </c>
      <c r="AS29" s="5" t="str">
        <f>设计!AL29</f>
        <v>加急</v>
      </c>
      <c r="AT29" s="7">
        <f>设计!AM29</f>
        <v>43376</v>
      </c>
      <c r="AU29" s="5">
        <f>设计!AN29</f>
        <v>0</v>
      </c>
      <c r="AV29" s="5" t="str">
        <f>设计!AO29</f>
        <v>完成</v>
      </c>
      <c r="AW29" s="5">
        <f>设计!AP29</f>
        <v>28</v>
      </c>
      <c r="AX29" s="5" t="str">
        <f>设计!AQ29</f>
        <v>完成</v>
      </c>
      <c r="AY29" s="37"/>
      <c r="AZ29" s="17"/>
      <c r="BA29" s="34"/>
      <c r="BB29" s="17"/>
      <c r="BC29" s="34"/>
      <c r="BD29" s="17"/>
      <c r="BE29" s="34"/>
      <c r="BF29" s="34"/>
      <c r="BG29" s="34"/>
      <c r="BH29" s="34"/>
      <c r="BI29" s="34"/>
      <c r="BJ29" s="36"/>
    </row>
    <row r="30" spans="1:62" ht="17.25" customHeight="1">
      <c r="A30" s="5" t="str">
        <f>设计!A30&amp;""</f>
        <v>I-28</v>
      </c>
      <c r="B30" s="5" t="str">
        <f>设计!B30&amp;""</f>
        <v>泰和美家</v>
      </c>
      <c r="C30" s="5" t="str">
        <f>设计!C30&amp;""</f>
        <v>香漫里8-2-11-33</v>
      </c>
      <c r="D30" s="5" t="str">
        <f>设计!D30&amp;""</f>
        <v>冯杰 139999999999</v>
      </c>
      <c r="E30" s="5" t="str">
        <f>设计!E30&amp;""</f>
        <v>51.5</v>
      </c>
      <c r="F30" s="7">
        <f>设计!F30</f>
        <v>43349</v>
      </c>
      <c r="G30" s="7">
        <f ca="1">设计!G30</f>
        <v>43559</v>
      </c>
      <c r="H30" s="5" t="str">
        <f ca="1">设计!H30&amp;""</f>
        <v>210</v>
      </c>
      <c r="I30" s="5" t="str">
        <f>设计!I30&amp;""</f>
        <v/>
      </c>
      <c r="J30" s="5" t="str">
        <f>设计!J30&amp;""</f>
        <v/>
      </c>
      <c r="K30" s="5" t="str">
        <f>'财务部 '!K30&amp;""</f>
        <v/>
      </c>
      <c r="L30" s="5" t="str">
        <f>'财务部 '!L30&amp;""</f>
        <v/>
      </c>
      <c r="M30" s="5" t="str">
        <f>'财务部 '!M30&amp;""</f>
        <v/>
      </c>
      <c r="N30" s="5" t="str">
        <f>'财务部 '!N30&amp;""</f>
        <v/>
      </c>
      <c r="O30" s="5" t="str">
        <f>'财务部 '!O30&amp;""</f>
        <v/>
      </c>
      <c r="P30" s="5" t="str">
        <f>'财务部 '!P30&amp;""</f>
        <v/>
      </c>
      <c r="Q30" s="5" t="str">
        <f>'财务部 '!Q30&amp;""</f>
        <v/>
      </c>
      <c r="R30" s="5" t="str">
        <f>设计!K30&amp;""</f>
        <v>张三</v>
      </c>
      <c r="S30" s="5" t="str">
        <f>设计!L30&amp;""</f>
        <v>优</v>
      </c>
      <c r="T30" s="5" t="str">
        <f>设计!M30&amp;""</f>
        <v>加急</v>
      </c>
      <c r="U30" s="5" t="str">
        <f>设计!N30&amp;""</f>
        <v>杨军</v>
      </c>
      <c r="V30" s="7">
        <f>设计!O30</f>
        <v>43346</v>
      </c>
      <c r="W30" s="5" t="str">
        <f>设计!P30&amp;""</f>
        <v>李跃</v>
      </c>
      <c r="X30" s="7">
        <f>设计!Q30</f>
        <v>43348</v>
      </c>
      <c r="Y30" s="5" t="str">
        <f>设计!R30&amp;""</f>
        <v>杨军</v>
      </c>
      <c r="Z30" s="5" t="str">
        <f>设计!S30&amp;""</f>
        <v>杨斌</v>
      </c>
      <c r="AA30" s="7">
        <f>设计!T30</f>
        <v>43352</v>
      </c>
      <c r="AB30" s="5" t="str">
        <f>设计!U30&amp;""</f>
        <v>6</v>
      </c>
      <c r="AC30" s="5" t="str">
        <f>设计!V30&amp;""</f>
        <v>F-0128</v>
      </c>
      <c r="AD30" s="5"/>
      <c r="AE30" s="34"/>
      <c r="AF30" s="5"/>
      <c r="AG30" s="34"/>
      <c r="AH30" s="5"/>
      <c r="AI30" s="34"/>
      <c r="AJ30" s="17"/>
      <c r="AK30" s="34"/>
      <c r="AL30" s="17"/>
      <c r="AM30" s="34"/>
      <c r="AN30" s="17"/>
      <c r="AO30" s="10">
        <v>43377</v>
      </c>
      <c r="AP30" s="36"/>
      <c r="AQ30" s="5" t="str">
        <f>设计!AJ30</f>
        <v>畔森</v>
      </c>
      <c r="AR30" s="7">
        <f>设计!AK30</f>
        <v>43352</v>
      </c>
      <c r="AS30" s="5" t="str">
        <f>设计!AL30</f>
        <v>加急</v>
      </c>
      <c r="AT30" s="7">
        <f>设计!AM30</f>
        <v>43377</v>
      </c>
      <c r="AU30" s="5">
        <f>设计!AN30</f>
        <v>0</v>
      </c>
      <c r="AV30" s="5" t="str">
        <f>设计!AO30</f>
        <v>完成</v>
      </c>
      <c r="AW30" s="5">
        <f>设计!AP30</f>
        <v>28</v>
      </c>
      <c r="AX30" s="5" t="str">
        <f>设计!AQ30</f>
        <v>完成</v>
      </c>
      <c r="AY30" s="37"/>
      <c r="AZ30" s="17"/>
      <c r="BA30" s="34"/>
      <c r="BB30" s="17"/>
      <c r="BC30" s="34"/>
      <c r="BD30" s="17"/>
      <c r="BE30" s="34"/>
      <c r="BF30" s="34"/>
      <c r="BG30" s="34"/>
      <c r="BH30" s="34"/>
      <c r="BI30" s="34"/>
      <c r="BJ30" s="36"/>
    </row>
    <row r="31" spans="1:62" ht="17.25" customHeight="1">
      <c r="A31" s="5" t="str">
        <f>设计!A31&amp;""</f>
        <v>I-29</v>
      </c>
      <c r="B31" s="5" t="str">
        <f>设计!B31&amp;""</f>
        <v>泰和美家</v>
      </c>
      <c r="C31" s="5" t="str">
        <f>设计!C31&amp;""</f>
        <v>香漫里8-2-11-34</v>
      </c>
      <c r="D31" s="5" t="str">
        <f>设计!D31&amp;""</f>
        <v>冯杰 139999999999</v>
      </c>
      <c r="E31" s="5" t="str">
        <f>设计!E31&amp;""</f>
        <v>52.5</v>
      </c>
      <c r="F31" s="7">
        <f>设计!F31</f>
        <v>43350</v>
      </c>
      <c r="G31" s="7">
        <f ca="1">设计!G31</f>
        <v>43559</v>
      </c>
      <c r="H31" s="5" t="str">
        <f ca="1">设计!H31&amp;""</f>
        <v>209</v>
      </c>
      <c r="I31" s="5" t="str">
        <f>设计!I31&amp;""</f>
        <v/>
      </c>
      <c r="J31" s="5" t="str">
        <f>设计!J31&amp;""</f>
        <v/>
      </c>
      <c r="K31" s="5" t="str">
        <f>'财务部 '!K31&amp;""</f>
        <v/>
      </c>
      <c r="L31" s="5" t="str">
        <f>'财务部 '!L31&amp;""</f>
        <v/>
      </c>
      <c r="M31" s="5" t="str">
        <f>'财务部 '!M31&amp;""</f>
        <v/>
      </c>
      <c r="N31" s="5" t="str">
        <f>'财务部 '!N31&amp;""</f>
        <v/>
      </c>
      <c r="O31" s="5" t="str">
        <f>'财务部 '!O31&amp;""</f>
        <v/>
      </c>
      <c r="P31" s="5" t="str">
        <f>'财务部 '!P31&amp;""</f>
        <v/>
      </c>
      <c r="Q31" s="5" t="str">
        <f>'财务部 '!Q31&amp;""</f>
        <v/>
      </c>
      <c r="R31" s="5" t="str">
        <f>设计!K31&amp;""</f>
        <v>张三</v>
      </c>
      <c r="S31" s="5" t="str">
        <f>设计!L31&amp;""</f>
        <v>优</v>
      </c>
      <c r="T31" s="5" t="str">
        <f>设计!M31&amp;""</f>
        <v>加急</v>
      </c>
      <c r="U31" s="5" t="str">
        <f>设计!N31&amp;""</f>
        <v>杨军</v>
      </c>
      <c r="V31" s="7">
        <f>设计!O31</f>
        <v>43347</v>
      </c>
      <c r="W31" s="5" t="str">
        <f>设计!P31&amp;""</f>
        <v>李跃</v>
      </c>
      <c r="X31" s="7">
        <f>设计!Q31</f>
        <v>43349</v>
      </c>
      <c r="Y31" s="5" t="str">
        <f>设计!R31&amp;""</f>
        <v>杨军</v>
      </c>
      <c r="Z31" s="5" t="str">
        <f>设计!S31&amp;""</f>
        <v>杨斌</v>
      </c>
      <c r="AA31" s="7">
        <f>设计!T31</f>
        <v>43353</v>
      </c>
      <c r="AB31" s="5" t="str">
        <f>设计!U31&amp;""</f>
        <v>6</v>
      </c>
      <c r="AC31" s="5" t="str">
        <f>设计!V31&amp;""</f>
        <v>F-0129</v>
      </c>
      <c r="AD31" s="5"/>
      <c r="AE31" s="34"/>
      <c r="AF31" s="5"/>
      <c r="AG31" s="34"/>
      <c r="AH31" s="5"/>
      <c r="AI31" s="34"/>
      <c r="AJ31" s="17"/>
      <c r="AK31" s="34"/>
      <c r="AL31" s="17"/>
      <c r="AM31" s="34"/>
      <c r="AN31" s="17"/>
      <c r="AO31" s="10">
        <v>43378</v>
      </c>
      <c r="AP31" s="36"/>
      <c r="AQ31" s="5" t="str">
        <f>设计!AJ31</f>
        <v>畔森</v>
      </c>
      <c r="AR31" s="7">
        <f>设计!AK31</f>
        <v>43353</v>
      </c>
      <c r="AS31" s="5" t="str">
        <f>设计!AL31</f>
        <v>加急</v>
      </c>
      <c r="AT31" s="7">
        <f>设计!AM31</f>
        <v>43378</v>
      </c>
      <c r="AU31" s="5">
        <f>设计!AN31</f>
        <v>0</v>
      </c>
      <c r="AV31" s="5" t="str">
        <f>设计!AO31</f>
        <v>完成</v>
      </c>
      <c r="AW31" s="5">
        <f>设计!AP31</f>
        <v>28</v>
      </c>
      <c r="AX31" s="5" t="str">
        <f>设计!AQ31</f>
        <v>完成</v>
      </c>
      <c r="AY31" s="37"/>
      <c r="AZ31" s="17"/>
      <c r="BA31" s="34"/>
      <c r="BB31" s="17"/>
      <c r="BC31" s="34"/>
      <c r="BD31" s="17"/>
      <c r="BE31" s="34"/>
      <c r="BF31" s="34"/>
      <c r="BG31" s="34"/>
      <c r="BH31" s="34"/>
      <c r="BI31" s="34"/>
      <c r="BJ31" s="36"/>
    </row>
    <row r="32" spans="1:62" ht="17.25" customHeight="1">
      <c r="A32" s="5" t="str">
        <f>设计!A32&amp;""</f>
        <v>I-30</v>
      </c>
      <c r="B32" s="5" t="str">
        <f>设计!B32&amp;""</f>
        <v>泰和美家</v>
      </c>
      <c r="C32" s="5" t="str">
        <f>设计!C32&amp;""</f>
        <v>香漫里8-2-11-35</v>
      </c>
      <c r="D32" s="5" t="str">
        <f>设计!D32&amp;""</f>
        <v>冯杰 139999999999</v>
      </c>
      <c r="E32" s="5" t="str">
        <f>设计!E32&amp;""</f>
        <v>53.5</v>
      </c>
      <c r="F32" s="7">
        <f>设计!F32</f>
        <v>43351</v>
      </c>
      <c r="G32" s="7">
        <f ca="1">设计!G32</f>
        <v>43559</v>
      </c>
      <c r="H32" s="5" t="str">
        <f ca="1">设计!H32&amp;""</f>
        <v>208</v>
      </c>
      <c r="I32" s="5" t="str">
        <f>设计!I32&amp;""</f>
        <v/>
      </c>
      <c r="J32" s="5" t="str">
        <f>设计!J32&amp;""</f>
        <v/>
      </c>
      <c r="K32" s="5" t="str">
        <f>'财务部 '!K32&amp;""</f>
        <v/>
      </c>
      <c r="L32" s="5" t="str">
        <f>'财务部 '!L32&amp;""</f>
        <v/>
      </c>
      <c r="M32" s="5" t="str">
        <f>'财务部 '!M32&amp;""</f>
        <v>2</v>
      </c>
      <c r="N32" s="5" t="str">
        <f>'财务部 '!N32&amp;""</f>
        <v/>
      </c>
      <c r="O32" s="5" t="str">
        <f>'财务部 '!O32&amp;""</f>
        <v/>
      </c>
      <c r="P32" s="5" t="str">
        <f>'财务部 '!P32&amp;""</f>
        <v/>
      </c>
      <c r="Q32" s="5" t="str">
        <f>'财务部 '!Q32&amp;""</f>
        <v/>
      </c>
      <c r="R32" s="5" t="str">
        <f>设计!K32&amp;""</f>
        <v>张三</v>
      </c>
      <c r="S32" s="5" t="str">
        <f>设计!L32&amp;""</f>
        <v>优</v>
      </c>
      <c r="T32" s="5" t="str">
        <f>设计!M32&amp;""</f>
        <v>加急</v>
      </c>
      <c r="U32" s="5" t="str">
        <f>设计!N32&amp;""</f>
        <v>杨军</v>
      </c>
      <c r="V32" s="7">
        <f>设计!O32</f>
        <v>43348</v>
      </c>
      <c r="W32" s="5" t="str">
        <f>设计!P32&amp;""</f>
        <v>李跃</v>
      </c>
      <c r="X32" s="7">
        <f>设计!Q32</f>
        <v>43350</v>
      </c>
      <c r="Y32" s="5" t="str">
        <f>设计!R32&amp;""</f>
        <v>杨军</v>
      </c>
      <c r="Z32" s="5" t="str">
        <f>设计!S32&amp;""</f>
        <v>杨斌</v>
      </c>
      <c r="AA32" s="7">
        <f>设计!T32</f>
        <v>43354</v>
      </c>
      <c r="AB32" s="5" t="str">
        <f>设计!U32&amp;""</f>
        <v>6</v>
      </c>
      <c r="AC32" s="5" t="str">
        <f>设计!V32&amp;""</f>
        <v>F-0130</v>
      </c>
      <c r="AD32" s="5"/>
      <c r="AE32" s="34"/>
      <c r="AF32" s="5"/>
      <c r="AG32" s="34"/>
      <c r="AH32" s="5"/>
      <c r="AI32" s="34"/>
      <c r="AJ32" s="17"/>
      <c r="AK32" s="34"/>
      <c r="AL32" s="17"/>
      <c r="AM32" s="34"/>
      <c r="AN32" s="17"/>
      <c r="AO32" s="10">
        <v>43379</v>
      </c>
      <c r="AP32" s="36"/>
      <c r="AQ32" s="5" t="str">
        <f>设计!AJ32</f>
        <v>畔森</v>
      </c>
      <c r="AR32" s="7">
        <f>设计!AK32</f>
        <v>43354</v>
      </c>
      <c r="AS32" s="5" t="str">
        <f>设计!AL32</f>
        <v>加急</v>
      </c>
      <c r="AT32" s="7">
        <f>设计!AM32</f>
        <v>43379</v>
      </c>
      <c r="AU32" s="5">
        <f>设计!AN32</f>
        <v>0</v>
      </c>
      <c r="AV32" s="5" t="str">
        <f>设计!AO32</f>
        <v>完成</v>
      </c>
      <c r="AW32" s="5">
        <f>设计!AP32</f>
        <v>28</v>
      </c>
      <c r="AX32" s="5" t="str">
        <f>设计!AQ32</f>
        <v>完成</v>
      </c>
      <c r="AY32" s="37"/>
      <c r="AZ32" s="17"/>
      <c r="BA32" s="34"/>
      <c r="BB32" s="17"/>
      <c r="BC32" s="34"/>
      <c r="BD32" s="17"/>
      <c r="BE32" s="34"/>
      <c r="BF32" s="34"/>
      <c r="BG32" s="34"/>
      <c r="BH32" s="34"/>
      <c r="BI32" s="34"/>
      <c r="BJ32" s="36"/>
    </row>
    <row r="33" spans="1:62" ht="17.25" customHeight="1">
      <c r="A33" s="5" t="str">
        <f>设计!A33&amp;""</f>
        <v>I-31</v>
      </c>
      <c r="B33" s="5" t="str">
        <f>设计!B33&amp;""</f>
        <v>泰和美家</v>
      </c>
      <c r="C33" s="5" t="str">
        <f>设计!C33&amp;""</f>
        <v>香漫里8-2-11-36</v>
      </c>
      <c r="D33" s="5" t="str">
        <f>设计!D33&amp;""</f>
        <v>冯杰 139999999999</v>
      </c>
      <c r="E33" s="5" t="str">
        <f>设计!E33&amp;""</f>
        <v>54.5</v>
      </c>
      <c r="F33" s="7">
        <f>设计!F33</f>
        <v>43352</v>
      </c>
      <c r="G33" s="7">
        <f ca="1">设计!G33</f>
        <v>43559</v>
      </c>
      <c r="H33" s="5" t="str">
        <f ca="1">设计!H33&amp;""</f>
        <v>207</v>
      </c>
      <c r="I33" s="5" t="str">
        <f>设计!I33&amp;""</f>
        <v/>
      </c>
      <c r="J33" s="5" t="str">
        <f>设计!J33&amp;""</f>
        <v/>
      </c>
      <c r="K33" s="5" t="str">
        <f>'财务部 '!K33&amp;""</f>
        <v>12</v>
      </c>
      <c r="L33" s="5" t="str">
        <f>'财务部 '!L33&amp;""</f>
        <v/>
      </c>
      <c r="M33" s="5" t="str">
        <f>'财务部 '!M33&amp;""</f>
        <v/>
      </c>
      <c r="N33" s="5" t="str">
        <f>'财务部 '!N33&amp;""</f>
        <v/>
      </c>
      <c r="O33" s="5" t="str">
        <f>'财务部 '!O33&amp;""</f>
        <v/>
      </c>
      <c r="P33" s="5" t="str">
        <f>'财务部 '!P33&amp;""</f>
        <v/>
      </c>
      <c r="Q33" s="5" t="str">
        <f>'财务部 '!Q33&amp;""</f>
        <v/>
      </c>
      <c r="R33" s="5" t="str">
        <f>设计!K33&amp;""</f>
        <v>张三</v>
      </c>
      <c r="S33" s="5" t="str">
        <f>设计!L33&amp;""</f>
        <v>优</v>
      </c>
      <c r="T33" s="5" t="str">
        <f>设计!M33&amp;""</f>
        <v>加急</v>
      </c>
      <c r="U33" s="5" t="str">
        <f>设计!N33&amp;""</f>
        <v>杨军</v>
      </c>
      <c r="V33" s="7">
        <f>设计!O33</f>
        <v>43349</v>
      </c>
      <c r="W33" s="5" t="str">
        <f>设计!P33&amp;""</f>
        <v>李跃</v>
      </c>
      <c r="X33" s="7">
        <f>设计!Q33</f>
        <v>43351</v>
      </c>
      <c r="Y33" s="5" t="str">
        <f>设计!R33&amp;""</f>
        <v>杨军</v>
      </c>
      <c r="Z33" s="5" t="str">
        <f>设计!S33&amp;""</f>
        <v>杨斌</v>
      </c>
      <c r="AA33" s="7">
        <f>设计!T33</f>
        <v>43355</v>
      </c>
      <c r="AB33" s="5" t="str">
        <f>设计!U33&amp;""</f>
        <v>6</v>
      </c>
      <c r="AC33" s="5" t="str">
        <f>设计!V33&amp;""</f>
        <v>F-0131</v>
      </c>
      <c r="AD33" s="5"/>
      <c r="AE33" s="34"/>
      <c r="AF33" s="5"/>
      <c r="AG33" s="34"/>
      <c r="AH33" s="5"/>
      <c r="AI33" s="34"/>
      <c r="AJ33" s="17"/>
      <c r="AK33" s="34"/>
      <c r="AL33" s="17"/>
      <c r="AM33" s="34"/>
      <c r="AN33" s="17"/>
      <c r="AO33" s="10">
        <v>43380</v>
      </c>
      <c r="AP33" s="36"/>
      <c r="AQ33" s="5" t="str">
        <f>设计!AJ33</f>
        <v>畔森</v>
      </c>
      <c r="AR33" s="7">
        <f>设计!AK33</f>
        <v>43355</v>
      </c>
      <c r="AS33" s="5" t="str">
        <f>设计!AL33</f>
        <v>加急</v>
      </c>
      <c r="AT33" s="7">
        <f>设计!AM33</f>
        <v>43380</v>
      </c>
      <c r="AU33" s="5">
        <f>设计!AN33</f>
        <v>0</v>
      </c>
      <c r="AV33" s="5" t="str">
        <f>设计!AO33</f>
        <v>完成</v>
      </c>
      <c r="AW33" s="5">
        <f>设计!AP33</f>
        <v>28</v>
      </c>
      <c r="AX33" s="5" t="str">
        <f>设计!AQ33</f>
        <v>完成</v>
      </c>
      <c r="AY33" s="37"/>
      <c r="AZ33" s="17"/>
      <c r="BA33" s="34"/>
      <c r="BB33" s="17"/>
      <c r="BC33" s="34"/>
      <c r="BD33" s="17"/>
      <c r="BE33" s="34"/>
      <c r="BF33" s="34"/>
      <c r="BG33" s="34"/>
      <c r="BH33" s="34"/>
      <c r="BI33" s="34"/>
      <c r="BJ33" s="36"/>
    </row>
    <row r="34" spans="1:62" ht="17.25" customHeight="1">
      <c r="A34" s="5" t="str">
        <f>设计!A34&amp;""</f>
        <v>I-32</v>
      </c>
      <c r="B34" s="5" t="str">
        <f>设计!B34&amp;""</f>
        <v>泰和美家</v>
      </c>
      <c r="C34" s="5" t="str">
        <f>设计!C34&amp;""</f>
        <v>香漫里8-2-11-37</v>
      </c>
      <c r="D34" s="5" t="str">
        <f>设计!D34&amp;""</f>
        <v>冯杰 139999999999</v>
      </c>
      <c r="E34" s="5" t="str">
        <f>设计!E34&amp;""</f>
        <v>55.5</v>
      </c>
      <c r="F34" s="7">
        <f>设计!F34</f>
        <v>43353</v>
      </c>
      <c r="G34" s="7">
        <f ca="1">设计!G34</f>
        <v>43559</v>
      </c>
      <c r="H34" s="5" t="str">
        <f ca="1">设计!H34&amp;""</f>
        <v>206</v>
      </c>
      <c r="I34" s="5" t="str">
        <f>设计!I34&amp;""</f>
        <v/>
      </c>
      <c r="J34" s="5" t="str">
        <f>设计!J34&amp;""</f>
        <v/>
      </c>
      <c r="K34" s="5" t="str">
        <f>'财务部 '!K34&amp;""</f>
        <v/>
      </c>
      <c r="L34" s="5" t="str">
        <f>'财务部 '!L34&amp;""</f>
        <v>12</v>
      </c>
      <c r="M34" s="5" t="str">
        <f>'财务部 '!M34&amp;""</f>
        <v>12</v>
      </c>
      <c r="N34" s="5" t="str">
        <f>'财务部 '!N34&amp;""</f>
        <v/>
      </c>
      <c r="O34" s="5" t="str">
        <f>'财务部 '!O34&amp;""</f>
        <v/>
      </c>
      <c r="P34" s="5" t="str">
        <f>'财务部 '!P34&amp;""</f>
        <v/>
      </c>
      <c r="Q34" s="5" t="str">
        <f>'财务部 '!Q34&amp;""</f>
        <v/>
      </c>
      <c r="R34" s="5" t="str">
        <f>设计!K34&amp;""</f>
        <v>张三</v>
      </c>
      <c r="S34" s="5" t="str">
        <f>设计!L34&amp;""</f>
        <v>优</v>
      </c>
      <c r="T34" s="5" t="str">
        <f>设计!M34&amp;""</f>
        <v>加急</v>
      </c>
      <c r="U34" s="5" t="str">
        <f>设计!N34&amp;""</f>
        <v>杨军</v>
      </c>
      <c r="V34" s="7">
        <f>设计!O34</f>
        <v>43350</v>
      </c>
      <c r="W34" s="5" t="str">
        <f>设计!P34&amp;""</f>
        <v>李跃</v>
      </c>
      <c r="X34" s="7">
        <f>设计!Q34</f>
        <v>43352</v>
      </c>
      <c r="Y34" s="5" t="str">
        <f>设计!R34&amp;""</f>
        <v>杨军</v>
      </c>
      <c r="Z34" s="5" t="str">
        <f>设计!S34&amp;""</f>
        <v>杨斌</v>
      </c>
      <c r="AA34" s="7">
        <f>设计!T34</f>
        <v>43356</v>
      </c>
      <c r="AB34" s="5" t="str">
        <f>设计!U34&amp;""</f>
        <v>6</v>
      </c>
      <c r="AC34" s="5" t="str">
        <f>设计!V34&amp;""</f>
        <v>F-0132</v>
      </c>
      <c r="AD34" s="5"/>
      <c r="AE34" s="34"/>
      <c r="AF34" s="5"/>
      <c r="AG34" s="34"/>
      <c r="AH34" s="5"/>
      <c r="AI34" s="34"/>
      <c r="AJ34" s="17"/>
      <c r="AK34" s="34"/>
      <c r="AL34" s="17"/>
      <c r="AM34" s="34"/>
      <c r="AN34" s="17"/>
      <c r="AO34" s="10">
        <v>43381</v>
      </c>
      <c r="AP34" s="36"/>
      <c r="AQ34" s="5" t="str">
        <f>设计!AJ34</f>
        <v>畔森</v>
      </c>
      <c r="AR34" s="7">
        <f>设计!AK34</f>
        <v>43356</v>
      </c>
      <c r="AS34" s="5" t="str">
        <f>设计!AL34</f>
        <v>加急</v>
      </c>
      <c r="AT34" s="7">
        <f>设计!AM34</f>
        <v>43381</v>
      </c>
      <c r="AU34" s="5">
        <f>设计!AN34</f>
        <v>0</v>
      </c>
      <c r="AV34" s="5" t="str">
        <f>设计!AO34</f>
        <v>完成</v>
      </c>
      <c r="AW34" s="5">
        <f>设计!AP34</f>
        <v>28</v>
      </c>
      <c r="AX34" s="5" t="str">
        <f>设计!AQ34</f>
        <v>完成</v>
      </c>
      <c r="AY34" s="37"/>
      <c r="AZ34" s="17"/>
      <c r="BA34" s="34"/>
      <c r="BB34" s="17"/>
      <c r="BC34" s="34"/>
      <c r="BD34" s="17"/>
      <c r="BE34" s="34"/>
      <c r="BF34" s="34"/>
      <c r="BG34" s="34"/>
      <c r="BH34" s="34"/>
      <c r="BI34" s="34"/>
      <c r="BJ34" s="36"/>
    </row>
    <row r="35" spans="1:62" ht="17.25" customHeight="1">
      <c r="A35" s="5" t="str">
        <f>设计!A35&amp;""</f>
        <v>I-33</v>
      </c>
      <c r="B35" s="5" t="str">
        <f>设计!B35&amp;""</f>
        <v>泰和美家</v>
      </c>
      <c r="C35" s="5" t="str">
        <f>设计!C35&amp;""</f>
        <v>香漫里8-2-11-38</v>
      </c>
      <c r="D35" s="5" t="str">
        <f>设计!D35&amp;""</f>
        <v>冯杰 139999999999</v>
      </c>
      <c r="E35" s="5" t="str">
        <f>设计!E35&amp;""</f>
        <v>56.5</v>
      </c>
      <c r="F35" s="7">
        <f>设计!F35</f>
        <v>43354</v>
      </c>
      <c r="G35" s="7">
        <f ca="1">设计!G35</f>
        <v>43559</v>
      </c>
      <c r="H35" s="5" t="str">
        <f ca="1">设计!H35&amp;""</f>
        <v>205</v>
      </c>
      <c r="I35" s="5" t="str">
        <f>设计!I35&amp;""</f>
        <v/>
      </c>
      <c r="J35" s="5" t="str">
        <f>设计!J35&amp;""</f>
        <v/>
      </c>
      <c r="K35" s="5" t="str">
        <f>'财务部 '!K35&amp;""</f>
        <v/>
      </c>
      <c r="L35" s="5" t="str">
        <f>'财务部 '!L35&amp;""</f>
        <v/>
      </c>
      <c r="M35" s="5" t="str">
        <f>'财务部 '!M35&amp;""</f>
        <v>1</v>
      </c>
      <c r="N35" s="5" t="str">
        <f>'财务部 '!N35&amp;""</f>
        <v/>
      </c>
      <c r="O35" s="5" t="str">
        <f>'财务部 '!O35&amp;""</f>
        <v/>
      </c>
      <c r="P35" s="5" t="str">
        <f>'财务部 '!P35&amp;""</f>
        <v/>
      </c>
      <c r="Q35" s="5" t="str">
        <f>'财务部 '!Q35&amp;""</f>
        <v/>
      </c>
      <c r="R35" s="5" t="str">
        <f>设计!K35&amp;""</f>
        <v>张三</v>
      </c>
      <c r="S35" s="5" t="str">
        <f>设计!L35&amp;""</f>
        <v>优</v>
      </c>
      <c r="T35" s="5" t="str">
        <f>设计!M35&amp;""</f>
        <v>加急</v>
      </c>
      <c r="U35" s="5" t="str">
        <f>设计!N35&amp;""</f>
        <v>杨军</v>
      </c>
      <c r="V35" s="7">
        <f>设计!O35</f>
        <v>43351</v>
      </c>
      <c r="W35" s="5" t="str">
        <f>设计!P35&amp;""</f>
        <v>李跃</v>
      </c>
      <c r="X35" s="7">
        <f>设计!Q35</f>
        <v>43353</v>
      </c>
      <c r="Y35" s="5" t="str">
        <f>设计!R35&amp;""</f>
        <v>杨军</v>
      </c>
      <c r="Z35" s="5" t="str">
        <f>设计!S35&amp;""</f>
        <v>杨斌</v>
      </c>
      <c r="AA35" s="7">
        <f>设计!T35</f>
        <v>43357</v>
      </c>
      <c r="AB35" s="5" t="str">
        <f>设计!U35&amp;""</f>
        <v>6</v>
      </c>
      <c r="AC35" s="5" t="str">
        <f>设计!V35&amp;""</f>
        <v>F-0133</v>
      </c>
      <c r="AD35" s="5"/>
      <c r="AE35" s="34"/>
      <c r="AF35" s="5"/>
      <c r="AG35" s="34"/>
      <c r="AH35" s="5"/>
      <c r="AI35" s="34"/>
      <c r="AJ35" s="17"/>
      <c r="AK35" s="34"/>
      <c r="AL35" s="17"/>
      <c r="AM35" s="34"/>
      <c r="AN35" s="17"/>
      <c r="AO35" s="10">
        <v>43382</v>
      </c>
      <c r="AP35" s="36"/>
      <c r="AQ35" s="5" t="str">
        <f>设计!AJ35</f>
        <v>畔森</v>
      </c>
      <c r="AR35" s="7">
        <f>设计!AK35</f>
        <v>43357</v>
      </c>
      <c r="AS35" s="5" t="str">
        <f>设计!AL35</f>
        <v>加急</v>
      </c>
      <c r="AT35" s="7">
        <f>设计!AM35</f>
        <v>43382</v>
      </c>
      <c r="AU35" s="5">
        <f>设计!AN35</f>
        <v>0</v>
      </c>
      <c r="AV35" s="5" t="str">
        <f>设计!AO35</f>
        <v>完成</v>
      </c>
      <c r="AW35" s="5">
        <f>设计!AP35</f>
        <v>28</v>
      </c>
      <c r="AX35" s="5" t="str">
        <f>设计!AQ35</f>
        <v>完成</v>
      </c>
      <c r="AY35" s="37"/>
      <c r="AZ35" s="17"/>
      <c r="BA35" s="34"/>
      <c r="BB35" s="17"/>
      <c r="BC35" s="34"/>
      <c r="BD35" s="17"/>
      <c r="BE35" s="34"/>
      <c r="BF35" s="34"/>
      <c r="BG35" s="34"/>
      <c r="BH35" s="34"/>
      <c r="BI35" s="34"/>
      <c r="BJ35" s="36"/>
    </row>
    <row r="36" spans="1:62" ht="17.25" customHeight="1">
      <c r="A36" s="5" t="str">
        <f>设计!A36&amp;""</f>
        <v>I-34</v>
      </c>
      <c r="B36" s="5" t="str">
        <f>设计!B36&amp;""</f>
        <v>泰和美家</v>
      </c>
      <c r="C36" s="5" t="str">
        <f>设计!C36&amp;""</f>
        <v>香漫里8-2-11-39</v>
      </c>
      <c r="D36" s="5" t="str">
        <f>设计!D36&amp;""</f>
        <v>冯杰 139999999999</v>
      </c>
      <c r="E36" s="5" t="str">
        <f>设计!E36&amp;""</f>
        <v>57.5</v>
      </c>
      <c r="F36" s="7">
        <f>设计!F36</f>
        <v>43355</v>
      </c>
      <c r="G36" s="7">
        <f ca="1">设计!G36</f>
        <v>43559</v>
      </c>
      <c r="H36" s="5" t="str">
        <f ca="1">设计!H36&amp;""</f>
        <v>204</v>
      </c>
      <c r="I36" s="5" t="str">
        <f>设计!I36&amp;""</f>
        <v/>
      </c>
      <c r="J36" s="5" t="str">
        <f>设计!J36&amp;""</f>
        <v/>
      </c>
      <c r="K36" s="5" t="str">
        <f>'财务部 '!K36&amp;""</f>
        <v/>
      </c>
      <c r="L36" s="5" t="str">
        <f>'财务部 '!L36&amp;""</f>
        <v/>
      </c>
      <c r="M36" s="5" t="str">
        <f>'财务部 '!M36&amp;""</f>
        <v/>
      </c>
      <c r="N36" s="5" t="str">
        <f>'财务部 '!N36&amp;""</f>
        <v/>
      </c>
      <c r="O36" s="5" t="str">
        <f>'财务部 '!O36&amp;""</f>
        <v/>
      </c>
      <c r="P36" s="5" t="str">
        <f>'财务部 '!P36&amp;""</f>
        <v/>
      </c>
      <c r="Q36" s="5" t="str">
        <f>'财务部 '!Q36&amp;""</f>
        <v/>
      </c>
      <c r="R36" s="5" t="str">
        <f>设计!K36&amp;""</f>
        <v>张三</v>
      </c>
      <c r="S36" s="5" t="str">
        <f>设计!L36&amp;""</f>
        <v>优</v>
      </c>
      <c r="T36" s="5" t="str">
        <f>设计!M36&amp;""</f>
        <v>加急</v>
      </c>
      <c r="U36" s="5" t="str">
        <f>设计!N36&amp;""</f>
        <v>杨军</v>
      </c>
      <c r="V36" s="7">
        <f>设计!O36</f>
        <v>43352</v>
      </c>
      <c r="W36" s="5" t="str">
        <f>设计!P36&amp;""</f>
        <v>李跃</v>
      </c>
      <c r="X36" s="7">
        <f>设计!Q36</f>
        <v>43354</v>
      </c>
      <c r="Y36" s="5" t="str">
        <f>设计!R36&amp;""</f>
        <v>杨军</v>
      </c>
      <c r="Z36" s="5" t="str">
        <f>设计!S36&amp;""</f>
        <v>杨斌</v>
      </c>
      <c r="AA36" s="7">
        <f>设计!T36</f>
        <v>43358</v>
      </c>
      <c r="AB36" s="5" t="str">
        <f>设计!U36&amp;""</f>
        <v>6</v>
      </c>
      <c r="AC36" s="5" t="str">
        <f>设计!V36&amp;""</f>
        <v>F-0134</v>
      </c>
      <c r="AD36" s="5"/>
      <c r="AE36" s="34"/>
      <c r="AF36" s="5"/>
      <c r="AG36" s="34"/>
      <c r="AH36" s="5"/>
      <c r="AI36" s="34"/>
      <c r="AJ36" s="17"/>
      <c r="AK36" s="34"/>
      <c r="AL36" s="17"/>
      <c r="AM36" s="34"/>
      <c r="AN36" s="17"/>
      <c r="AO36" s="10">
        <v>43383</v>
      </c>
      <c r="AP36" s="36"/>
      <c r="AQ36" s="5" t="str">
        <f>设计!AJ36</f>
        <v>畔森</v>
      </c>
      <c r="AR36" s="7">
        <f>设计!AK36</f>
        <v>43358</v>
      </c>
      <c r="AS36" s="5" t="str">
        <f>设计!AL36</f>
        <v>加急</v>
      </c>
      <c r="AT36" s="7">
        <f>设计!AM36</f>
        <v>43383</v>
      </c>
      <c r="AU36" s="5">
        <f>设计!AN36</f>
        <v>0</v>
      </c>
      <c r="AV36" s="5" t="str">
        <f>设计!AO36</f>
        <v>完成</v>
      </c>
      <c r="AW36" s="5">
        <f>设计!AP36</f>
        <v>28</v>
      </c>
      <c r="AX36" s="5" t="str">
        <f>设计!AQ36</f>
        <v>完成</v>
      </c>
      <c r="AY36" s="37"/>
      <c r="AZ36" s="17"/>
      <c r="BA36" s="34"/>
      <c r="BB36" s="17"/>
      <c r="BC36" s="34"/>
      <c r="BD36" s="17"/>
      <c r="BE36" s="34"/>
      <c r="BF36" s="34"/>
      <c r="BG36" s="34"/>
      <c r="BH36" s="34"/>
      <c r="BI36" s="34"/>
      <c r="BJ36" s="36"/>
    </row>
    <row r="37" spans="1:62" ht="17.25" customHeight="1">
      <c r="A37" s="5" t="str">
        <f>设计!A37&amp;""</f>
        <v>I-35</v>
      </c>
      <c r="B37" s="5" t="str">
        <f>设计!B37&amp;""</f>
        <v>泰和美家</v>
      </c>
      <c r="C37" s="5" t="str">
        <f>设计!C37&amp;""</f>
        <v>香漫里8-2-11-40</v>
      </c>
      <c r="D37" s="5" t="str">
        <f>设计!D37&amp;""</f>
        <v>冯杰 139999999999</v>
      </c>
      <c r="E37" s="5" t="str">
        <f>设计!E37&amp;""</f>
        <v>58.5</v>
      </c>
      <c r="F37" s="7">
        <f>设计!F37</f>
        <v>43356</v>
      </c>
      <c r="G37" s="7">
        <f ca="1">设计!G37</f>
        <v>43559</v>
      </c>
      <c r="H37" s="5" t="str">
        <f ca="1">设计!H37&amp;""</f>
        <v>203</v>
      </c>
      <c r="I37" s="5" t="str">
        <f>设计!I37&amp;""</f>
        <v/>
      </c>
      <c r="J37" s="5" t="str">
        <f>设计!J37&amp;""</f>
        <v/>
      </c>
      <c r="K37" s="5" t="str">
        <f>'财务部 '!K37&amp;""</f>
        <v/>
      </c>
      <c r="L37" s="5" t="str">
        <f>'财务部 '!L37&amp;""</f>
        <v/>
      </c>
      <c r="M37" s="5" t="str">
        <f>'财务部 '!M37&amp;""</f>
        <v/>
      </c>
      <c r="N37" s="5" t="str">
        <f>'财务部 '!N37&amp;""</f>
        <v/>
      </c>
      <c r="O37" s="5" t="str">
        <f>'财务部 '!O37&amp;""</f>
        <v/>
      </c>
      <c r="P37" s="5" t="str">
        <f>'财务部 '!P37&amp;""</f>
        <v/>
      </c>
      <c r="Q37" s="5" t="str">
        <f>'财务部 '!Q37&amp;""</f>
        <v/>
      </c>
      <c r="R37" s="5" t="str">
        <f>设计!K37&amp;""</f>
        <v>张三</v>
      </c>
      <c r="S37" s="5" t="str">
        <f>设计!L37&amp;""</f>
        <v>优</v>
      </c>
      <c r="T37" s="5" t="str">
        <f>设计!M37&amp;""</f>
        <v>加急</v>
      </c>
      <c r="U37" s="5" t="str">
        <f>设计!N37&amp;""</f>
        <v>杨军</v>
      </c>
      <c r="V37" s="7">
        <f>设计!O37</f>
        <v>43353</v>
      </c>
      <c r="W37" s="5" t="str">
        <f>设计!P37&amp;""</f>
        <v>李跃</v>
      </c>
      <c r="X37" s="7">
        <f>设计!Q37</f>
        <v>43355</v>
      </c>
      <c r="Y37" s="5" t="str">
        <f>设计!R37&amp;""</f>
        <v>杨军</v>
      </c>
      <c r="Z37" s="5" t="str">
        <f>设计!S37&amp;""</f>
        <v>杨斌</v>
      </c>
      <c r="AA37" s="7">
        <f>设计!T37</f>
        <v>43359</v>
      </c>
      <c r="AB37" s="5" t="str">
        <f>设计!U37&amp;""</f>
        <v>6</v>
      </c>
      <c r="AC37" s="5" t="str">
        <f>设计!V37&amp;""</f>
        <v>F-0135</v>
      </c>
      <c r="AD37" s="5"/>
      <c r="AE37" s="34"/>
      <c r="AF37" s="5"/>
      <c r="AG37" s="34"/>
      <c r="AH37" s="5"/>
      <c r="AI37" s="34"/>
      <c r="AJ37" s="17"/>
      <c r="AK37" s="34"/>
      <c r="AL37" s="17"/>
      <c r="AM37" s="34"/>
      <c r="AN37" s="17"/>
      <c r="AO37" s="10">
        <v>43384</v>
      </c>
      <c r="AP37" s="36"/>
      <c r="AQ37" s="5" t="str">
        <f>设计!AJ37</f>
        <v>畔森</v>
      </c>
      <c r="AR37" s="7">
        <f>设计!AK37</f>
        <v>43359</v>
      </c>
      <c r="AS37" s="5" t="str">
        <f>设计!AL37</f>
        <v>加急</v>
      </c>
      <c r="AT37" s="7">
        <f>设计!AM37</f>
        <v>43384</v>
      </c>
      <c r="AU37" s="5">
        <f>设计!AN37</f>
        <v>0</v>
      </c>
      <c r="AV37" s="5" t="str">
        <f>设计!AO37</f>
        <v>完成</v>
      </c>
      <c r="AW37" s="5">
        <f>设计!AP37</f>
        <v>28</v>
      </c>
      <c r="AX37" s="5" t="str">
        <f>设计!AQ37</f>
        <v>完成</v>
      </c>
      <c r="AY37" s="37"/>
      <c r="AZ37" s="17"/>
      <c r="BA37" s="34"/>
      <c r="BB37" s="17"/>
      <c r="BC37" s="34"/>
      <c r="BD37" s="17"/>
      <c r="BE37" s="34"/>
      <c r="BF37" s="34"/>
      <c r="BG37" s="34"/>
      <c r="BH37" s="34"/>
      <c r="BI37" s="34"/>
      <c r="BJ37" s="36"/>
    </row>
    <row r="38" spans="1:62" ht="17.25" customHeight="1">
      <c r="A38" s="5" t="str">
        <f>设计!A38&amp;""</f>
        <v>I-36</v>
      </c>
      <c r="B38" s="5" t="str">
        <f>设计!B38&amp;""</f>
        <v>泰和美家</v>
      </c>
      <c r="C38" s="5" t="str">
        <f>设计!C38&amp;""</f>
        <v>香漫里8-2-11-41</v>
      </c>
      <c r="D38" s="5" t="str">
        <f>设计!D38&amp;""</f>
        <v>冯杰 139999999999</v>
      </c>
      <c r="E38" s="5" t="str">
        <f>设计!E38&amp;""</f>
        <v>59.5</v>
      </c>
      <c r="F38" s="7">
        <f>设计!F38</f>
        <v>43357</v>
      </c>
      <c r="G38" s="7">
        <f ca="1">设计!G38</f>
        <v>43559</v>
      </c>
      <c r="H38" s="5" t="str">
        <f ca="1">设计!H38&amp;""</f>
        <v>202</v>
      </c>
      <c r="I38" s="5" t="str">
        <f>设计!I38&amp;""</f>
        <v/>
      </c>
      <c r="J38" s="5" t="str">
        <f>设计!J38&amp;""</f>
        <v/>
      </c>
      <c r="K38" s="5" t="str">
        <f>'财务部 '!K38&amp;""</f>
        <v/>
      </c>
      <c r="L38" s="5" t="str">
        <f>'财务部 '!L38&amp;""</f>
        <v/>
      </c>
      <c r="M38" s="5" t="str">
        <f>'财务部 '!M38&amp;""</f>
        <v/>
      </c>
      <c r="N38" s="5" t="str">
        <f>'财务部 '!N38&amp;""</f>
        <v/>
      </c>
      <c r="O38" s="5" t="str">
        <f>'财务部 '!O38&amp;""</f>
        <v/>
      </c>
      <c r="P38" s="5" t="str">
        <f>'财务部 '!P38&amp;""</f>
        <v/>
      </c>
      <c r="Q38" s="5" t="str">
        <f>'财务部 '!Q38&amp;""</f>
        <v/>
      </c>
      <c r="R38" s="5" t="str">
        <f>设计!K38&amp;""</f>
        <v>张三</v>
      </c>
      <c r="S38" s="5" t="str">
        <f>设计!L38&amp;""</f>
        <v>优</v>
      </c>
      <c r="T38" s="5" t="str">
        <f>设计!M38&amp;""</f>
        <v>加急</v>
      </c>
      <c r="U38" s="5" t="str">
        <f>设计!N38&amp;""</f>
        <v>杨军</v>
      </c>
      <c r="V38" s="7">
        <f>设计!O38</f>
        <v>43354</v>
      </c>
      <c r="W38" s="5" t="str">
        <f>设计!P38&amp;""</f>
        <v>李跃</v>
      </c>
      <c r="X38" s="7">
        <f>设计!Q38</f>
        <v>43356</v>
      </c>
      <c r="Y38" s="5" t="str">
        <f>设计!R38&amp;""</f>
        <v>杨军</v>
      </c>
      <c r="Z38" s="5" t="str">
        <f>设计!S38&amp;""</f>
        <v>杨斌</v>
      </c>
      <c r="AA38" s="7">
        <f>设计!T38</f>
        <v>43360</v>
      </c>
      <c r="AB38" s="5" t="str">
        <f>设计!U38&amp;""</f>
        <v>6</v>
      </c>
      <c r="AC38" s="5" t="str">
        <f>设计!V38&amp;""</f>
        <v>F-0136</v>
      </c>
      <c r="AD38" s="5"/>
      <c r="AE38" s="34"/>
      <c r="AF38" s="5"/>
      <c r="AG38" s="34"/>
      <c r="AH38" s="5"/>
      <c r="AI38" s="34"/>
      <c r="AJ38" s="17"/>
      <c r="AK38" s="34"/>
      <c r="AL38" s="17"/>
      <c r="AM38" s="34"/>
      <c r="AN38" s="17"/>
      <c r="AO38" s="10">
        <v>43385</v>
      </c>
      <c r="AP38" s="36"/>
      <c r="AQ38" s="5" t="str">
        <f>设计!AJ38</f>
        <v>畔森</v>
      </c>
      <c r="AR38" s="7">
        <f>设计!AK38</f>
        <v>43360</v>
      </c>
      <c r="AS38" s="5" t="str">
        <f>设计!AL38</f>
        <v>加急</v>
      </c>
      <c r="AT38" s="7">
        <f>设计!AM38</f>
        <v>43385</v>
      </c>
      <c r="AU38" s="5">
        <f>设计!AN38</f>
        <v>0</v>
      </c>
      <c r="AV38" s="5" t="str">
        <f>设计!AO38</f>
        <v>完成</v>
      </c>
      <c r="AW38" s="5">
        <f>设计!AP38</f>
        <v>28</v>
      </c>
      <c r="AX38" s="5" t="str">
        <f>设计!AQ38</f>
        <v>完成</v>
      </c>
      <c r="AY38" s="37"/>
      <c r="AZ38" s="17"/>
      <c r="BA38" s="34"/>
      <c r="BB38" s="17"/>
      <c r="BC38" s="34"/>
      <c r="BD38" s="17"/>
      <c r="BE38" s="34"/>
      <c r="BF38" s="34"/>
      <c r="BG38" s="34"/>
      <c r="BH38" s="34"/>
      <c r="BI38" s="34"/>
      <c r="BJ38" s="36"/>
    </row>
    <row r="39" spans="1:62" ht="17.25" customHeight="1">
      <c r="A39" s="5" t="str">
        <f>设计!A39&amp;""</f>
        <v>I-37</v>
      </c>
      <c r="B39" s="5" t="str">
        <f>设计!B39&amp;""</f>
        <v>泰和美家</v>
      </c>
      <c r="C39" s="5" t="str">
        <f>设计!C39&amp;""</f>
        <v>香漫里8-2-11-42</v>
      </c>
      <c r="D39" s="5" t="str">
        <f>设计!D39&amp;""</f>
        <v>冯杰 139999999999</v>
      </c>
      <c r="E39" s="5" t="str">
        <f>设计!E39&amp;""</f>
        <v>60.5</v>
      </c>
      <c r="F39" s="7">
        <f>设计!F39</f>
        <v>43358</v>
      </c>
      <c r="G39" s="7">
        <f ca="1">设计!G39</f>
        <v>43559</v>
      </c>
      <c r="H39" s="5" t="str">
        <f ca="1">设计!H39&amp;""</f>
        <v>201</v>
      </c>
      <c r="I39" s="5" t="str">
        <f>设计!I39&amp;""</f>
        <v/>
      </c>
      <c r="J39" s="5" t="str">
        <f>设计!J39&amp;""</f>
        <v/>
      </c>
      <c r="K39" s="5" t="str">
        <f>'财务部 '!K39&amp;""</f>
        <v/>
      </c>
      <c r="L39" s="5" t="str">
        <f>'财务部 '!L39&amp;""</f>
        <v/>
      </c>
      <c r="M39" s="5" t="str">
        <f>'财务部 '!M39&amp;""</f>
        <v/>
      </c>
      <c r="N39" s="5" t="str">
        <f>'财务部 '!N39&amp;""</f>
        <v/>
      </c>
      <c r="O39" s="5" t="str">
        <f>'财务部 '!O39&amp;""</f>
        <v/>
      </c>
      <c r="P39" s="5" t="str">
        <f>'财务部 '!P39&amp;""</f>
        <v/>
      </c>
      <c r="Q39" s="5" t="str">
        <f>'财务部 '!Q39&amp;""</f>
        <v/>
      </c>
      <c r="R39" s="5" t="str">
        <f>设计!K39&amp;""</f>
        <v>张三</v>
      </c>
      <c r="S39" s="5" t="str">
        <f>设计!L39&amp;""</f>
        <v>优</v>
      </c>
      <c r="T39" s="5" t="str">
        <f>设计!M39&amp;""</f>
        <v>加急</v>
      </c>
      <c r="U39" s="5" t="str">
        <f>设计!N39&amp;""</f>
        <v>杨军</v>
      </c>
      <c r="V39" s="7">
        <f>设计!O39</f>
        <v>43355</v>
      </c>
      <c r="W39" s="5" t="str">
        <f>设计!P39&amp;""</f>
        <v>李跃</v>
      </c>
      <c r="X39" s="7">
        <f>设计!Q39</f>
        <v>43357</v>
      </c>
      <c r="Y39" s="5" t="str">
        <f>设计!R39&amp;""</f>
        <v>杨军</v>
      </c>
      <c r="Z39" s="5" t="str">
        <f>设计!S39&amp;""</f>
        <v>杨斌</v>
      </c>
      <c r="AA39" s="7">
        <f>设计!T39</f>
        <v>43361</v>
      </c>
      <c r="AB39" s="5" t="str">
        <f>设计!U39&amp;""</f>
        <v>6</v>
      </c>
      <c r="AC39" s="5" t="str">
        <f>设计!V39&amp;""</f>
        <v>F-0137</v>
      </c>
      <c r="AD39" s="5"/>
      <c r="AE39" s="34"/>
      <c r="AF39" s="5"/>
      <c r="AG39" s="34"/>
      <c r="AH39" s="5"/>
      <c r="AI39" s="34"/>
      <c r="AJ39" s="17"/>
      <c r="AK39" s="34"/>
      <c r="AL39" s="17"/>
      <c r="AM39" s="34"/>
      <c r="AN39" s="17"/>
      <c r="AO39" s="10">
        <v>43386</v>
      </c>
      <c r="AP39" s="36"/>
      <c r="AQ39" s="5" t="str">
        <f>设计!AJ39</f>
        <v>畔森</v>
      </c>
      <c r="AR39" s="7">
        <f>设计!AK39</f>
        <v>43361</v>
      </c>
      <c r="AS39" s="5" t="str">
        <f>设计!AL39</f>
        <v>加急</v>
      </c>
      <c r="AT39" s="7">
        <f>设计!AM39</f>
        <v>43386</v>
      </c>
      <c r="AU39" s="5">
        <f>设计!AN39</f>
        <v>0</v>
      </c>
      <c r="AV39" s="5" t="str">
        <f>设计!AO39</f>
        <v>完成</v>
      </c>
      <c r="AW39" s="5">
        <f>设计!AP39</f>
        <v>28</v>
      </c>
      <c r="AX39" s="5" t="str">
        <f>设计!AQ39</f>
        <v>完成</v>
      </c>
      <c r="AY39" s="37"/>
      <c r="AZ39" s="17"/>
      <c r="BA39" s="34"/>
      <c r="BB39" s="17"/>
      <c r="BC39" s="34"/>
      <c r="BD39" s="17"/>
      <c r="BE39" s="34"/>
      <c r="BF39" s="34"/>
      <c r="BG39" s="34"/>
      <c r="BH39" s="34"/>
      <c r="BI39" s="34"/>
      <c r="BJ39" s="36"/>
    </row>
    <row r="40" spans="1:62" ht="17.25" customHeight="1">
      <c r="A40" s="5" t="str">
        <f>设计!A40&amp;""</f>
        <v>I-38</v>
      </c>
      <c r="B40" s="5" t="str">
        <f>设计!B40&amp;""</f>
        <v>泰和美家</v>
      </c>
      <c r="C40" s="5" t="str">
        <f>设计!C40&amp;""</f>
        <v>香漫里8-2-11-43</v>
      </c>
      <c r="D40" s="5" t="str">
        <f>设计!D40&amp;""</f>
        <v>冯杰 139999999999</v>
      </c>
      <c r="E40" s="5" t="str">
        <f>设计!E40&amp;""</f>
        <v>61.5</v>
      </c>
      <c r="F40" s="7">
        <f>设计!F40</f>
        <v>43359</v>
      </c>
      <c r="G40" s="7">
        <f ca="1">设计!G40</f>
        <v>43559</v>
      </c>
      <c r="H40" s="5" t="str">
        <f ca="1">设计!H40&amp;""</f>
        <v>200</v>
      </c>
      <c r="I40" s="5" t="str">
        <f>设计!I40&amp;""</f>
        <v/>
      </c>
      <c r="J40" s="5" t="str">
        <f>设计!J40&amp;""</f>
        <v/>
      </c>
      <c r="K40" s="5" t="str">
        <f>'财务部 '!K40&amp;""</f>
        <v/>
      </c>
      <c r="L40" s="5" t="str">
        <f>'财务部 '!L40&amp;""</f>
        <v/>
      </c>
      <c r="M40" s="5" t="str">
        <f>'财务部 '!M40&amp;""</f>
        <v/>
      </c>
      <c r="N40" s="5" t="str">
        <f>'财务部 '!N40&amp;""</f>
        <v/>
      </c>
      <c r="O40" s="5" t="str">
        <f>'财务部 '!O40&amp;""</f>
        <v/>
      </c>
      <c r="P40" s="5" t="str">
        <f>'财务部 '!P40&amp;""</f>
        <v/>
      </c>
      <c r="Q40" s="5" t="str">
        <f>'财务部 '!Q40&amp;""</f>
        <v/>
      </c>
      <c r="R40" s="5" t="str">
        <f>设计!K40&amp;""</f>
        <v>张三</v>
      </c>
      <c r="S40" s="5" t="str">
        <f>设计!L40&amp;""</f>
        <v>优</v>
      </c>
      <c r="T40" s="5" t="str">
        <f>设计!M40&amp;""</f>
        <v>加急</v>
      </c>
      <c r="U40" s="5" t="str">
        <f>设计!N40&amp;""</f>
        <v>杨军</v>
      </c>
      <c r="V40" s="7">
        <f>设计!O40</f>
        <v>43356</v>
      </c>
      <c r="W40" s="5" t="str">
        <f>设计!P40&amp;""</f>
        <v>李跃</v>
      </c>
      <c r="X40" s="7">
        <f>设计!Q40</f>
        <v>43358</v>
      </c>
      <c r="Y40" s="5" t="str">
        <f>设计!R40&amp;""</f>
        <v>杨军</v>
      </c>
      <c r="Z40" s="5" t="str">
        <f>设计!S40&amp;""</f>
        <v>杨斌</v>
      </c>
      <c r="AA40" s="7">
        <f>设计!T40</f>
        <v>43362</v>
      </c>
      <c r="AB40" s="5" t="str">
        <f>设计!U40&amp;""</f>
        <v>6</v>
      </c>
      <c r="AC40" s="5" t="str">
        <f>设计!V40&amp;""</f>
        <v>F-0138</v>
      </c>
      <c r="AD40" s="5"/>
      <c r="AE40" s="34"/>
      <c r="AF40" s="5"/>
      <c r="AG40" s="34"/>
      <c r="AH40" s="5"/>
      <c r="AI40" s="34"/>
      <c r="AJ40" s="17"/>
      <c r="AK40" s="34"/>
      <c r="AL40" s="17"/>
      <c r="AM40" s="34"/>
      <c r="AN40" s="17"/>
      <c r="AO40" s="10">
        <v>43387</v>
      </c>
      <c r="AP40" s="36"/>
      <c r="AQ40" s="5" t="str">
        <f>设计!AJ40</f>
        <v>畔森</v>
      </c>
      <c r="AR40" s="7">
        <f>设计!AK40</f>
        <v>43362</v>
      </c>
      <c r="AS40" s="5" t="str">
        <f>设计!AL40</f>
        <v>加急</v>
      </c>
      <c r="AT40" s="7">
        <f>设计!AM40</f>
        <v>43387</v>
      </c>
      <c r="AU40" s="5">
        <f>设计!AN40</f>
        <v>0</v>
      </c>
      <c r="AV40" s="5" t="str">
        <f>设计!AO40</f>
        <v>完成</v>
      </c>
      <c r="AW40" s="5">
        <f>设计!AP40</f>
        <v>28</v>
      </c>
      <c r="AX40" s="5" t="str">
        <f>设计!AQ40</f>
        <v>完成</v>
      </c>
      <c r="AY40" s="37"/>
      <c r="AZ40" s="17"/>
      <c r="BA40" s="34"/>
      <c r="BB40" s="17"/>
      <c r="BC40" s="34"/>
      <c r="BD40" s="17"/>
      <c r="BE40" s="34"/>
      <c r="BF40" s="34"/>
      <c r="BG40" s="34"/>
      <c r="BH40" s="34"/>
      <c r="BI40" s="34"/>
      <c r="BJ40" s="36"/>
    </row>
    <row r="41" spans="1:62" ht="17.25" customHeight="1">
      <c r="A41" s="5" t="str">
        <f>设计!A41&amp;""</f>
        <v>I-39</v>
      </c>
      <c r="B41" s="5" t="str">
        <f>设计!B41&amp;""</f>
        <v>泰和美家</v>
      </c>
      <c r="C41" s="5" t="str">
        <f>设计!C41&amp;""</f>
        <v>香漫里8-2-11-44</v>
      </c>
      <c r="D41" s="5" t="str">
        <f>设计!D41&amp;""</f>
        <v>冯杰 139999999999</v>
      </c>
      <c r="E41" s="5" t="str">
        <f>设计!E41&amp;""</f>
        <v>62.5</v>
      </c>
      <c r="F41" s="7">
        <f>设计!F41</f>
        <v>43360</v>
      </c>
      <c r="G41" s="7">
        <f ca="1">设计!G41</f>
        <v>43559</v>
      </c>
      <c r="H41" s="5" t="str">
        <f ca="1">设计!H41&amp;""</f>
        <v>199</v>
      </c>
      <c r="I41" s="5" t="str">
        <f>设计!I41&amp;""</f>
        <v/>
      </c>
      <c r="J41" s="5" t="str">
        <f>设计!J41&amp;""</f>
        <v/>
      </c>
      <c r="K41" s="5" t="str">
        <f>'财务部 '!K41&amp;""</f>
        <v/>
      </c>
      <c r="L41" s="5" t="str">
        <f>'财务部 '!L41&amp;""</f>
        <v/>
      </c>
      <c r="M41" s="5" t="str">
        <f>'财务部 '!M41&amp;""</f>
        <v/>
      </c>
      <c r="N41" s="5" t="str">
        <f>'财务部 '!N41&amp;""</f>
        <v/>
      </c>
      <c r="O41" s="5" t="str">
        <f>'财务部 '!O41&amp;""</f>
        <v/>
      </c>
      <c r="P41" s="5" t="str">
        <f>'财务部 '!P41&amp;""</f>
        <v/>
      </c>
      <c r="Q41" s="5" t="str">
        <f>'财务部 '!Q41&amp;""</f>
        <v/>
      </c>
      <c r="R41" s="5" t="str">
        <f>设计!K41&amp;""</f>
        <v>张三</v>
      </c>
      <c r="S41" s="5" t="str">
        <f>设计!L41&amp;""</f>
        <v>优</v>
      </c>
      <c r="T41" s="5" t="str">
        <f>设计!M41&amp;""</f>
        <v>加急</v>
      </c>
      <c r="U41" s="5" t="str">
        <f>设计!N41&amp;""</f>
        <v>杨军</v>
      </c>
      <c r="V41" s="7">
        <f>设计!O41</f>
        <v>43357</v>
      </c>
      <c r="W41" s="5" t="str">
        <f>设计!P41&amp;""</f>
        <v>李跃</v>
      </c>
      <c r="X41" s="7">
        <f>设计!Q41</f>
        <v>43359</v>
      </c>
      <c r="Y41" s="5" t="str">
        <f>设计!R41&amp;""</f>
        <v>杨军</v>
      </c>
      <c r="Z41" s="5" t="str">
        <f>设计!S41&amp;""</f>
        <v>杨斌</v>
      </c>
      <c r="AA41" s="7">
        <f>设计!T41</f>
        <v>43363</v>
      </c>
      <c r="AB41" s="5" t="str">
        <f>设计!U41&amp;""</f>
        <v>6</v>
      </c>
      <c r="AC41" s="5" t="str">
        <f>设计!V41&amp;""</f>
        <v>F-0139</v>
      </c>
      <c r="AD41" s="5"/>
      <c r="AE41" s="34"/>
      <c r="AF41" s="5"/>
      <c r="AG41" s="34"/>
      <c r="AH41" s="5"/>
      <c r="AI41" s="34"/>
      <c r="AJ41" s="17"/>
      <c r="AK41" s="34"/>
      <c r="AL41" s="17"/>
      <c r="AM41" s="34"/>
      <c r="AN41" s="17"/>
      <c r="AO41" s="10">
        <v>43388</v>
      </c>
      <c r="AP41" s="36"/>
      <c r="AQ41" s="5" t="str">
        <f>设计!AJ41</f>
        <v>畔森</v>
      </c>
      <c r="AR41" s="7">
        <f>设计!AK41</f>
        <v>43363</v>
      </c>
      <c r="AS41" s="5" t="str">
        <f>设计!AL41</f>
        <v>加急</v>
      </c>
      <c r="AT41" s="7">
        <f>设计!AM41</f>
        <v>43388</v>
      </c>
      <c r="AU41" s="5">
        <f>设计!AN41</f>
        <v>0</v>
      </c>
      <c r="AV41" s="5" t="str">
        <f>设计!AO41</f>
        <v>完成</v>
      </c>
      <c r="AW41" s="5">
        <f>设计!AP41</f>
        <v>28</v>
      </c>
      <c r="AX41" s="5" t="str">
        <f>设计!AQ41</f>
        <v>完成</v>
      </c>
      <c r="AY41" s="37"/>
      <c r="AZ41" s="17"/>
      <c r="BA41" s="34"/>
      <c r="BB41" s="17"/>
      <c r="BC41" s="34"/>
      <c r="BD41" s="17"/>
      <c r="BE41" s="34"/>
      <c r="BF41" s="34"/>
      <c r="BG41" s="34"/>
      <c r="BH41" s="34"/>
      <c r="BI41" s="34"/>
      <c r="BJ41" s="36"/>
    </row>
    <row r="42" spans="1:62" ht="17.25" customHeight="1">
      <c r="A42" s="5" t="str">
        <f>设计!A42&amp;""</f>
        <v>I-40</v>
      </c>
      <c r="B42" s="5" t="str">
        <f>设计!B42&amp;""</f>
        <v>泰和美家</v>
      </c>
      <c r="C42" s="5" t="str">
        <f>设计!C42&amp;""</f>
        <v>香漫里8-2-11-45</v>
      </c>
      <c r="D42" s="5" t="str">
        <f>设计!D42&amp;""</f>
        <v>冯杰 139999999999</v>
      </c>
      <c r="E42" s="5" t="str">
        <f>设计!E42&amp;""</f>
        <v>63.5</v>
      </c>
      <c r="F42" s="7">
        <f>设计!F42</f>
        <v>43361</v>
      </c>
      <c r="G42" s="7">
        <f ca="1">设计!G42</f>
        <v>43559</v>
      </c>
      <c r="H42" s="5" t="str">
        <f ca="1">设计!H42&amp;""</f>
        <v>198</v>
      </c>
      <c r="I42" s="5" t="str">
        <f>设计!I42&amp;""</f>
        <v/>
      </c>
      <c r="J42" s="5" t="str">
        <f>设计!J42&amp;""</f>
        <v/>
      </c>
      <c r="K42" s="5" t="str">
        <f>'财务部 '!K42&amp;""</f>
        <v/>
      </c>
      <c r="L42" s="5" t="str">
        <f>'财务部 '!L42&amp;""</f>
        <v/>
      </c>
      <c r="M42" s="5" t="str">
        <f>'财务部 '!M42&amp;""</f>
        <v/>
      </c>
      <c r="N42" s="5" t="str">
        <f>'财务部 '!N42&amp;""</f>
        <v/>
      </c>
      <c r="O42" s="5" t="str">
        <f>'财务部 '!O42&amp;""</f>
        <v/>
      </c>
      <c r="P42" s="5" t="str">
        <f>'财务部 '!P42&amp;""</f>
        <v/>
      </c>
      <c r="Q42" s="5" t="str">
        <f>'财务部 '!Q42&amp;""</f>
        <v/>
      </c>
      <c r="R42" s="5" t="str">
        <f>设计!K42&amp;""</f>
        <v>张三</v>
      </c>
      <c r="S42" s="5" t="str">
        <f>设计!L42&amp;""</f>
        <v>优</v>
      </c>
      <c r="T42" s="5" t="str">
        <f>设计!M42&amp;""</f>
        <v>加急</v>
      </c>
      <c r="U42" s="5" t="str">
        <f>设计!N42&amp;""</f>
        <v>杨军</v>
      </c>
      <c r="V42" s="7">
        <f>设计!O42</f>
        <v>43358</v>
      </c>
      <c r="W42" s="5" t="str">
        <f>设计!P42&amp;""</f>
        <v>李跃</v>
      </c>
      <c r="X42" s="7">
        <f>设计!Q42</f>
        <v>43360</v>
      </c>
      <c r="Y42" s="5" t="str">
        <f>设计!R42&amp;""</f>
        <v>杨军</v>
      </c>
      <c r="Z42" s="5" t="str">
        <f>设计!S42&amp;""</f>
        <v>杨斌</v>
      </c>
      <c r="AA42" s="7">
        <f>设计!T42</f>
        <v>43364</v>
      </c>
      <c r="AB42" s="5" t="str">
        <f>设计!U42&amp;""</f>
        <v>6</v>
      </c>
      <c r="AC42" s="5" t="str">
        <f>设计!V42&amp;""</f>
        <v>F-0140</v>
      </c>
      <c r="AD42" s="5"/>
      <c r="AE42" s="34"/>
      <c r="AF42" s="5"/>
      <c r="AG42" s="34"/>
      <c r="AH42" s="5"/>
      <c r="AI42" s="34"/>
      <c r="AJ42" s="17"/>
      <c r="AK42" s="34"/>
      <c r="AL42" s="17"/>
      <c r="AM42" s="34"/>
      <c r="AN42" s="17"/>
      <c r="AO42" s="10">
        <v>43389</v>
      </c>
      <c r="AP42" s="36"/>
      <c r="AQ42" s="5" t="str">
        <f>设计!AJ42</f>
        <v>畔森</v>
      </c>
      <c r="AR42" s="7">
        <f>设计!AK42</f>
        <v>43364</v>
      </c>
      <c r="AS42" s="5" t="str">
        <f>设计!AL42</f>
        <v>加急</v>
      </c>
      <c r="AT42" s="7">
        <f>设计!AM42</f>
        <v>43389</v>
      </c>
      <c r="AU42" s="5">
        <f>设计!AN42</f>
        <v>0</v>
      </c>
      <c r="AV42" s="5" t="str">
        <f>设计!AO42</f>
        <v>完成</v>
      </c>
      <c r="AW42" s="5">
        <f>设计!AP42</f>
        <v>28</v>
      </c>
      <c r="AX42" s="5" t="str">
        <f>设计!AQ42</f>
        <v>完成</v>
      </c>
      <c r="AY42" s="37"/>
      <c r="AZ42" s="17"/>
      <c r="BA42" s="34"/>
      <c r="BB42" s="17"/>
      <c r="BC42" s="34"/>
      <c r="BD42" s="17"/>
      <c r="BE42" s="34"/>
      <c r="BF42" s="34"/>
      <c r="BG42" s="34"/>
      <c r="BH42" s="34"/>
      <c r="BI42" s="34"/>
      <c r="BJ42" s="36"/>
    </row>
    <row r="43" spans="1:62" ht="17.25" customHeight="1">
      <c r="A43" s="5" t="str">
        <f>设计!A43&amp;""</f>
        <v>I-41</v>
      </c>
      <c r="B43" s="5" t="str">
        <f>设计!B43&amp;""</f>
        <v>泰和美家</v>
      </c>
      <c r="C43" s="5" t="str">
        <f>设计!C43&amp;""</f>
        <v>香漫里8-2-11-46</v>
      </c>
      <c r="D43" s="5" t="str">
        <f>设计!D43&amp;""</f>
        <v>冯杰 139999999999</v>
      </c>
      <c r="E43" s="5" t="str">
        <f>设计!E43&amp;""</f>
        <v>64.5</v>
      </c>
      <c r="F43" s="7">
        <f>设计!F43</f>
        <v>43362</v>
      </c>
      <c r="G43" s="7">
        <f ca="1">设计!G43</f>
        <v>43559</v>
      </c>
      <c r="H43" s="5" t="str">
        <f ca="1">设计!H43&amp;""</f>
        <v>197</v>
      </c>
      <c r="I43" s="5" t="str">
        <f>设计!I43&amp;""</f>
        <v/>
      </c>
      <c r="J43" s="5" t="str">
        <f>设计!J43&amp;""</f>
        <v/>
      </c>
      <c r="K43" s="5" t="str">
        <f>'财务部 '!K43&amp;""</f>
        <v/>
      </c>
      <c r="L43" s="5" t="str">
        <f>'财务部 '!L43&amp;""</f>
        <v/>
      </c>
      <c r="M43" s="5" t="str">
        <f>'财务部 '!M43&amp;""</f>
        <v/>
      </c>
      <c r="N43" s="5" t="str">
        <f>'财务部 '!N43&amp;""</f>
        <v/>
      </c>
      <c r="O43" s="5" t="str">
        <f>'财务部 '!O43&amp;""</f>
        <v/>
      </c>
      <c r="P43" s="5" t="str">
        <f>'财务部 '!P43&amp;""</f>
        <v/>
      </c>
      <c r="Q43" s="5" t="str">
        <f>'财务部 '!Q43&amp;""</f>
        <v/>
      </c>
      <c r="R43" s="5" t="str">
        <f>设计!K43&amp;""</f>
        <v>张三</v>
      </c>
      <c r="S43" s="5" t="str">
        <f>设计!L43&amp;""</f>
        <v>优</v>
      </c>
      <c r="T43" s="5" t="str">
        <f>设计!M43&amp;""</f>
        <v>加急</v>
      </c>
      <c r="U43" s="5" t="str">
        <f>设计!N43&amp;""</f>
        <v>杨军</v>
      </c>
      <c r="V43" s="7">
        <f>设计!O43</f>
        <v>43359</v>
      </c>
      <c r="W43" s="5" t="str">
        <f>设计!P43&amp;""</f>
        <v>李跃</v>
      </c>
      <c r="X43" s="7">
        <f>设计!Q43</f>
        <v>43361</v>
      </c>
      <c r="Y43" s="5" t="str">
        <f>设计!R43&amp;""</f>
        <v>杨军</v>
      </c>
      <c r="Z43" s="5" t="str">
        <f>设计!S43&amp;""</f>
        <v>杨斌</v>
      </c>
      <c r="AA43" s="7">
        <f>设计!T43</f>
        <v>43365</v>
      </c>
      <c r="AB43" s="5" t="str">
        <f>设计!U43&amp;""</f>
        <v>6</v>
      </c>
      <c r="AC43" s="5" t="str">
        <f>设计!V43&amp;""</f>
        <v>F-0141</v>
      </c>
      <c r="AD43" s="5"/>
      <c r="AE43" s="34"/>
      <c r="AF43" s="5"/>
      <c r="AG43" s="34"/>
      <c r="AH43" s="5"/>
      <c r="AI43" s="34"/>
      <c r="AJ43" s="17"/>
      <c r="AK43" s="34"/>
      <c r="AL43" s="17"/>
      <c r="AM43" s="34"/>
      <c r="AN43" s="17"/>
      <c r="AO43" s="10">
        <v>43390</v>
      </c>
      <c r="AP43" s="36"/>
      <c r="AQ43" s="5" t="str">
        <f>设计!AJ43</f>
        <v>畔森</v>
      </c>
      <c r="AR43" s="7">
        <f>设计!AK43</f>
        <v>43365</v>
      </c>
      <c r="AS43" s="5" t="str">
        <f>设计!AL43</f>
        <v>加急</v>
      </c>
      <c r="AT43" s="7">
        <f>设计!AM43</f>
        <v>43390</v>
      </c>
      <c r="AU43" s="5">
        <f>设计!AN43</f>
        <v>0</v>
      </c>
      <c r="AV43" s="5" t="str">
        <f>设计!AO43</f>
        <v>完成</v>
      </c>
      <c r="AW43" s="5">
        <f>设计!AP43</f>
        <v>28</v>
      </c>
      <c r="AX43" s="5" t="str">
        <f>设计!AQ43</f>
        <v>完成</v>
      </c>
      <c r="AY43" s="37"/>
      <c r="AZ43" s="17"/>
      <c r="BA43" s="34"/>
      <c r="BB43" s="17"/>
      <c r="BC43" s="34"/>
      <c r="BD43" s="17"/>
      <c r="BE43" s="34"/>
      <c r="BF43" s="34"/>
      <c r="BG43" s="34"/>
      <c r="BH43" s="34"/>
      <c r="BI43" s="34"/>
      <c r="BJ43" s="36"/>
    </row>
    <row r="44" spans="1:62" ht="17.25" customHeight="1">
      <c r="A44" s="5" t="str">
        <f>设计!A44&amp;""</f>
        <v>I-42</v>
      </c>
      <c r="B44" s="5" t="str">
        <f>设计!B44&amp;""</f>
        <v>泰和美家</v>
      </c>
      <c r="C44" s="5" t="str">
        <f>设计!C44&amp;""</f>
        <v>香漫里8-2-11-47</v>
      </c>
      <c r="D44" s="5" t="str">
        <f>设计!D44&amp;""</f>
        <v>冯杰 139999999999</v>
      </c>
      <c r="E44" s="5" t="str">
        <f>设计!E44&amp;""</f>
        <v>65.5</v>
      </c>
      <c r="F44" s="7">
        <f>设计!F44</f>
        <v>43363</v>
      </c>
      <c r="G44" s="7">
        <f ca="1">设计!G44</f>
        <v>43559</v>
      </c>
      <c r="H44" s="5" t="str">
        <f ca="1">设计!H44&amp;""</f>
        <v>196</v>
      </c>
      <c r="I44" s="5" t="str">
        <f>设计!I44&amp;""</f>
        <v/>
      </c>
      <c r="J44" s="5" t="str">
        <f>设计!J44&amp;""</f>
        <v/>
      </c>
      <c r="K44" s="5" t="str">
        <f>'财务部 '!K44&amp;""</f>
        <v/>
      </c>
      <c r="L44" s="5" t="str">
        <f>'财务部 '!L44&amp;""</f>
        <v/>
      </c>
      <c r="M44" s="5" t="str">
        <f>'财务部 '!M44&amp;""</f>
        <v/>
      </c>
      <c r="N44" s="5" t="str">
        <f>'财务部 '!N44&amp;""</f>
        <v/>
      </c>
      <c r="O44" s="5" t="str">
        <f>'财务部 '!O44&amp;""</f>
        <v/>
      </c>
      <c r="P44" s="5" t="str">
        <f>'财务部 '!P44&amp;""</f>
        <v/>
      </c>
      <c r="Q44" s="5" t="str">
        <f>'财务部 '!Q44&amp;""</f>
        <v/>
      </c>
      <c r="R44" s="5" t="str">
        <f>设计!K44&amp;""</f>
        <v>张三</v>
      </c>
      <c r="S44" s="5" t="str">
        <f>设计!L44&amp;""</f>
        <v>优</v>
      </c>
      <c r="T44" s="5" t="str">
        <f>设计!M44&amp;""</f>
        <v>加急</v>
      </c>
      <c r="U44" s="5" t="str">
        <f>设计!N44&amp;""</f>
        <v>杨军</v>
      </c>
      <c r="V44" s="7">
        <f>设计!O44</f>
        <v>43360</v>
      </c>
      <c r="W44" s="5" t="str">
        <f>设计!P44&amp;""</f>
        <v>李跃</v>
      </c>
      <c r="X44" s="7">
        <f>设计!Q44</f>
        <v>43362</v>
      </c>
      <c r="Y44" s="5" t="str">
        <f>设计!R44&amp;""</f>
        <v>杨军</v>
      </c>
      <c r="Z44" s="5" t="str">
        <f>设计!S44&amp;""</f>
        <v>杨斌</v>
      </c>
      <c r="AA44" s="7">
        <f>设计!T44</f>
        <v>43366</v>
      </c>
      <c r="AB44" s="5" t="str">
        <f>设计!U44&amp;""</f>
        <v>6</v>
      </c>
      <c r="AC44" s="5" t="str">
        <f>设计!V44&amp;""</f>
        <v>F-0142</v>
      </c>
      <c r="AD44" s="5"/>
      <c r="AE44" s="34"/>
      <c r="AF44" s="5"/>
      <c r="AG44" s="34"/>
      <c r="AH44" s="5"/>
      <c r="AI44" s="34"/>
      <c r="AJ44" s="17"/>
      <c r="AK44" s="34"/>
      <c r="AL44" s="17"/>
      <c r="AM44" s="34"/>
      <c r="AN44" s="17"/>
      <c r="AO44" s="10">
        <v>43391</v>
      </c>
      <c r="AP44" s="36"/>
      <c r="AQ44" s="5" t="str">
        <f>设计!AJ44</f>
        <v>畔森</v>
      </c>
      <c r="AR44" s="7">
        <f>设计!AK44</f>
        <v>43366</v>
      </c>
      <c r="AS44" s="5" t="str">
        <f>设计!AL44</f>
        <v>加急</v>
      </c>
      <c r="AT44" s="7">
        <f>设计!AM44</f>
        <v>43391</v>
      </c>
      <c r="AU44" s="5">
        <f>设计!AN44</f>
        <v>0</v>
      </c>
      <c r="AV44" s="5" t="str">
        <f>设计!AO44</f>
        <v>完成</v>
      </c>
      <c r="AW44" s="5">
        <f>设计!AP44</f>
        <v>28</v>
      </c>
      <c r="AX44" s="5" t="str">
        <f>设计!AQ44</f>
        <v>完成</v>
      </c>
      <c r="AY44" s="37"/>
      <c r="AZ44" s="17"/>
      <c r="BA44" s="34"/>
      <c r="BB44" s="17"/>
      <c r="BC44" s="34"/>
      <c r="BD44" s="17"/>
      <c r="BE44" s="34"/>
      <c r="BF44" s="34"/>
      <c r="BG44" s="34"/>
      <c r="BH44" s="34"/>
      <c r="BI44" s="34"/>
      <c r="BJ44" s="36"/>
    </row>
    <row r="45" spans="1:62" ht="17.25" customHeight="1">
      <c r="A45" s="5" t="str">
        <f>设计!A45&amp;""</f>
        <v>I-43</v>
      </c>
      <c r="B45" s="5" t="str">
        <f>设计!B45&amp;""</f>
        <v>泰和美家</v>
      </c>
      <c r="C45" s="5" t="str">
        <f>设计!C45&amp;""</f>
        <v>香漫里8-2-11-48</v>
      </c>
      <c r="D45" s="5" t="str">
        <f>设计!D45&amp;""</f>
        <v>冯杰 139999999999</v>
      </c>
      <c r="E45" s="5" t="str">
        <f>设计!E45&amp;""</f>
        <v>66.5</v>
      </c>
      <c r="F45" s="7">
        <f>设计!F45</f>
        <v>43364</v>
      </c>
      <c r="G45" s="7">
        <f ca="1">设计!G45</f>
        <v>43559</v>
      </c>
      <c r="H45" s="5" t="str">
        <f ca="1">设计!H45&amp;""</f>
        <v>195</v>
      </c>
      <c r="I45" s="5" t="str">
        <f>设计!I45&amp;""</f>
        <v/>
      </c>
      <c r="J45" s="5" t="str">
        <f>设计!J45&amp;""</f>
        <v/>
      </c>
      <c r="K45" s="5" t="str">
        <f>'财务部 '!K45&amp;""</f>
        <v/>
      </c>
      <c r="L45" s="5" t="str">
        <f>'财务部 '!L45&amp;""</f>
        <v/>
      </c>
      <c r="M45" s="5" t="str">
        <f>'财务部 '!M45&amp;""</f>
        <v/>
      </c>
      <c r="N45" s="5" t="str">
        <f>'财务部 '!N45&amp;""</f>
        <v/>
      </c>
      <c r="O45" s="5" t="str">
        <f>'财务部 '!O45&amp;""</f>
        <v/>
      </c>
      <c r="P45" s="5" t="str">
        <f>'财务部 '!P45&amp;""</f>
        <v/>
      </c>
      <c r="Q45" s="5" t="str">
        <f>'财务部 '!Q45&amp;""</f>
        <v/>
      </c>
      <c r="R45" s="5" t="str">
        <f>设计!K45&amp;""</f>
        <v>张三</v>
      </c>
      <c r="S45" s="5" t="str">
        <f>设计!L45&amp;""</f>
        <v>优</v>
      </c>
      <c r="T45" s="5" t="str">
        <f>设计!M45&amp;""</f>
        <v>加急</v>
      </c>
      <c r="U45" s="5" t="str">
        <f>设计!N45&amp;""</f>
        <v>杨军</v>
      </c>
      <c r="V45" s="7">
        <f>设计!O45</f>
        <v>43361</v>
      </c>
      <c r="W45" s="5" t="str">
        <f>设计!P45&amp;""</f>
        <v>李跃</v>
      </c>
      <c r="X45" s="7">
        <f>设计!Q45</f>
        <v>43363</v>
      </c>
      <c r="Y45" s="5" t="str">
        <f>设计!R45&amp;""</f>
        <v>杨军</v>
      </c>
      <c r="Z45" s="5" t="str">
        <f>设计!S45&amp;""</f>
        <v>杨斌</v>
      </c>
      <c r="AA45" s="7">
        <f>设计!T45</f>
        <v>43367</v>
      </c>
      <c r="AB45" s="5" t="str">
        <f>设计!U45&amp;""</f>
        <v>6</v>
      </c>
      <c r="AC45" s="5" t="str">
        <f>设计!V45&amp;""</f>
        <v>F-0143</v>
      </c>
      <c r="AD45" s="5"/>
      <c r="AE45" s="34"/>
      <c r="AF45" s="5"/>
      <c r="AG45" s="34"/>
      <c r="AH45" s="5"/>
      <c r="AI45" s="34"/>
      <c r="AJ45" s="17"/>
      <c r="AK45" s="34"/>
      <c r="AL45" s="17"/>
      <c r="AM45" s="34"/>
      <c r="AN45" s="17"/>
      <c r="AO45" s="10">
        <v>43392</v>
      </c>
      <c r="AP45" s="36"/>
      <c r="AQ45" s="5" t="str">
        <f>设计!AJ45</f>
        <v>畔森</v>
      </c>
      <c r="AR45" s="7">
        <f>设计!AK45</f>
        <v>43367</v>
      </c>
      <c r="AS45" s="5" t="str">
        <f>设计!AL45</f>
        <v>加急</v>
      </c>
      <c r="AT45" s="7">
        <f>设计!AM45</f>
        <v>43392</v>
      </c>
      <c r="AU45" s="5">
        <f>设计!AN45</f>
        <v>0</v>
      </c>
      <c r="AV45" s="5" t="str">
        <f>设计!AO45</f>
        <v>完成</v>
      </c>
      <c r="AW45" s="5">
        <f>设计!AP45</f>
        <v>28</v>
      </c>
      <c r="AX45" s="5" t="str">
        <f>设计!AQ45</f>
        <v>完成</v>
      </c>
      <c r="AY45" s="37"/>
      <c r="AZ45" s="17"/>
      <c r="BA45" s="34"/>
      <c r="BB45" s="17"/>
      <c r="BC45" s="34"/>
      <c r="BD45" s="17"/>
      <c r="BE45" s="34"/>
      <c r="BF45" s="34"/>
      <c r="BG45" s="34"/>
      <c r="BH45" s="34"/>
      <c r="BI45" s="34"/>
      <c r="BJ45" s="36"/>
    </row>
    <row r="46" spans="1:62" ht="17.25" customHeight="1">
      <c r="A46" s="5" t="str">
        <f>设计!A46&amp;""</f>
        <v>I-44</v>
      </c>
      <c r="B46" s="5" t="str">
        <f>设计!B46&amp;""</f>
        <v>泰和美家</v>
      </c>
      <c r="C46" s="5" t="str">
        <f>设计!C46&amp;""</f>
        <v>香漫里8-2-11-49</v>
      </c>
      <c r="D46" s="5" t="str">
        <f>设计!D46&amp;""</f>
        <v>冯杰 139999999999</v>
      </c>
      <c r="E46" s="5" t="str">
        <f>设计!E46&amp;""</f>
        <v>67.5</v>
      </c>
      <c r="F46" s="7">
        <f>设计!F46</f>
        <v>43365</v>
      </c>
      <c r="G46" s="7">
        <f ca="1">设计!G46</f>
        <v>43559</v>
      </c>
      <c r="H46" s="5" t="str">
        <f ca="1">设计!H46&amp;""</f>
        <v>194</v>
      </c>
      <c r="I46" s="5" t="str">
        <f>设计!I46&amp;""</f>
        <v/>
      </c>
      <c r="J46" s="5" t="str">
        <f>设计!J46&amp;""</f>
        <v/>
      </c>
      <c r="K46" s="5" t="str">
        <f>'财务部 '!K46&amp;""</f>
        <v/>
      </c>
      <c r="L46" s="5" t="str">
        <f>'财务部 '!L46&amp;""</f>
        <v/>
      </c>
      <c r="M46" s="5" t="str">
        <f>'财务部 '!M46&amp;""</f>
        <v/>
      </c>
      <c r="N46" s="5" t="str">
        <f>'财务部 '!N46&amp;""</f>
        <v/>
      </c>
      <c r="O46" s="5" t="str">
        <f>'财务部 '!O46&amp;""</f>
        <v/>
      </c>
      <c r="P46" s="5" t="str">
        <f>'财务部 '!P46&amp;""</f>
        <v/>
      </c>
      <c r="Q46" s="5" t="str">
        <f>'财务部 '!Q46&amp;""</f>
        <v/>
      </c>
      <c r="R46" s="5" t="str">
        <f>设计!K46&amp;""</f>
        <v>张三</v>
      </c>
      <c r="S46" s="5" t="str">
        <f>设计!L46&amp;""</f>
        <v>优</v>
      </c>
      <c r="T46" s="5" t="str">
        <f>设计!M46&amp;""</f>
        <v>加急</v>
      </c>
      <c r="U46" s="5" t="str">
        <f>设计!N46&amp;""</f>
        <v>杨军</v>
      </c>
      <c r="V46" s="7">
        <f>设计!O46</f>
        <v>43362</v>
      </c>
      <c r="W46" s="5" t="str">
        <f>设计!P46&amp;""</f>
        <v>李跃</v>
      </c>
      <c r="X46" s="7">
        <f>设计!Q46</f>
        <v>43364</v>
      </c>
      <c r="Y46" s="5" t="str">
        <f>设计!R46&amp;""</f>
        <v>杨军</v>
      </c>
      <c r="Z46" s="5" t="str">
        <f>设计!S46&amp;""</f>
        <v>杨斌</v>
      </c>
      <c r="AA46" s="7">
        <f>设计!T46</f>
        <v>43368</v>
      </c>
      <c r="AB46" s="5" t="str">
        <f>设计!U46&amp;""</f>
        <v>6</v>
      </c>
      <c r="AC46" s="5" t="str">
        <f>设计!V46&amp;""</f>
        <v>F-0144</v>
      </c>
      <c r="AD46" s="5"/>
      <c r="AE46" s="34"/>
      <c r="AF46" s="5"/>
      <c r="AG46" s="34"/>
      <c r="AH46" s="5"/>
      <c r="AI46" s="34"/>
      <c r="AJ46" s="17"/>
      <c r="AK46" s="34"/>
      <c r="AL46" s="17"/>
      <c r="AM46" s="34"/>
      <c r="AN46" s="17"/>
      <c r="AO46" s="10">
        <v>43393</v>
      </c>
      <c r="AP46" s="36"/>
      <c r="AQ46" s="5" t="str">
        <f>设计!AJ46</f>
        <v>畔森</v>
      </c>
      <c r="AR46" s="7">
        <f>设计!AK46</f>
        <v>43368</v>
      </c>
      <c r="AS46" s="5" t="str">
        <f>设计!AL46</f>
        <v>加急</v>
      </c>
      <c r="AT46" s="7">
        <f>设计!AM46</f>
        <v>43393</v>
      </c>
      <c r="AU46" s="5">
        <f>设计!AN46</f>
        <v>0</v>
      </c>
      <c r="AV46" s="5" t="str">
        <f>设计!AO46</f>
        <v>完成</v>
      </c>
      <c r="AW46" s="5">
        <f>设计!AP46</f>
        <v>28</v>
      </c>
      <c r="AX46" s="5" t="str">
        <f>设计!AQ46</f>
        <v>完成</v>
      </c>
      <c r="AY46" s="37"/>
      <c r="AZ46" s="17"/>
      <c r="BA46" s="34"/>
      <c r="BB46" s="17"/>
      <c r="BC46" s="34"/>
      <c r="BD46" s="17"/>
      <c r="BE46" s="34"/>
      <c r="BF46" s="34"/>
      <c r="BG46" s="34"/>
      <c r="BH46" s="34"/>
      <c r="BI46" s="34"/>
      <c r="BJ46" s="36"/>
    </row>
    <row r="47" spans="1:62" ht="17.25" customHeight="1">
      <c r="A47" s="5" t="str">
        <f>设计!A47&amp;""</f>
        <v>I-45</v>
      </c>
      <c r="B47" s="5" t="str">
        <f>设计!B47&amp;""</f>
        <v>泰和美家</v>
      </c>
      <c r="C47" s="5" t="str">
        <f>设计!C47&amp;""</f>
        <v>香漫里8-2-11-50</v>
      </c>
      <c r="D47" s="5" t="str">
        <f>设计!D47&amp;""</f>
        <v>冯杰 139999999999</v>
      </c>
      <c r="E47" s="5" t="str">
        <f>设计!E47&amp;""</f>
        <v>68.5</v>
      </c>
      <c r="F47" s="7">
        <f>设计!F47</f>
        <v>43366</v>
      </c>
      <c r="G47" s="7">
        <f ca="1">设计!G47</f>
        <v>43559</v>
      </c>
      <c r="H47" s="5" t="str">
        <f ca="1">设计!H47&amp;""</f>
        <v>193</v>
      </c>
      <c r="I47" s="5" t="str">
        <f>设计!I47&amp;""</f>
        <v/>
      </c>
      <c r="J47" s="5" t="str">
        <f>设计!J47&amp;""</f>
        <v/>
      </c>
      <c r="K47" s="5" t="str">
        <f>'财务部 '!K47&amp;""</f>
        <v/>
      </c>
      <c r="L47" s="5" t="str">
        <f>'财务部 '!L47&amp;""</f>
        <v/>
      </c>
      <c r="M47" s="5" t="str">
        <f>'财务部 '!M47&amp;""</f>
        <v/>
      </c>
      <c r="N47" s="5" t="str">
        <f>'财务部 '!N47&amp;""</f>
        <v/>
      </c>
      <c r="O47" s="5" t="str">
        <f>'财务部 '!O47&amp;""</f>
        <v/>
      </c>
      <c r="P47" s="5" t="str">
        <f>'财务部 '!P47&amp;""</f>
        <v/>
      </c>
      <c r="Q47" s="5" t="str">
        <f>'财务部 '!Q47&amp;""</f>
        <v/>
      </c>
      <c r="R47" s="5" t="str">
        <f>设计!K47&amp;""</f>
        <v>张三</v>
      </c>
      <c r="S47" s="5" t="str">
        <f>设计!L47&amp;""</f>
        <v>优</v>
      </c>
      <c r="T47" s="5" t="str">
        <f>设计!M47&amp;""</f>
        <v>加急</v>
      </c>
      <c r="U47" s="5" t="str">
        <f>设计!N47&amp;""</f>
        <v>杨军</v>
      </c>
      <c r="V47" s="7">
        <f>设计!O47</f>
        <v>43363</v>
      </c>
      <c r="W47" s="5" t="str">
        <f>设计!P47&amp;""</f>
        <v>李跃</v>
      </c>
      <c r="X47" s="7">
        <f>设计!Q47</f>
        <v>43365</v>
      </c>
      <c r="Y47" s="5" t="str">
        <f>设计!R47&amp;""</f>
        <v>杨军</v>
      </c>
      <c r="Z47" s="5" t="str">
        <f>设计!S47&amp;""</f>
        <v>杨斌</v>
      </c>
      <c r="AA47" s="7">
        <f>设计!T47</f>
        <v>43369</v>
      </c>
      <c r="AB47" s="5" t="str">
        <f>设计!U47&amp;""</f>
        <v>6</v>
      </c>
      <c r="AC47" s="5" t="str">
        <f>设计!V47&amp;""</f>
        <v>F-0145</v>
      </c>
      <c r="AD47" s="5"/>
      <c r="AE47" s="34"/>
      <c r="AF47" s="5"/>
      <c r="AG47" s="34"/>
      <c r="AH47" s="5"/>
      <c r="AI47" s="34"/>
      <c r="AJ47" s="17"/>
      <c r="AK47" s="34"/>
      <c r="AL47" s="17"/>
      <c r="AM47" s="34"/>
      <c r="AN47" s="17"/>
      <c r="AO47" s="10">
        <v>43394</v>
      </c>
      <c r="AP47" s="36"/>
      <c r="AQ47" s="5" t="str">
        <f>设计!AJ47</f>
        <v>畔森</v>
      </c>
      <c r="AR47" s="7">
        <f>设计!AK47</f>
        <v>43369</v>
      </c>
      <c r="AS47" s="5" t="str">
        <f>设计!AL47</f>
        <v>加急</v>
      </c>
      <c r="AT47" s="7">
        <f>设计!AM47</f>
        <v>43394</v>
      </c>
      <c r="AU47" s="5">
        <f>设计!AN47</f>
        <v>0</v>
      </c>
      <c r="AV47" s="5" t="str">
        <f>设计!AO47</f>
        <v>完成</v>
      </c>
      <c r="AW47" s="5">
        <f>设计!AP47</f>
        <v>28</v>
      </c>
      <c r="AX47" s="5" t="str">
        <f>设计!AQ47</f>
        <v>完成</v>
      </c>
      <c r="AY47" s="37"/>
      <c r="AZ47" s="17"/>
      <c r="BA47" s="34"/>
      <c r="BB47" s="17"/>
      <c r="BC47" s="34"/>
      <c r="BD47" s="17"/>
      <c r="BE47" s="34"/>
      <c r="BF47" s="34"/>
      <c r="BG47" s="34"/>
      <c r="BH47" s="34"/>
      <c r="BI47" s="34"/>
      <c r="BJ47" s="36"/>
    </row>
    <row r="48" spans="1:62" ht="17.25" customHeight="1">
      <c r="A48" s="5" t="str">
        <f>设计!A48&amp;""</f>
        <v>I-46</v>
      </c>
      <c r="B48" s="5" t="str">
        <f>设计!B48&amp;""</f>
        <v>泰和美家</v>
      </c>
      <c r="C48" s="5" t="str">
        <f>设计!C48&amp;""</f>
        <v>香漫里8-2-11-51</v>
      </c>
      <c r="D48" s="5" t="str">
        <f>设计!D48&amp;""</f>
        <v>冯杰 139999999999</v>
      </c>
      <c r="E48" s="5" t="str">
        <f>设计!E48&amp;""</f>
        <v>69.5</v>
      </c>
      <c r="F48" s="7">
        <f>设计!F48</f>
        <v>43367</v>
      </c>
      <c r="G48" s="7">
        <f ca="1">设计!G48</f>
        <v>43559</v>
      </c>
      <c r="H48" s="5" t="str">
        <f ca="1">设计!H48&amp;""</f>
        <v>192</v>
      </c>
      <c r="I48" s="5" t="str">
        <f>设计!I48&amp;""</f>
        <v/>
      </c>
      <c r="J48" s="5" t="str">
        <f>设计!J48&amp;""</f>
        <v/>
      </c>
      <c r="K48" s="5" t="str">
        <f>'财务部 '!K48&amp;""</f>
        <v/>
      </c>
      <c r="L48" s="5" t="str">
        <f>'财务部 '!L48&amp;""</f>
        <v/>
      </c>
      <c r="M48" s="5" t="str">
        <f>'财务部 '!M48&amp;""</f>
        <v/>
      </c>
      <c r="N48" s="5" t="str">
        <f>'财务部 '!N48&amp;""</f>
        <v/>
      </c>
      <c r="O48" s="5" t="str">
        <f>'财务部 '!O48&amp;""</f>
        <v/>
      </c>
      <c r="P48" s="5" t="str">
        <f>'财务部 '!P48&amp;""</f>
        <v/>
      </c>
      <c r="Q48" s="5" t="str">
        <f>'财务部 '!Q48&amp;""</f>
        <v/>
      </c>
      <c r="R48" s="5" t="str">
        <f>设计!K48&amp;""</f>
        <v>张三</v>
      </c>
      <c r="S48" s="5" t="str">
        <f>设计!L48&amp;""</f>
        <v>优</v>
      </c>
      <c r="T48" s="5" t="str">
        <f>设计!M48&amp;""</f>
        <v>加急</v>
      </c>
      <c r="U48" s="5" t="str">
        <f>设计!N48&amp;""</f>
        <v>杨军</v>
      </c>
      <c r="V48" s="7">
        <f>设计!O48</f>
        <v>43364</v>
      </c>
      <c r="W48" s="5" t="str">
        <f>设计!P48&amp;""</f>
        <v>李跃</v>
      </c>
      <c r="X48" s="7">
        <f>设计!Q48</f>
        <v>43366</v>
      </c>
      <c r="Y48" s="5" t="str">
        <f>设计!R48&amp;""</f>
        <v>杨军</v>
      </c>
      <c r="Z48" s="5" t="str">
        <f>设计!S48&amp;""</f>
        <v>杨斌</v>
      </c>
      <c r="AA48" s="7">
        <f>设计!T48</f>
        <v>43370</v>
      </c>
      <c r="AB48" s="5" t="str">
        <f>设计!U48&amp;""</f>
        <v>6</v>
      </c>
      <c r="AC48" s="5" t="str">
        <f>设计!V48&amp;""</f>
        <v>F-0146</v>
      </c>
      <c r="AD48" s="5"/>
      <c r="AE48" s="34"/>
      <c r="AF48" s="5"/>
      <c r="AG48" s="34"/>
      <c r="AH48" s="5"/>
      <c r="AI48" s="34"/>
      <c r="AJ48" s="17"/>
      <c r="AK48" s="34"/>
      <c r="AL48" s="17"/>
      <c r="AM48" s="34"/>
      <c r="AN48" s="17"/>
      <c r="AO48" s="10">
        <v>43395</v>
      </c>
      <c r="AP48" s="36"/>
      <c r="AQ48" s="5" t="str">
        <f>设计!AJ48</f>
        <v>畔森</v>
      </c>
      <c r="AR48" s="7">
        <f>设计!AK48</f>
        <v>43370</v>
      </c>
      <c r="AS48" s="5" t="str">
        <f>设计!AL48</f>
        <v>加急</v>
      </c>
      <c r="AT48" s="7">
        <f>设计!AM48</f>
        <v>43395</v>
      </c>
      <c r="AU48" s="5">
        <f>设计!AN48</f>
        <v>0</v>
      </c>
      <c r="AV48" s="5" t="str">
        <f>设计!AO48</f>
        <v>完成</v>
      </c>
      <c r="AW48" s="5">
        <f>设计!AP48</f>
        <v>28</v>
      </c>
      <c r="AX48" s="5" t="str">
        <f>设计!AQ48</f>
        <v>完成</v>
      </c>
      <c r="AY48" s="37"/>
      <c r="AZ48" s="17"/>
      <c r="BA48" s="34"/>
      <c r="BB48" s="17"/>
      <c r="BC48" s="34"/>
      <c r="BD48" s="17"/>
      <c r="BE48" s="34"/>
      <c r="BF48" s="34"/>
      <c r="BG48" s="34"/>
      <c r="BH48" s="34"/>
      <c r="BI48" s="34"/>
      <c r="BJ48" s="36"/>
    </row>
    <row r="49" spans="1:62" ht="17.25" customHeight="1">
      <c r="A49" s="5" t="str">
        <f>设计!A49&amp;""</f>
        <v>I-47</v>
      </c>
      <c r="B49" s="5" t="str">
        <f>设计!B49&amp;""</f>
        <v>泰和美家</v>
      </c>
      <c r="C49" s="5" t="str">
        <f>设计!C49&amp;""</f>
        <v>香漫里8-2-11-52</v>
      </c>
      <c r="D49" s="5" t="str">
        <f>设计!D49&amp;""</f>
        <v>冯杰 139999999999</v>
      </c>
      <c r="E49" s="5" t="str">
        <f>设计!E49&amp;""</f>
        <v>70.5</v>
      </c>
      <c r="F49" s="7">
        <f>设计!F49</f>
        <v>43368</v>
      </c>
      <c r="G49" s="7">
        <f ca="1">设计!G49</f>
        <v>43559</v>
      </c>
      <c r="H49" s="5" t="str">
        <f ca="1">设计!H49&amp;""</f>
        <v>191</v>
      </c>
      <c r="I49" s="5" t="str">
        <f>设计!I49&amp;""</f>
        <v/>
      </c>
      <c r="J49" s="5" t="str">
        <f>设计!J49&amp;""</f>
        <v/>
      </c>
      <c r="K49" s="5" t="str">
        <f>'财务部 '!K49&amp;""</f>
        <v/>
      </c>
      <c r="L49" s="5" t="str">
        <f>'财务部 '!L49&amp;""</f>
        <v/>
      </c>
      <c r="M49" s="5" t="str">
        <f>'财务部 '!M49&amp;""</f>
        <v/>
      </c>
      <c r="N49" s="5" t="str">
        <f>'财务部 '!N49&amp;""</f>
        <v/>
      </c>
      <c r="O49" s="5" t="str">
        <f>'财务部 '!O49&amp;""</f>
        <v/>
      </c>
      <c r="P49" s="5" t="str">
        <f>'财务部 '!P49&amp;""</f>
        <v/>
      </c>
      <c r="Q49" s="5" t="str">
        <f>'财务部 '!Q49&amp;""</f>
        <v/>
      </c>
      <c r="R49" s="5" t="str">
        <f>设计!K49&amp;""</f>
        <v>张三</v>
      </c>
      <c r="S49" s="5" t="str">
        <f>设计!L49&amp;""</f>
        <v>优</v>
      </c>
      <c r="T49" s="5" t="str">
        <f>设计!M49&amp;""</f>
        <v>加急</v>
      </c>
      <c r="U49" s="5" t="str">
        <f>设计!N49&amp;""</f>
        <v>杨军</v>
      </c>
      <c r="V49" s="7">
        <f>设计!O49</f>
        <v>43365</v>
      </c>
      <c r="W49" s="5" t="str">
        <f>设计!P49&amp;""</f>
        <v>李跃</v>
      </c>
      <c r="X49" s="7">
        <f>设计!Q49</f>
        <v>43367</v>
      </c>
      <c r="Y49" s="5" t="str">
        <f>设计!R49&amp;""</f>
        <v>杨军</v>
      </c>
      <c r="Z49" s="5" t="str">
        <f>设计!S49&amp;""</f>
        <v>杨斌</v>
      </c>
      <c r="AA49" s="7">
        <f>设计!T49</f>
        <v>43371</v>
      </c>
      <c r="AB49" s="5" t="str">
        <f>设计!U49&amp;""</f>
        <v>6</v>
      </c>
      <c r="AC49" s="5" t="str">
        <f>设计!V49&amp;""</f>
        <v>F-0147</v>
      </c>
      <c r="AD49" s="5"/>
      <c r="AE49" s="34"/>
      <c r="AF49" s="5"/>
      <c r="AG49" s="34"/>
      <c r="AH49" s="5"/>
      <c r="AI49" s="34"/>
      <c r="AJ49" s="17"/>
      <c r="AK49" s="34"/>
      <c r="AL49" s="17"/>
      <c r="AM49" s="34"/>
      <c r="AN49" s="17"/>
      <c r="AO49" s="10">
        <v>43396</v>
      </c>
      <c r="AP49" s="36"/>
      <c r="AQ49" s="5" t="str">
        <f>设计!AJ49</f>
        <v>畔森</v>
      </c>
      <c r="AR49" s="7">
        <f>设计!AK49</f>
        <v>43371</v>
      </c>
      <c r="AS49" s="5" t="str">
        <f>设计!AL49</f>
        <v>加急</v>
      </c>
      <c r="AT49" s="7">
        <f>设计!AM49</f>
        <v>43396</v>
      </c>
      <c r="AU49" s="5">
        <f>设计!AN49</f>
        <v>0</v>
      </c>
      <c r="AV49" s="5" t="str">
        <f>设计!AO49</f>
        <v>完成</v>
      </c>
      <c r="AW49" s="5">
        <f>设计!AP49</f>
        <v>28</v>
      </c>
      <c r="AX49" s="5" t="str">
        <f>设计!AQ49</f>
        <v>完成</v>
      </c>
      <c r="AY49" s="37"/>
      <c r="AZ49" s="17"/>
      <c r="BA49" s="34"/>
      <c r="BB49" s="17"/>
      <c r="BC49" s="34"/>
      <c r="BD49" s="17"/>
      <c r="BE49" s="34"/>
      <c r="BF49" s="34"/>
      <c r="BG49" s="34"/>
      <c r="BH49" s="34"/>
      <c r="BI49" s="34"/>
      <c r="BJ49" s="36"/>
    </row>
    <row r="50" spans="1:62" ht="17.25" customHeight="1">
      <c r="A50" s="5" t="str">
        <f>设计!A50&amp;""</f>
        <v>I-48</v>
      </c>
      <c r="B50" s="5" t="str">
        <f>设计!B50&amp;""</f>
        <v>泰和美家</v>
      </c>
      <c r="C50" s="5" t="str">
        <f>设计!C50&amp;""</f>
        <v>香漫里8-2-11-53</v>
      </c>
      <c r="D50" s="5" t="str">
        <f>设计!D50&amp;""</f>
        <v>冯杰 139999999999</v>
      </c>
      <c r="E50" s="5" t="str">
        <f>设计!E50&amp;""</f>
        <v>71.5</v>
      </c>
      <c r="F50" s="7">
        <f>设计!F50</f>
        <v>43369</v>
      </c>
      <c r="G50" s="7">
        <f ca="1">设计!G50</f>
        <v>43559</v>
      </c>
      <c r="H50" s="5" t="str">
        <f ca="1">设计!H50&amp;""</f>
        <v>190</v>
      </c>
      <c r="I50" s="5" t="str">
        <f>设计!I50&amp;""</f>
        <v/>
      </c>
      <c r="J50" s="5" t="str">
        <f>设计!J50&amp;""</f>
        <v/>
      </c>
      <c r="K50" s="5" t="str">
        <f>'财务部 '!K50&amp;""</f>
        <v/>
      </c>
      <c r="L50" s="5" t="str">
        <f>'财务部 '!L50&amp;""</f>
        <v/>
      </c>
      <c r="M50" s="5" t="str">
        <f>'财务部 '!M50&amp;""</f>
        <v/>
      </c>
      <c r="N50" s="5" t="str">
        <f>'财务部 '!N50&amp;""</f>
        <v/>
      </c>
      <c r="O50" s="5" t="str">
        <f>'财务部 '!O50&amp;""</f>
        <v/>
      </c>
      <c r="P50" s="5" t="str">
        <f>'财务部 '!P50&amp;""</f>
        <v/>
      </c>
      <c r="Q50" s="5" t="str">
        <f>'财务部 '!Q50&amp;""</f>
        <v/>
      </c>
      <c r="R50" s="5" t="str">
        <f>设计!K50&amp;""</f>
        <v>张三</v>
      </c>
      <c r="S50" s="5" t="str">
        <f>设计!L50&amp;""</f>
        <v>优</v>
      </c>
      <c r="T50" s="5" t="str">
        <f>设计!M50&amp;""</f>
        <v>加急</v>
      </c>
      <c r="U50" s="5" t="str">
        <f>设计!N50&amp;""</f>
        <v>杨军</v>
      </c>
      <c r="V50" s="7">
        <f>设计!O50</f>
        <v>43366</v>
      </c>
      <c r="W50" s="5" t="str">
        <f>设计!P50&amp;""</f>
        <v>李跃</v>
      </c>
      <c r="X50" s="7">
        <f>设计!Q50</f>
        <v>43368</v>
      </c>
      <c r="Y50" s="5" t="str">
        <f>设计!R50&amp;""</f>
        <v>杨军</v>
      </c>
      <c r="Z50" s="5" t="str">
        <f>设计!S50&amp;""</f>
        <v>杨斌</v>
      </c>
      <c r="AA50" s="7">
        <f>设计!T50</f>
        <v>43372</v>
      </c>
      <c r="AB50" s="5" t="str">
        <f>设计!U50&amp;""</f>
        <v>6</v>
      </c>
      <c r="AC50" s="5" t="str">
        <f>设计!V50&amp;""</f>
        <v>F-0148</v>
      </c>
      <c r="AD50" s="5"/>
      <c r="AE50" s="34"/>
      <c r="AF50" s="5"/>
      <c r="AG50" s="34"/>
      <c r="AH50" s="5"/>
      <c r="AI50" s="34"/>
      <c r="AJ50" s="17"/>
      <c r="AK50" s="34"/>
      <c r="AL50" s="17"/>
      <c r="AM50" s="34"/>
      <c r="AN50" s="17"/>
      <c r="AO50" s="10">
        <v>43397</v>
      </c>
      <c r="AP50" s="36"/>
      <c r="AQ50" s="5" t="str">
        <f>设计!AJ50</f>
        <v>畔森</v>
      </c>
      <c r="AR50" s="7">
        <f>设计!AK50</f>
        <v>43372</v>
      </c>
      <c r="AS50" s="5" t="str">
        <f>设计!AL50</f>
        <v>加急</v>
      </c>
      <c r="AT50" s="7">
        <f>设计!AM50</f>
        <v>43397</v>
      </c>
      <c r="AU50" s="5">
        <f>设计!AN50</f>
        <v>0</v>
      </c>
      <c r="AV50" s="5" t="str">
        <f>设计!AO50</f>
        <v>完成</v>
      </c>
      <c r="AW50" s="5">
        <f>设计!AP50</f>
        <v>28</v>
      </c>
      <c r="AX50" s="5" t="str">
        <f>设计!AQ50</f>
        <v>完成</v>
      </c>
      <c r="AY50" s="37"/>
      <c r="AZ50" s="17"/>
      <c r="BA50" s="34"/>
      <c r="BB50" s="17"/>
      <c r="BC50" s="34"/>
      <c r="BD50" s="17"/>
      <c r="BE50" s="34"/>
      <c r="BF50" s="34"/>
      <c r="BG50" s="34"/>
      <c r="BH50" s="34"/>
      <c r="BI50" s="34"/>
      <c r="BJ50" s="36"/>
    </row>
    <row r="51" spans="1:62" ht="17.25" customHeight="1">
      <c r="A51" s="5" t="str">
        <f>设计!A51&amp;""</f>
        <v>I-49</v>
      </c>
      <c r="B51" s="5" t="str">
        <f>设计!B51&amp;""</f>
        <v>泰和美家</v>
      </c>
      <c r="C51" s="5" t="str">
        <f>设计!C51&amp;""</f>
        <v>香漫里8-2-11-54</v>
      </c>
      <c r="D51" s="5" t="str">
        <f>设计!D51&amp;""</f>
        <v>冯杰 139999999999</v>
      </c>
      <c r="E51" s="5" t="str">
        <f>设计!E51&amp;""</f>
        <v>72.5</v>
      </c>
      <c r="F51" s="7">
        <f>设计!F51</f>
        <v>43370</v>
      </c>
      <c r="G51" s="7">
        <f ca="1">设计!G51</f>
        <v>43559</v>
      </c>
      <c r="H51" s="5" t="str">
        <f ca="1">设计!H51&amp;""</f>
        <v>189</v>
      </c>
      <c r="I51" s="5" t="str">
        <f>设计!I51&amp;""</f>
        <v/>
      </c>
      <c r="J51" s="5" t="str">
        <f>设计!J51&amp;""</f>
        <v/>
      </c>
      <c r="K51" s="5" t="str">
        <f>'财务部 '!K51&amp;""</f>
        <v/>
      </c>
      <c r="L51" s="5" t="str">
        <f>'财务部 '!L51&amp;""</f>
        <v/>
      </c>
      <c r="M51" s="5" t="str">
        <f>'财务部 '!M51&amp;""</f>
        <v/>
      </c>
      <c r="N51" s="5" t="str">
        <f>'财务部 '!N51&amp;""</f>
        <v/>
      </c>
      <c r="O51" s="5" t="str">
        <f>'财务部 '!O51&amp;""</f>
        <v/>
      </c>
      <c r="P51" s="5" t="str">
        <f>'财务部 '!P51&amp;""</f>
        <v/>
      </c>
      <c r="Q51" s="5" t="str">
        <f>'财务部 '!Q51&amp;""</f>
        <v/>
      </c>
      <c r="R51" s="5" t="str">
        <f>设计!K51&amp;""</f>
        <v>张三</v>
      </c>
      <c r="S51" s="5" t="str">
        <f>设计!L51&amp;""</f>
        <v>优</v>
      </c>
      <c r="T51" s="5" t="str">
        <f>设计!M51&amp;""</f>
        <v>加急</v>
      </c>
      <c r="U51" s="5" t="str">
        <f>设计!N51&amp;""</f>
        <v>杨军</v>
      </c>
      <c r="V51" s="7">
        <f>设计!O51</f>
        <v>43367</v>
      </c>
      <c r="W51" s="5" t="str">
        <f>设计!P51&amp;""</f>
        <v>李跃</v>
      </c>
      <c r="X51" s="7">
        <f>设计!Q51</f>
        <v>43369</v>
      </c>
      <c r="Y51" s="5" t="str">
        <f>设计!R51&amp;""</f>
        <v>杨军</v>
      </c>
      <c r="Z51" s="5" t="str">
        <f>设计!S51&amp;""</f>
        <v>杨斌</v>
      </c>
      <c r="AA51" s="7">
        <f>设计!T51</f>
        <v>43373</v>
      </c>
      <c r="AB51" s="5" t="str">
        <f>设计!U51&amp;""</f>
        <v>6</v>
      </c>
      <c r="AC51" s="5" t="str">
        <f>设计!V51&amp;""</f>
        <v>F-0149</v>
      </c>
      <c r="AD51" s="5"/>
      <c r="AE51" s="34"/>
      <c r="AF51" s="5"/>
      <c r="AG51" s="34"/>
      <c r="AH51" s="5"/>
      <c r="AI51" s="34"/>
      <c r="AJ51" s="17"/>
      <c r="AK51" s="34"/>
      <c r="AL51" s="17"/>
      <c r="AM51" s="34"/>
      <c r="AN51" s="17"/>
      <c r="AO51" s="10">
        <v>43398</v>
      </c>
      <c r="AP51" s="36"/>
      <c r="AQ51" s="5" t="str">
        <f>设计!AJ51</f>
        <v>畔森</v>
      </c>
      <c r="AR51" s="7">
        <f>设计!AK51</f>
        <v>43373</v>
      </c>
      <c r="AS51" s="5" t="str">
        <f>设计!AL51</f>
        <v>加急</v>
      </c>
      <c r="AT51" s="7">
        <f>设计!AM51</f>
        <v>43398</v>
      </c>
      <c r="AU51" s="5">
        <f>设计!AN51</f>
        <v>0</v>
      </c>
      <c r="AV51" s="5" t="str">
        <f>设计!AO51</f>
        <v>完成</v>
      </c>
      <c r="AW51" s="5">
        <f>设计!AP51</f>
        <v>28</v>
      </c>
      <c r="AX51" s="5" t="str">
        <f>设计!AQ51</f>
        <v>完成</v>
      </c>
      <c r="AY51" s="37"/>
      <c r="AZ51" s="17"/>
      <c r="BA51" s="34"/>
      <c r="BB51" s="17"/>
      <c r="BC51" s="34"/>
      <c r="BD51" s="17"/>
      <c r="BE51" s="34"/>
      <c r="BF51" s="34"/>
      <c r="BG51" s="34"/>
      <c r="BH51" s="34"/>
      <c r="BI51" s="34"/>
      <c r="BJ51" s="36"/>
    </row>
    <row r="52" spans="1:62" ht="17.25" customHeight="1">
      <c r="A52" s="5" t="str">
        <f>设计!A52&amp;""</f>
        <v>I-50</v>
      </c>
      <c r="B52" s="5" t="str">
        <f>设计!B52&amp;""</f>
        <v>泰和美家</v>
      </c>
      <c r="C52" s="5" t="str">
        <f>设计!C52&amp;""</f>
        <v>香漫里8-2-11-55</v>
      </c>
      <c r="D52" s="5" t="str">
        <f>设计!D52&amp;""</f>
        <v>冯杰 139999999999</v>
      </c>
      <c r="E52" s="5" t="str">
        <f>设计!E52&amp;""</f>
        <v>73.5</v>
      </c>
      <c r="F52" s="7">
        <f>设计!F52</f>
        <v>43371</v>
      </c>
      <c r="G52" s="7">
        <f ca="1">设计!G52</f>
        <v>43559</v>
      </c>
      <c r="H52" s="5" t="str">
        <f ca="1">设计!H52&amp;""</f>
        <v>188</v>
      </c>
      <c r="I52" s="5" t="str">
        <f>设计!I52&amp;""</f>
        <v/>
      </c>
      <c r="J52" s="5" t="str">
        <f>设计!J52&amp;""</f>
        <v/>
      </c>
      <c r="K52" s="5" t="str">
        <f>'财务部 '!K52&amp;""</f>
        <v/>
      </c>
      <c r="L52" s="5" t="str">
        <f>'财务部 '!L52&amp;""</f>
        <v/>
      </c>
      <c r="M52" s="5" t="str">
        <f>'财务部 '!M52&amp;""</f>
        <v/>
      </c>
      <c r="N52" s="5" t="str">
        <f>'财务部 '!N52&amp;""</f>
        <v/>
      </c>
      <c r="O52" s="5" t="str">
        <f>'财务部 '!O52&amp;""</f>
        <v/>
      </c>
      <c r="P52" s="5" t="str">
        <f>'财务部 '!P52&amp;""</f>
        <v/>
      </c>
      <c r="Q52" s="5" t="str">
        <f>'财务部 '!Q52&amp;""</f>
        <v/>
      </c>
      <c r="R52" s="5" t="str">
        <f>设计!K52&amp;""</f>
        <v>张三</v>
      </c>
      <c r="S52" s="5" t="str">
        <f>设计!L52&amp;""</f>
        <v>优</v>
      </c>
      <c r="T52" s="5" t="str">
        <f>设计!M52&amp;""</f>
        <v>加急</v>
      </c>
      <c r="U52" s="5" t="str">
        <f>设计!N52&amp;""</f>
        <v>杨军</v>
      </c>
      <c r="V52" s="7">
        <f>设计!O52</f>
        <v>43368</v>
      </c>
      <c r="W52" s="5" t="str">
        <f>设计!P52&amp;""</f>
        <v>李跃</v>
      </c>
      <c r="X52" s="7">
        <f>设计!Q52</f>
        <v>43370</v>
      </c>
      <c r="Y52" s="5" t="str">
        <f>设计!R52&amp;""</f>
        <v>杨军</v>
      </c>
      <c r="Z52" s="5" t="str">
        <f>设计!S52&amp;""</f>
        <v>杨斌</v>
      </c>
      <c r="AA52" s="7">
        <f>设计!T52</f>
        <v>43374</v>
      </c>
      <c r="AB52" s="5" t="str">
        <f>设计!U52&amp;""</f>
        <v>6</v>
      </c>
      <c r="AC52" s="5" t="str">
        <f>设计!V52&amp;""</f>
        <v>F-0150</v>
      </c>
      <c r="AD52" s="5"/>
      <c r="AE52" s="34"/>
      <c r="AF52" s="5"/>
      <c r="AG52" s="34"/>
      <c r="AH52" s="5"/>
      <c r="AI52" s="34"/>
      <c r="AJ52" s="17"/>
      <c r="AK52" s="34"/>
      <c r="AL52" s="17"/>
      <c r="AM52" s="34"/>
      <c r="AN52" s="17"/>
      <c r="AO52" s="10">
        <v>43399</v>
      </c>
      <c r="AP52" s="36"/>
      <c r="AQ52" s="5" t="str">
        <f>设计!AJ52</f>
        <v>畔森</v>
      </c>
      <c r="AR52" s="7">
        <f>设计!AK52</f>
        <v>43374</v>
      </c>
      <c r="AS52" s="5" t="str">
        <f>设计!AL52</f>
        <v>加急</v>
      </c>
      <c r="AT52" s="7">
        <f>设计!AM52</f>
        <v>43399</v>
      </c>
      <c r="AU52" s="5">
        <f>设计!AN52</f>
        <v>0</v>
      </c>
      <c r="AV52" s="5" t="str">
        <f>设计!AO52</f>
        <v>完成</v>
      </c>
      <c r="AW52" s="5">
        <f>设计!AP52</f>
        <v>28</v>
      </c>
      <c r="AX52" s="5" t="str">
        <f>设计!AQ52</f>
        <v>完成</v>
      </c>
      <c r="AY52" s="37"/>
      <c r="AZ52" s="17"/>
      <c r="BA52" s="34"/>
      <c r="BB52" s="17"/>
      <c r="BC52" s="34"/>
      <c r="BD52" s="17"/>
      <c r="BE52" s="34"/>
      <c r="BF52" s="34"/>
      <c r="BG52" s="34"/>
      <c r="BH52" s="34"/>
      <c r="BI52" s="34"/>
      <c r="BJ52" s="36"/>
    </row>
    <row r="53" spans="1:62" ht="17.25" customHeight="1">
      <c r="A53" s="5" t="str">
        <f>设计!A53&amp;""</f>
        <v>I-51</v>
      </c>
      <c r="B53" s="5" t="str">
        <f>设计!B53&amp;""</f>
        <v>泰和美家</v>
      </c>
      <c r="C53" s="5" t="str">
        <f>设计!C53&amp;""</f>
        <v>香漫里8-2-11-56</v>
      </c>
      <c r="D53" s="5" t="str">
        <f>设计!D53&amp;""</f>
        <v>冯杰 139999999999</v>
      </c>
      <c r="E53" s="5" t="str">
        <f>设计!E53&amp;""</f>
        <v>74.5</v>
      </c>
      <c r="F53" s="7">
        <f>设计!F53</f>
        <v>43372</v>
      </c>
      <c r="G53" s="7">
        <f ca="1">设计!G53</f>
        <v>43559</v>
      </c>
      <c r="H53" s="5" t="str">
        <f ca="1">设计!H53&amp;""</f>
        <v>187</v>
      </c>
      <c r="I53" s="5" t="str">
        <f>设计!I53&amp;""</f>
        <v/>
      </c>
      <c r="J53" s="5" t="str">
        <f>设计!J53&amp;""</f>
        <v/>
      </c>
      <c r="K53" s="5" t="str">
        <f>'财务部 '!K53&amp;""</f>
        <v/>
      </c>
      <c r="L53" s="5" t="str">
        <f>'财务部 '!L53&amp;""</f>
        <v/>
      </c>
      <c r="M53" s="5" t="str">
        <f>'财务部 '!M53&amp;""</f>
        <v/>
      </c>
      <c r="N53" s="5" t="str">
        <f>'财务部 '!N53&amp;""</f>
        <v/>
      </c>
      <c r="O53" s="5" t="str">
        <f>'财务部 '!O53&amp;""</f>
        <v/>
      </c>
      <c r="P53" s="5" t="str">
        <f>'财务部 '!P53&amp;""</f>
        <v/>
      </c>
      <c r="Q53" s="5" t="str">
        <f>'财务部 '!Q53&amp;""</f>
        <v/>
      </c>
      <c r="R53" s="5" t="str">
        <f>设计!K53&amp;""</f>
        <v>张三</v>
      </c>
      <c r="S53" s="5" t="str">
        <f>设计!L53&amp;""</f>
        <v>优</v>
      </c>
      <c r="T53" s="5" t="str">
        <f>设计!M53&amp;""</f>
        <v>加急</v>
      </c>
      <c r="U53" s="5" t="str">
        <f>设计!N53&amp;""</f>
        <v>杨军</v>
      </c>
      <c r="V53" s="7">
        <f>设计!O53</f>
        <v>43369</v>
      </c>
      <c r="W53" s="5" t="str">
        <f>设计!P53&amp;""</f>
        <v>李跃</v>
      </c>
      <c r="X53" s="7">
        <f>设计!Q53</f>
        <v>43371</v>
      </c>
      <c r="Y53" s="5" t="str">
        <f>设计!R53&amp;""</f>
        <v>杨军</v>
      </c>
      <c r="Z53" s="5" t="str">
        <f>设计!S53&amp;""</f>
        <v>杨斌</v>
      </c>
      <c r="AA53" s="7">
        <f>设计!T53</f>
        <v>43375</v>
      </c>
      <c r="AB53" s="5" t="str">
        <f>设计!U53&amp;""</f>
        <v>6</v>
      </c>
      <c r="AC53" s="5" t="str">
        <f>设计!V53&amp;""</f>
        <v>F-0151</v>
      </c>
      <c r="AD53" s="5"/>
      <c r="AE53" s="34"/>
      <c r="AF53" s="5"/>
      <c r="AG53" s="34"/>
      <c r="AH53" s="5"/>
      <c r="AI53" s="34"/>
      <c r="AJ53" s="17"/>
      <c r="AK53" s="34"/>
      <c r="AL53" s="17"/>
      <c r="AM53" s="34"/>
      <c r="AN53" s="17"/>
      <c r="AO53" s="10">
        <v>43400</v>
      </c>
      <c r="AP53" s="36"/>
      <c r="AQ53" s="5" t="str">
        <f>设计!AJ53</f>
        <v>畔森</v>
      </c>
      <c r="AR53" s="7">
        <f>设计!AK53</f>
        <v>43375</v>
      </c>
      <c r="AS53" s="5" t="str">
        <f>设计!AL53</f>
        <v>加急</v>
      </c>
      <c r="AT53" s="7">
        <f>设计!AM53</f>
        <v>43400</v>
      </c>
      <c r="AU53" s="5">
        <f>设计!AN53</f>
        <v>0</v>
      </c>
      <c r="AV53" s="5" t="str">
        <f>设计!AO53</f>
        <v>完成</v>
      </c>
      <c r="AW53" s="5">
        <f>设计!AP53</f>
        <v>28</v>
      </c>
      <c r="AX53" s="5" t="str">
        <f>设计!AQ53</f>
        <v>完成</v>
      </c>
      <c r="AY53" s="37"/>
      <c r="AZ53" s="17"/>
      <c r="BA53" s="34"/>
      <c r="BB53" s="17"/>
      <c r="BC53" s="34"/>
      <c r="BD53" s="17"/>
      <c r="BE53" s="34"/>
      <c r="BF53" s="34"/>
      <c r="BG53" s="34"/>
      <c r="BH53" s="34"/>
      <c r="BI53" s="34"/>
      <c r="BJ53" s="36"/>
    </row>
    <row r="54" spans="1:62" ht="17.25" customHeight="1">
      <c r="A54" s="5" t="str">
        <f>设计!A54&amp;""</f>
        <v>I-52</v>
      </c>
      <c r="B54" s="5" t="str">
        <f>设计!B54&amp;""</f>
        <v>泰和美家</v>
      </c>
      <c r="C54" s="5" t="str">
        <f>设计!C54&amp;""</f>
        <v>香漫里8-2-11-57</v>
      </c>
      <c r="D54" s="5" t="str">
        <f>设计!D54&amp;""</f>
        <v>冯杰 139999999999</v>
      </c>
      <c r="E54" s="5" t="str">
        <f>设计!E54&amp;""</f>
        <v>75.5</v>
      </c>
      <c r="F54" s="7">
        <f>设计!F54</f>
        <v>43373</v>
      </c>
      <c r="G54" s="7">
        <f ca="1">设计!G54</f>
        <v>43559</v>
      </c>
      <c r="H54" s="5" t="str">
        <f ca="1">设计!H54&amp;""</f>
        <v>186</v>
      </c>
      <c r="I54" s="5" t="str">
        <f>设计!I54&amp;""</f>
        <v/>
      </c>
      <c r="J54" s="5" t="str">
        <f>设计!J54&amp;""</f>
        <v/>
      </c>
      <c r="K54" s="5" t="str">
        <f>'财务部 '!K54&amp;""</f>
        <v/>
      </c>
      <c r="L54" s="5" t="str">
        <f>'财务部 '!L54&amp;""</f>
        <v/>
      </c>
      <c r="M54" s="5" t="str">
        <f>'财务部 '!M54&amp;""</f>
        <v/>
      </c>
      <c r="N54" s="5" t="str">
        <f>'财务部 '!N54&amp;""</f>
        <v/>
      </c>
      <c r="O54" s="5" t="str">
        <f>'财务部 '!O54&amp;""</f>
        <v/>
      </c>
      <c r="P54" s="5" t="str">
        <f>'财务部 '!P54&amp;""</f>
        <v/>
      </c>
      <c r="Q54" s="5" t="str">
        <f>'财务部 '!Q54&amp;""</f>
        <v/>
      </c>
      <c r="R54" s="5" t="str">
        <f>设计!K54&amp;""</f>
        <v>张三</v>
      </c>
      <c r="S54" s="5" t="str">
        <f>设计!L54&amp;""</f>
        <v>优</v>
      </c>
      <c r="T54" s="5" t="str">
        <f>设计!M54&amp;""</f>
        <v>加急</v>
      </c>
      <c r="U54" s="5" t="str">
        <f>设计!N54&amp;""</f>
        <v>杨军</v>
      </c>
      <c r="V54" s="7">
        <f>设计!O54</f>
        <v>43370</v>
      </c>
      <c r="W54" s="5" t="str">
        <f>设计!P54&amp;""</f>
        <v>李跃</v>
      </c>
      <c r="X54" s="7">
        <f>设计!Q54</f>
        <v>43372</v>
      </c>
      <c r="Y54" s="5" t="str">
        <f>设计!R54&amp;""</f>
        <v>杨军</v>
      </c>
      <c r="Z54" s="5" t="str">
        <f>设计!S54&amp;""</f>
        <v>杨斌</v>
      </c>
      <c r="AA54" s="7">
        <f>设计!T54</f>
        <v>43376</v>
      </c>
      <c r="AB54" s="5" t="str">
        <f>设计!U54&amp;""</f>
        <v>6</v>
      </c>
      <c r="AC54" s="5" t="str">
        <f>设计!V54&amp;""</f>
        <v>F-0152</v>
      </c>
      <c r="AD54" s="5"/>
      <c r="AE54" s="34"/>
      <c r="AF54" s="5"/>
      <c r="AG54" s="34"/>
      <c r="AH54" s="5"/>
      <c r="AI54" s="34"/>
      <c r="AJ54" s="17"/>
      <c r="AK54" s="34"/>
      <c r="AL54" s="17"/>
      <c r="AM54" s="34"/>
      <c r="AN54" s="17"/>
      <c r="AO54" s="10">
        <v>43401</v>
      </c>
      <c r="AP54" s="36"/>
      <c r="AQ54" s="5" t="str">
        <f>设计!AJ54</f>
        <v>畔森</v>
      </c>
      <c r="AR54" s="7">
        <f>设计!AK54</f>
        <v>43376</v>
      </c>
      <c r="AS54" s="5" t="str">
        <f>设计!AL54</f>
        <v>加急</v>
      </c>
      <c r="AT54" s="7">
        <f>设计!AM54</f>
        <v>43401</v>
      </c>
      <c r="AU54" s="5">
        <f>设计!AN54</f>
        <v>0</v>
      </c>
      <c r="AV54" s="5" t="str">
        <f>设计!AO54</f>
        <v>完成</v>
      </c>
      <c r="AW54" s="5">
        <f>设计!AP54</f>
        <v>28</v>
      </c>
      <c r="AX54" s="5" t="str">
        <f>设计!AQ54</f>
        <v>完成</v>
      </c>
      <c r="AY54" s="37"/>
      <c r="AZ54" s="17"/>
      <c r="BA54" s="34"/>
      <c r="BB54" s="17"/>
      <c r="BC54" s="34"/>
      <c r="BD54" s="17"/>
      <c r="BE54" s="34"/>
      <c r="BF54" s="34"/>
      <c r="BG54" s="34"/>
      <c r="BH54" s="34"/>
      <c r="BI54" s="34"/>
      <c r="BJ54" s="36"/>
    </row>
    <row r="55" spans="1:62" ht="17.25" customHeight="1">
      <c r="A55" s="5" t="str">
        <f>设计!A55&amp;""</f>
        <v>I-53</v>
      </c>
      <c r="B55" s="5" t="str">
        <f>设计!B55&amp;""</f>
        <v>泰和美家</v>
      </c>
      <c r="C55" s="5" t="str">
        <f>设计!C55&amp;""</f>
        <v>香漫里8-2-11-58</v>
      </c>
      <c r="D55" s="5" t="str">
        <f>设计!D55&amp;""</f>
        <v>冯杰 139999999999</v>
      </c>
      <c r="E55" s="5" t="str">
        <f>设计!E55&amp;""</f>
        <v>76.5</v>
      </c>
      <c r="F55" s="7">
        <f>设计!F55</f>
        <v>43374</v>
      </c>
      <c r="G55" s="7">
        <f ca="1">设计!G55</f>
        <v>43559</v>
      </c>
      <c r="H55" s="5" t="str">
        <f ca="1">设计!H55&amp;""</f>
        <v>185</v>
      </c>
      <c r="I55" s="5" t="str">
        <f>设计!I55&amp;""</f>
        <v/>
      </c>
      <c r="J55" s="5" t="str">
        <f>设计!J55&amp;""</f>
        <v/>
      </c>
      <c r="K55" s="5" t="str">
        <f>'财务部 '!K55&amp;""</f>
        <v/>
      </c>
      <c r="L55" s="5" t="str">
        <f>'财务部 '!L55&amp;""</f>
        <v/>
      </c>
      <c r="M55" s="5" t="str">
        <f>'财务部 '!M55&amp;""</f>
        <v/>
      </c>
      <c r="N55" s="5" t="str">
        <f>'财务部 '!N55&amp;""</f>
        <v/>
      </c>
      <c r="O55" s="5" t="str">
        <f>'财务部 '!O55&amp;""</f>
        <v/>
      </c>
      <c r="P55" s="5" t="str">
        <f>'财务部 '!P55&amp;""</f>
        <v/>
      </c>
      <c r="Q55" s="5" t="str">
        <f>'财务部 '!Q55&amp;""</f>
        <v/>
      </c>
      <c r="R55" s="5" t="str">
        <f>设计!K55&amp;""</f>
        <v>张三</v>
      </c>
      <c r="S55" s="5" t="str">
        <f>设计!L55&amp;""</f>
        <v>优</v>
      </c>
      <c r="T55" s="5" t="str">
        <f>设计!M55&amp;""</f>
        <v>加急</v>
      </c>
      <c r="U55" s="5" t="str">
        <f>设计!N55&amp;""</f>
        <v>杨军</v>
      </c>
      <c r="V55" s="7">
        <f>设计!O55</f>
        <v>43371</v>
      </c>
      <c r="W55" s="5" t="str">
        <f>设计!P55&amp;""</f>
        <v>李跃</v>
      </c>
      <c r="X55" s="7">
        <f>设计!Q55</f>
        <v>43373</v>
      </c>
      <c r="Y55" s="5" t="str">
        <f>设计!R55&amp;""</f>
        <v>杨军</v>
      </c>
      <c r="Z55" s="5" t="str">
        <f>设计!S55&amp;""</f>
        <v>杨斌</v>
      </c>
      <c r="AA55" s="7">
        <f>设计!T55</f>
        <v>43377</v>
      </c>
      <c r="AB55" s="5" t="str">
        <f>设计!U55&amp;""</f>
        <v>6</v>
      </c>
      <c r="AC55" s="5" t="str">
        <f>设计!V55&amp;""</f>
        <v>F-0153</v>
      </c>
      <c r="AD55" s="5"/>
      <c r="AE55" s="34"/>
      <c r="AF55" s="5"/>
      <c r="AG55" s="34"/>
      <c r="AH55" s="5"/>
      <c r="AI55" s="34"/>
      <c r="AJ55" s="17"/>
      <c r="AK55" s="34"/>
      <c r="AL55" s="17"/>
      <c r="AM55" s="34"/>
      <c r="AN55" s="17"/>
      <c r="AO55" s="10">
        <v>43402</v>
      </c>
      <c r="AP55" s="36"/>
      <c r="AQ55" s="5" t="str">
        <f>设计!AJ55</f>
        <v>畔森</v>
      </c>
      <c r="AR55" s="7">
        <f>设计!AK55</f>
        <v>43377</v>
      </c>
      <c r="AS55" s="5" t="str">
        <f>设计!AL55</f>
        <v>加急</v>
      </c>
      <c r="AT55" s="7">
        <f>设计!AM55</f>
        <v>43402</v>
      </c>
      <c r="AU55" s="5">
        <f>设计!AN55</f>
        <v>0</v>
      </c>
      <c r="AV55" s="5" t="str">
        <f>设计!AO55</f>
        <v>完成</v>
      </c>
      <c r="AW55" s="5">
        <f>设计!AP55</f>
        <v>28</v>
      </c>
      <c r="AX55" s="5" t="str">
        <f>设计!AQ55</f>
        <v>完成</v>
      </c>
      <c r="AY55" s="37"/>
      <c r="AZ55" s="17"/>
      <c r="BA55" s="34"/>
      <c r="BB55" s="17"/>
      <c r="BC55" s="34"/>
      <c r="BD55" s="17"/>
      <c r="BE55" s="34"/>
      <c r="BF55" s="34"/>
      <c r="BG55" s="34"/>
      <c r="BH55" s="34"/>
      <c r="BI55" s="34"/>
      <c r="BJ55" s="36"/>
    </row>
    <row r="56" spans="1:62" ht="17.25" customHeight="1">
      <c r="A56" s="5" t="str">
        <f>设计!A56&amp;""</f>
        <v>I-54</v>
      </c>
      <c r="B56" s="5" t="str">
        <f>设计!B56&amp;""</f>
        <v>泰和美家</v>
      </c>
      <c r="C56" s="5" t="str">
        <f>设计!C56&amp;""</f>
        <v>香漫里8-2-11-59</v>
      </c>
      <c r="D56" s="5" t="str">
        <f>设计!D56&amp;""</f>
        <v>冯杰 139999999999</v>
      </c>
      <c r="E56" s="5" t="str">
        <f>设计!E56&amp;""</f>
        <v>77.5</v>
      </c>
      <c r="F56" s="7">
        <f>设计!F56</f>
        <v>43375</v>
      </c>
      <c r="G56" s="7">
        <f ca="1">设计!G56</f>
        <v>43559</v>
      </c>
      <c r="H56" s="5" t="str">
        <f ca="1">设计!H56&amp;""</f>
        <v>184</v>
      </c>
      <c r="I56" s="5" t="str">
        <f>设计!I56&amp;""</f>
        <v/>
      </c>
      <c r="J56" s="5" t="str">
        <f>设计!J56&amp;""</f>
        <v/>
      </c>
      <c r="K56" s="5" t="str">
        <f>'财务部 '!K56&amp;""</f>
        <v/>
      </c>
      <c r="L56" s="5" t="str">
        <f>'财务部 '!L56&amp;""</f>
        <v/>
      </c>
      <c r="M56" s="5" t="str">
        <f>'财务部 '!M56&amp;""</f>
        <v/>
      </c>
      <c r="N56" s="5" t="str">
        <f>'财务部 '!N56&amp;""</f>
        <v/>
      </c>
      <c r="O56" s="5" t="str">
        <f>'财务部 '!O56&amp;""</f>
        <v/>
      </c>
      <c r="P56" s="5" t="str">
        <f>'财务部 '!P56&amp;""</f>
        <v/>
      </c>
      <c r="Q56" s="5" t="str">
        <f>'财务部 '!Q56&amp;""</f>
        <v/>
      </c>
      <c r="R56" s="5" t="str">
        <f>设计!K56&amp;""</f>
        <v>张三</v>
      </c>
      <c r="S56" s="5" t="str">
        <f>设计!L56&amp;""</f>
        <v>优</v>
      </c>
      <c r="T56" s="5" t="str">
        <f>设计!M56&amp;""</f>
        <v>加急</v>
      </c>
      <c r="U56" s="5" t="str">
        <f>设计!N56&amp;""</f>
        <v>杨军</v>
      </c>
      <c r="V56" s="7">
        <f>设计!O56</f>
        <v>43372</v>
      </c>
      <c r="W56" s="5" t="str">
        <f>设计!P56&amp;""</f>
        <v>李跃</v>
      </c>
      <c r="X56" s="7">
        <f>设计!Q56</f>
        <v>43374</v>
      </c>
      <c r="Y56" s="5" t="str">
        <f>设计!R56&amp;""</f>
        <v>杨军</v>
      </c>
      <c r="Z56" s="5" t="str">
        <f>设计!S56&amp;""</f>
        <v>杨斌</v>
      </c>
      <c r="AA56" s="7">
        <f>设计!T56</f>
        <v>43378</v>
      </c>
      <c r="AB56" s="5" t="str">
        <f>设计!U56&amp;""</f>
        <v>6</v>
      </c>
      <c r="AC56" s="5" t="str">
        <f>设计!V56&amp;""</f>
        <v>F-0154</v>
      </c>
      <c r="AD56" s="5"/>
      <c r="AE56" s="34"/>
      <c r="AF56" s="5"/>
      <c r="AG56" s="34"/>
      <c r="AH56" s="5"/>
      <c r="AI56" s="34"/>
      <c r="AJ56" s="17"/>
      <c r="AK56" s="34"/>
      <c r="AL56" s="17"/>
      <c r="AM56" s="34"/>
      <c r="AN56" s="17"/>
      <c r="AO56" s="10">
        <v>43403</v>
      </c>
      <c r="AP56" s="36"/>
      <c r="AQ56" s="5" t="str">
        <f>设计!AJ56</f>
        <v>畔森</v>
      </c>
      <c r="AR56" s="7">
        <f>设计!AK56</f>
        <v>43378</v>
      </c>
      <c r="AS56" s="5" t="str">
        <f>设计!AL56</f>
        <v>加急</v>
      </c>
      <c r="AT56" s="7">
        <f>设计!AM56</f>
        <v>43403</v>
      </c>
      <c r="AU56" s="5">
        <f>设计!AN56</f>
        <v>0</v>
      </c>
      <c r="AV56" s="5" t="str">
        <f>设计!AO56</f>
        <v>完成</v>
      </c>
      <c r="AW56" s="5">
        <f>设计!AP56</f>
        <v>28</v>
      </c>
      <c r="AX56" s="5" t="str">
        <f>设计!AQ56</f>
        <v>完成</v>
      </c>
      <c r="AY56" s="37"/>
      <c r="AZ56" s="17"/>
      <c r="BA56" s="34"/>
      <c r="BB56" s="17"/>
      <c r="BC56" s="34"/>
      <c r="BD56" s="17"/>
      <c r="BE56" s="34"/>
      <c r="BF56" s="34"/>
      <c r="BG56" s="34"/>
      <c r="BH56" s="34"/>
      <c r="BI56" s="34"/>
      <c r="BJ56" s="36"/>
    </row>
    <row r="57" spans="1:62" ht="17.25" customHeight="1">
      <c r="A57" s="5" t="str">
        <f>设计!A57&amp;""</f>
        <v>I-55</v>
      </c>
      <c r="B57" s="5" t="str">
        <f>设计!B57&amp;""</f>
        <v>泰和美家</v>
      </c>
      <c r="C57" s="5" t="str">
        <f>设计!C57&amp;""</f>
        <v>香漫里8-2-11-60</v>
      </c>
      <c r="D57" s="5" t="str">
        <f>设计!D57&amp;""</f>
        <v>冯杰 139999999999</v>
      </c>
      <c r="E57" s="5" t="str">
        <f>设计!E57&amp;""</f>
        <v>78.5</v>
      </c>
      <c r="F57" s="7">
        <f>设计!F57</f>
        <v>43376</v>
      </c>
      <c r="G57" s="7">
        <f ca="1">设计!G57</f>
        <v>43559</v>
      </c>
      <c r="H57" s="5" t="str">
        <f ca="1">设计!H57&amp;""</f>
        <v>183</v>
      </c>
      <c r="I57" s="5" t="str">
        <f>设计!I57&amp;""</f>
        <v/>
      </c>
      <c r="J57" s="5" t="str">
        <f>设计!J57&amp;""</f>
        <v/>
      </c>
      <c r="K57" s="5" t="str">
        <f>'财务部 '!K57&amp;""</f>
        <v/>
      </c>
      <c r="L57" s="5" t="str">
        <f>'财务部 '!L57&amp;""</f>
        <v/>
      </c>
      <c r="M57" s="5" t="str">
        <f>'财务部 '!M57&amp;""</f>
        <v/>
      </c>
      <c r="N57" s="5" t="str">
        <f>'财务部 '!N57&amp;""</f>
        <v/>
      </c>
      <c r="O57" s="5" t="str">
        <f>'财务部 '!O57&amp;""</f>
        <v/>
      </c>
      <c r="P57" s="5" t="str">
        <f>'财务部 '!P57&amp;""</f>
        <v/>
      </c>
      <c r="Q57" s="5" t="str">
        <f>'财务部 '!Q57&amp;""</f>
        <v/>
      </c>
      <c r="R57" s="5" t="str">
        <f>设计!K57&amp;""</f>
        <v>张三</v>
      </c>
      <c r="S57" s="5" t="str">
        <f>设计!L57&amp;""</f>
        <v>优</v>
      </c>
      <c r="T57" s="5" t="str">
        <f>设计!M57&amp;""</f>
        <v>加急</v>
      </c>
      <c r="U57" s="5" t="str">
        <f>设计!N57&amp;""</f>
        <v>杨军</v>
      </c>
      <c r="V57" s="7">
        <f>设计!O57</f>
        <v>43373</v>
      </c>
      <c r="W57" s="5" t="str">
        <f>设计!P57&amp;""</f>
        <v>李跃</v>
      </c>
      <c r="X57" s="7">
        <f>设计!Q57</f>
        <v>43375</v>
      </c>
      <c r="Y57" s="5" t="str">
        <f>设计!R57&amp;""</f>
        <v>杨军</v>
      </c>
      <c r="Z57" s="5" t="str">
        <f>设计!S57&amp;""</f>
        <v>杨斌</v>
      </c>
      <c r="AA57" s="7">
        <f>设计!T57</f>
        <v>43379</v>
      </c>
      <c r="AB57" s="5" t="str">
        <f>设计!U57&amp;""</f>
        <v>6</v>
      </c>
      <c r="AC57" s="5" t="str">
        <f>设计!V57&amp;""</f>
        <v>F-0155</v>
      </c>
      <c r="AD57" s="5"/>
      <c r="AE57" s="34"/>
      <c r="AF57" s="5"/>
      <c r="AG57" s="34"/>
      <c r="AH57" s="5"/>
      <c r="AI57" s="34"/>
      <c r="AJ57" s="17"/>
      <c r="AK57" s="34"/>
      <c r="AL57" s="17"/>
      <c r="AM57" s="34"/>
      <c r="AN57" s="17"/>
      <c r="AO57" s="10">
        <v>43404</v>
      </c>
      <c r="AP57" s="36"/>
      <c r="AQ57" s="5" t="str">
        <f>设计!AJ57</f>
        <v>畔森</v>
      </c>
      <c r="AR57" s="7">
        <f>设计!AK57</f>
        <v>43379</v>
      </c>
      <c r="AS57" s="5" t="str">
        <f>设计!AL57</f>
        <v>加急</v>
      </c>
      <c r="AT57" s="7">
        <f>设计!AM57</f>
        <v>43404</v>
      </c>
      <c r="AU57" s="5">
        <f>设计!AN57</f>
        <v>0</v>
      </c>
      <c r="AV57" s="5" t="str">
        <f>设计!AO57</f>
        <v>完成</v>
      </c>
      <c r="AW57" s="5">
        <f>设计!AP57</f>
        <v>28</v>
      </c>
      <c r="AX57" s="5" t="str">
        <f>设计!AQ57</f>
        <v>完成</v>
      </c>
      <c r="AY57" s="37"/>
      <c r="AZ57" s="17"/>
      <c r="BA57" s="34"/>
      <c r="BB57" s="17"/>
      <c r="BC57" s="34"/>
      <c r="BD57" s="17"/>
      <c r="BE57" s="34"/>
      <c r="BF57" s="34"/>
      <c r="BG57" s="34"/>
      <c r="BH57" s="34"/>
      <c r="BI57" s="34"/>
      <c r="BJ57" s="36"/>
    </row>
    <row r="58" spans="1:62" ht="17.25" customHeight="1">
      <c r="A58" s="5" t="str">
        <f>设计!A58&amp;""</f>
        <v>I-56</v>
      </c>
      <c r="B58" s="5" t="str">
        <f>设计!B58&amp;""</f>
        <v>泰和美家</v>
      </c>
      <c r="C58" s="5" t="str">
        <f>设计!C58&amp;""</f>
        <v>香漫里8-2-11-61</v>
      </c>
      <c r="D58" s="5" t="str">
        <f>设计!D58&amp;""</f>
        <v>冯杰 139999999999</v>
      </c>
      <c r="E58" s="5" t="str">
        <f>设计!E58&amp;""</f>
        <v>79.5</v>
      </c>
      <c r="F58" s="7">
        <f>设计!F58</f>
        <v>43377</v>
      </c>
      <c r="G58" s="7">
        <f ca="1">设计!G58</f>
        <v>43559</v>
      </c>
      <c r="H58" s="5" t="str">
        <f ca="1">设计!H58&amp;""</f>
        <v>182</v>
      </c>
      <c r="I58" s="5" t="str">
        <f>设计!I58&amp;""</f>
        <v/>
      </c>
      <c r="J58" s="5" t="str">
        <f>设计!J58&amp;""</f>
        <v/>
      </c>
      <c r="K58" s="5" t="str">
        <f>'财务部 '!K58&amp;""</f>
        <v/>
      </c>
      <c r="L58" s="5" t="str">
        <f>'财务部 '!L58&amp;""</f>
        <v/>
      </c>
      <c r="M58" s="5" t="str">
        <f>'财务部 '!M58&amp;""</f>
        <v/>
      </c>
      <c r="N58" s="5" t="str">
        <f>'财务部 '!N58&amp;""</f>
        <v/>
      </c>
      <c r="O58" s="5" t="str">
        <f>'财务部 '!O58&amp;""</f>
        <v/>
      </c>
      <c r="P58" s="5" t="str">
        <f>'财务部 '!P58&amp;""</f>
        <v/>
      </c>
      <c r="Q58" s="5" t="str">
        <f>'财务部 '!Q58&amp;""</f>
        <v/>
      </c>
      <c r="R58" s="5" t="str">
        <f>设计!K58&amp;""</f>
        <v>张三</v>
      </c>
      <c r="S58" s="5" t="str">
        <f>设计!L58&amp;""</f>
        <v>优</v>
      </c>
      <c r="T58" s="5" t="str">
        <f>设计!M58&amp;""</f>
        <v>加急</v>
      </c>
      <c r="U58" s="5" t="str">
        <f>设计!N58&amp;""</f>
        <v>杨军</v>
      </c>
      <c r="V58" s="7">
        <f>设计!O58</f>
        <v>43374</v>
      </c>
      <c r="W58" s="5" t="str">
        <f>设计!P58&amp;""</f>
        <v>李跃</v>
      </c>
      <c r="X58" s="7">
        <f>设计!Q58</f>
        <v>43376</v>
      </c>
      <c r="Y58" s="5" t="str">
        <f>设计!R58&amp;""</f>
        <v>杨军</v>
      </c>
      <c r="Z58" s="5" t="str">
        <f>设计!S58&amp;""</f>
        <v>杨斌</v>
      </c>
      <c r="AA58" s="7">
        <f>设计!T58</f>
        <v>43380</v>
      </c>
      <c r="AB58" s="5" t="str">
        <f>设计!U58&amp;""</f>
        <v>6</v>
      </c>
      <c r="AC58" s="5" t="str">
        <f>设计!V58&amp;""</f>
        <v>F-0156</v>
      </c>
      <c r="AD58" s="5"/>
      <c r="AE58" s="34"/>
      <c r="AF58" s="5"/>
      <c r="AG58" s="34"/>
      <c r="AH58" s="5"/>
      <c r="AI58" s="34"/>
      <c r="AJ58" s="17"/>
      <c r="AK58" s="34"/>
      <c r="AL58" s="17"/>
      <c r="AM58" s="34"/>
      <c r="AN58" s="17"/>
      <c r="AO58" s="10">
        <v>43405</v>
      </c>
      <c r="AP58" s="36"/>
      <c r="AQ58" s="5" t="str">
        <f>设计!AJ58</f>
        <v>畔森</v>
      </c>
      <c r="AR58" s="7">
        <f>设计!AK58</f>
        <v>43380</v>
      </c>
      <c r="AS58" s="5" t="str">
        <f>设计!AL58</f>
        <v>加急</v>
      </c>
      <c r="AT58" s="7">
        <f>设计!AM58</f>
        <v>43405</v>
      </c>
      <c r="AU58" s="5">
        <f>设计!AN58</f>
        <v>0</v>
      </c>
      <c r="AV58" s="5" t="str">
        <f>设计!AO58</f>
        <v>完成</v>
      </c>
      <c r="AW58" s="5">
        <f>设计!AP58</f>
        <v>28</v>
      </c>
      <c r="AX58" s="5" t="str">
        <f>设计!AQ58</f>
        <v>完成</v>
      </c>
      <c r="AY58" s="37"/>
      <c r="AZ58" s="17"/>
      <c r="BA58" s="34"/>
      <c r="BB58" s="17"/>
      <c r="BC58" s="34"/>
      <c r="BD58" s="17"/>
      <c r="BE58" s="34"/>
      <c r="BF58" s="34"/>
      <c r="BG58" s="34"/>
      <c r="BH58" s="34"/>
      <c r="BI58" s="34"/>
      <c r="BJ58" s="36"/>
    </row>
    <row r="59" spans="1:62" ht="17.25" customHeight="1">
      <c r="A59" s="5" t="str">
        <f>设计!A59&amp;""</f>
        <v>I-57</v>
      </c>
      <c r="B59" s="5" t="str">
        <f>设计!B59&amp;""</f>
        <v>泰和美家</v>
      </c>
      <c r="C59" s="5" t="str">
        <f>设计!C59&amp;""</f>
        <v>香漫里8-2-11-62</v>
      </c>
      <c r="D59" s="5" t="str">
        <f>设计!D59&amp;""</f>
        <v>冯杰 139999999999</v>
      </c>
      <c r="E59" s="5" t="str">
        <f>设计!E59&amp;""</f>
        <v>80.5</v>
      </c>
      <c r="F59" s="7">
        <f>设计!F59</f>
        <v>43378</v>
      </c>
      <c r="G59" s="7">
        <f ca="1">设计!G59</f>
        <v>43559</v>
      </c>
      <c r="H59" s="5" t="str">
        <f ca="1">设计!H59&amp;""</f>
        <v>181</v>
      </c>
      <c r="I59" s="5" t="str">
        <f>设计!I59&amp;""</f>
        <v/>
      </c>
      <c r="J59" s="5" t="str">
        <f>设计!J59&amp;""</f>
        <v/>
      </c>
      <c r="K59" s="5" t="str">
        <f>'财务部 '!K59&amp;""</f>
        <v/>
      </c>
      <c r="L59" s="5" t="str">
        <f>'财务部 '!L59&amp;""</f>
        <v/>
      </c>
      <c r="M59" s="5" t="str">
        <f>'财务部 '!M59&amp;""</f>
        <v/>
      </c>
      <c r="N59" s="5" t="str">
        <f>'财务部 '!N59&amp;""</f>
        <v/>
      </c>
      <c r="O59" s="5" t="str">
        <f>'财务部 '!O59&amp;""</f>
        <v/>
      </c>
      <c r="P59" s="5" t="str">
        <f>'财务部 '!P59&amp;""</f>
        <v/>
      </c>
      <c r="Q59" s="5" t="str">
        <f>'财务部 '!Q59&amp;""</f>
        <v/>
      </c>
      <c r="R59" s="5" t="str">
        <f>设计!K59&amp;""</f>
        <v>张三</v>
      </c>
      <c r="S59" s="5" t="str">
        <f>设计!L59&amp;""</f>
        <v>优</v>
      </c>
      <c r="T59" s="5" t="str">
        <f>设计!M59&amp;""</f>
        <v>加急</v>
      </c>
      <c r="U59" s="5" t="str">
        <f>设计!N59&amp;""</f>
        <v>杨军</v>
      </c>
      <c r="V59" s="7">
        <f>设计!O59</f>
        <v>43375</v>
      </c>
      <c r="W59" s="5" t="str">
        <f>设计!P59&amp;""</f>
        <v>李跃</v>
      </c>
      <c r="X59" s="7">
        <f>设计!Q59</f>
        <v>43377</v>
      </c>
      <c r="Y59" s="5" t="str">
        <f>设计!R59&amp;""</f>
        <v>杨军</v>
      </c>
      <c r="Z59" s="5" t="str">
        <f>设计!S59&amp;""</f>
        <v>杨斌</v>
      </c>
      <c r="AA59" s="7">
        <f>设计!T59</f>
        <v>43381</v>
      </c>
      <c r="AB59" s="5" t="str">
        <f>设计!U59&amp;""</f>
        <v>6</v>
      </c>
      <c r="AC59" s="5" t="str">
        <f>设计!V59&amp;""</f>
        <v>F-0157</v>
      </c>
      <c r="AD59" s="5"/>
      <c r="AE59" s="34"/>
      <c r="AF59" s="5"/>
      <c r="AG59" s="34"/>
      <c r="AH59" s="5"/>
      <c r="AI59" s="34"/>
      <c r="AJ59" s="17"/>
      <c r="AK59" s="34"/>
      <c r="AL59" s="17"/>
      <c r="AM59" s="34"/>
      <c r="AN59" s="17"/>
      <c r="AO59" s="10">
        <v>43406</v>
      </c>
      <c r="AP59" s="36"/>
      <c r="AQ59" s="5" t="str">
        <f>设计!AJ59</f>
        <v>畔森</v>
      </c>
      <c r="AR59" s="7">
        <f>设计!AK59</f>
        <v>43381</v>
      </c>
      <c r="AS59" s="5" t="str">
        <f>设计!AL59</f>
        <v>加急</v>
      </c>
      <c r="AT59" s="7">
        <f>设计!AM59</f>
        <v>43406</v>
      </c>
      <c r="AU59" s="5">
        <f>设计!AN59</f>
        <v>0</v>
      </c>
      <c r="AV59" s="5" t="str">
        <f>设计!AO59</f>
        <v>完成</v>
      </c>
      <c r="AW59" s="5">
        <f>设计!AP59</f>
        <v>28</v>
      </c>
      <c r="AX59" s="5" t="str">
        <f>设计!AQ59</f>
        <v>完成</v>
      </c>
      <c r="AY59" s="37"/>
      <c r="AZ59" s="17"/>
      <c r="BA59" s="34"/>
      <c r="BB59" s="17"/>
      <c r="BC59" s="34"/>
      <c r="BD59" s="17"/>
      <c r="BE59" s="34"/>
      <c r="BF59" s="34"/>
      <c r="BG59" s="34"/>
      <c r="BH59" s="34"/>
      <c r="BI59" s="34"/>
      <c r="BJ59" s="36"/>
    </row>
    <row r="60" spans="1:62" ht="17.25" customHeight="1">
      <c r="A60" s="5" t="str">
        <f>设计!A60&amp;""</f>
        <v>I-58</v>
      </c>
      <c r="B60" s="5" t="str">
        <f>设计!B60&amp;""</f>
        <v>泰和美家</v>
      </c>
      <c r="C60" s="5" t="str">
        <f>设计!C60&amp;""</f>
        <v>香漫里8-2-11-63</v>
      </c>
      <c r="D60" s="5" t="str">
        <f>设计!D60&amp;""</f>
        <v>冯杰 139999999999</v>
      </c>
      <c r="E60" s="5" t="str">
        <f>设计!E60&amp;""</f>
        <v>81.5</v>
      </c>
      <c r="F60" s="7">
        <f>设计!F60</f>
        <v>43379</v>
      </c>
      <c r="G60" s="7">
        <f ca="1">设计!G60</f>
        <v>43559</v>
      </c>
      <c r="H60" s="5" t="str">
        <f ca="1">设计!H60&amp;""</f>
        <v>180</v>
      </c>
      <c r="I60" s="5" t="str">
        <f>设计!I60&amp;""</f>
        <v/>
      </c>
      <c r="J60" s="5" t="str">
        <f>设计!J60&amp;""</f>
        <v/>
      </c>
      <c r="K60" s="5" t="str">
        <f>'财务部 '!K60&amp;""</f>
        <v/>
      </c>
      <c r="L60" s="5" t="str">
        <f>'财务部 '!L60&amp;""</f>
        <v/>
      </c>
      <c r="M60" s="5" t="str">
        <f>'财务部 '!M60&amp;""</f>
        <v/>
      </c>
      <c r="N60" s="5" t="str">
        <f>'财务部 '!N60&amp;""</f>
        <v/>
      </c>
      <c r="O60" s="5" t="str">
        <f>'财务部 '!O60&amp;""</f>
        <v/>
      </c>
      <c r="P60" s="5" t="str">
        <f>'财务部 '!P60&amp;""</f>
        <v/>
      </c>
      <c r="Q60" s="5" t="str">
        <f>'财务部 '!Q60&amp;""</f>
        <v/>
      </c>
      <c r="R60" s="5" t="str">
        <f>设计!K60&amp;""</f>
        <v>张三</v>
      </c>
      <c r="S60" s="5" t="str">
        <f>设计!L60&amp;""</f>
        <v>优</v>
      </c>
      <c r="T60" s="5" t="str">
        <f>设计!M60&amp;""</f>
        <v>加急</v>
      </c>
      <c r="U60" s="5" t="str">
        <f>设计!N60&amp;""</f>
        <v>杨军</v>
      </c>
      <c r="V60" s="7">
        <f>设计!O60</f>
        <v>43376</v>
      </c>
      <c r="W60" s="5" t="str">
        <f>设计!P60&amp;""</f>
        <v>李跃</v>
      </c>
      <c r="X60" s="7">
        <f>设计!Q60</f>
        <v>43378</v>
      </c>
      <c r="Y60" s="5" t="str">
        <f>设计!R60&amp;""</f>
        <v>杨军</v>
      </c>
      <c r="Z60" s="5" t="str">
        <f>设计!S60&amp;""</f>
        <v>杨斌</v>
      </c>
      <c r="AA60" s="7">
        <f>设计!T60</f>
        <v>43382</v>
      </c>
      <c r="AB60" s="5" t="str">
        <f>设计!U60&amp;""</f>
        <v>6</v>
      </c>
      <c r="AC60" s="5" t="str">
        <f>设计!V60&amp;""</f>
        <v>F-0158</v>
      </c>
      <c r="AD60" s="5"/>
      <c r="AE60" s="34"/>
      <c r="AF60" s="5"/>
      <c r="AG60" s="34"/>
      <c r="AH60" s="5"/>
      <c r="AI60" s="34"/>
      <c r="AJ60" s="17"/>
      <c r="AK60" s="34"/>
      <c r="AL60" s="17"/>
      <c r="AM60" s="34"/>
      <c r="AN60" s="17"/>
      <c r="AO60" s="10">
        <v>43407</v>
      </c>
      <c r="AP60" s="36"/>
      <c r="AQ60" s="5" t="str">
        <f>设计!AJ60</f>
        <v>畔森</v>
      </c>
      <c r="AR60" s="7">
        <f>设计!AK60</f>
        <v>43382</v>
      </c>
      <c r="AS60" s="5" t="str">
        <f>设计!AL60</f>
        <v>加急</v>
      </c>
      <c r="AT60" s="7">
        <f>设计!AM60</f>
        <v>43407</v>
      </c>
      <c r="AU60" s="5">
        <f>设计!AN60</f>
        <v>0</v>
      </c>
      <c r="AV60" s="5" t="str">
        <f>设计!AO60</f>
        <v>完成</v>
      </c>
      <c r="AW60" s="5">
        <f>设计!AP60</f>
        <v>28</v>
      </c>
      <c r="AX60" s="5" t="str">
        <f>设计!AQ60</f>
        <v>完成</v>
      </c>
      <c r="AY60" s="37"/>
      <c r="AZ60" s="17"/>
      <c r="BA60" s="34"/>
      <c r="BB60" s="17"/>
      <c r="BC60" s="34"/>
      <c r="BD60" s="17"/>
      <c r="BE60" s="34"/>
      <c r="BF60" s="34"/>
      <c r="BG60" s="34"/>
      <c r="BH60" s="34"/>
      <c r="BI60" s="34"/>
      <c r="BJ60" s="36"/>
    </row>
    <row r="61" spans="1:62" ht="17.25" customHeight="1">
      <c r="A61" s="5" t="str">
        <f>设计!A61&amp;""</f>
        <v>I-59</v>
      </c>
      <c r="B61" s="5" t="str">
        <f>设计!B61&amp;""</f>
        <v>泰和美家</v>
      </c>
      <c r="C61" s="5" t="str">
        <f>设计!C61&amp;""</f>
        <v>香漫里8-2-11-64</v>
      </c>
      <c r="D61" s="5" t="str">
        <f>设计!D61&amp;""</f>
        <v>冯杰 139999999999</v>
      </c>
      <c r="E61" s="5" t="str">
        <f>设计!E61&amp;""</f>
        <v>82.5</v>
      </c>
      <c r="F61" s="7">
        <f>设计!F61</f>
        <v>43380</v>
      </c>
      <c r="G61" s="7">
        <f ca="1">设计!G61</f>
        <v>43559</v>
      </c>
      <c r="H61" s="5" t="str">
        <f ca="1">设计!H61&amp;""</f>
        <v>179</v>
      </c>
      <c r="I61" s="5" t="str">
        <f>设计!I61&amp;""</f>
        <v/>
      </c>
      <c r="J61" s="5" t="str">
        <f>设计!J61&amp;""</f>
        <v/>
      </c>
      <c r="K61" s="5" t="str">
        <f>'财务部 '!K61&amp;""</f>
        <v/>
      </c>
      <c r="L61" s="5" t="str">
        <f>'财务部 '!L61&amp;""</f>
        <v/>
      </c>
      <c r="M61" s="5" t="str">
        <f>'财务部 '!M61&amp;""</f>
        <v/>
      </c>
      <c r="N61" s="5" t="str">
        <f>'财务部 '!N61&amp;""</f>
        <v/>
      </c>
      <c r="O61" s="5" t="str">
        <f>'财务部 '!O61&amp;""</f>
        <v/>
      </c>
      <c r="P61" s="5" t="str">
        <f>'财务部 '!P61&amp;""</f>
        <v/>
      </c>
      <c r="Q61" s="5" t="str">
        <f>'财务部 '!Q61&amp;""</f>
        <v/>
      </c>
      <c r="R61" s="5" t="str">
        <f>设计!K61&amp;""</f>
        <v>张三</v>
      </c>
      <c r="S61" s="5" t="str">
        <f>设计!L61&amp;""</f>
        <v>优</v>
      </c>
      <c r="T61" s="5" t="str">
        <f>设计!M61&amp;""</f>
        <v>加急</v>
      </c>
      <c r="U61" s="5" t="str">
        <f>设计!N61&amp;""</f>
        <v>杨军</v>
      </c>
      <c r="V61" s="7">
        <f>设计!O61</f>
        <v>43377</v>
      </c>
      <c r="W61" s="5" t="str">
        <f>设计!P61&amp;""</f>
        <v>李跃</v>
      </c>
      <c r="X61" s="7">
        <f>设计!Q61</f>
        <v>43379</v>
      </c>
      <c r="Y61" s="5" t="str">
        <f>设计!R61&amp;""</f>
        <v>杨军</v>
      </c>
      <c r="Z61" s="5" t="str">
        <f>设计!S61&amp;""</f>
        <v>杨斌</v>
      </c>
      <c r="AA61" s="7">
        <f>设计!T61</f>
        <v>43383</v>
      </c>
      <c r="AB61" s="5" t="str">
        <f>设计!U61&amp;""</f>
        <v>6</v>
      </c>
      <c r="AC61" s="5" t="str">
        <f>设计!V61&amp;""</f>
        <v>F-0159</v>
      </c>
      <c r="AD61" s="5"/>
      <c r="AE61" s="34"/>
      <c r="AF61" s="5"/>
      <c r="AG61" s="34"/>
      <c r="AH61" s="5"/>
      <c r="AI61" s="34"/>
      <c r="AJ61" s="17"/>
      <c r="AK61" s="34"/>
      <c r="AL61" s="17"/>
      <c r="AM61" s="34"/>
      <c r="AN61" s="17"/>
      <c r="AO61" s="10">
        <v>43408</v>
      </c>
      <c r="AP61" s="36"/>
      <c r="AQ61" s="5" t="str">
        <f>设计!AJ61</f>
        <v>畔森</v>
      </c>
      <c r="AR61" s="7">
        <f>设计!AK61</f>
        <v>43383</v>
      </c>
      <c r="AS61" s="5" t="str">
        <f>设计!AL61</f>
        <v>加急</v>
      </c>
      <c r="AT61" s="7">
        <f>设计!AM61</f>
        <v>43408</v>
      </c>
      <c r="AU61" s="5">
        <f>设计!AN61</f>
        <v>0</v>
      </c>
      <c r="AV61" s="5" t="str">
        <f>设计!AO61</f>
        <v>完成</v>
      </c>
      <c r="AW61" s="5">
        <f>设计!AP61</f>
        <v>28</v>
      </c>
      <c r="AX61" s="5" t="str">
        <f>设计!AQ61</f>
        <v>完成</v>
      </c>
      <c r="AY61" s="37"/>
      <c r="AZ61" s="17"/>
      <c r="BA61" s="34"/>
      <c r="BB61" s="17"/>
      <c r="BC61" s="34"/>
      <c r="BD61" s="17"/>
      <c r="BE61" s="34"/>
      <c r="BF61" s="34"/>
      <c r="BG61" s="34"/>
      <c r="BH61" s="34"/>
      <c r="BI61" s="34"/>
      <c r="BJ61" s="36"/>
    </row>
    <row r="62" spans="1:62" ht="17.25" customHeight="1">
      <c r="A62" s="5" t="str">
        <f>设计!A62&amp;""</f>
        <v>I-60</v>
      </c>
      <c r="B62" s="5" t="str">
        <f>设计!B62&amp;""</f>
        <v>泰和美家</v>
      </c>
      <c r="C62" s="5" t="str">
        <f>设计!C62&amp;""</f>
        <v>香漫里8-2-11-65</v>
      </c>
      <c r="D62" s="5" t="str">
        <f>设计!D62&amp;""</f>
        <v>冯杰 139999999999</v>
      </c>
      <c r="E62" s="5" t="str">
        <f>设计!E62&amp;""</f>
        <v>83.5</v>
      </c>
      <c r="F62" s="7">
        <f>设计!F62</f>
        <v>43381</v>
      </c>
      <c r="G62" s="7">
        <f ca="1">设计!G62</f>
        <v>43559</v>
      </c>
      <c r="H62" s="5" t="str">
        <f ca="1">设计!H62&amp;""</f>
        <v>178</v>
      </c>
      <c r="I62" s="5" t="str">
        <f>设计!I62&amp;""</f>
        <v/>
      </c>
      <c r="J62" s="5" t="str">
        <f>设计!J62&amp;""</f>
        <v/>
      </c>
      <c r="K62" s="5" t="str">
        <f>'财务部 '!K62&amp;""</f>
        <v/>
      </c>
      <c r="L62" s="5" t="str">
        <f>'财务部 '!L62&amp;""</f>
        <v/>
      </c>
      <c r="M62" s="5" t="str">
        <f>'财务部 '!M62&amp;""</f>
        <v/>
      </c>
      <c r="N62" s="5" t="str">
        <f>'财务部 '!N62&amp;""</f>
        <v/>
      </c>
      <c r="O62" s="5" t="str">
        <f>'财务部 '!O62&amp;""</f>
        <v/>
      </c>
      <c r="P62" s="5" t="str">
        <f>'财务部 '!P62&amp;""</f>
        <v/>
      </c>
      <c r="Q62" s="5" t="str">
        <f>'财务部 '!Q62&amp;""</f>
        <v/>
      </c>
      <c r="R62" s="5" t="str">
        <f>设计!K62&amp;""</f>
        <v>张三</v>
      </c>
      <c r="S62" s="5" t="str">
        <f>设计!L62&amp;""</f>
        <v>优</v>
      </c>
      <c r="T62" s="5" t="str">
        <f>设计!M62&amp;""</f>
        <v>加急</v>
      </c>
      <c r="U62" s="5" t="str">
        <f>设计!N62&amp;""</f>
        <v>杨军</v>
      </c>
      <c r="V62" s="7">
        <f>设计!O62</f>
        <v>43378</v>
      </c>
      <c r="W62" s="5" t="str">
        <f>设计!P62&amp;""</f>
        <v>李跃</v>
      </c>
      <c r="X62" s="7">
        <f>设计!Q62</f>
        <v>43380</v>
      </c>
      <c r="Y62" s="5" t="str">
        <f>设计!R62&amp;""</f>
        <v>杨军</v>
      </c>
      <c r="Z62" s="5" t="str">
        <f>设计!S62&amp;""</f>
        <v>杨斌</v>
      </c>
      <c r="AA62" s="7">
        <f>设计!T62</f>
        <v>43384</v>
      </c>
      <c r="AB62" s="5" t="str">
        <f>设计!U62&amp;""</f>
        <v>6</v>
      </c>
      <c r="AC62" s="5" t="str">
        <f>设计!V62&amp;""</f>
        <v>F-0160</v>
      </c>
      <c r="AD62" s="5"/>
      <c r="AE62" s="34"/>
      <c r="AF62" s="5"/>
      <c r="AG62" s="34"/>
      <c r="AH62" s="5"/>
      <c r="AI62" s="34"/>
      <c r="AJ62" s="17"/>
      <c r="AK62" s="34"/>
      <c r="AL62" s="17"/>
      <c r="AM62" s="34"/>
      <c r="AN62" s="17"/>
      <c r="AO62" s="10">
        <v>43409</v>
      </c>
      <c r="AP62" s="36"/>
      <c r="AQ62" s="5" t="str">
        <f>设计!AJ62</f>
        <v>畔森</v>
      </c>
      <c r="AR62" s="7">
        <f>设计!AK62</f>
        <v>43384</v>
      </c>
      <c r="AS62" s="5" t="str">
        <f>设计!AL62</f>
        <v>加急</v>
      </c>
      <c r="AT62" s="7">
        <f>设计!AM62</f>
        <v>43409</v>
      </c>
      <c r="AU62" s="5">
        <f>设计!AN62</f>
        <v>0</v>
      </c>
      <c r="AV62" s="5" t="str">
        <f>设计!AO62</f>
        <v>完成</v>
      </c>
      <c r="AW62" s="5">
        <f>设计!AP62</f>
        <v>28</v>
      </c>
      <c r="AX62" s="5" t="str">
        <f>设计!AQ62</f>
        <v>完成</v>
      </c>
      <c r="AY62" s="37"/>
      <c r="AZ62" s="17"/>
      <c r="BA62" s="34"/>
      <c r="BB62" s="17"/>
      <c r="BC62" s="34"/>
      <c r="BD62" s="17"/>
      <c r="BE62" s="34"/>
      <c r="BF62" s="34"/>
      <c r="BG62" s="34"/>
      <c r="BH62" s="34"/>
      <c r="BI62" s="34"/>
      <c r="BJ62" s="36"/>
    </row>
    <row r="63" spans="1:62" ht="17.25" customHeight="1">
      <c r="A63" s="5" t="str">
        <f>设计!A63&amp;""</f>
        <v>I-61</v>
      </c>
      <c r="B63" s="5" t="str">
        <f>设计!B63&amp;""</f>
        <v>泰和美家</v>
      </c>
      <c r="C63" s="5" t="str">
        <f>设计!C63&amp;""</f>
        <v>香漫里8-2-11-66</v>
      </c>
      <c r="D63" s="5" t="str">
        <f>设计!D63&amp;""</f>
        <v>冯杰 139999999999</v>
      </c>
      <c r="E63" s="5" t="str">
        <f>设计!E63&amp;""</f>
        <v>84.5</v>
      </c>
      <c r="F63" s="7">
        <f>设计!F63</f>
        <v>43382</v>
      </c>
      <c r="G63" s="7">
        <f ca="1">设计!G63</f>
        <v>43559</v>
      </c>
      <c r="H63" s="5" t="str">
        <f ca="1">设计!H63&amp;""</f>
        <v>177</v>
      </c>
      <c r="I63" s="5" t="str">
        <f>设计!I63&amp;""</f>
        <v/>
      </c>
      <c r="J63" s="5" t="str">
        <f>设计!J63&amp;""</f>
        <v/>
      </c>
      <c r="K63" s="5" t="str">
        <f>'财务部 '!K63&amp;""</f>
        <v/>
      </c>
      <c r="L63" s="5" t="str">
        <f>'财务部 '!L63&amp;""</f>
        <v/>
      </c>
      <c r="M63" s="5" t="str">
        <f>'财务部 '!M63&amp;""</f>
        <v/>
      </c>
      <c r="N63" s="5" t="str">
        <f>'财务部 '!N63&amp;""</f>
        <v/>
      </c>
      <c r="O63" s="5" t="str">
        <f>'财务部 '!O63&amp;""</f>
        <v/>
      </c>
      <c r="P63" s="5" t="str">
        <f>'财务部 '!P63&amp;""</f>
        <v/>
      </c>
      <c r="Q63" s="5" t="str">
        <f>'财务部 '!Q63&amp;""</f>
        <v/>
      </c>
      <c r="R63" s="5" t="str">
        <f>设计!K63&amp;""</f>
        <v>张三</v>
      </c>
      <c r="S63" s="5" t="str">
        <f>设计!L63&amp;""</f>
        <v>优</v>
      </c>
      <c r="T63" s="5" t="str">
        <f>设计!M63&amp;""</f>
        <v>加急</v>
      </c>
      <c r="U63" s="5" t="str">
        <f>设计!N63&amp;""</f>
        <v>杨军</v>
      </c>
      <c r="V63" s="7">
        <f>设计!O63</f>
        <v>43379</v>
      </c>
      <c r="W63" s="5" t="str">
        <f>设计!P63&amp;""</f>
        <v>李跃</v>
      </c>
      <c r="X63" s="7">
        <f>设计!Q63</f>
        <v>43381</v>
      </c>
      <c r="Y63" s="5" t="str">
        <f>设计!R63&amp;""</f>
        <v>杨军</v>
      </c>
      <c r="Z63" s="5" t="str">
        <f>设计!S63&amp;""</f>
        <v>杨斌</v>
      </c>
      <c r="AA63" s="7">
        <f>设计!T63</f>
        <v>43385</v>
      </c>
      <c r="AB63" s="5" t="str">
        <f>设计!U63&amp;""</f>
        <v>6</v>
      </c>
      <c r="AC63" s="5" t="str">
        <f>设计!V63&amp;""</f>
        <v>F-0161</v>
      </c>
      <c r="AD63" s="5"/>
      <c r="AE63" s="34"/>
      <c r="AF63" s="5"/>
      <c r="AG63" s="34"/>
      <c r="AH63" s="5"/>
      <c r="AI63" s="34"/>
      <c r="AJ63" s="17"/>
      <c r="AK63" s="34"/>
      <c r="AL63" s="17"/>
      <c r="AM63" s="34"/>
      <c r="AN63" s="17"/>
      <c r="AO63" s="10">
        <v>43410</v>
      </c>
      <c r="AP63" s="36"/>
      <c r="AQ63" s="5" t="str">
        <f>设计!AJ63</f>
        <v>畔森</v>
      </c>
      <c r="AR63" s="7">
        <f>设计!AK63</f>
        <v>43385</v>
      </c>
      <c r="AS63" s="5" t="str">
        <f>设计!AL63</f>
        <v>加急</v>
      </c>
      <c r="AT63" s="7">
        <f>设计!AM63</f>
        <v>43410</v>
      </c>
      <c r="AU63" s="5">
        <f>设计!AN63</f>
        <v>0</v>
      </c>
      <c r="AV63" s="5" t="str">
        <f>设计!AO63</f>
        <v>完成</v>
      </c>
      <c r="AW63" s="5">
        <f>设计!AP63</f>
        <v>28</v>
      </c>
      <c r="AX63" s="5" t="str">
        <f>设计!AQ63</f>
        <v>完成</v>
      </c>
      <c r="AY63" s="37"/>
      <c r="AZ63" s="17"/>
      <c r="BA63" s="34"/>
      <c r="BB63" s="17"/>
      <c r="BC63" s="34"/>
      <c r="BD63" s="17"/>
      <c r="BE63" s="34"/>
      <c r="BF63" s="34"/>
      <c r="BG63" s="34"/>
      <c r="BH63" s="34"/>
      <c r="BI63" s="34"/>
      <c r="BJ63" s="36"/>
    </row>
    <row r="64" spans="1:62" ht="17.25" customHeight="1">
      <c r="A64" s="5" t="str">
        <f>设计!A64&amp;""</f>
        <v>I-62</v>
      </c>
      <c r="B64" s="5" t="str">
        <f>设计!B64&amp;""</f>
        <v>泰和美家</v>
      </c>
      <c r="C64" s="5" t="str">
        <f>设计!C64&amp;""</f>
        <v>香漫里8-2-11-67</v>
      </c>
      <c r="D64" s="5" t="str">
        <f>设计!D64&amp;""</f>
        <v>冯杰 139999999999</v>
      </c>
      <c r="E64" s="5" t="str">
        <f>设计!E64&amp;""</f>
        <v>85.5</v>
      </c>
      <c r="F64" s="7">
        <f>设计!F64</f>
        <v>43383</v>
      </c>
      <c r="G64" s="7">
        <f ca="1">设计!G64</f>
        <v>43559</v>
      </c>
      <c r="H64" s="5" t="str">
        <f ca="1">设计!H64&amp;""</f>
        <v>176</v>
      </c>
      <c r="I64" s="5" t="str">
        <f>设计!I64&amp;""</f>
        <v/>
      </c>
      <c r="J64" s="5" t="str">
        <f>设计!J64&amp;""</f>
        <v/>
      </c>
      <c r="K64" s="5" t="str">
        <f>'财务部 '!K64&amp;""</f>
        <v/>
      </c>
      <c r="L64" s="5" t="str">
        <f>'财务部 '!L64&amp;""</f>
        <v/>
      </c>
      <c r="M64" s="5" t="str">
        <f>'财务部 '!M64&amp;""</f>
        <v/>
      </c>
      <c r="N64" s="5" t="str">
        <f>'财务部 '!N64&amp;""</f>
        <v/>
      </c>
      <c r="O64" s="5" t="str">
        <f>'财务部 '!O64&amp;""</f>
        <v/>
      </c>
      <c r="P64" s="5" t="str">
        <f>'财务部 '!P64&amp;""</f>
        <v/>
      </c>
      <c r="Q64" s="5" t="str">
        <f>'财务部 '!Q64&amp;""</f>
        <v/>
      </c>
      <c r="R64" s="5" t="str">
        <f>设计!K64&amp;""</f>
        <v>张三</v>
      </c>
      <c r="S64" s="5" t="str">
        <f>设计!L64&amp;""</f>
        <v>优</v>
      </c>
      <c r="T64" s="5" t="str">
        <f>设计!M64&amp;""</f>
        <v>加急</v>
      </c>
      <c r="U64" s="5" t="str">
        <f>设计!N64&amp;""</f>
        <v>杨军</v>
      </c>
      <c r="V64" s="7">
        <f>设计!O64</f>
        <v>43380</v>
      </c>
      <c r="W64" s="5" t="str">
        <f>设计!P64&amp;""</f>
        <v>李跃</v>
      </c>
      <c r="X64" s="7">
        <f>设计!Q64</f>
        <v>43382</v>
      </c>
      <c r="Y64" s="5" t="str">
        <f>设计!R64&amp;""</f>
        <v>杨军</v>
      </c>
      <c r="Z64" s="5" t="str">
        <f>设计!S64&amp;""</f>
        <v>杨斌</v>
      </c>
      <c r="AA64" s="7">
        <f>设计!T64</f>
        <v>43386</v>
      </c>
      <c r="AB64" s="5" t="str">
        <f>设计!U64&amp;""</f>
        <v>6</v>
      </c>
      <c r="AC64" s="5" t="str">
        <f>设计!V64&amp;""</f>
        <v>F-0162</v>
      </c>
      <c r="AD64" s="5"/>
      <c r="AE64" s="34"/>
      <c r="AF64" s="5"/>
      <c r="AG64" s="34"/>
      <c r="AH64" s="5"/>
      <c r="AI64" s="34"/>
      <c r="AJ64" s="17"/>
      <c r="AK64" s="34"/>
      <c r="AL64" s="17"/>
      <c r="AM64" s="34"/>
      <c r="AN64" s="17"/>
      <c r="AO64" s="10">
        <v>43411</v>
      </c>
      <c r="AP64" s="36"/>
      <c r="AQ64" s="5" t="str">
        <f>设计!AJ64</f>
        <v>畔森</v>
      </c>
      <c r="AR64" s="7">
        <f>设计!AK64</f>
        <v>43386</v>
      </c>
      <c r="AS64" s="5" t="str">
        <f>设计!AL64</f>
        <v>加急</v>
      </c>
      <c r="AT64" s="7">
        <f>设计!AM64</f>
        <v>43411</v>
      </c>
      <c r="AU64" s="5">
        <f>设计!AN64</f>
        <v>0</v>
      </c>
      <c r="AV64" s="5" t="str">
        <f>设计!AO64</f>
        <v>完成</v>
      </c>
      <c r="AW64" s="5">
        <f>设计!AP64</f>
        <v>28</v>
      </c>
      <c r="AX64" s="5" t="str">
        <f>设计!AQ64</f>
        <v>完成</v>
      </c>
      <c r="AY64" s="37"/>
      <c r="AZ64" s="17"/>
      <c r="BA64" s="34"/>
      <c r="BB64" s="17"/>
      <c r="BC64" s="34"/>
      <c r="BD64" s="17"/>
      <c r="BE64" s="34"/>
      <c r="BF64" s="34"/>
      <c r="BG64" s="34"/>
      <c r="BH64" s="34"/>
      <c r="BI64" s="34"/>
      <c r="BJ64" s="36"/>
    </row>
    <row r="65" spans="1:62">
      <c r="A65" s="5" t="str">
        <f>设计!A65&amp;""</f>
        <v>I-63</v>
      </c>
      <c r="B65" s="5" t="str">
        <f>设计!B65&amp;""</f>
        <v>泰和美家</v>
      </c>
      <c r="C65" s="5" t="str">
        <f>设计!C65&amp;""</f>
        <v>香漫里8-2-11-68</v>
      </c>
      <c r="D65" s="5" t="str">
        <f>设计!D65&amp;""</f>
        <v>冯杰 139999999999</v>
      </c>
      <c r="E65" s="5" t="str">
        <f>设计!E65&amp;""</f>
        <v>86.5</v>
      </c>
      <c r="F65" s="7">
        <f>设计!F65</f>
        <v>43384</v>
      </c>
      <c r="G65" s="7">
        <f ca="1">设计!G65</f>
        <v>43559</v>
      </c>
      <c r="H65" s="5" t="str">
        <f ca="1">设计!H65&amp;""</f>
        <v>175</v>
      </c>
      <c r="I65" s="5" t="str">
        <f>设计!I65&amp;""</f>
        <v/>
      </c>
      <c r="J65" s="5" t="str">
        <f>设计!J65&amp;""</f>
        <v/>
      </c>
      <c r="K65" s="5" t="str">
        <f>'财务部 '!K65&amp;""</f>
        <v/>
      </c>
      <c r="L65" s="5" t="str">
        <f>'财务部 '!L65&amp;""</f>
        <v/>
      </c>
      <c r="M65" s="5" t="str">
        <f>'财务部 '!M65&amp;""</f>
        <v/>
      </c>
      <c r="N65" s="5" t="str">
        <f>'财务部 '!N65&amp;""</f>
        <v/>
      </c>
      <c r="O65" s="5" t="str">
        <f>'财务部 '!O65&amp;""</f>
        <v/>
      </c>
      <c r="P65" s="5" t="str">
        <f>'财务部 '!P65&amp;""</f>
        <v/>
      </c>
      <c r="Q65" s="5" t="str">
        <f>'财务部 '!Q65&amp;""</f>
        <v/>
      </c>
      <c r="R65" s="5" t="str">
        <f>设计!K65&amp;""</f>
        <v>张三</v>
      </c>
      <c r="S65" s="5" t="str">
        <f>设计!L65&amp;""</f>
        <v>优</v>
      </c>
      <c r="T65" s="5" t="str">
        <f>设计!M65&amp;""</f>
        <v>加急</v>
      </c>
      <c r="U65" s="5" t="str">
        <f>设计!N65&amp;""</f>
        <v>杨军</v>
      </c>
      <c r="V65" s="7">
        <f>设计!O65</f>
        <v>43381</v>
      </c>
      <c r="W65" s="5" t="str">
        <f>设计!P65&amp;""</f>
        <v>李跃</v>
      </c>
      <c r="X65" s="7">
        <f>设计!Q65</f>
        <v>43383</v>
      </c>
      <c r="Y65" s="5" t="str">
        <f>设计!R65&amp;""</f>
        <v>杨军</v>
      </c>
      <c r="Z65" s="5" t="str">
        <f>设计!S65&amp;""</f>
        <v>杨斌</v>
      </c>
      <c r="AA65" s="7">
        <f>设计!T65</f>
        <v>43387</v>
      </c>
      <c r="AB65" s="5" t="str">
        <f>设计!U65&amp;""</f>
        <v>6</v>
      </c>
      <c r="AC65" s="5" t="str">
        <f>设计!V65&amp;""</f>
        <v>F-0163</v>
      </c>
      <c r="AD65" s="5"/>
      <c r="AE65" s="34"/>
      <c r="AF65" s="5"/>
      <c r="AG65" s="34"/>
      <c r="AH65" s="5"/>
      <c r="AI65" s="34"/>
      <c r="AJ65" s="17"/>
      <c r="AK65" s="34"/>
      <c r="AL65" s="17"/>
      <c r="AM65" s="34"/>
      <c r="AN65" s="17"/>
      <c r="AO65" s="10">
        <v>43412</v>
      </c>
      <c r="AP65" s="36"/>
      <c r="AQ65" s="5" t="str">
        <f>设计!AJ65</f>
        <v>畔森</v>
      </c>
      <c r="AR65" s="7">
        <f>设计!AK65</f>
        <v>43387</v>
      </c>
      <c r="AS65" s="5" t="str">
        <f>设计!AL65</f>
        <v>加急</v>
      </c>
      <c r="AT65" s="7">
        <f>设计!AM65</f>
        <v>43412</v>
      </c>
      <c r="AU65" s="5">
        <f>设计!AN65</f>
        <v>0</v>
      </c>
      <c r="AV65" s="5" t="str">
        <f>设计!AO65</f>
        <v>完成</v>
      </c>
      <c r="AW65" s="5">
        <f>设计!AP65</f>
        <v>28</v>
      </c>
      <c r="AX65" s="5" t="str">
        <f>设计!AQ65</f>
        <v>完成</v>
      </c>
      <c r="AY65" s="37"/>
      <c r="AZ65" s="17"/>
      <c r="BA65" s="34"/>
      <c r="BB65" s="17"/>
      <c r="BC65" s="34"/>
      <c r="BD65" s="17"/>
      <c r="BE65" s="34"/>
      <c r="BF65" s="34"/>
      <c r="BG65" s="34"/>
      <c r="BH65" s="34"/>
      <c r="BI65" s="34"/>
      <c r="BJ65" s="36"/>
    </row>
    <row r="66" spans="1:62">
      <c r="A66" s="5" t="str">
        <f>设计!A66&amp;""</f>
        <v>I-64</v>
      </c>
      <c r="B66" s="5" t="str">
        <f>设计!B66&amp;""</f>
        <v>泰和美家</v>
      </c>
      <c r="C66" s="5" t="str">
        <f>设计!C66&amp;""</f>
        <v>香漫里8-2-11-69</v>
      </c>
      <c r="D66" s="5" t="str">
        <f>设计!D66&amp;""</f>
        <v>冯杰 139999999999</v>
      </c>
      <c r="E66" s="5" t="str">
        <f>设计!E66&amp;""</f>
        <v>87.5</v>
      </c>
      <c r="F66" s="7">
        <f>设计!F66</f>
        <v>43385</v>
      </c>
      <c r="G66" s="7">
        <f ca="1">设计!G66</f>
        <v>43559</v>
      </c>
      <c r="H66" s="5" t="str">
        <f ca="1">设计!H66&amp;""</f>
        <v>174</v>
      </c>
      <c r="I66" s="5" t="str">
        <f>设计!I66&amp;""</f>
        <v/>
      </c>
      <c r="J66" s="5" t="str">
        <f>设计!J66&amp;""</f>
        <v/>
      </c>
      <c r="K66" s="5" t="str">
        <f>'财务部 '!K66&amp;""</f>
        <v/>
      </c>
      <c r="L66" s="5" t="str">
        <f>'财务部 '!L66&amp;""</f>
        <v/>
      </c>
      <c r="M66" s="5" t="str">
        <f>'财务部 '!M66&amp;""</f>
        <v/>
      </c>
      <c r="N66" s="5" t="str">
        <f>'财务部 '!N66&amp;""</f>
        <v/>
      </c>
      <c r="O66" s="5" t="str">
        <f>'财务部 '!O66&amp;""</f>
        <v/>
      </c>
      <c r="P66" s="5" t="str">
        <f>'财务部 '!P66&amp;""</f>
        <v/>
      </c>
      <c r="Q66" s="5" t="str">
        <f>'财务部 '!Q66&amp;""</f>
        <v/>
      </c>
      <c r="R66" s="5" t="str">
        <f>设计!K66&amp;""</f>
        <v>张三</v>
      </c>
      <c r="S66" s="5" t="str">
        <f>设计!L66&amp;""</f>
        <v>优</v>
      </c>
      <c r="T66" s="5" t="str">
        <f>设计!M66&amp;""</f>
        <v>加急</v>
      </c>
      <c r="U66" s="5" t="str">
        <f>设计!N66&amp;""</f>
        <v>杨军</v>
      </c>
      <c r="V66" s="7">
        <f>设计!O66</f>
        <v>43382</v>
      </c>
      <c r="W66" s="5" t="str">
        <f>设计!P66&amp;""</f>
        <v>李跃</v>
      </c>
      <c r="X66" s="7">
        <f>设计!Q66</f>
        <v>43384</v>
      </c>
      <c r="Y66" s="5" t="str">
        <f>设计!R66&amp;""</f>
        <v>杨军</v>
      </c>
      <c r="Z66" s="5" t="str">
        <f>设计!S66&amp;""</f>
        <v>杨斌</v>
      </c>
      <c r="AA66" s="7">
        <f>设计!T66</f>
        <v>43388</v>
      </c>
      <c r="AB66" s="5" t="str">
        <f>设计!U66&amp;""</f>
        <v>6</v>
      </c>
      <c r="AC66" s="5" t="str">
        <f>设计!V66&amp;""</f>
        <v>F-0164</v>
      </c>
      <c r="AD66" s="5"/>
      <c r="AE66" s="34"/>
      <c r="AF66" s="5"/>
      <c r="AG66" s="34"/>
      <c r="AH66" s="5"/>
      <c r="AI66" s="34"/>
      <c r="AJ66" s="17"/>
      <c r="AK66" s="34"/>
      <c r="AL66" s="17"/>
      <c r="AM66" s="34"/>
      <c r="AN66" s="17"/>
      <c r="AO66" s="10">
        <v>43413</v>
      </c>
      <c r="AP66" s="36"/>
      <c r="AQ66" s="5" t="str">
        <f>设计!AJ66</f>
        <v>畔森</v>
      </c>
      <c r="AR66" s="7">
        <f>设计!AK66</f>
        <v>43388</v>
      </c>
      <c r="AS66" s="5" t="str">
        <f>设计!AL66</f>
        <v>加急</v>
      </c>
      <c r="AT66" s="7">
        <f>设计!AM66</f>
        <v>43413</v>
      </c>
      <c r="AU66" s="5">
        <f>设计!AN66</f>
        <v>0</v>
      </c>
      <c r="AV66" s="5" t="str">
        <f>设计!AO66</f>
        <v>完成</v>
      </c>
      <c r="AW66" s="5">
        <f>设计!AP66</f>
        <v>28</v>
      </c>
      <c r="AX66" s="5" t="str">
        <f>设计!AQ66</f>
        <v>完成</v>
      </c>
      <c r="AY66" s="37"/>
      <c r="AZ66" s="17"/>
      <c r="BA66" s="34"/>
      <c r="BB66" s="17"/>
      <c r="BC66" s="34"/>
      <c r="BD66" s="17"/>
      <c r="BE66" s="34"/>
      <c r="BF66" s="34"/>
      <c r="BG66" s="34"/>
      <c r="BH66" s="34"/>
      <c r="BI66" s="34"/>
      <c r="BJ66" s="36"/>
    </row>
    <row r="67" spans="1:62">
      <c r="A67" s="5" t="str">
        <f>设计!A67&amp;""</f>
        <v>I-65</v>
      </c>
      <c r="B67" s="5" t="str">
        <f>设计!B67&amp;""</f>
        <v>泰和美家</v>
      </c>
      <c r="C67" s="5" t="str">
        <f>设计!C67&amp;""</f>
        <v>香漫里8-2-11-70</v>
      </c>
      <c r="D67" s="5" t="str">
        <f>设计!D67&amp;""</f>
        <v>冯杰 139999999999</v>
      </c>
      <c r="E67" s="5" t="str">
        <f>设计!E67&amp;""</f>
        <v>88.5</v>
      </c>
      <c r="F67" s="7">
        <f>设计!F67</f>
        <v>43386</v>
      </c>
      <c r="G67" s="7">
        <f ca="1">设计!G67</f>
        <v>43559</v>
      </c>
      <c r="H67" s="5" t="str">
        <f ca="1">设计!H67&amp;""</f>
        <v>173</v>
      </c>
      <c r="I67" s="5" t="str">
        <f>设计!I67&amp;""</f>
        <v/>
      </c>
      <c r="J67" s="5" t="str">
        <f>设计!J67&amp;""</f>
        <v/>
      </c>
      <c r="K67" s="5" t="str">
        <f>'财务部 '!K67&amp;""</f>
        <v/>
      </c>
      <c r="L67" s="5" t="str">
        <f>'财务部 '!L67&amp;""</f>
        <v/>
      </c>
      <c r="M67" s="5" t="str">
        <f>'财务部 '!M67&amp;""</f>
        <v/>
      </c>
      <c r="N67" s="5" t="str">
        <f>'财务部 '!N67&amp;""</f>
        <v/>
      </c>
      <c r="O67" s="5" t="str">
        <f>'财务部 '!O67&amp;""</f>
        <v/>
      </c>
      <c r="P67" s="5" t="str">
        <f>'财务部 '!P67&amp;""</f>
        <v/>
      </c>
      <c r="Q67" s="5" t="str">
        <f>'财务部 '!Q67&amp;""</f>
        <v/>
      </c>
      <c r="R67" s="5" t="str">
        <f>设计!K67&amp;""</f>
        <v>张三</v>
      </c>
      <c r="S67" s="5" t="str">
        <f>设计!L67&amp;""</f>
        <v>优</v>
      </c>
      <c r="T67" s="5" t="str">
        <f>设计!M67&amp;""</f>
        <v>加急</v>
      </c>
      <c r="U67" s="5" t="str">
        <f>设计!N67&amp;""</f>
        <v>杨军</v>
      </c>
      <c r="V67" s="7">
        <f>设计!O67</f>
        <v>43383</v>
      </c>
      <c r="W67" s="5" t="str">
        <f>设计!P67&amp;""</f>
        <v>李跃</v>
      </c>
      <c r="X67" s="7">
        <f>设计!Q67</f>
        <v>43385</v>
      </c>
      <c r="Y67" s="5" t="str">
        <f>设计!R67&amp;""</f>
        <v>杨军</v>
      </c>
      <c r="Z67" s="5" t="str">
        <f>设计!S67&amp;""</f>
        <v>杨斌</v>
      </c>
      <c r="AA67" s="7">
        <f>设计!T67</f>
        <v>43389</v>
      </c>
      <c r="AB67" s="5" t="str">
        <f>设计!U67&amp;""</f>
        <v>6</v>
      </c>
      <c r="AC67" s="5" t="str">
        <f>设计!V67&amp;""</f>
        <v>F-0165</v>
      </c>
      <c r="AD67" s="5"/>
      <c r="AE67" s="34"/>
      <c r="AF67" s="5"/>
      <c r="AG67" s="34"/>
      <c r="AH67" s="5"/>
      <c r="AI67" s="34"/>
      <c r="AJ67" s="17"/>
      <c r="AK67" s="34"/>
      <c r="AL67" s="17"/>
      <c r="AM67" s="34"/>
      <c r="AN67" s="17"/>
      <c r="AO67" s="10">
        <v>43414</v>
      </c>
      <c r="AP67" s="36"/>
      <c r="AQ67" s="5" t="str">
        <f>设计!AJ67</f>
        <v>畔森</v>
      </c>
      <c r="AR67" s="7">
        <f>设计!AK67</f>
        <v>43389</v>
      </c>
      <c r="AS67" s="5" t="str">
        <f>设计!AL67</f>
        <v>加急</v>
      </c>
      <c r="AT67" s="7">
        <f>设计!AM67</f>
        <v>43414</v>
      </c>
      <c r="AU67" s="5">
        <f>设计!AN67</f>
        <v>0</v>
      </c>
      <c r="AV67" s="5" t="str">
        <f>设计!AO67</f>
        <v>完成</v>
      </c>
      <c r="AW67" s="5">
        <f>设计!AP67</f>
        <v>28</v>
      </c>
      <c r="AX67" s="5" t="str">
        <f>设计!AQ67</f>
        <v>完成</v>
      </c>
      <c r="AY67" s="37"/>
      <c r="AZ67" s="17"/>
      <c r="BA67" s="34"/>
      <c r="BB67" s="17"/>
      <c r="BC67" s="34"/>
      <c r="BD67" s="17"/>
      <c r="BE67" s="34"/>
      <c r="BF67" s="34"/>
      <c r="BG67" s="34"/>
      <c r="BH67" s="34"/>
      <c r="BI67" s="34"/>
      <c r="BJ67" s="36"/>
    </row>
    <row r="68" spans="1:62">
      <c r="A68" s="5" t="str">
        <f>设计!A68&amp;""</f>
        <v>I-66</v>
      </c>
      <c r="B68" s="5" t="str">
        <f>设计!B68&amp;""</f>
        <v>泰和美家</v>
      </c>
      <c r="C68" s="5" t="str">
        <f>设计!C68&amp;""</f>
        <v>香漫里8-2-11-71</v>
      </c>
      <c r="D68" s="5" t="str">
        <f>设计!D68&amp;""</f>
        <v>冯杰 139999999999</v>
      </c>
      <c r="E68" s="5" t="str">
        <f>设计!E68&amp;""</f>
        <v>89.5</v>
      </c>
      <c r="F68" s="7">
        <f>设计!F68</f>
        <v>43387</v>
      </c>
      <c r="G68" s="7">
        <f ca="1">设计!G68</f>
        <v>43559</v>
      </c>
      <c r="H68" s="5" t="str">
        <f ca="1">设计!H68&amp;""</f>
        <v>172</v>
      </c>
      <c r="I68" s="5" t="str">
        <f>设计!I68&amp;""</f>
        <v/>
      </c>
      <c r="J68" s="5" t="str">
        <f>设计!J68&amp;""</f>
        <v/>
      </c>
      <c r="K68" s="5" t="str">
        <f>'财务部 '!K68&amp;""</f>
        <v/>
      </c>
      <c r="L68" s="5" t="str">
        <f>'财务部 '!L68&amp;""</f>
        <v/>
      </c>
      <c r="M68" s="5" t="str">
        <f>'财务部 '!M68&amp;""</f>
        <v/>
      </c>
      <c r="N68" s="5" t="str">
        <f>'财务部 '!N68&amp;""</f>
        <v/>
      </c>
      <c r="O68" s="5" t="str">
        <f>'财务部 '!O68&amp;""</f>
        <v/>
      </c>
      <c r="P68" s="5" t="str">
        <f>'财务部 '!P68&amp;""</f>
        <v/>
      </c>
      <c r="Q68" s="5" t="str">
        <f>'财务部 '!Q68&amp;""</f>
        <v/>
      </c>
      <c r="R68" s="5" t="str">
        <f>设计!K68&amp;""</f>
        <v>张三</v>
      </c>
      <c r="S68" s="5" t="str">
        <f>设计!L68&amp;""</f>
        <v>优</v>
      </c>
      <c r="T68" s="5" t="str">
        <f>设计!M68&amp;""</f>
        <v>加急</v>
      </c>
      <c r="U68" s="5" t="str">
        <f>设计!N68&amp;""</f>
        <v>杨军</v>
      </c>
      <c r="V68" s="7">
        <f>设计!O68</f>
        <v>43384</v>
      </c>
      <c r="W68" s="5" t="str">
        <f>设计!P68&amp;""</f>
        <v>李跃</v>
      </c>
      <c r="X68" s="7">
        <f>设计!Q68</f>
        <v>43386</v>
      </c>
      <c r="Y68" s="5" t="str">
        <f>设计!R68&amp;""</f>
        <v>杨军</v>
      </c>
      <c r="Z68" s="5" t="str">
        <f>设计!S68&amp;""</f>
        <v>杨斌</v>
      </c>
      <c r="AA68" s="7">
        <f>设计!T68</f>
        <v>43390</v>
      </c>
      <c r="AB68" s="5" t="str">
        <f>设计!U68&amp;""</f>
        <v>6</v>
      </c>
      <c r="AC68" s="5" t="str">
        <f>设计!V68&amp;""</f>
        <v>F-0166</v>
      </c>
      <c r="AD68" s="5"/>
      <c r="AE68" s="34"/>
      <c r="AF68" s="5"/>
      <c r="AG68" s="34"/>
      <c r="AH68" s="5"/>
      <c r="AI68" s="34"/>
      <c r="AJ68" s="17"/>
      <c r="AK68" s="34"/>
      <c r="AL68" s="17"/>
      <c r="AM68" s="34"/>
      <c r="AN68" s="17"/>
      <c r="AO68" s="10">
        <v>43415</v>
      </c>
      <c r="AP68" s="36"/>
      <c r="AQ68" s="5" t="str">
        <f>设计!AJ68</f>
        <v>畔森</v>
      </c>
      <c r="AR68" s="7">
        <f>设计!AK68</f>
        <v>43390</v>
      </c>
      <c r="AS68" s="5" t="str">
        <f>设计!AL68</f>
        <v>加急</v>
      </c>
      <c r="AT68" s="7">
        <f>设计!AM68</f>
        <v>43415</v>
      </c>
      <c r="AU68" s="5">
        <f>设计!AN68</f>
        <v>0</v>
      </c>
      <c r="AV68" s="5" t="str">
        <f>设计!AO68</f>
        <v>完成</v>
      </c>
      <c r="AW68" s="5">
        <f>设计!AP68</f>
        <v>28</v>
      </c>
      <c r="AX68" s="5" t="str">
        <f>设计!AQ68</f>
        <v>完成</v>
      </c>
      <c r="AY68" s="37"/>
      <c r="AZ68" s="17"/>
      <c r="BA68" s="34"/>
      <c r="BB68" s="17"/>
      <c r="BC68" s="34"/>
      <c r="BD68" s="17"/>
      <c r="BE68" s="34"/>
      <c r="BF68" s="34"/>
      <c r="BG68" s="34"/>
      <c r="BH68" s="34"/>
      <c r="BI68" s="34"/>
      <c r="BJ68" s="36"/>
    </row>
    <row r="69" spans="1:62">
      <c r="A69" s="5" t="str">
        <f>设计!A69&amp;""</f>
        <v>I-67</v>
      </c>
      <c r="B69" s="5" t="str">
        <f>设计!B69&amp;""</f>
        <v>泰和美家</v>
      </c>
      <c r="C69" s="5" t="str">
        <f>设计!C69&amp;""</f>
        <v>香漫里8-2-11-72</v>
      </c>
      <c r="D69" s="5" t="str">
        <f>设计!D69&amp;""</f>
        <v>冯杰 139999999999</v>
      </c>
      <c r="E69" s="5" t="str">
        <f>设计!E69&amp;""</f>
        <v>90.5</v>
      </c>
      <c r="F69" s="7">
        <f>设计!F69</f>
        <v>43388</v>
      </c>
      <c r="G69" s="7">
        <f ca="1">设计!G69</f>
        <v>43559</v>
      </c>
      <c r="H69" s="5" t="str">
        <f ca="1">设计!H69&amp;""</f>
        <v>171</v>
      </c>
      <c r="I69" s="5" t="str">
        <f>设计!I69&amp;""</f>
        <v/>
      </c>
      <c r="J69" s="5" t="str">
        <f>设计!J69&amp;""</f>
        <v/>
      </c>
      <c r="K69" s="5" t="str">
        <f>'财务部 '!K69&amp;""</f>
        <v/>
      </c>
      <c r="L69" s="5" t="str">
        <f>'财务部 '!L69&amp;""</f>
        <v/>
      </c>
      <c r="M69" s="5" t="str">
        <f>'财务部 '!M69&amp;""</f>
        <v/>
      </c>
      <c r="N69" s="5" t="str">
        <f>'财务部 '!N69&amp;""</f>
        <v/>
      </c>
      <c r="O69" s="5" t="str">
        <f>'财务部 '!O69&amp;""</f>
        <v/>
      </c>
      <c r="P69" s="5" t="str">
        <f>'财务部 '!P69&amp;""</f>
        <v/>
      </c>
      <c r="Q69" s="5" t="str">
        <f>'财务部 '!Q69&amp;""</f>
        <v/>
      </c>
      <c r="R69" s="5" t="str">
        <f>设计!K69&amp;""</f>
        <v>张三</v>
      </c>
      <c r="S69" s="5" t="str">
        <f>设计!L69&amp;""</f>
        <v>优</v>
      </c>
      <c r="T69" s="5" t="str">
        <f>设计!M69&amp;""</f>
        <v>加急</v>
      </c>
      <c r="U69" s="5" t="str">
        <f>设计!N69&amp;""</f>
        <v>杨军</v>
      </c>
      <c r="V69" s="7">
        <f>设计!O69</f>
        <v>43385</v>
      </c>
      <c r="W69" s="5" t="str">
        <f>设计!P69&amp;""</f>
        <v>李跃</v>
      </c>
      <c r="X69" s="7">
        <f>设计!Q69</f>
        <v>43387</v>
      </c>
      <c r="Y69" s="5" t="str">
        <f>设计!R69&amp;""</f>
        <v>杨军</v>
      </c>
      <c r="Z69" s="5" t="str">
        <f>设计!S69&amp;""</f>
        <v>杨斌</v>
      </c>
      <c r="AA69" s="7">
        <f>设计!T69</f>
        <v>43391</v>
      </c>
      <c r="AB69" s="5" t="str">
        <f>设计!U69&amp;""</f>
        <v>6</v>
      </c>
      <c r="AC69" s="5" t="str">
        <f>设计!V69&amp;""</f>
        <v>F-0167</v>
      </c>
      <c r="AD69" s="5"/>
      <c r="AE69" s="34"/>
      <c r="AF69" s="5"/>
      <c r="AG69" s="34"/>
      <c r="AH69" s="5"/>
      <c r="AI69" s="34"/>
      <c r="AJ69" s="17"/>
      <c r="AK69" s="34"/>
      <c r="AL69" s="17"/>
      <c r="AM69" s="34"/>
      <c r="AN69" s="17"/>
      <c r="AO69" s="10">
        <v>43416</v>
      </c>
      <c r="AP69" s="36"/>
      <c r="AQ69" s="5" t="str">
        <f>设计!AJ69</f>
        <v>畔森</v>
      </c>
      <c r="AR69" s="7">
        <f>设计!AK69</f>
        <v>43391</v>
      </c>
      <c r="AS69" s="5" t="str">
        <f>设计!AL69</f>
        <v>加急</v>
      </c>
      <c r="AT69" s="7">
        <f>设计!AM69</f>
        <v>43416</v>
      </c>
      <c r="AU69" s="5">
        <f>设计!AN69</f>
        <v>0</v>
      </c>
      <c r="AV69" s="5" t="str">
        <f>设计!AO69</f>
        <v>完成</v>
      </c>
      <c r="AW69" s="5">
        <f>设计!AP69</f>
        <v>28</v>
      </c>
      <c r="AX69" s="5" t="str">
        <f>设计!AQ69</f>
        <v>完成</v>
      </c>
      <c r="AY69" s="37"/>
      <c r="AZ69" s="17"/>
      <c r="BA69" s="34"/>
      <c r="BB69" s="17"/>
      <c r="BC69" s="34"/>
      <c r="BD69" s="17"/>
      <c r="BE69" s="34"/>
      <c r="BF69" s="34"/>
      <c r="BG69" s="34"/>
      <c r="BH69" s="34"/>
      <c r="BI69" s="34"/>
      <c r="BJ69" s="36"/>
    </row>
    <row r="70" spans="1:62">
      <c r="A70" s="5" t="str">
        <f>设计!A70&amp;""</f>
        <v>I-68</v>
      </c>
      <c r="B70" s="5" t="str">
        <f>设计!B70&amp;""</f>
        <v>泰和美家</v>
      </c>
      <c r="C70" s="5" t="str">
        <f>设计!C70&amp;""</f>
        <v>香漫里8-2-11-73</v>
      </c>
      <c r="D70" s="5" t="str">
        <f>设计!D70&amp;""</f>
        <v>冯杰 139999999999</v>
      </c>
      <c r="E70" s="5" t="str">
        <f>设计!E70&amp;""</f>
        <v>91.5</v>
      </c>
      <c r="F70" s="7">
        <f>设计!F70</f>
        <v>43389</v>
      </c>
      <c r="G70" s="7">
        <f ca="1">设计!G70</f>
        <v>43559</v>
      </c>
      <c r="H70" s="5" t="str">
        <f ca="1">设计!H70&amp;""</f>
        <v>170</v>
      </c>
      <c r="I70" s="5" t="str">
        <f>设计!I70&amp;""</f>
        <v/>
      </c>
      <c r="J70" s="5" t="str">
        <f>设计!J70&amp;""</f>
        <v/>
      </c>
      <c r="K70" s="5" t="str">
        <f>'财务部 '!K70&amp;""</f>
        <v/>
      </c>
      <c r="L70" s="5" t="str">
        <f>'财务部 '!L70&amp;""</f>
        <v/>
      </c>
      <c r="M70" s="5" t="str">
        <f>'财务部 '!M70&amp;""</f>
        <v/>
      </c>
      <c r="N70" s="5" t="str">
        <f>'财务部 '!N70&amp;""</f>
        <v/>
      </c>
      <c r="O70" s="5" t="str">
        <f>'财务部 '!O70&amp;""</f>
        <v/>
      </c>
      <c r="P70" s="5" t="str">
        <f>'财务部 '!P70&amp;""</f>
        <v/>
      </c>
      <c r="Q70" s="5" t="str">
        <f>'财务部 '!Q70&amp;""</f>
        <v/>
      </c>
      <c r="R70" s="5" t="str">
        <f>设计!K70&amp;""</f>
        <v>张三</v>
      </c>
      <c r="S70" s="5" t="str">
        <f>设计!L70&amp;""</f>
        <v>优</v>
      </c>
      <c r="T70" s="5" t="str">
        <f>设计!M70&amp;""</f>
        <v>加急</v>
      </c>
      <c r="U70" s="5" t="str">
        <f>设计!N70&amp;""</f>
        <v>杨军</v>
      </c>
      <c r="V70" s="7">
        <f>设计!O70</f>
        <v>43386</v>
      </c>
      <c r="W70" s="5" t="str">
        <f>设计!P70&amp;""</f>
        <v>李跃</v>
      </c>
      <c r="X70" s="7">
        <f>设计!Q70</f>
        <v>43388</v>
      </c>
      <c r="Y70" s="5" t="str">
        <f>设计!R70&amp;""</f>
        <v>杨军</v>
      </c>
      <c r="Z70" s="5" t="str">
        <f>设计!S70&amp;""</f>
        <v>杨斌</v>
      </c>
      <c r="AA70" s="7">
        <f>设计!T70</f>
        <v>43392</v>
      </c>
      <c r="AB70" s="5" t="str">
        <f>设计!U70&amp;""</f>
        <v>6</v>
      </c>
      <c r="AC70" s="5" t="str">
        <f>设计!V70&amp;""</f>
        <v>F-0168</v>
      </c>
      <c r="AD70" s="5"/>
      <c r="AE70" s="34"/>
      <c r="AF70" s="5"/>
      <c r="AG70" s="34"/>
      <c r="AH70" s="5"/>
      <c r="AI70" s="34"/>
      <c r="AJ70" s="17"/>
      <c r="AK70" s="34"/>
      <c r="AL70" s="17"/>
      <c r="AM70" s="34"/>
      <c r="AN70" s="17"/>
      <c r="AO70" s="10">
        <v>43417</v>
      </c>
      <c r="AP70" s="36"/>
      <c r="AQ70" s="5" t="str">
        <f>设计!AJ70</f>
        <v>畔森</v>
      </c>
      <c r="AR70" s="7">
        <f>设计!AK70</f>
        <v>43392</v>
      </c>
      <c r="AS70" s="5" t="str">
        <f>设计!AL70</f>
        <v>加急</v>
      </c>
      <c r="AT70" s="7">
        <f>设计!AM70</f>
        <v>43417</v>
      </c>
      <c r="AU70" s="5">
        <f>设计!AN70</f>
        <v>0</v>
      </c>
      <c r="AV70" s="5" t="str">
        <f>设计!AO70</f>
        <v>完成</v>
      </c>
      <c r="AW70" s="5">
        <f>设计!AP70</f>
        <v>28</v>
      </c>
      <c r="AX70" s="5" t="str">
        <f>设计!AQ70</f>
        <v>完成</v>
      </c>
      <c r="AY70" s="37"/>
      <c r="AZ70" s="17"/>
      <c r="BA70" s="34"/>
      <c r="BB70" s="17"/>
      <c r="BC70" s="34"/>
      <c r="BD70" s="17"/>
      <c r="BE70" s="34"/>
      <c r="BF70" s="34"/>
      <c r="BG70" s="34"/>
      <c r="BH70" s="34"/>
      <c r="BI70" s="34"/>
      <c r="BJ70" s="36"/>
    </row>
    <row r="71" spans="1:62">
      <c r="A71" s="5" t="str">
        <f>设计!A71&amp;""</f>
        <v>I-69</v>
      </c>
      <c r="B71" s="5" t="str">
        <f>设计!B71&amp;""</f>
        <v>泰和美家</v>
      </c>
      <c r="C71" s="5" t="str">
        <f>设计!C71&amp;""</f>
        <v>香漫里8-2-11-74</v>
      </c>
      <c r="D71" s="5" t="str">
        <f>设计!D71&amp;""</f>
        <v>冯杰 139999999999</v>
      </c>
      <c r="E71" s="5" t="str">
        <f>设计!E71&amp;""</f>
        <v>92.5</v>
      </c>
      <c r="F71" s="7">
        <f>设计!F71</f>
        <v>43390</v>
      </c>
      <c r="G71" s="7">
        <f ca="1">设计!G71</f>
        <v>43559</v>
      </c>
      <c r="H71" s="5" t="str">
        <f ca="1">设计!H71&amp;""</f>
        <v>169</v>
      </c>
      <c r="I71" s="5" t="str">
        <f>设计!I71&amp;""</f>
        <v/>
      </c>
      <c r="J71" s="5" t="str">
        <f>设计!J71&amp;""</f>
        <v/>
      </c>
      <c r="K71" s="5" t="str">
        <f>'财务部 '!K71&amp;""</f>
        <v/>
      </c>
      <c r="L71" s="5" t="str">
        <f>'财务部 '!L71&amp;""</f>
        <v/>
      </c>
      <c r="M71" s="5" t="str">
        <f>'财务部 '!M71&amp;""</f>
        <v/>
      </c>
      <c r="N71" s="5" t="str">
        <f>'财务部 '!N71&amp;""</f>
        <v/>
      </c>
      <c r="O71" s="5" t="str">
        <f>'财务部 '!O71&amp;""</f>
        <v/>
      </c>
      <c r="P71" s="5" t="str">
        <f>'财务部 '!P71&amp;""</f>
        <v/>
      </c>
      <c r="Q71" s="5" t="str">
        <f>'财务部 '!Q71&amp;""</f>
        <v/>
      </c>
      <c r="R71" s="5" t="str">
        <f>设计!K71&amp;""</f>
        <v>张三</v>
      </c>
      <c r="S71" s="5" t="str">
        <f>设计!L71&amp;""</f>
        <v>优</v>
      </c>
      <c r="T71" s="5" t="str">
        <f>设计!M71&amp;""</f>
        <v>加急</v>
      </c>
      <c r="U71" s="5" t="str">
        <f>设计!N71&amp;""</f>
        <v>杨军</v>
      </c>
      <c r="V71" s="7">
        <f>设计!O71</f>
        <v>43387</v>
      </c>
      <c r="W71" s="5" t="str">
        <f>设计!P71&amp;""</f>
        <v>李跃</v>
      </c>
      <c r="X71" s="7">
        <f>设计!Q71</f>
        <v>43389</v>
      </c>
      <c r="Y71" s="5" t="str">
        <f>设计!R71&amp;""</f>
        <v>杨军</v>
      </c>
      <c r="Z71" s="5" t="str">
        <f>设计!S71&amp;""</f>
        <v>杨斌</v>
      </c>
      <c r="AA71" s="7">
        <f>设计!T71</f>
        <v>43393</v>
      </c>
      <c r="AB71" s="5" t="str">
        <f>设计!U71&amp;""</f>
        <v>6</v>
      </c>
      <c r="AC71" s="5" t="str">
        <f>设计!V71&amp;""</f>
        <v>F-0169</v>
      </c>
      <c r="AD71" s="5"/>
      <c r="AE71" s="34"/>
      <c r="AF71" s="5"/>
      <c r="AG71" s="34"/>
      <c r="AH71" s="5"/>
      <c r="AI71" s="34"/>
      <c r="AJ71" s="17"/>
      <c r="AK71" s="34"/>
      <c r="AL71" s="17"/>
      <c r="AM71" s="34"/>
      <c r="AN71" s="17"/>
      <c r="AO71" s="10">
        <v>43418</v>
      </c>
      <c r="AP71" s="36"/>
      <c r="AQ71" s="5" t="str">
        <f>设计!AJ71</f>
        <v>畔森</v>
      </c>
      <c r="AR71" s="7">
        <f>设计!AK71</f>
        <v>43393</v>
      </c>
      <c r="AS71" s="5" t="str">
        <f>设计!AL71</f>
        <v>加急</v>
      </c>
      <c r="AT71" s="7">
        <f>设计!AM71</f>
        <v>43418</v>
      </c>
      <c r="AU71" s="5">
        <f>设计!AN71</f>
        <v>0</v>
      </c>
      <c r="AV71" s="5" t="str">
        <f>设计!AO71</f>
        <v>完成</v>
      </c>
      <c r="AW71" s="5">
        <f>设计!AP71</f>
        <v>28</v>
      </c>
      <c r="AX71" s="5" t="str">
        <f>设计!AQ71</f>
        <v>完成</v>
      </c>
      <c r="AY71" s="37"/>
      <c r="AZ71" s="17"/>
      <c r="BA71" s="34"/>
      <c r="BB71" s="17"/>
      <c r="BC71" s="34"/>
      <c r="BD71" s="17"/>
      <c r="BE71" s="34"/>
      <c r="BF71" s="34"/>
      <c r="BG71" s="34"/>
      <c r="BH71" s="34"/>
      <c r="BI71" s="34"/>
      <c r="BJ71" s="36"/>
    </row>
    <row r="72" spans="1:62">
      <c r="A72" s="5" t="str">
        <f>设计!A72&amp;""</f>
        <v>I-70</v>
      </c>
      <c r="B72" s="5" t="str">
        <f>设计!B72&amp;""</f>
        <v>泰和美家</v>
      </c>
      <c r="C72" s="5" t="str">
        <f>设计!C72&amp;""</f>
        <v>香漫里8-2-11-75</v>
      </c>
      <c r="D72" s="5" t="str">
        <f>设计!D72&amp;""</f>
        <v>冯杰 139999999999</v>
      </c>
      <c r="E72" s="5" t="str">
        <f>设计!E72&amp;""</f>
        <v>93.5</v>
      </c>
      <c r="F72" s="7">
        <f>设计!F72</f>
        <v>43391</v>
      </c>
      <c r="G72" s="7">
        <f ca="1">设计!G72</f>
        <v>43559</v>
      </c>
      <c r="H72" s="5" t="str">
        <f ca="1">设计!H72&amp;""</f>
        <v>168</v>
      </c>
      <c r="I72" s="5" t="str">
        <f>设计!I72&amp;""</f>
        <v/>
      </c>
      <c r="J72" s="5" t="str">
        <f>设计!J72&amp;""</f>
        <v/>
      </c>
      <c r="K72" s="5" t="str">
        <f>'财务部 '!K72&amp;""</f>
        <v/>
      </c>
      <c r="L72" s="5" t="str">
        <f>'财务部 '!L72&amp;""</f>
        <v/>
      </c>
      <c r="M72" s="5" t="str">
        <f>'财务部 '!M72&amp;""</f>
        <v/>
      </c>
      <c r="N72" s="5" t="str">
        <f>'财务部 '!N72&amp;""</f>
        <v/>
      </c>
      <c r="O72" s="5" t="str">
        <f>'财务部 '!O72&amp;""</f>
        <v/>
      </c>
      <c r="P72" s="5" t="str">
        <f>'财务部 '!P72&amp;""</f>
        <v/>
      </c>
      <c r="Q72" s="5" t="str">
        <f>'财务部 '!Q72&amp;""</f>
        <v/>
      </c>
      <c r="R72" s="5" t="str">
        <f>设计!K72&amp;""</f>
        <v>张三</v>
      </c>
      <c r="S72" s="5" t="str">
        <f>设计!L72&amp;""</f>
        <v>优</v>
      </c>
      <c r="T72" s="5" t="str">
        <f>设计!M72&amp;""</f>
        <v>加急</v>
      </c>
      <c r="U72" s="5" t="str">
        <f>设计!N72&amp;""</f>
        <v>杨军</v>
      </c>
      <c r="V72" s="7">
        <f>设计!O72</f>
        <v>43388</v>
      </c>
      <c r="W72" s="5" t="str">
        <f>设计!P72&amp;""</f>
        <v>李跃</v>
      </c>
      <c r="X72" s="7">
        <f>设计!Q72</f>
        <v>43390</v>
      </c>
      <c r="Y72" s="5" t="str">
        <f>设计!R72&amp;""</f>
        <v>杨军</v>
      </c>
      <c r="Z72" s="5" t="str">
        <f>设计!S72&amp;""</f>
        <v>杨斌</v>
      </c>
      <c r="AA72" s="7">
        <f>设计!T72</f>
        <v>43394</v>
      </c>
      <c r="AB72" s="5" t="str">
        <f>设计!U72&amp;""</f>
        <v>6</v>
      </c>
      <c r="AC72" s="5" t="str">
        <f>设计!V72&amp;""</f>
        <v>F-0170</v>
      </c>
      <c r="AD72" s="5"/>
      <c r="AE72" s="34"/>
      <c r="AF72" s="5"/>
      <c r="AG72" s="34"/>
      <c r="AH72" s="5"/>
      <c r="AI72" s="34"/>
      <c r="AJ72" s="17"/>
      <c r="AK72" s="34"/>
      <c r="AL72" s="17"/>
      <c r="AM72" s="34"/>
      <c r="AN72" s="17"/>
      <c r="AO72" s="10">
        <v>43419</v>
      </c>
      <c r="AP72" s="36"/>
      <c r="AQ72" s="5" t="str">
        <f>设计!AJ72</f>
        <v>畔森</v>
      </c>
      <c r="AR72" s="7">
        <f>设计!AK72</f>
        <v>43394</v>
      </c>
      <c r="AS72" s="5" t="str">
        <f>设计!AL72</f>
        <v>加急</v>
      </c>
      <c r="AT72" s="7">
        <f>设计!AM72</f>
        <v>43419</v>
      </c>
      <c r="AU72" s="5">
        <f>设计!AN72</f>
        <v>0</v>
      </c>
      <c r="AV72" s="5" t="str">
        <f>设计!AO72</f>
        <v>完成</v>
      </c>
      <c r="AW72" s="5">
        <f>设计!AP72</f>
        <v>28</v>
      </c>
      <c r="AX72" s="5" t="str">
        <f>设计!AQ72</f>
        <v>完成</v>
      </c>
      <c r="AY72" s="37"/>
      <c r="AZ72" s="17"/>
      <c r="BA72" s="34"/>
      <c r="BB72" s="17"/>
      <c r="BC72" s="34"/>
      <c r="BD72" s="17"/>
      <c r="BE72" s="34"/>
      <c r="BF72" s="34"/>
      <c r="BG72" s="34"/>
      <c r="BH72" s="34"/>
      <c r="BI72" s="34"/>
      <c r="BJ72" s="36"/>
    </row>
    <row r="73" spans="1:62">
      <c r="A73" s="5" t="str">
        <f>设计!A73&amp;""</f>
        <v>I-71</v>
      </c>
      <c r="B73" s="5" t="str">
        <f>设计!B73&amp;""</f>
        <v>泰和美家</v>
      </c>
      <c r="C73" s="5" t="str">
        <f>设计!C73&amp;""</f>
        <v>香漫里8-2-11-76</v>
      </c>
      <c r="D73" s="5" t="str">
        <f>设计!D73&amp;""</f>
        <v>冯杰 139999999999</v>
      </c>
      <c r="E73" s="5" t="str">
        <f>设计!E73&amp;""</f>
        <v>94.5</v>
      </c>
      <c r="F73" s="7">
        <f>设计!F73</f>
        <v>43392</v>
      </c>
      <c r="G73" s="7">
        <f ca="1">设计!G73</f>
        <v>43559</v>
      </c>
      <c r="H73" s="5" t="str">
        <f ca="1">设计!H73&amp;""</f>
        <v>167</v>
      </c>
      <c r="I73" s="5" t="str">
        <f>设计!I73&amp;""</f>
        <v/>
      </c>
      <c r="J73" s="5" t="str">
        <f>设计!J73&amp;""</f>
        <v/>
      </c>
      <c r="K73" s="5" t="str">
        <f>'财务部 '!K73&amp;""</f>
        <v/>
      </c>
      <c r="L73" s="5" t="str">
        <f>'财务部 '!L73&amp;""</f>
        <v/>
      </c>
      <c r="M73" s="5" t="str">
        <f>'财务部 '!M73&amp;""</f>
        <v/>
      </c>
      <c r="N73" s="5" t="str">
        <f>'财务部 '!N73&amp;""</f>
        <v/>
      </c>
      <c r="O73" s="5" t="str">
        <f>'财务部 '!O73&amp;""</f>
        <v/>
      </c>
      <c r="P73" s="5" t="str">
        <f>'财务部 '!P73&amp;""</f>
        <v/>
      </c>
      <c r="Q73" s="5" t="str">
        <f>'财务部 '!Q73&amp;""</f>
        <v/>
      </c>
      <c r="R73" s="5" t="str">
        <f>设计!K73&amp;""</f>
        <v>张三</v>
      </c>
      <c r="S73" s="5" t="str">
        <f>设计!L73&amp;""</f>
        <v>优</v>
      </c>
      <c r="T73" s="5" t="str">
        <f>设计!M73&amp;""</f>
        <v>加急</v>
      </c>
      <c r="U73" s="5" t="str">
        <f>设计!N73&amp;""</f>
        <v>杨军</v>
      </c>
      <c r="V73" s="7">
        <f>设计!O73</f>
        <v>43389</v>
      </c>
      <c r="W73" s="5" t="str">
        <f>设计!P73&amp;""</f>
        <v>李跃</v>
      </c>
      <c r="X73" s="7">
        <f>设计!Q73</f>
        <v>43391</v>
      </c>
      <c r="Y73" s="5" t="str">
        <f>设计!R73&amp;""</f>
        <v>杨军</v>
      </c>
      <c r="Z73" s="5" t="str">
        <f>设计!S73&amp;""</f>
        <v>杨斌</v>
      </c>
      <c r="AA73" s="7">
        <f>设计!T73</f>
        <v>43395</v>
      </c>
      <c r="AB73" s="5" t="str">
        <f>设计!U73&amp;""</f>
        <v>6</v>
      </c>
      <c r="AC73" s="5" t="str">
        <f>设计!V73&amp;""</f>
        <v>F-0171</v>
      </c>
      <c r="AD73" s="5"/>
      <c r="AE73" s="34"/>
      <c r="AF73" s="5"/>
      <c r="AG73" s="34"/>
      <c r="AH73" s="5"/>
      <c r="AI73" s="34"/>
      <c r="AJ73" s="17"/>
      <c r="AK73" s="34"/>
      <c r="AL73" s="17"/>
      <c r="AM73" s="34"/>
      <c r="AN73" s="17"/>
      <c r="AO73" s="10">
        <v>43420</v>
      </c>
      <c r="AP73" s="36"/>
      <c r="AQ73" s="5" t="str">
        <f>设计!AJ73</f>
        <v>畔森</v>
      </c>
      <c r="AR73" s="7">
        <f>设计!AK73</f>
        <v>43395</v>
      </c>
      <c r="AS73" s="5" t="str">
        <f>设计!AL73</f>
        <v>加急</v>
      </c>
      <c r="AT73" s="7">
        <f>设计!AM73</f>
        <v>43420</v>
      </c>
      <c r="AU73" s="5">
        <f>设计!AN73</f>
        <v>0</v>
      </c>
      <c r="AV73" s="5" t="str">
        <f>设计!AO73</f>
        <v>完成</v>
      </c>
      <c r="AW73" s="5">
        <f>设计!AP73</f>
        <v>28</v>
      </c>
      <c r="AX73" s="5" t="str">
        <f>设计!AQ73</f>
        <v>完成</v>
      </c>
      <c r="AY73" s="37"/>
      <c r="AZ73" s="17"/>
      <c r="BA73" s="34"/>
      <c r="BB73" s="17"/>
      <c r="BC73" s="34"/>
      <c r="BD73" s="17"/>
      <c r="BE73" s="34"/>
      <c r="BF73" s="34"/>
      <c r="BG73" s="34"/>
      <c r="BH73" s="34"/>
      <c r="BI73" s="34"/>
      <c r="BJ73" s="36"/>
    </row>
    <row r="74" spans="1:62">
      <c r="A74" s="5" t="str">
        <f>设计!A74&amp;""</f>
        <v>I-72</v>
      </c>
      <c r="B74" s="5" t="str">
        <f>设计!B74&amp;""</f>
        <v>泰和美家</v>
      </c>
      <c r="C74" s="5" t="str">
        <f>设计!C74&amp;""</f>
        <v>香漫里8-2-11-77</v>
      </c>
      <c r="D74" s="5" t="str">
        <f>设计!D74&amp;""</f>
        <v>冯杰 139999999999</v>
      </c>
      <c r="E74" s="5" t="str">
        <f>设计!E74&amp;""</f>
        <v>95.5</v>
      </c>
      <c r="F74" s="7">
        <f>设计!F74</f>
        <v>43393</v>
      </c>
      <c r="G74" s="7">
        <f ca="1">设计!G74</f>
        <v>43559</v>
      </c>
      <c r="H74" s="5" t="str">
        <f ca="1">设计!H74&amp;""</f>
        <v>166</v>
      </c>
      <c r="I74" s="5" t="str">
        <f>设计!I74&amp;""</f>
        <v/>
      </c>
      <c r="J74" s="5" t="str">
        <f>设计!J74&amp;""</f>
        <v/>
      </c>
      <c r="K74" s="5" t="str">
        <f>'财务部 '!K74&amp;""</f>
        <v/>
      </c>
      <c r="L74" s="5" t="str">
        <f>'财务部 '!L74&amp;""</f>
        <v/>
      </c>
      <c r="M74" s="5" t="str">
        <f>'财务部 '!M74&amp;""</f>
        <v/>
      </c>
      <c r="N74" s="5" t="str">
        <f>'财务部 '!N74&amp;""</f>
        <v/>
      </c>
      <c r="O74" s="5" t="str">
        <f>'财务部 '!O74&amp;""</f>
        <v/>
      </c>
      <c r="P74" s="5" t="str">
        <f>'财务部 '!P74&amp;""</f>
        <v/>
      </c>
      <c r="Q74" s="5" t="str">
        <f>'财务部 '!Q74&amp;""</f>
        <v/>
      </c>
      <c r="R74" s="5" t="str">
        <f>设计!K74&amp;""</f>
        <v>张三</v>
      </c>
      <c r="S74" s="5" t="str">
        <f>设计!L74&amp;""</f>
        <v>优</v>
      </c>
      <c r="T74" s="5" t="str">
        <f>设计!M74&amp;""</f>
        <v>加急</v>
      </c>
      <c r="U74" s="5" t="str">
        <f>设计!N74&amp;""</f>
        <v>杨军</v>
      </c>
      <c r="V74" s="7">
        <f>设计!O74</f>
        <v>43390</v>
      </c>
      <c r="W74" s="5" t="str">
        <f>设计!P74&amp;""</f>
        <v>李跃</v>
      </c>
      <c r="X74" s="7">
        <f>设计!Q74</f>
        <v>43392</v>
      </c>
      <c r="Y74" s="5" t="str">
        <f>设计!R74&amp;""</f>
        <v>杨军</v>
      </c>
      <c r="Z74" s="5" t="str">
        <f>设计!S74&amp;""</f>
        <v>杨斌</v>
      </c>
      <c r="AA74" s="7">
        <f>设计!T74</f>
        <v>43396</v>
      </c>
      <c r="AB74" s="5" t="str">
        <f>设计!U74&amp;""</f>
        <v>6</v>
      </c>
      <c r="AC74" s="5" t="str">
        <f>设计!V74&amp;""</f>
        <v>F-0172</v>
      </c>
      <c r="AD74" s="5"/>
      <c r="AE74" s="34"/>
      <c r="AF74" s="5"/>
      <c r="AG74" s="34"/>
      <c r="AH74" s="5"/>
      <c r="AI74" s="34"/>
      <c r="AJ74" s="17"/>
      <c r="AK74" s="34"/>
      <c r="AL74" s="17"/>
      <c r="AM74" s="34"/>
      <c r="AN74" s="17"/>
      <c r="AO74" s="10">
        <v>43421</v>
      </c>
      <c r="AP74" s="36"/>
      <c r="AQ74" s="5" t="str">
        <f>设计!AJ74</f>
        <v>畔森</v>
      </c>
      <c r="AR74" s="7">
        <f>设计!AK74</f>
        <v>43396</v>
      </c>
      <c r="AS74" s="5" t="str">
        <f>设计!AL74</f>
        <v>加急</v>
      </c>
      <c r="AT74" s="7">
        <f>设计!AM74</f>
        <v>43421</v>
      </c>
      <c r="AU74" s="5">
        <f>设计!AN74</f>
        <v>0</v>
      </c>
      <c r="AV74" s="5" t="str">
        <f>设计!AO74</f>
        <v>完成</v>
      </c>
      <c r="AW74" s="5">
        <f>设计!AP74</f>
        <v>28</v>
      </c>
      <c r="AX74" s="5" t="str">
        <f>设计!AQ74</f>
        <v>完成</v>
      </c>
      <c r="AY74" s="37"/>
      <c r="AZ74" s="17"/>
      <c r="BA74" s="34"/>
      <c r="BB74" s="17"/>
      <c r="BC74" s="34"/>
      <c r="BD74" s="17"/>
      <c r="BE74" s="34"/>
      <c r="BF74" s="34"/>
      <c r="BG74" s="34"/>
      <c r="BH74" s="34"/>
      <c r="BI74" s="34"/>
      <c r="BJ74" s="36"/>
    </row>
    <row r="75" spans="1:62">
      <c r="A75" s="5" t="str">
        <f>设计!A75&amp;""</f>
        <v>I-73</v>
      </c>
      <c r="B75" s="5" t="str">
        <f>设计!B75&amp;""</f>
        <v>泰和美家</v>
      </c>
      <c r="C75" s="5" t="str">
        <f>设计!C75&amp;""</f>
        <v>香漫里8-2-11-78</v>
      </c>
      <c r="D75" s="5" t="str">
        <f>设计!D75&amp;""</f>
        <v>冯杰 139999999999</v>
      </c>
      <c r="E75" s="5" t="str">
        <f>设计!E75&amp;""</f>
        <v>96.5</v>
      </c>
      <c r="F75" s="7">
        <f>设计!F75</f>
        <v>43394</v>
      </c>
      <c r="G75" s="7">
        <f ca="1">设计!G75</f>
        <v>43559</v>
      </c>
      <c r="H75" s="5" t="str">
        <f ca="1">设计!H75&amp;""</f>
        <v>165</v>
      </c>
      <c r="I75" s="5" t="str">
        <f>设计!I75&amp;""</f>
        <v/>
      </c>
      <c r="J75" s="5" t="str">
        <f>设计!J75&amp;""</f>
        <v/>
      </c>
      <c r="K75" s="5" t="str">
        <f>'财务部 '!K75&amp;""</f>
        <v/>
      </c>
      <c r="L75" s="5" t="str">
        <f>'财务部 '!L75&amp;""</f>
        <v/>
      </c>
      <c r="M75" s="5" t="str">
        <f>'财务部 '!M75&amp;""</f>
        <v/>
      </c>
      <c r="N75" s="5" t="str">
        <f>'财务部 '!N75&amp;""</f>
        <v/>
      </c>
      <c r="O75" s="5" t="str">
        <f>'财务部 '!O75&amp;""</f>
        <v/>
      </c>
      <c r="P75" s="5" t="str">
        <f>'财务部 '!P75&amp;""</f>
        <v/>
      </c>
      <c r="Q75" s="5" t="str">
        <f>'财务部 '!Q75&amp;""</f>
        <v/>
      </c>
      <c r="R75" s="5" t="str">
        <f>设计!K75&amp;""</f>
        <v>张三</v>
      </c>
      <c r="S75" s="5" t="str">
        <f>设计!L75&amp;""</f>
        <v>优</v>
      </c>
      <c r="T75" s="5" t="str">
        <f>设计!M75&amp;""</f>
        <v>加急</v>
      </c>
      <c r="U75" s="5" t="str">
        <f>设计!N75&amp;""</f>
        <v>杨军</v>
      </c>
      <c r="V75" s="7">
        <f>设计!O75</f>
        <v>43391</v>
      </c>
      <c r="W75" s="5" t="str">
        <f>设计!P75&amp;""</f>
        <v>李跃</v>
      </c>
      <c r="X75" s="7">
        <f>设计!Q75</f>
        <v>43393</v>
      </c>
      <c r="Y75" s="5" t="str">
        <f>设计!R75&amp;""</f>
        <v>杨军</v>
      </c>
      <c r="Z75" s="5" t="str">
        <f>设计!S75&amp;""</f>
        <v>杨斌</v>
      </c>
      <c r="AA75" s="7">
        <f>设计!T75</f>
        <v>43397</v>
      </c>
      <c r="AB75" s="5" t="str">
        <f>设计!U75&amp;""</f>
        <v>6</v>
      </c>
      <c r="AC75" s="5" t="str">
        <f>设计!V75&amp;""</f>
        <v>F-0173</v>
      </c>
      <c r="AD75" s="5"/>
      <c r="AE75" s="34"/>
      <c r="AF75" s="5"/>
      <c r="AG75" s="34"/>
      <c r="AH75" s="5"/>
      <c r="AI75" s="34"/>
      <c r="AJ75" s="17"/>
      <c r="AK75" s="34"/>
      <c r="AL75" s="17"/>
      <c r="AM75" s="34"/>
      <c r="AN75" s="17"/>
      <c r="AO75" s="10">
        <v>43422</v>
      </c>
      <c r="AP75" s="36"/>
      <c r="AQ75" s="5" t="str">
        <f>设计!AJ75</f>
        <v>畔森</v>
      </c>
      <c r="AR75" s="7">
        <f>设计!AK75</f>
        <v>43397</v>
      </c>
      <c r="AS75" s="5" t="str">
        <f>设计!AL75</f>
        <v>加急</v>
      </c>
      <c r="AT75" s="7">
        <f>设计!AM75</f>
        <v>43422</v>
      </c>
      <c r="AU75" s="5">
        <f>设计!AN75</f>
        <v>0</v>
      </c>
      <c r="AV75" s="5" t="str">
        <f>设计!AO75</f>
        <v>完成</v>
      </c>
      <c r="AW75" s="5">
        <f>设计!AP75</f>
        <v>28</v>
      </c>
      <c r="AX75" s="5" t="str">
        <f>设计!AQ75</f>
        <v>完成</v>
      </c>
      <c r="AY75" s="37"/>
      <c r="AZ75" s="17"/>
      <c r="BA75" s="34"/>
      <c r="BB75" s="17"/>
      <c r="BC75" s="34"/>
      <c r="BD75" s="17"/>
      <c r="BE75" s="34"/>
      <c r="BF75" s="34"/>
      <c r="BG75" s="34"/>
      <c r="BH75" s="34"/>
      <c r="BI75" s="34"/>
      <c r="BJ75" s="36"/>
    </row>
    <row r="76" spans="1:62">
      <c r="A76" s="5" t="str">
        <f>设计!A76&amp;""</f>
        <v>I-74</v>
      </c>
      <c r="B76" s="5" t="str">
        <f>设计!B76&amp;""</f>
        <v>泰和美家</v>
      </c>
      <c r="C76" s="5" t="str">
        <f>设计!C76&amp;""</f>
        <v>香漫里8-2-11-79</v>
      </c>
      <c r="D76" s="5" t="str">
        <f>设计!D76&amp;""</f>
        <v>冯杰 139999999999</v>
      </c>
      <c r="E76" s="5" t="str">
        <f>设计!E76&amp;""</f>
        <v>97.5</v>
      </c>
      <c r="F76" s="7">
        <f>设计!F76</f>
        <v>43395</v>
      </c>
      <c r="G76" s="7">
        <f ca="1">设计!G76</f>
        <v>43559</v>
      </c>
      <c r="H76" s="5" t="str">
        <f ca="1">设计!H76&amp;""</f>
        <v>164</v>
      </c>
      <c r="I76" s="5" t="str">
        <f>设计!I76&amp;""</f>
        <v/>
      </c>
      <c r="J76" s="5" t="str">
        <f>设计!J76&amp;""</f>
        <v/>
      </c>
      <c r="K76" s="5" t="str">
        <f>'财务部 '!K76&amp;""</f>
        <v/>
      </c>
      <c r="L76" s="5" t="str">
        <f>'财务部 '!L76&amp;""</f>
        <v/>
      </c>
      <c r="M76" s="5" t="str">
        <f>'财务部 '!M76&amp;""</f>
        <v/>
      </c>
      <c r="N76" s="5" t="str">
        <f>'财务部 '!N76&amp;""</f>
        <v/>
      </c>
      <c r="O76" s="5" t="str">
        <f>'财务部 '!O76&amp;""</f>
        <v/>
      </c>
      <c r="P76" s="5" t="str">
        <f>'财务部 '!P76&amp;""</f>
        <v/>
      </c>
      <c r="Q76" s="5" t="str">
        <f>'财务部 '!Q76&amp;""</f>
        <v/>
      </c>
      <c r="R76" s="5" t="str">
        <f>设计!K76&amp;""</f>
        <v>张三</v>
      </c>
      <c r="S76" s="5" t="str">
        <f>设计!L76&amp;""</f>
        <v>优</v>
      </c>
      <c r="T76" s="5" t="str">
        <f>设计!M76&amp;""</f>
        <v>加急</v>
      </c>
      <c r="U76" s="5" t="str">
        <f>设计!N76&amp;""</f>
        <v>杨军</v>
      </c>
      <c r="V76" s="7">
        <f>设计!O76</f>
        <v>43392</v>
      </c>
      <c r="W76" s="5" t="str">
        <f>设计!P76&amp;""</f>
        <v>李跃</v>
      </c>
      <c r="X76" s="7">
        <f>设计!Q76</f>
        <v>43394</v>
      </c>
      <c r="Y76" s="5" t="str">
        <f>设计!R76&amp;""</f>
        <v>杨军</v>
      </c>
      <c r="Z76" s="5" t="str">
        <f>设计!S76&amp;""</f>
        <v>杨斌</v>
      </c>
      <c r="AA76" s="7">
        <f>设计!T76</f>
        <v>43398</v>
      </c>
      <c r="AB76" s="5" t="str">
        <f>设计!U76&amp;""</f>
        <v>6</v>
      </c>
      <c r="AC76" s="5" t="str">
        <f>设计!V76&amp;""</f>
        <v>F-0174</v>
      </c>
      <c r="AD76" s="5"/>
      <c r="AE76" s="34"/>
      <c r="AF76" s="5"/>
      <c r="AG76" s="34"/>
      <c r="AH76" s="5"/>
      <c r="AI76" s="34"/>
      <c r="AJ76" s="17"/>
      <c r="AK76" s="34"/>
      <c r="AL76" s="17"/>
      <c r="AM76" s="34"/>
      <c r="AN76" s="17"/>
      <c r="AO76" s="10">
        <v>43423</v>
      </c>
      <c r="AP76" s="36"/>
      <c r="AQ76" s="5" t="str">
        <f>设计!AJ76</f>
        <v>畔森</v>
      </c>
      <c r="AR76" s="7">
        <f>设计!AK76</f>
        <v>43398</v>
      </c>
      <c r="AS76" s="5" t="str">
        <f>设计!AL76</f>
        <v>加急</v>
      </c>
      <c r="AT76" s="7">
        <f>设计!AM76</f>
        <v>43423</v>
      </c>
      <c r="AU76" s="5">
        <f>设计!AN76</f>
        <v>0</v>
      </c>
      <c r="AV76" s="5" t="str">
        <f>设计!AO76</f>
        <v>完成</v>
      </c>
      <c r="AW76" s="5">
        <f>设计!AP76</f>
        <v>28</v>
      </c>
      <c r="AX76" s="5" t="str">
        <f>设计!AQ76</f>
        <v>完成</v>
      </c>
      <c r="AY76" s="37"/>
      <c r="AZ76" s="17"/>
      <c r="BA76" s="34"/>
      <c r="BB76" s="17"/>
      <c r="BC76" s="34"/>
      <c r="BD76" s="17"/>
      <c r="BE76" s="34"/>
      <c r="BF76" s="34"/>
      <c r="BG76" s="34"/>
      <c r="BH76" s="34"/>
      <c r="BI76" s="34"/>
      <c r="BJ76" s="36"/>
    </row>
    <row r="77" spans="1:62">
      <c r="A77" s="5" t="str">
        <f>设计!A77&amp;""</f>
        <v>I-75</v>
      </c>
      <c r="B77" s="5" t="str">
        <f>设计!B77&amp;""</f>
        <v>泰和美家</v>
      </c>
      <c r="C77" s="5" t="str">
        <f>设计!C77&amp;""</f>
        <v>香漫里8-2-11-80</v>
      </c>
      <c r="D77" s="5" t="str">
        <f>设计!D77&amp;""</f>
        <v>冯杰 139999999999</v>
      </c>
      <c r="E77" s="5" t="str">
        <f>设计!E77&amp;""</f>
        <v>98.5</v>
      </c>
      <c r="F77" s="7">
        <f>设计!F77</f>
        <v>43396</v>
      </c>
      <c r="G77" s="7">
        <f ca="1">设计!G77</f>
        <v>43559</v>
      </c>
      <c r="H77" s="5" t="str">
        <f ca="1">设计!H77&amp;""</f>
        <v>163</v>
      </c>
      <c r="I77" s="5" t="str">
        <f>设计!I77&amp;""</f>
        <v/>
      </c>
      <c r="J77" s="5" t="str">
        <f>设计!J77&amp;""</f>
        <v/>
      </c>
      <c r="K77" s="5" t="str">
        <f>'财务部 '!K77&amp;""</f>
        <v/>
      </c>
      <c r="L77" s="5" t="str">
        <f>'财务部 '!L77&amp;""</f>
        <v/>
      </c>
      <c r="M77" s="5" t="str">
        <f>'财务部 '!M77&amp;""</f>
        <v/>
      </c>
      <c r="N77" s="5" t="str">
        <f>'财务部 '!N77&amp;""</f>
        <v/>
      </c>
      <c r="O77" s="5" t="str">
        <f>'财务部 '!O77&amp;""</f>
        <v/>
      </c>
      <c r="P77" s="5" t="str">
        <f>'财务部 '!P77&amp;""</f>
        <v/>
      </c>
      <c r="Q77" s="5" t="str">
        <f>'财务部 '!Q77&amp;""</f>
        <v/>
      </c>
      <c r="R77" s="5" t="str">
        <f>设计!K77&amp;""</f>
        <v>张三</v>
      </c>
      <c r="S77" s="5" t="str">
        <f>设计!L77&amp;""</f>
        <v>优</v>
      </c>
      <c r="T77" s="5" t="str">
        <f>设计!M77&amp;""</f>
        <v>加急</v>
      </c>
      <c r="U77" s="5" t="str">
        <f>设计!N77&amp;""</f>
        <v>杨军</v>
      </c>
      <c r="V77" s="7">
        <f>设计!O77</f>
        <v>43393</v>
      </c>
      <c r="W77" s="5" t="str">
        <f>设计!P77&amp;""</f>
        <v>李跃</v>
      </c>
      <c r="X77" s="7">
        <f>设计!Q77</f>
        <v>43395</v>
      </c>
      <c r="Y77" s="5" t="str">
        <f>设计!R77&amp;""</f>
        <v>杨军</v>
      </c>
      <c r="Z77" s="5" t="str">
        <f>设计!S77&amp;""</f>
        <v>杨斌</v>
      </c>
      <c r="AA77" s="7">
        <f>设计!T77</f>
        <v>43399</v>
      </c>
      <c r="AB77" s="5" t="str">
        <f>设计!U77&amp;""</f>
        <v>6</v>
      </c>
      <c r="AC77" s="5" t="str">
        <f>设计!V77&amp;""</f>
        <v>F-0175</v>
      </c>
      <c r="AD77" s="5"/>
      <c r="AE77" s="34"/>
      <c r="AF77" s="5"/>
      <c r="AG77" s="34"/>
      <c r="AH77" s="5"/>
      <c r="AI77" s="34"/>
      <c r="AJ77" s="17"/>
      <c r="AK77" s="34"/>
      <c r="AL77" s="17"/>
      <c r="AM77" s="34"/>
      <c r="AN77" s="17"/>
      <c r="AO77" s="10">
        <v>43424</v>
      </c>
      <c r="AP77" s="36"/>
      <c r="AQ77" s="5" t="str">
        <f>设计!AJ77</f>
        <v>畔森</v>
      </c>
      <c r="AR77" s="7">
        <f>设计!AK77</f>
        <v>43399</v>
      </c>
      <c r="AS77" s="5" t="str">
        <f>设计!AL77</f>
        <v>加急</v>
      </c>
      <c r="AT77" s="7">
        <f>设计!AM77</f>
        <v>43424</v>
      </c>
      <c r="AU77" s="5">
        <f>设计!AN77</f>
        <v>0</v>
      </c>
      <c r="AV77" s="5" t="str">
        <f>设计!AO77</f>
        <v>完成</v>
      </c>
      <c r="AW77" s="5">
        <f>设计!AP77</f>
        <v>28</v>
      </c>
      <c r="AX77" s="5" t="str">
        <f>设计!AQ77</f>
        <v>完成</v>
      </c>
      <c r="AY77" s="37"/>
      <c r="AZ77" s="17"/>
      <c r="BA77" s="34"/>
      <c r="BB77" s="17"/>
      <c r="BC77" s="34"/>
      <c r="BD77" s="17"/>
      <c r="BE77" s="34"/>
      <c r="BF77" s="34"/>
      <c r="BG77" s="34"/>
      <c r="BH77" s="34"/>
      <c r="BI77" s="34"/>
      <c r="BJ77" s="36"/>
    </row>
    <row r="78" spans="1:62">
      <c r="A78" s="5" t="str">
        <f>设计!A78&amp;""</f>
        <v>I-76</v>
      </c>
      <c r="B78" s="5" t="str">
        <f>设计!B78&amp;""</f>
        <v>泰和美家</v>
      </c>
      <c r="C78" s="5" t="str">
        <f>设计!C78&amp;""</f>
        <v>香漫里8-2-11-81</v>
      </c>
      <c r="D78" s="5" t="str">
        <f>设计!D78&amp;""</f>
        <v>冯杰 139999999999</v>
      </c>
      <c r="E78" s="5" t="str">
        <f>设计!E78&amp;""</f>
        <v>99.5</v>
      </c>
      <c r="F78" s="7">
        <f>设计!F78</f>
        <v>43397</v>
      </c>
      <c r="G78" s="7">
        <f ca="1">设计!G78</f>
        <v>43559</v>
      </c>
      <c r="H78" s="5" t="str">
        <f ca="1">设计!H78&amp;""</f>
        <v>162</v>
      </c>
      <c r="I78" s="5" t="str">
        <f>设计!I78&amp;""</f>
        <v/>
      </c>
      <c r="J78" s="5" t="str">
        <f>设计!J78&amp;""</f>
        <v/>
      </c>
      <c r="K78" s="5" t="str">
        <f>'财务部 '!K78&amp;""</f>
        <v/>
      </c>
      <c r="L78" s="5" t="str">
        <f>'财务部 '!L78&amp;""</f>
        <v/>
      </c>
      <c r="M78" s="5" t="str">
        <f>'财务部 '!M78&amp;""</f>
        <v/>
      </c>
      <c r="N78" s="5" t="str">
        <f>'财务部 '!N78&amp;""</f>
        <v/>
      </c>
      <c r="O78" s="5" t="str">
        <f>'财务部 '!O78&amp;""</f>
        <v/>
      </c>
      <c r="P78" s="5" t="str">
        <f>'财务部 '!P78&amp;""</f>
        <v/>
      </c>
      <c r="Q78" s="5" t="str">
        <f>'财务部 '!Q78&amp;""</f>
        <v/>
      </c>
      <c r="R78" s="5" t="str">
        <f>设计!K78&amp;""</f>
        <v>张三</v>
      </c>
      <c r="S78" s="5" t="str">
        <f>设计!L78&amp;""</f>
        <v>优</v>
      </c>
      <c r="T78" s="5" t="str">
        <f>设计!M78&amp;""</f>
        <v>加急</v>
      </c>
      <c r="U78" s="5" t="str">
        <f>设计!N78&amp;""</f>
        <v>杨军</v>
      </c>
      <c r="V78" s="7">
        <f>设计!O78</f>
        <v>43394</v>
      </c>
      <c r="W78" s="5" t="str">
        <f>设计!P78&amp;""</f>
        <v>李跃</v>
      </c>
      <c r="X78" s="7">
        <f>设计!Q78</f>
        <v>43396</v>
      </c>
      <c r="Y78" s="5" t="str">
        <f>设计!R78&amp;""</f>
        <v>杨军</v>
      </c>
      <c r="Z78" s="5" t="str">
        <f>设计!S78&amp;""</f>
        <v>杨斌</v>
      </c>
      <c r="AA78" s="7">
        <f>设计!T78</f>
        <v>43400</v>
      </c>
      <c r="AB78" s="5" t="str">
        <f>设计!U78&amp;""</f>
        <v>6</v>
      </c>
      <c r="AC78" s="5" t="str">
        <f>设计!V78&amp;""</f>
        <v>F-0176</v>
      </c>
      <c r="AD78" s="5"/>
      <c r="AE78" s="34"/>
      <c r="AF78" s="5"/>
      <c r="AG78" s="34"/>
      <c r="AH78" s="5"/>
      <c r="AI78" s="34"/>
      <c r="AJ78" s="17"/>
      <c r="AK78" s="34"/>
      <c r="AL78" s="17"/>
      <c r="AM78" s="34"/>
      <c r="AN78" s="17"/>
      <c r="AO78" s="10">
        <v>43425</v>
      </c>
      <c r="AP78" s="36"/>
      <c r="AQ78" s="5" t="str">
        <f>设计!AJ78</f>
        <v>畔森</v>
      </c>
      <c r="AR78" s="7">
        <f>设计!AK78</f>
        <v>43400</v>
      </c>
      <c r="AS78" s="5" t="str">
        <f>设计!AL78</f>
        <v>加急</v>
      </c>
      <c r="AT78" s="7">
        <f>设计!AM78</f>
        <v>43425</v>
      </c>
      <c r="AU78" s="5">
        <f>设计!AN78</f>
        <v>0</v>
      </c>
      <c r="AV78" s="5" t="str">
        <f>设计!AO78</f>
        <v>完成</v>
      </c>
      <c r="AW78" s="5">
        <f>设计!AP78</f>
        <v>28</v>
      </c>
      <c r="AX78" s="5" t="str">
        <f>设计!AQ78</f>
        <v>完成</v>
      </c>
      <c r="AY78" s="37"/>
      <c r="AZ78" s="17"/>
      <c r="BA78" s="34"/>
      <c r="BB78" s="17"/>
      <c r="BC78" s="34"/>
      <c r="BD78" s="17"/>
      <c r="BE78" s="34"/>
      <c r="BF78" s="34"/>
      <c r="BG78" s="34"/>
      <c r="BH78" s="34"/>
      <c r="BI78" s="34"/>
      <c r="BJ78" s="36"/>
    </row>
    <row r="79" spans="1:62">
      <c r="A79" s="5" t="str">
        <f>设计!A79&amp;""</f>
        <v>I-77</v>
      </c>
      <c r="B79" s="5" t="str">
        <f>设计!B79&amp;""</f>
        <v>泰和美家</v>
      </c>
      <c r="C79" s="5" t="str">
        <f>设计!C79&amp;""</f>
        <v>香漫里8-2-11-82</v>
      </c>
      <c r="D79" s="5" t="str">
        <f>设计!D79&amp;""</f>
        <v>冯杰 139999999999</v>
      </c>
      <c r="E79" s="5" t="str">
        <f>设计!E79&amp;""</f>
        <v>100.5</v>
      </c>
      <c r="F79" s="7">
        <f>设计!F79</f>
        <v>43398</v>
      </c>
      <c r="G79" s="7">
        <f ca="1">设计!G79</f>
        <v>43559</v>
      </c>
      <c r="H79" s="5" t="str">
        <f ca="1">设计!H79&amp;""</f>
        <v>161</v>
      </c>
      <c r="I79" s="5" t="str">
        <f>设计!I79&amp;""</f>
        <v/>
      </c>
      <c r="J79" s="5" t="str">
        <f>设计!J79&amp;""</f>
        <v/>
      </c>
      <c r="K79" s="5" t="str">
        <f>'财务部 '!K79&amp;""</f>
        <v/>
      </c>
      <c r="L79" s="5" t="str">
        <f>'财务部 '!L79&amp;""</f>
        <v/>
      </c>
      <c r="M79" s="5" t="str">
        <f>'财务部 '!M79&amp;""</f>
        <v/>
      </c>
      <c r="N79" s="5" t="str">
        <f>'财务部 '!N79&amp;""</f>
        <v/>
      </c>
      <c r="O79" s="5" t="str">
        <f>'财务部 '!O79&amp;""</f>
        <v/>
      </c>
      <c r="P79" s="5" t="str">
        <f>'财务部 '!P79&amp;""</f>
        <v/>
      </c>
      <c r="Q79" s="5" t="str">
        <f>'财务部 '!Q79&amp;""</f>
        <v/>
      </c>
      <c r="R79" s="5" t="str">
        <f>设计!K79&amp;""</f>
        <v>张三</v>
      </c>
      <c r="S79" s="5" t="str">
        <f>设计!L79&amp;""</f>
        <v>优</v>
      </c>
      <c r="T79" s="5" t="str">
        <f>设计!M79&amp;""</f>
        <v>加急</v>
      </c>
      <c r="U79" s="5" t="str">
        <f>设计!N79&amp;""</f>
        <v>杨军</v>
      </c>
      <c r="V79" s="7">
        <f>设计!O79</f>
        <v>43395</v>
      </c>
      <c r="W79" s="5" t="str">
        <f>设计!P79&amp;""</f>
        <v>李跃</v>
      </c>
      <c r="X79" s="7">
        <f>设计!Q79</f>
        <v>43397</v>
      </c>
      <c r="Y79" s="5" t="str">
        <f>设计!R79&amp;""</f>
        <v>杨军</v>
      </c>
      <c r="Z79" s="5" t="str">
        <f>设计!S79&amp;""</f>
        <v>杨斌</v>
      </c>
      <c r="AA79" s="7">
        <f>设计!T79</f>
        <v>43401</v>
      </c>
      <c r="AB79" s="5" t="str">
        <f>设计!U79&amp;""</f>
        <v>6</v>
      </c>
      <c r="AC79" s="5" t="str">
        <f>设计!V79&amp;""</f>
        <v>F-0177</v>
      </c>
      <c r="AD79" s="5"/>
      <c r="AE79" s="34"/>
      <c r="AF79" s="5"/>
      <c r="AG79" s="34"/>
      <c r="AH79" s="5"/>
      <c r="AI79" s="34"/>
      <c r="AJ79" s="17"/>
      <c r="AK79" s="34"/>
      <c r="AL79" s="17"/>
      <c r="AM79" s="34"/>
      <c r="AN79" s="17"/>
      <c r="AO79" s="10">
        <v>43426</v>
      </c>
      <c r="AP79" s="36"/>
      <c r="AQ79" s="5" t="str">
        <f>设计!AJ79</f>
        <v>畔森</v>
      </c>
      <c r="AR79" s="7">
        <f>设计!AK79</f>
        <v>43401</v>
      </c>
      <c r="AS79" s="5" t="str">
        <f>设计!AL79</f>
        <v>加急</v>
      </c>
      <c r="AT79" s="7">
        <f>设计!AM79</f>
        <v>43426</v>
      </c>
      <c r="AU79" s="5">
        <f>设计!AN79</f>
        <v>0</v>
      </c>
      <c r="AV79" s="5" t="str">
        <f>设计!AO79</f>
        <v>完成</v>
      </c>
      <c r="AW79" s="5">
        <f>设计!AP79</f>
        <v>28</v>
      </c>
      <c r="AX79" s="5" t="str">
        <f>设计!AQ79</f>
        <v>完成</v>
      </c>
      <c r="AY79" s="37"/>
      <c r="AZ79" s="17"/>
      <c r="BA79" s="34"/>
      <c r="BB79" s="17"/>
      <c r="BC79" s="34"/>
      <c r="BD79" s="17"/>
      <c r="BE79" s="34"/>
      <c r="BF79" s="34"/>
      <c r="BG79" s="34"/>
      <c r="BH79" s="34"/>
      <c r="BI79" s="34"/>
      <c r="BJ79" s="36"/>
    </row>
    <row r="80" spans="1:62">
      <c r="A80" s="5" t="str">
        <f>设计!A80&amp;""</f>
        <v>I-78</v>
      </c>
      <c r="B80" s="5" t="str">
        <f>设计!B80&amp;""</f>
        <v>泰和美家</v>
      </c>
      <c r="C80" s="5" t="str">
        <f>设计!C80&amp;""</f>
        <v>香漫里8-2-11-83</v>
      </c>
      <c r="D80" s="5" t="str">
        <f>设计!D80&amp;""</f>
        <v>冯杰 139999999999</v>
      </c>
      <c r="E80" s="5" t="str">
        <f>设计!E80&amp;""</f>
        <v>101.5</v>
      </c>
      <c r="F80" s="7">
        <f>设计!F80</f>
        <v>43399</v>
      </c>
      <c r="G80" s="7">
        <f ca="1">设计!G80</f>
        <v>43559</v>
      </c>
      <c r="H80" s="5" t="str">
        <f ca="1">设计!H80&amp;""</f>
        <v>160</v>
      </c>
      <c r="I80" s="5" t="str">
        <f>设计!I80&amp;""</f>
        <v/>
      </c>
      <c r="J80" s="5" t="str">
        <f>设计!J80&amp;""</f>
        <v/>
      </c>
      <c r="K80" s="5" t="str">
        <f>'财务部 '!K80&amp;""</f>
        <v/>
      </c>
      <c r="L80" s="5" t="str">
        <f>'财务部 '!L80&amp;""</f>
        <v/>
      </c>
      <c r="M80" s="5" t="str">
        <f>'财务部 '!M80&amp;""</f>
        <v/>
      </c>
      <c r="N80" s="5" t="str">
        <f>'财务部 '!N80&amp;""</f>
        <v/>
      </c>
      <c r="O80" s="5" t="str">
        <f>'财务部 '!O80&amp;""</f>
        <v/>
      </c>
      <c r="P80" s="5" t="str">
        <f>'财务部 '!P80&amp;""</f>
        <v/>
      </c>
      <c r="Q80" s="5" t="str">
        <f>'财务部 '!Q80&amp;""</f>
        <v/>
      </c>
      <c r="R80" s="5" t="str">
        <f>设计!K80&amp;""</f>
        <v>张三</v>
      </c>
      <c r="S80" s="5" t="str">
        <f>设计!L80&amp;""</f>
        <v>优</v>
      </c>
      <c r="T80" s="5" t="str">
        <f>设计!M80&amp;""</f>
        <v>加急</v>
      </c>
      <c r="U80" s="5" t="str">
        <f>设计!N80&amp;""</f>
        <v>杨军</v>
      </c>
      <c r="V80" s="7">
        <f>设计!O80</f>
        <v>43396</v>
      </c>
      <c r="W80" s="5" t="str">
        <f>设计!P80&amp;""</f>
        <v>李跃</v>
      </c>
      <c r="X80" s="7">
        <f>设计!Q80</f>
        <v>43398</v>
      </c>
      <c r="Y80" s="5" t="str">
        <f>设计!R80&amp;""</f>
        <v>杨军</v>
      </c>
      <c r="Z80" s="5" t="str">
        <f>设计!S80&amp;""</f>
        <v>杨斌</v>
      </c>
      <c r="AA80" s="7">
        <f>设计!T80</f>
        <v>43402</v>
      </c>
      <c r="AB80" s="5" t="str">
        <f>设计!U80&amp;""</f>
        <v>6</v>
      </c>
      <c r="AC80" s="5" t="str">
        <f>设计!V80&amp;""</f>
        <v>F-0178</v>
      </c>
      <c r="AD80" s="5"/>
      <c r="AE80" s="34"/>
      <c r="AF80" s="5"/>
      <c r="AG80" s="34"/>
      <c r="AH80" s="5"/>
      <c r="AI80" s="34"/>
      <c r="AJ80" s="17"/>
      <c r="AK80" s="34"/>
      <c r="AL80" s="17"/>
      <c r="AM80" s="34"/>
      <c r="AN80" s="17"/>
      <c r="AO80" s="10">
        <v>43427</v>
      </c>
      <c r="AP80" s="36"/>
      <c r="AQ80" s="5" t="str">
        <f>设计!AJ80</f>
        <v>畔森</v>
      </c>
      <c r="AR80" s="7">
        <f>设计!AK80</f>
        <v>43402</v>
      </c>
      <c r="AS80" s="5" t="str">
        <f>设计!AL80</f>
        <v>加急</v>
      </c>
      <c r="AT80" s="7">
        <f>设计!AM80</f>
        <v>43427</v>
      </c>
      <c r="AU80" s="5">
        <f>设计!AN80</f>
        <v>0</v>
      </c>
      <c r="AV80" s="5" t="str">
        <f>设计!AO80</f>
        <v>完成</v>
      </c>
      <c r="AW80" s="5">
        <f>设计!AP80</f>
        <v>28</v>
      </c>
      <c r="AX80" s="5" t="str">
        <f>设计!AQ80</f>
        <v>完成</v>
      </c>
      <c r="AY80" s="37"/>
      <c r="AZ80" s="17"/>
      <c r="BA80" s="34"/>
      <c r="BB80" s="17"/>
      <c r="BC80" s="34"/>
      <c r="BD80" s="17"/>
      <c r="BE80" s="34"/>
      <c r="BF80" s="34"/>
      <c r="BG80" s="34"/>
      <c r="BH80" s="34"/>
      <c r="BI80" s="34"/>
      <c r="BJ80" s="36"/>
    </row>
    <row r="81" spans="1:62">
      <c r="A81" s="5" t="str">
        <f>设计!A81&amp;""</f>
        <v>I-79</v>
      </c>
      <c r="B81" s="5" t="str">
        <f>设计!B81&amp;""</f>
        <v>泰和美家</v>
      </c>
      <c r="C81" s="5" t="str">
        <f>设计!C81&amp;""</f>
        <v>香漫里8-2-11-84</v>
      </c>
      <c r="D81" s="5" t="str">
        <f>设计!D81&amp;""</f>
        <v>冯杰 139999999999</v>
      </c>
      <c r="E81" s="5" t="str">
        <f>设计!E81&amp;""</f>
        <v>102.5</v>
      </c>
      <c r="F81" s="7">
        <f>设计!F81</f>
        <v>43400</v>
      </c>
      <c r="G81" s="7">
        <f ca="1">设计!G81</f>
        <v>43559</v>
      </c>
      <c r="H81" s="5" t="str">
        <f ca="1">设计!H81&amp;""</f>
        <v>159</v>
      </c>
      <c r="I81" s="5" t="str">
        <f>设计!I81&amp;""</f>
        <v/>
      </c>
      <c r="J81" s="5" t="str">
        <f>设计!J81&amp;""</f>
        <v/>
      </c>
      <c r="K81" s="5" t="str">
        <f>'财务部 '!K81&amp;""</f>
        <v/>
      </c>
      <c r="L81" s="5" t="str">
        <f>'财务部 '!L81&amp;""</f>
        <v/>
      </c>
      <c r="M81" s="5" t="str">
        <f>'财务部 '!M81&amp;""</f>
        <v/>
      </c>
      <c r="N81" s="5" t="str">
        <f>'财务部 '!N81&amp;""</f>
        <v/>
      </c>
      <c r="O81" s="5" t="str">
        <f>'财务部 '!O81&amp;""</f>
        <v/>
      </c>
      <c r="P81" s="5" t="str">
        <f>'财务部 '!P81&amp;""</f>
        <v/>
      </c>
      <c r="Q81" s="5" t="str">
        <f>'财务部 '!Q81&amp;""</f>
        <v/>
      </c>
      <c r="R81" s="5" t="str">
        <f>设计!K81&amp;""</f>
        <v>张三</v>
      </c>
      <c r="S81" s="5" t="str">
        <f>设计!L81&amp;""</f>
        <v>优</v>
      </c>
      <c r="T81" s="5" t="str">
        <f>设计!M81&amp;""</f>
        <v>加急</v>
      </c>
      <c r="U81" s="5" t="str">
        <f>设计!N81&amp;""</f>
        <v>杨军</v>
      </c>
      <c r="V81" s="7">
        <f>设计!O81</f>
        <v>43397</v>
      </c>
      <c r="W81" s="5" t="str">
        <f>设计!P81&amp;""</f>
        <v>李跃</v>
      </c>
      <c r="X81" s="7">
        <f>设计!Q81</f>
        <v>43399</v>
      </c>
      <c r="Y81" s="5" t="str">
        <f>设计!R81&amp;""</f>
        <v>杨军</v>
      </c>
      <c r="Z81" s="5" t="str">
        <f>设计!S81&amp;""</f>
        <v>杨斌</v>
      </c>
      <c r="AA81" s="7">
        <f>设计!T81</f>
        <v>43403</v>
      </c>
      <c r="AB81" s="5" t="str">
        <f>设计!U81&amp;""</f>
        <v>6</v>
      </c>
      <c r="AC81" s="5" t="str">
        <f>设计!V81&amp;""</f>
        <v>F-0179</v>
      </c>
      <c r="AD81" s="5"/>
      <c r="AE81" s="34"/>
      <c r="AF81" s="5"/>
      <c r="AG81" s="34"/>
      <c r="AH81" s="5"/>
      <c r="AI81" s="34"/>
      <c r="AJ81" s="17"/>
      <c r="AK81" s="34"/>
      <c r="AL81" s="17"/>
      <c r="AM81" s="34"/>
      <c r="AN81" s="17"/>
      <c r="AO81" s="10">
        <v>43428</v>
      </c>
      <c r="AP81" s="36"/>
      <c r="AQ81" s="5" t="str">
        <f>设计!AJ81</f>
        <v>畔森</v>
      </c>
      <c r="AR81" s="7">
        <f>设计!AK81</f>
        <v>43403</v>
      </c>
      <c r="AS81" s="5" t="str">
        <f>设计!AL81</f>
        <v>加急</v>
      </c>
      <c r="AT81" s="7">
        <f>设计!AM81</f>
        <v>43428</v>
      </c>
      <c r="AU81" s="5">
        <f>设计!AN81</f>
        <v>0</v>
      </c>
      <c r="AV81" s="5" t="str">
        <f>设计!AO81</f>
        <v>完成</v>
      </c>
      <c r="AW81" s="5">
        <f>设计!AP81</f>
        <v>28</v>
      </c>
      <c r="AX81" s="5" t="str">
        <f>设计!AQ81</f>
        <v>完成</v>
      </c>
      <c r="AY81" s="37"/>
      <c r="AZ81" s="17"/>
      <c r="BA81" s="34"/>
      <c r="BB81" s="17"/>
      <c r="BC81" s="34"/>
      <c r="BD81" s="17"/>
      <c r="BE81" s="34"/>
      <c r="BF81" s="34"/>
      <c r="BG81" s="34"/>
      <c r="BH81" s="34"/>
      <c r="BI81" s="34"/>
      <c r="BJ81" s="36"/>
    </row>
    <row r="82" spans="1:62">
      <c r="A82" s="5" t="str">
        <f>设计!A82&amp;""</f>
        <v>I-80</v>
      </c>
      <c r="B82" s="5" t="str">
        <f>设计!B82&amp;""</f>
        <v>泰和美家</v>
      </c>
      <c r="C82" s="5" t="str">
        <f>设计!C82&amp;""</f>
        <v>香漫里8-2-11-85</v>
      </c>
      <c r="D82" s="5" t="str">
        <f>设计!D82&amp;""</f>
        <v>冯杰 139999999999</v>
      </c>
      <c r="E82" s="5" t="str">
        <f>设计!E82&amp;""</f>
        <v>103.5</v>
      </c>
      <c r="F82" s="7">
        <f>设计!F82</f>
        <v>43401</v>
      </c>
      <c r="G82" s="7">
        <f ca="1">设计!G82</f>
        <v>43559</v>
      </c>
      <c r="H82" s="5" t="str">
        <f ca="1">设计!H82&amp;""</f>
        <v>158</v>
      </c>
      <c r="I82" s="5" t="str">
        <f>设计!I82&amp;""</f>
        <v/>
      </c>
      <c r="J82" s="5" t="str">
        <f>设计!J82&amp;""</f>
        <v/>
      </c>
      <c r="K82" s="5" t="str">
        <f>'财务部 '!K82&amp;""</f>
        <v/>
      </c>
      <c r="L82" s="5" t="str">
        <f>'财务部 '!L82&amp;""</f>
        <v/>
      </c>
      <c r="M82" s="5" t="str">
        <f>'财务部 '!M82&amp;""</f>
        <v/>
      </c>
      <c r="N82" s="5" t="str">
        <f>'财务部 '!N82&amp;""</f>
        <v/>
      </c>
      <c r="O82" s="5" t="str">
        <f>'财务部 '!O82&amp;""</f>
        <v/>
      </c>
      <c r="P82" s="5" t="str">
        <f>'财务部 '!P82&amp;""</f>
        <v/>
      </c>
      <c r="Q82" s="5" t="str">
        <f>'财务部 '!Q82&amp;""</f>
        <v/>
      </c>
      <c r="R82" s="5" t="str">
        <f>设计!K82&amp;""</f>
        <v>张三</v>
      </c>
      <c r="S82" s="5" t="str">
        <f>设计!L82&amp;""</f>
        <v>优</v>
      </c>
      <c r="T82" s="5" t="str">
        <f>设计!M82&amp;""</f>
        <v>加急</v>
      </c>
      <c r="U82" s="5" t="str">
        <f>设计!N82&amp;""</f>
        <v>杨军</v>
      </c>
      <c r="V82" s="7">
        <f>设计!O82</f>
        <v>43398</v>
      </c>
      <c r="W82" s="5" t="str">
        <f>设计!P82&amp;""</f>
        <v>李跃</v>
      </c>
      <c r="X82" s="7">
        <f>设计!Q82</f>
        <v>43400</v>
      </c>
      <c r="Y82" s="5" t="str">
        <f>设计!R82&amp;""</f>
        <v>杨军</v>
      </c>
      <c r="Z82" s="5" t="str">
        <f>设计!S82&amp;""</f>
        <v>杨斌</v>
      </c>
      <c r="AA82" s="7">
        <f>设计!T82</f>
        <v>43404</v>
      </c>
      <c r="AB82" s="5" t="str">
        <f>设计!U82&amp;""</f>
        <v>6</v>
      </c>
      <c r="AC82" s="5" t="str">
        <f>设计!V82&amp;""</f>
        <v>F-0180</v>
      </c>
      <c r="AD82" s="5"/>
      <c r="AE82" s="34"/>
      <c r="AF82" s="5"/>
      <c r="AG82" s="34"/>
      <c r="AH82" s="5"/>
      <c r="AI82" s="34"/>
      <c r="AJ82" s="17"/>
      <c r="AK82" s="34"/>
      <c r="AL82" s="17"/>
      <c r="AM82" s="34"/>
      <c r="AN82" s="17"/>
      <c r="AO82" s="10">
        <v>43429</v>
      </c>
      <c r="AP82" s="36"/>
      <c r="AQ82" s="5" t="str">
        <f>设计!AJ82</f>
        <v>畔森</v>
      </c>
      <c r="AR82" s="7">
        <f>设计!AK82</f>
        <v>43404</v>
      </c>
      <c r="AS82" s="5" t="str">
        <f>设计!AL82</f>
        <v>加急</v>
      </c>
      <c r="AT82" s="7">
        <f>设计!AM82</f>
        <v>43429</v>
      </c>
      <c r="AU82" s="5">
        <f>设计!AN82</f>
        <v>0</v>
      </c>
      <c r="AV82" s="5" t="str">
        <f>设计!AO82</f>
        <v>完成</v>
      </c>
      <c r="AW82" s="5">
        <f>设计!AP82</f>
        <v>28</v>
      </c>
      <c r="AX82" s="5" t="str">
        <f>设计!AQ82</f>
        <v>完成</v>
      </c>
      <c r="AY82" s="37"/>
      <c r="AZ82" s="17"/>
      <c r="BA82" s="34"/>
      <c r="BB82" s="17"/>
      <c r="BC82" s="34"/>
      <c r="BD82" s="17"/>
      <c r="BE82" s="34"/>
      <c r="BF82" s="34"/>
      <c r="BG82" s="34"/>
      <c r="BH82" s="34"/>
      <c r="BI82" s="34"/>
      <c r="BJ82" s="36"/>
    </row>
    <row r="83" spans="1:62">
      <c r="A83" s="5" t="str">
        <f>设计!A83&amp;""</f>
        <v>I-81</v>
      </c>
      <c r="B83" s="5" t="str">
        <f>设计!B83&amp;""</f>
        <v>泰和美家</v>
      </c>
      <c r="C83" s="5" t="str">
        <f>设计!C83&amp;""</f>
        <v>香漫里8-2-11-86</v>
      </c>
      <c r="D83" s="5" t="str">
        <f>设计!D83&amp;""</f>
        <v>冯杰 139999999999</v>
      </c>
      <c r="E83" s="5" t="str">
        <f>设计!E83&amp;""</f>
        <v>104.5</v>
      </c>
      <c r="F83" s="7">
        <f>设计!F83</f>
        <v>43402</v>
      </c>
      <c r="G83" s="7">
        <f ca="1">设计!G83</f>
        <v>43559</v>
      </c>
      <c r="H83" s="5" t="str">
        <f ca="1">设计!H83&amp;""</f>
        <v>157</v>
      </c>
      <c r="I83" s="5" t="str">
        <f>设计!I83&amp;""</f>
        <v/>
      </c>
      <c r="J83" s="5" t="str">
        <f>设计!J83&amp;""</f>
        <v/>
      </c>
      <c r="K83" s="5" t="str">
        <f>'财务部 '!K83&amp;""</f>
        <v/>
      </c>
      <c r="L83" s="5" t="str">
        <f>'财务部 '!L83&amp;""</f>
        <v/>
      </c>
      <c r="M83" s="5" t="str">
        <f>'财务部 '!M83&amp;""</f>
        <v/>
      </c>
      <c r="N83" s="5" t="str">
        <f>'财务部 '!N83&amp;""</f>
        <v/>
      </c>
      <c r="O83" s="5" t="str">
        <f>'财务部 '!O83&amp;""</f>
        <v/>
      </c>
      <c r="P83" s="5" t="str">
        <f>'财务部 '!P83&amp;""</f>
        <v/>
      </c>
      <c r="Q83" s="5" t="str">
        <f>'财务部 '!Q83&amp;""</f>
        <v/>
      </c>
      <c r="R83" s="5" t="str">
        <f>设计!K83&amp;""</f>
        <v>张三</v>
      </c>
      <c r="S83" s="5" t="str">
        <f>设计!L83&amp;""</f>
        <v>优</v>
      </c>
      <c r="T83" s="5" t="str">
        <f>设计!M83&amp;""</f>
        <v>加急</v>
      </c>
      <c r="U83" s="5" t="str">
        <f>设计!N83&amp;""</f>
        <v>杨军</v>
      </c>
      <c r="V83" s="7">
        <f>设计!O83</f>
        <v>43399</v>
      </c>
      <c r="W83" s="5" t="str">
        <f>设计!P83&amp;""</f>
        <v>李跃</v>
      </c>
      <c r="X83" s="7">
        <f>设计!Q83</f>
        <v>43401</v>
      </c>
      <c r="Y83" s="5" t="str">
        <f>设计!R83&amp;""</f>
        <v>杨军</v>
      </c>
      <c r="Z83" s="5" t="str">
        <f>设计!S83&amp;""</f>
        <v>杨斌</v>
      </c>
      <c r="AA83" s="7">
        <f>设计!T83</f>
        <v>43405</v>
      </c>
      <c r="AB83" s="5" t="str">
        <f>设计!U83&amp;""</f>
        <v>6</v>
      </c>
      <c r="AC83" s="5" t="str">
        <f>设计!V83&amp;""</f>
        <v>F-0181</v>
      </c>
      <c r="AD83" s="5"/>
      <c r="AE83" s="34"/>
      <c r="AF83" s="5"/>
      <c r="AG83" s="34"/>
      <c r="AH83" s="5"/>
      <c r="AI83" s="34"/>
      <c r="AJ83" s="17"/>
      <c r="AK83" s="34"/>
      <c r="AL83" s="17"/>
      <c r="AM83" s="34"/>
      <c r="AN83" s="17"/>
      <c r="AO83" s="10">
        <v>43430</v>
      </c>
      <c r="AP83" s="36"/>
      <c r="AQ83" s="5" t="str">
        <f>设计!AJ83</f>
        <v>畔森</v>
      </c>
      <c r="AR83" s="7">
        <f>设计!AK83</f>
        <v>43405</v>
      </c>
      <c r="AS83" s="5" t="str">
        <f>设计!AL83</f>
        <v>加急</v>
      </c>
      <c r="AT83" s="7">
        <f>设计!AM83</f>
        <v>43430</v>
      </c>
      <c r="AU83" s="5">
        <f>设计!AN83</f>
        <v>0</v>
      </c>
      <c r="AV83" s="5" t="str">
        <f>设计!AO83</f>
        <v>完成</v>
      </c>
      <c r="AW83" s="5">
        <f>设计!AP83</f>
        <v>28</v>
      </c>
      <c r="AX83" s="5" t="str">
        <f>设计!AQ83</f>
        <v>完成</v>
      </c>
      <c r="AY83" s="37"/>
      <c r="AZ83" s="17"/>
      <c r="BA83" s="34"/>
      <c r="BB83" s="17"/>
      <c r="BC83" s="34"/>
      <c r="BD83" s="17"/>
      <c r="BE83" s="34"/>
      <c r="BF83" s="34"/>
      <c r="BG83" s="34"/>
      <c r="BH83" s="34"/>
      <c r="BI83" s="34"/>
      <c r="BJ83" s="36"/>
    </row>
    <row r="84" spans="1:62">
      <c r="A84" s="5" t="str">
        <f>设计!A84&amp;""</f>
        <v>I-82</v>
      </c>
      <c r="B84" s="5" t="str">
        <f>设计!B84&amp;""</f>
        <v>泰和美家</v>
      </c>
      <c r="C84" s="5" t="str">
        <f>设计!C84&amp;""</f>
        <v>香漫里8-2-11-87</v>
      </c>
      <c r="D84" s="5" t="str">
        <f>设计!D84&amp;""</f>
        <v>冯杰 139999999999</v>
      </c>
      <c r="E84" s="5" t="str">
        <f>设计!E84&amp;""</f>
        <v>105.5</v>
      </c>
      <c r="F84" s="7">
        <f>设计!F84</f>
        <v>43403</v>
      </c>
      <c r="G84" s="7">
        <f ca="1">设计!G84</f>
        <v>43559</v>
      </c>
      <c r="H84" s="5" t="str">
        <f ca="1">设计!H84&amp;""</f>
        <v>156</v>
      </c>
      <c r="I84" s="5" t="str">
        <f>设计!I84&amp;""</f>
        <v/>
      </c>
      <c r="J84" s="5" t="str">
        <f>设计!J84&amp;""</f>
        <v/>
      </c>
      <c r="K84" s="5" t="str">
        <f>'财务部 '!K84&amp;""</f>
        <v/>
      </c>
      <c r="L84" s="5" t="str">
        <f>'财务部 '!L84&amp;""</f>
        <v/>
      </c>
      <c r="M84" s="5" t="str">
        <f>'财务部 '!M84&amp;""</f>
        <v/>
      </c>
      <c r="N84" s="5" t="str">
        <f>'财务部 '!N84&amp;""</f>
        <v/>
      </c>
      <c r="O84" s="5" t="str">
        <f>'财务部 '!O84&amp;""</f>
        <v/>
      </c>
      <c r="P84" s="5" t="str">
        <f>'财务部 '!P84&amp;""</f>
        <v/>
      </c>
      <c r="Q84" s="5" t="str">
        <f>'财务部 '!Q84&amp;""</f>
        <v/>
      </c>
      <c r="R84" s="5" t="str">
        <f>设计!K84&amp;""</f>
        <v>张三</v>
      </c>
      <c r="S84" s="5" t="str">
        <f>设计!L84&amp;""</f>
        <v>优</v>
      </c>
      <c r="T84" s="5" t="str">
        <f>设计!M84&amp;""</f>
        <v>加急</v>
      </c>
      <c r="U84" s="5" t="str">
        <f>设计!N84&amp;""</f>
        <v>杨军</v>
      </c>
      <c r="V84" s="7">
        <f>设计!O84</f>
        <v>43400</v>
      </c>
      <c r="W84" s="5" t="str">
        <f>设计!P84&amp;""</f>
        <v>李跃</v>
      </c>
      <c r="X84" s="7">
        <f>设计!Q84</f>
        <v>43402</v>
      </c>
      <c r="Y84" s="5" t="str">
        <f>设计!R84&amp;""</f>
        <v>杨军</v>
      </c>
      <c r="Z84" s="5" t="str">
        <f>设计!S84&amp;""</f>
        <v>杨斌</v>
      </c>
      <c r="AA84" s="7">
        <f>设计!T84</f>
        <v>43406</v>
      </c>
      <c r="AB84" s="5" t="str">
        <f>设计!U84&amp;""</f>
        <v>6</v>
      </c>
      <c r="AC84" s="5" t="str">
        <f>设计!V84&amp;""</f>
        <v>F-0182</v>
      </c>
      <c r="AD84" s="5"/>
      <c r="AE84" s="34"/>
      <c r="AF84" s="5"/>
      <c r="AG84" s="34"/>
      <c r="AH84" s="5"/>
      <c r="AI84" s="34"/>
      <c r="AJ84" s="17"/>
      <c r="AK84" s="34"/>
      <c r="AL84" s="17"/>
      <c r="AM84" s="34"/>
      <c r="AN84" s="17"/>
      <c r="AO84" s="10">
        <v>43431</v>
      </c>
      <c r="AP84" s="36"/>
      <c r="AQ84" s="5" t="str">
        <f>设计!AJ84</f>
        <v>畔森</v>
      </c>
      <c r="AR84" s="7">
        <f>设计!AK84</f>
        <v>43406</v>
      </c>
      <c r="AS84" s="5" t="str">
        <f>设计!AL84</f>
        <v>加急</v>
      </c>
      <c r="AT84" s="7">
        <f>设计!AM84</f>
        <v>43431</v>
      </c>
      <c r="AU84" s="5">
        <f>设计!AN84</f>
        <v>0</v>
      </c>
      <c r="AV84" s="5" t="str">
        <f>设计!AO84</f>
        <v>完成</v>
      </c>
      <c r="AW84" s="5">
        <f>设计!AP84</f>
        <v>28</v>
      </c>
      <c r="AX84" s="5" t="str">
        <f>设计!AQ84</f>
        <v>完成</v>
      </c>
      <c r="AY84" s="37"/>
      <c r="AZ84" s="17"/>
      <c r="BA84" s="34"/>
      <c r="BB84" s="17"/>
      <c r="BC84" s="34"/>
      <c r="BD84" s="17"/>
      <c r="BE84" s="34"/>
      <c r="BF84" s="34"/>
      <c r="BG84" s="34"/>
      <c r="BH84" s="34"/>
      <c r="BI84" s="34"/>
      <c r="BJ84" s="36"/>
    </row>
    <row r="85" spans="1:62">
      <c r="A85" s="5" t="str">
        <f>设计!A85&amp;""</f>
        <v>I-83</v>
      </c>
      <c r="B85" s="5" t="str">
        <f>设计!B85&amp;""</f>
        <v>泰和美家</v>
      </c>
      <c r="C85" s="5" t="str">
        <f>设计!C85&amp;""</f>
        <v>香漫里8-2-11-88</v>
      </c>
      <c r="D85" s="5" t="str">
        <f>设计!D85&amp;""</f>
        <v>冯杰 139999999999</v>
      </c>
      <c r="E85" s="5" t="str">
        <f>设计!E85&amp;""</f>
        <v>106.5</v>
      </c>
      <c r="F85" s="7">
        <f>设计!F85</f>
        <v>43404</v>
      </c>
      <c r="G85" s="7">
        <f ca="1">设计!G85</f>
        <v>43559</v>
      </c>
      <c r="H85" s="5" t="str">
        <f ca="1">设计!H85&amp;""</f>
        <v>155</v>
      </c>
      <c r="I85" s="5" t="str">
        <f>设计!I85&amp;""</f>
        <v/>
      </c>
      <c r="J85" s="5" t="str">
        <f>设计!J85&amp;""</f>
        <v/>
      </c>
      <c r="K85" s="5" t="str">
        <f>'财务部 '!K85&amp;""</f>
        <v/>
      </c>
      <c r="L85" s="5" t="str">
        <f>'财务部 '!L85&amp;""</f>
        <v/>
      </c>
      <c r="M85" s="5" t="str">
        <f>'财务部 '!M85&amp;""</f>
        <v/>
      </c>
      <c r="N85" s="5" t="str">
        <f>'财务部 '!N85&amp;""</f>
        <v/>
      </c>
      <c r="O85" s="5" t="str">
        <f>'财务部 '!O85&amp;""</f>
        <v/>
      </c>
      <c r="P85" s="5" t="str">
        <f>'财务部 '!P85&amp;""</f>
        <v/>
      </c>
      <c r="Q85" s="5" t="str">
        <f>'财务部 '!Q85&amp;""</f>
        <v/>
      </c>
      <c r="R85" s="5" t="str">
        <f>设计!K85&amp;""</f>
        <v>张三</v>
      </c>
      <c r="S85" s="5" t="str">
        <f>设计!L85&amp;""</f>
        <v>优</v>
      </c>
      <c r="T85" s="5" t="str">
        <f>设计!M85&amp;""</f>
        <v>加急</v>
      </c>
      <c r="U85" s="5" t="str">
        <f>设计!N85&amp;""</f>
        <v>杨军</v>
      </c>
      <c r="V85" s="7">
        <f>设计!O85</f>
        <v>43401</v>
      </c>
      <c r="W85" s="5" t="str">
        <f>设计!P85&amp;""</f>
        <v>李跃</v>
      </c>
      <c r="X85" s="7">
        <f>设计!Q85</f>
        <v>43403</v>
      </c>
      <c r="Y85" s="5" t="str">
        <f>设计!R85&amp;""</f>
        <v>杨军</v>
      </c>
      <c r="Z85" s="5" t="str">
        <f>设计!S85&amp;""</f>
        <v>杨斌</v>
      </c>
      <c r="AA85" s="7">
        <f>设计!T85</f>
        <v>43407</v>
      </c>
      <c r="AB85" s="5" t="str">
        <f>设计!U85&amp;""</f>
        <v>6</v>
      </c>
      <c r="AC85" s="5" t="str">
        <f>设计!V85&amp;""</f>
        <v>F-0183</v>
      </c>
      <c r="AD85" s="5"/>
      <c r="AE85" s="34"/>
      <c r="AF85" s="5"/>
      <c r="AG85" s="34"/>
      <c r="AH85" s="5"/>
      <c r="AI85" s="34"/>
      <c r="AJ85" s="17"/>
      <c r="AK85" s="34"/>
      <c r="AL85" s="17"/>
      <c r="AM85" s="34"/>
      <c r="AN85" s="17"/>
      <c r="AO85" s="10">
        <v>43432</v>
      </c>
      <c r="AP85" s="36"/>
      <c r="AQ85" s="5" t="str">
        <f>设计!AJ85</f>
        <v>畔森</v>
      </c>
      <c r="AR85" s="7">
        <f>设计!AK85</f>
        <v>43407</v>
      </c>
      <c r="AS85" s="5" t="str">
        <f>设计!AL85</f>
        <v>加急</v>
      </c>
      <c r="AT85" s="7">
        <f>设计!AM85</f>
        <v>43432</v>
      </c>
      <c r="AU85" s="5">
        <f>设计!AN85</f>
        <v>0</v>
      </c>
      <c r="AV85" s="5" t="str">
        <f>设计!AO85</f>
        <v>完成</v>
      </c>
      <c r="AW85" s="5">
        <f>设计!AP85</f>
        <v>28</v>
      </c>
      <c r="AX85" s="5" t="str">
        <f>设计!AQ85</f>
        <v>完成</v>
      </c>
      <c r="AY85" s="37"/>
      <c r="AZ85" s="17"/>
      <c r="BA85" s="34"/>
      <c r="BB85" s="17"/>
      <c r="BC85" s="34"/>
      <c r="BD85" s="17"/>
      <c r="BE85" s="34"/>
      <c r="BF85" s="34"/>
      <c r="BG85" s="34"/>
      <c r="BH85" s="34"/>
      <c r="BI85" s="34"/>
      <c r="BJ85" s="36"/>
    </row>
    <row r="86" spans="1:62">
      <c r="A86" s="5" t="str">
        <f>设计!A86&amp;""</f>
        <v>I-84</v>
      </c>
      <c r="B86" s="5" t="str">
        <f>设计!B86&amp;""</f>
        <v>泰和美家</v>
      </c>
      <c r="C86" s="5" t="str">
        <f>设计!C86&amp;""</f>
        <v>香漫里8-2-11-89</v>
      </c>
      <c r="D86" s="5" t="str">
        <f>设计!D86&amp;""</f>
        <v>冯杰 139999999999</v>
      </c>
      <c r="E86" s="5" t="str">
        <f>设计!E86&amp;""</f>
        <v>107.5</v>
      </c>
      <c r="F86" s="7">
        <f>设计!F86</f>
        <v>43405</v>
      </c>
      <c r="G86" s="7">
        <f ca="1">设计!G86</f>
        <v>43559</v>
      </c>
      <c r="H86" s="5" t="str">
        <f ca="1">设计!H86&amp;""</f>
        <v>154</v>
      </c>
      <c r="I86" s="5" t="str">
        <f>设计!I86&amp;""</f>
        <v/>
      </c>
      <c r="J86" s="5" t="str">
        <f>设计!J86&amp;""</f>
        <v/>
      </c>
      <c r="K86" s="5" t="str">
        <f>'财务部 '!K86&amp;""</f>
        <v/>
      </c>
      <c r="L86" s="5" t="str">
        <f>'财务部 '!L86&amp;""</f>
        <v/>
      </c>
      <c r="M86" s="5" t="str">
        <f>'财务部 '!M86&amp;""</f>
        <v/>
      </c>
      <c r="N86" s="5" t="str">
        <f>'财务部 '!N86&amp;""</f>
        <v/>
      </c>
      <c r="O86" s="5" t="str">
        <f>'财务部 '!O86&amp;""</f>
        <v/>
      </c>
      <c r="P86" s="5" t="str">
        <f>'财务部 '!P86&amp;""</f>
        <v/>
      </c>
      <c r="Q86" s="5" t="str">
        <f>'财务部 '!Q86&amp;""</f>
        <v/>
      </c>
      <c r="R86" s="5" t="str">
        <f>设计!K86&amp;""</f>
        <v>张三</v>
      </c>
      <c r="S86" s="5" t="str">
        <f>设计!L86&amp;""</f>
        <v>优</v>
      </c>
      <c r="T86" s="5" t="str">
        <f>设计!M86&amp;""</f>
        <v>加急</v>
      </c>
      <c r="U86" s="5" t="str">
        <f>设计!N86&amp;""</f>
        <v>杨军</v>
      </c>
      <c r="V86" s="7">
        <f>设计!O86</f>
        <v>43402</v>
      </c>
      <c r="W86" s="5" t="str">
        <f>设计!P86&amp;""</f>
        <v>李跃</v>
      </c>
      <c r="X86" s="7">
        <f>设计!Q86</f>
        <v>43404</v>
      </c>
      <c r="Y86" s="5" t="str">
        <f>设计!R86&amp;""</f>
        <v>杨军</v>
      </c>
      <c r="Z86" s="5" t="str">
        <f>设计!S86&amp;""</f>
        <v>杨斌</v>
      </c>
      <c r="AA86" s="7">
        <f>设计!T86</f>
        <v>43408</v>
      </c>
      <c r="AB86" s="5" t="str">
        <f>设计!U86&amp;""</f>
        <v>6</v>
      </c>
      <c r="AC86" s="5" t="str">
        <f>设计!V86&amp;""</f>
        <v>F-0184</v>
      </c>
      <c r="AD86" s="5"/>
      <c r="AE86" s="34"/>
      <c r="AF86" s="5"/>
      <c r="AG86" s="34"/>
      <c r="AH86" s="5"/>
      <c r="AI86" s="34"/>
      <c r="AJ86" s="17"/>
      <c r="AK86" s="34"/>
      <c r="AL86" s="17"/>
      <c r="AM86" s="34"/>
      <c r="AN86" s="17"/>
      <c r="AO86" s="10">
        <v>43433</v>
      </c>
      <c r="AP86" s="36"/>
      <c r="AQ86" s="5" t="str">
        <f>设计!AJ86</f>
        <v>畔森</v>
      </c>
      <c r="AR86" s="7">
        <f>设计!AK86</f>
        <v>43408</v>
      </c>
      <c r="AS86" s="5" t="str">
        <f>设计!AL86</f>
        <v>加急</v>
      </c>
      <c r="AT86" s="7">
        <f>设计!AM86</f>
        <v>43433</v>
      </c>
      <c r="AU86" s="5">
        <f>设计!AN86</f>
        <v>0</v>
      </c>
      <c r="AV86" s="5" t="str">
        <f>设计!AO86</f>
        <v>完成</v>
      </c>
      <c r="AW86" s="5">
        <f>设计!AP86</f>
        <v>28</v>
      </c>
      <c r="AX86" s="5" t="str">
        <f>设计!AQ86</f>
        <v>完成</v>
      </c>
      <c r="AY86" s="37"/>
      <c r="AZ86" s="17"/>
      <c r="BA86" s="34"/>
      <c r="BB86" s="17"/>
      <c r="BC86" s="34"/>
      <c r="BD86" s="17"/>
      <c r="BE86" s="34"/>
      <c r="BF86" s="34"/>
      <c r="BG86" s="34"/>
      <c r="BH86" s="34"/>
      <c r="BI86" s="34"/>
      <c r="BJ86" s="36"/>
    </row>
    <row r="87" spans="1:62">
      <c r="A87" s="5" t="str">
        <f>设计!A87&amp;""</f>
        <v>I-85</v>
      </c>
      <c r="B87" s="5" t="str">
        <f>设计!B87&amp;""</f>
        <v>泰和美家</v>
      </c>
      <c r="C87" s="5" t="str">
        <f>设计!C87&amp;""</f>
        <v>香漫里8-2-11-90</v>
      </c>
      <c r="D87" s="5" t="str">
        <f>设计!D87&amp;""</f>
        <v>冯杰 139999999999</v>
      </c>
      <c r="E87" s="5" t="str">
        <f>设计!E87&amp;""</f>
        <v>108.5</v>
      </c>
      <c r="F87" s="7">
        <f>设计!F87</f>
        <v>43406</v>
      </c>
      <c r="G87" s="7">
        <f ca="1">设计!G87</f>
        <v>43559</v>
      </c>
      <c r="H87" s="5" t="str">
        <f ca="1">设计!H87&amp;""</f>
        <v>153</v>
      </c>
      <c r="I87" s="5" t="str">
        <f>设计!I87&amp;""</f>
        <v/>
      </c>
      <c r="J87" s="5" t="str">
        <f>设计!J87&amp;""</f>
        <v/>
      </c>
      <c r="K87" s="5" t="str">
        <f>'财务部 '!K87&amp;""</f>
        <v/>
      </c>
      <c r="L87" s="5" t="str">
        <f>'财务部 '!L87&amp;""</f>
        <v/>
      </c>
      <c r="M87" s="5" t="str">
        <f>'财务部 '!M87&amp;""</f>
        <v/>
      </c>
      <c r="N87" s="5" t="str">
        <f>'财务部 '!N87&amp;""</f>
        <v/>
      </c>
      <c r="O87" s="5" t="str">
        <f>'财务部 '!O87&amp;""</f>
        <v/>
      </c>
      <c r="P87" s="5" t="str">
        <f>'财务部 '!P87&amp;""</f>
        <v/>
      </c>
      <c r="Q87" s="5" t="str">
        <f>'财务部 '!Q87&amp;""</f>
        <v/>
      </c>
      <c r="R87" s="5" t="str">
        <f>设计!K87&amp;""</f>
        <v>张三</v>
      </c>
      <c r="S87" s="5" t="str">
        <f>设计!L87&amp;""</f>
        <v>优</v>
      </c>
      <c r="T87" s="5" t="str">
        <f>设计!M87&amp;""</f>
        <v>加急</v>
      </c>
      <c r="U87" s="5" t="str">
        <f>设计!N87&amp;""</f>
        <v>杨军</v>
      </c>
      <c r="V87" s="7">
        <f>设计!O87</f>
        <v>43403</v>
      </c>
      <c r="W87" s="5" t="str">
        <f>设计!P87&amp;""</f>
        <v>李跃</v>
      </c>
      <c r="X87" s="7">
        <f>设计!Q87</f>
        <v>43405</v>
      </c>
      <c r="Y87" s="5" t="str">
        <f>设计!R87&amp;""</f>
        <v>杨军</v>
      </c>
      <c r="Z87" s="5" t="str">
        <f>设计!S87&amp;""</f>
        <v>杨斌</v>
      </c>
      <c r="AA87" s="7">
        <f>设计!T87</f>
        <v>43409</v>
      </c>
      <c r="AB87" s="5" t="str">
        <f>设计!U87&amp;""</f>
        <v>6</v>
      </c>
      <c r="AC87" s="5" t="str">
        <f>设计!V87&amp;""</f>
        <v>F-0185</v>
      </c>
      <c r="AD87" s="5"/>
      <c r="AE87" s="34"/>
      <c r="AF87" s="5"/>
      <c r="AG87" s="34"/>
      <c r="AH87" s="5"/>
      <c r="AI87" s="34"/>
      <c r="AJ87" s="17"/>
      <c r="AK87" s="34"/>
      <c r="AL87" s="17"/>
      <c r="AM87" s="34"/>
      <c r="AN87" s="17"/>
      <c r="AO87" s="10">
        <v>43434</v>
      </c>
      <c r="AP87" s="36"/>
      <c r="AQ87" s="5" t="str">
        <f>设计!AJ87</f>
        <v>畔森</v>
      </c>
      <c r="AR87" s="7">
        <f>设计!AK87</f>
        <v>43409</v>
      </c>
      <c r="AS87" s="5" t="str">
        <f>设计!AL87</f>
        <v>加急</v>
      </c>
      <c r="AT87" s="7">
        <f>设计!AM87</f>
        <v>43434</v>
      </c>
      <c r="AU87" s="5">
        <f>设计!AN87</f>
        <v>0</v>
      </c>
      <c r="AV87" s="5" t="str">
        <f>设计!AO87</f>
        <v>完成</v>
      </c>
      <c r="AW87" s="5">
        <f>设计!AP87</f>
        <v>28</v>
      </c>
      <c r="AX87" s="5" t="str">
        <f>设计!AQ87</f>
        <v>完成</v>
      </c>
      <c r="AY87" s="37"/>
      <c r="AZ87" s="17"/>
      <c r="BA87" s="34"/>
      <c r="BB87" s="17"/>
      <c r="BC87" s="34"/>
      <c r="BD87" s="17"/>
      <c r="BE87" s="34"/>
      <c r="BF87" s="34"/>
      <c r="BG87" s="34"/>
      <c r="BH87" s="34"/>
      <c r="BI87" s="34"/>
      <c r="BJ87" s="36"/>
    </row>
    <row r="88" spans="1:62">
      <c r="A88" s="5" t="str">
        <f>设计!A88&amp;""</f>
        <v>I-86</v>
      </c>
      <c r="B88" s="5" t="str">
        <f>设计!B88&amp;""</f>
        <v>泰和美家</v>
      </c>
      <c r="C88" s="5" t="str">
        <f>设计!C88&amp;""</f>
        <v>香漫里8-2-11-91</v>
      </c>
      <c r="D88" s="5" t="str">
        <f>设计!D88&amp;""</f>
        <v>冯杰 139999999999</v>
      </c>
      <c r="E88" s="5" t="str">
        <f>设计!E88&amp;""</f>
        <v>109.5</v>
      </c>
      <c r="F88" s="7">
        <f>设计!F88</f>
        <v>43407</v>
      </c>
      <c r="G88" s="7">
        <f ca="1">设计!G88</f>
        <v>43559</v>
      </c>
      <c r="H88" s="5" t="str">
        <f ca="1">设计!H88&amp;""</f>
        <v>152</v>
      </c>
      <c r="I88" s="5" t="str">
        <f>设计!I88&amp;""</f>
        <v/>
      </c>
      <c r="J88" s="5" t="str">
        <f>设计!J88&amp;""</f>
        <v/>
      </c>
      <c r="K88" s="5" t="str">
        <f>'财务部 '!K88&amp;""</f>
        <v/>
      </c>
      <c r="L88" s="5" t="str">
        <f>'财务部 '!L88&amp;""</f>
        <v/>
      </c>
      <c r="M88" s="5" t="str">
        <f>'财务部 '!M88&amp;""</f>
        <v/>
      </c>
      <c r="N88" s="5" t="str">
        <f>'财务部 '!N88&amp;""</f>
        <v/>
      </c>
      <c r="O88" s="5" t="str">
        <f>'财务部 '!O88&amp;""</f>
        <v/>
      </c>
      <c r="P88" s="5" t="str">
        <f>'财务部 '!P88&amp;""</f>
        <v/>
      </c>
      <c r="Q88" s="5" t="str">
        <f>'财务部 '!Q88&amp;""</f>
        <v/>
      </c>
      <c r="R88" s="5" t="str">
        <f>设计!K88&amp;""</f>
        <v>张三</v>
      </c>
      <c r="S88" s="5" t="str">
        <f>设计!L88&amp;""</f>
        <v>优</v>
      </c>
      <c r="T88" s="5" t="str">
        <f>设计!M88&amp;""</f>
        <v>加急</v>
      </c>
      <c r="U88" s="5" t="str">
        <f>设计!N88&amp;""</f>
        <v>杨军</v>
      </c>
      <c r="V88" s="7">
        <f>设计!O88</f>
        <v>43404</v>
      </c>
      <c r="W88" s="5" t="str">
        <f>设计!P88&amp;""</f>
        <v>李跃</v>
      </c>
      <c r="X88" s="7">
        <f>设计!Q88</f>
        <v>43406</v>
      </c>
      <c r="Y88" s="5" t="str">
        <f>设计!R88&amp;""</f>
        <v>杨军</v>
      </c>
      <c r="Z88" s="5" t="str">
        <f>设计!S88&amp;""</f>
        <v>杨斌</v>
      </c>
      <c r="AA88" s="7">
        <f>设计!T88</f>
        <v>43410</v>
      </c>
      <c r="AB88" s="5" t="str">
        <f>设计!U88&amp;""</f>
        <v>6</v>
      </c>
      <c r="AC88" s="5" t="str">
        <f>设计!V88&amp;""</f>
        <v>F-0186</v>
      </c>
      <c r="AD88" s="5"/>
      <c r="AE88" s="34"/>
      <c r="AF88" s="5"/>
      <c r="AG88" s="34"/>
      <c r="AH88" s="5"/>
      <c r="AI88" s="34"/>
      <c r="AJ88" s="17"/>
      <c r="AK88" s="34"/>
      <c r="AL88" s="17"/>
      <c r="AM88" s="34"/>
      <c r="AN88" s="17"/>
      <c r="AO88" s="10">
        <v>43435</v>
      </c>
      <c r="AP88" s="36"/>
      <c r="AQ88" s="5" t="str">
        <f>设计!AJ88</f>
        <v>畔森</v>
      </c>
      <c r="AR88" s="7">
        <f>设计!AK88</f>
        <v>43410</v>
      </c>
      <c r="AS88" s="5" t="str">
        <f>设计!AL88</f>
        <v>加急</v>
      </c>
      <c r="AT88" s="7">
        <f>设计!AM88</f>
        <v>43435</v>
      </c>
      <c r="AU88" s="5">
        <f>设计!AN88</f>
        <v>0</v>
      </c>
      <c r="AV88" s="5" t="str">
        <f>设计!AO88</f>
        <v>完成</v>
      </c>
      <c r="AW88" s="5">
        <f>设计!AP88</f>
        <v>28</v>
      </c>
      <c r="AX88" s="5" t="str">
        <f>设计!AQ88</f>
        <v>完成</v>
      </c>
      <c r="AY88" s="37"/>
      <c r="AZ88" s="17"/>
      <c r="BA88" s="34"/>
      <c r="BB88" s="17"/>
      <c r="BC88" s="34"/>
      <c r="BD88" s="17"/>
      <c r="BE88" s="34"/>
      <c r="BF88" s="34"/>
      <c r="BG88" s="34"/>
      <c r="BH88" s="34"/>
      <c r="BI88" s="34"/>
      <c r="BJ88" s="36"/>
    </row>
    <row r="89" spans="1:62">
      <c r="A89" s="5" t="str">
        <f>设计!A89&amp;""</f>
        <v>I-87</v>
      </c>
      <c r="B89" s="5" t="str">
        <f>设计!B89&amp;""</f>
        <v>泰和美家</v>
      </c>
      <c r="C89" s="5" t="str">
        <f>设计!C89&amp;""</f>
        <v>香漫里8-2-11-92</v>
      </c>
      <c r="D89" s="5" t="str">
        <f>设计!D89&amp;""</f>
        <v>冯杰 139999999999</v>
      </c>
      <c r="E89" s="5" t="str">
        <f>设计!E89&amp;""</f>
        <v>110.5</v>
      </c>
      <c r="F89" s="7">
        <f>设计!F89</f>
        <v>43408</v>
      </c>
      <c r="G89" s="7">
        <f ca="1">设计!G89</f>
        <v>43559</v>
      </c>
      <c r="H89" s="5" t="str">
        <f ca="1">设计!H89&amp;""</f>
        <v>151</v>
      </c>
      <c r="I89" s="5" t="str">
        <f>设计!I89&amp;""</f>
        <v/>
      </c>
      <c r="J89" s="5" t="str">
        <f>设计!J89&amp;""</f>
        <v/>
      </c>
      <c r="K89" s="5" t="str">
        <f>'财务部 '!K89&amp;""</f>
        <v/>
      </c>
      <c r="L89" s="5" t="str">
        <f>'财务部 '!L89&amp;""</f>
        <v/>
      </c>
      <c r="M89" s="5" t="str">
        <f>'财务部 '!M89&amp;""</f>
        <v/>
      </c>
      <c r="N89" s="5" t="str">
        <f>'财务部 '!N89&amp;""</f>
        <v/>
      </c>
      <c r="O89" s="5" t="str">
        <f>'财务部 '!O89&amp;""</f>
        <v/>
      </c>
      <c r="P89" s="5" t="str">
        <f>'财务部 '!P89&amp;""</f>
        <v/>
      </c>
      <c r="Q89" s="5" t="str">
        <f>'财务部 '!Q89&amp;""</f>
        <v/>
      </c>
      <c r="R89" s="5" t="str">
        <f>设计!K89&amp;""</f>
        <v>张三</v>
      </c>
      <c r="S89" s="5" t="str">
        <f>设计!L89&amp;""</f>
        <v>优</v>
      </c>
      <c r="T89" s="5" t="str">
        <f>设计!M89&amp;""</f>
        <v>加急</v>
      </c>
      <c r="U89" s="5" t="str">
        <f>设计!N89&amp;""</f>
        <v>杨军</v>
      </c>
      <c r="V89" s="7">
        <f>设计!O89</f>
        <v>43405</v>
      </c>
      <c r="W89" s="5" t="str">
        <f>设计!P89&amp;""</f>
        <v>李跃</v>
      </c>
      <c r="X89" s="7">
        <f>设计!Q89</f>
        <v>43407</v>
      </c>
      <c r="Y89" s="5" t="str">
        <f>设计!R89&amp;""</f>
        <v>杨军</v>
      </c>
      <c r="Z89" s="5" t="str">
        <f>设计!S89&amp;""</f>
        <v>杨斌</v>
      </c>
      <c r="AA89" s="7">
        <f>设计!T89</f>
        <v>43411</v>
      </c>
      <c r="AB89" s="5" t="str">
        <f>设计!U89&amp;""</f>
        <v>6</v>
      </c>
      <c r="AC89" s="5" t="str">
        <f>设计!V89&amp;""</f>
        <v>F-0187</v>
      </c>
      <c r="AD89" s="5"/>
      <c r="AE89" s="34"/>
      <c r="AF89" s="5"/>
      <c r="AG89" s="34"/>
      <c r="AH89" s="5"/>
      <c r="AI89" s="34"/>
      <c r="AJ89" s="17"/>
      <c r="AK89" s="34"/>
      <c r="AL89" s="17"/>
      <c r="AM89" s="34"/>
      <c r="AN89" s="17"/>
      <c r="AO89" s="10">
        <v>43436</v>
      </c>
      <c r="AP89" s="36"/>
      <c r="AQ89" s="5" t="str">
        <f>设计!AJ89</f>
        <v>畔森</v>
      </c>
      <c r="AR89" s="7">
        <f>设计!AK89</f>
        <v>43411</v>
      </c>
      <c r="AS89" s="5" t="str">
        <f>设计!AL89</f>
        <v>加急</v>
      </c>
      <c r="AT89" s="7">
        <f>设计!AM89</f>
        <v>43436</v>
      </c>
      <c r="AU89" s="5">
        <f>设计!AN89</f>
        <v>0</v>
      </c>
      <c r="AV89" s="5" t="str">
        <f>设计!AO89</f>
        <v>完成</v>
      </c>
      <c r="AW89" s="5">
        <f>设计!AP89</f>
        <v>28</v>
      </c>
      <c r="AX89" s="5" t="str">
        <f>设计!AQ89</f>
        <v>完成</v>
      </c>
      <c r="AY89" s="37"/>
      <c r="AZ89" s="17"/>
      <c r="BA89" s="34"/>
      <c r="BB89" s="17"/>
      <c r="BC89" s="34"/>
      <c r="BD89" s="17"/>
      <c r="BE89" s="34"/>
      <c r="BF89" s="34"/>
      <c r="BG89" s="34"/>
      <c r="BH89" s="34"/>
      <c r="BI89" s="34"/>
      <c r="BJ89" s="36"/>
    </row>
    <row r="90" spans="1:62">
      <c r="A90" s="5" t="str">
        <f>设计!A90&amp;""</f>
        <v>I-88</v>
      </c>
      <c r="B90" s="5" t="str">
        <f>设计!B90&amp;""</f>
        <v>泰和美家</v>
      </c>
      <c r="C90" s="5" t="str">
        <f>设计!C90&amp;""</f>
        <v>香漫里8-2-11-93</v>
      </c>
      <c r="D90" s="5" t="str">
        <f>设计!D90&amp;""</f>
        <v>冯杰 139999999999</v>
      </c>
      <c r="E90" s="5" t="str">
        <f>设计!E90&amp;""</f>
        <v>111.5</v>
      </c>
      <c r="F90" s="7">
        <f>设计!F90</f>
        <v>43409</v>
      </c>
      <c r="G90" s="7">
        <f ca="1">设计!G90</f>
        <v>43559</v>
      </c>
      <c r="H90" s="5" t="str">
        <f ca="1">设计!H90&amp;""</f>
        <v>150</v>
      </c>
      <c r="I90" s="5" t="str">
        <f>设计!I90&amp;""</f>
        <v/>
      </c>
      <c r="J90" s="5" t="str">
        <f>设计!J90&amp;""</f>
        <v/>
      </c>
      <c r="K90" s="5" t="str">
        <f>'财务部 '!K90&amp;""</f>
        <v/>
      </c>
      <c r="L90" s="5" t="str">
        <f>'财务部 '!L90&amp;""</f>
        <v/>
      </c>
      <c r="M90" s="5" t="str">
        <f>'财务部 '!M90&amp;""</f>
        <v/>
      </c>
      <c r="N90" s="5" t="str">
        <f>'财务部 '!N90&amp;""</f>
        <v/>
      </c>
      <c r="O90" s="5" t="str">
        <f>'财务部 '!O90&amp;""</f>
        <v/>
      </c>
      <c r="P90" s="5" t="str">
        <f>'财务部 '!P90&amp;""</f>
        <v/>
      </c>
      <c r="Q90" s="5" t="str">
        <f>'财务部 '!Q90&amp;""</f>
        <v/>
      </c>
      <c r="R90" s="5" t="str">
        <f>设计!K90&amp;""</f>
        <v>张三</v>
      </c>
      <c r="S90" s="5" t="str">
        <f>设计!L90&amp;""</f>
        <v>优</v>
      </c>
      <c r="T90" s="5" t="str">
        <f>设计!M90&amp;""</f>
        <v>加急</v>
      </c>
      <c r="U90" s="5" t="str">
        <f>设计!N90&amp;""</f>
        <v>杨军</v>
      </c>
      <c r="V90" s="7">
        <f>设计!O90</f>
        <v>43406</v>
      </c>
      <c r="W90" s="5" t="str">
        <f>设计!P90&amp;""</f>
        <v>李跃</v>
      </c>
      <c r="X90" s="7">
        <f>设计!Q90</f>
        <v>43408</v>
      </c>
      <c r="Y90" s="5" t="str">
        <f>设计!R90&amp;""</f>
        <v>杨军</v>
      </c>
      <c r="Z90" s="5" t="str">
        <f>设计!S90&amp;""</f>
        <v>杨斌</v>
      </c>
      <c r="AA90" s="7">
        <f>设计!T90</f>
        <v>43412</v>
      </c>
      <c r="AB90" s="5" t="str">
        <f>设计!U90&amp;""</f>
        <v>6</v>
      </c>
      <c r="AC90" s="5" t="str">
        <f>设计!V90&amp;""</f>
        <v>F-0188</v>
      </c>
      <c r="AD90" s="5"/>
      <c r="AE90" s="34"/>
      <c r="AF90" s="5"/>
      <c r="AG90" s="34"/>
      <c r="AH90" s="5"/>
      <c r="AI90" s="34"/>
      <c r="AJ90" s="17"/>
      <c r="AK90" s="34"/>
      <c r="AL90" s="17"/>
      <c r="AM90" s="34"/>
      <c r="AN90" s="17"/>
      <c r="AO90" s="10">
        <v>43437</v>
      </c>
      <c r="AP90" s="36"/>
      <c r="AQ90" s="5" t="str">
        <f>设计!AJ90</f>
        <v>畔森</v>
      </c>
      <c r="AR90" s="7">
        <f>设计!AK90</f>
        <v>43412</v>
      </c>
      <c r="AS90" s="5" t="str">
        <f>设计!AL90</f>
        <v>加急</v>
      </c>
      <c r="AT90" s="7">
        <f>设计!AM90</f>
        <v>43437</v>
      </c>
      <c r="AU90" s="5">
        <f>设计!AN90</f>
        <v>0</v>
      </c>
      <c r="AV90" s="5" t="str">
        <f>设计!AO90</f>
        <v>完成</v>
      </c>
      <c r="AW90" s="5">
        <f>设计!AP90</f>
        <v>28</v>
      </c>
      <c r="AX90" s="5" t="str">
        <f>设计!AQ90</f>
        <v>完成</v>
      </c>
      <c r="AY90" s="37"/>
      <c r="AZ90" s="17"/>
      <c r="BA90" s="34"/>
      <c r="BB90" s="17"/>
      <c r="BC90" s="34"/>
      <c r="BD90" s="17"/>
      <c r="BE90" s="34"/>
      <c r="BF90" s="34"/>
      <c r="BG90" s="34"/>
      <c r="BH90" s="34"/>
      <c r="BI90" s="34"/>
      <c r="BJ90" s="36"/>
    </row>
    <row r="91" spans="1:62">
      <c r="A91" s="5" t="str">
        <f>设计!A91&amp;""</f>
        <v>I-89</v>
      </c>
      <c r="B91" s="5" t="str">
        <f>设计!B91&amp;""</f>
        <v>泰和美家</v>
      </c>
      <c r="C91" s="5" t="str">
        <f>设计!C91&amp;""</f>
        <v>香漫里8-2-11-94</v>
      </c>
      <c r="D91" s="5" t="str">
        <f>设计!D91&amp;""</f>
        <v>冯杰 139999999999</v>
      </c>
      <c r="E91" s="5" t="str">
        <f>设计!E91&amp;""</f>
        <v>112.5</v>
      </c>
      <c r="F91" s="7">
        <f>设计!F91</f>
        <v>43410</v>
      </c>
      <c r="G91" s="7">
        <f ca="1">设计!G91</f>
        <v>43559</v>
      </c>
      <c r="H91" s="5" t="str">
        <f ca="1">设计!H91&amp;""</f>
        <v>149</v>
      </c>
      <c r="I91" s="5" t="str">
        <f>设计!I91&amp;""</f>
        <v/>
      </c>
      <c r="J91" s="5" t="str">
        <f>设计!J91&amp;""</f>
        <v/>
      </c>
      <c r="K91" s="5" t="str">
        <f>'财务部 '!K91&amp;""</f>
        <v/>
      </c>
      <c r="L91" s="5" t="str">
        <f>'财务部 '!L91&amp;""</f>
        <v/>
      </c>
      <c r="M91" s="5" t="str">
        <f>'财务部 '!M91&amp;""</f>
        <v/>
      </c>
      <c r="N91" s="5" t="str">
        <f>'财务部 '!N91&amp;""</f>
        <v/>
      </c>
      <c r="O91" s="5" t="str">
        <f>'财务部 '!O91&amp;""</f>
        <v/>
      </c>
      <c r="P91" s="5" t="str">
        <f>'财务部 '!P91&amp;""</f>
        <v/>
      </c>
      <c r="Q91" s="5" t="str">
        <f>'财务部 '!Q91&amp;""</f>
        <v/>
      </c>
      <c r="R91" s="5" t="str">
        <f>设计!K91&amp;""</f>
        <v>张三</v>
      </c>
      <c r="S91" s="5" t="str">
        <f>设计!L91&amp;""</f>
        <v>优</v>
      </c>
      <c r="T91" s="5" t="str">
        <f>设计!M91&amp;""</f>
        <v>加急</v>
      </c>
      <c r="U91" s="5" t="str">
        <f>设计!N91&amp;""</f>
        <v>杨军</v>
      </c>
      <c r="V91" s="7">
        <f>设计!O91</f>
        <v>43407</v>
      </c>
      <c r="W91" s="5" t="str">
        <f>设计!P91&amp;""</f>
        <v>李跃</v>
      </c>
      <c r="X91" s="7">
        <f>设计!Q91</f>
        <v>43409</v>
      </c>
      <c r="Y91" s="5" t="str">
        <f>设计!R91&amp;""</f>
        <v>杨军</v>
      </c>
      <c r="Z91" s="5" t="str">
        <f>设计!S91&amp;""</f>
        <v>杨斌</v>
      </c>
      <c r="AA91" s="7">
        <f>设计!T91</f>
        <v>43413</v>
      </c>
      <c r="AB91" s="5" t="str">
        <f>设计!U91&amp;""</f>
        <v>6</v>
      </c>
      <c r="AC91" s="5" t="str">
        <f>设计!V91&amp;""</f>
        <v>F-0189</v>
      </c>
      <c r="AD91" s="5"/>
      <c r="AE91" s="34"/>
      <c r="AF91" s="5"/>
      <c r="AG91" s="34"/>
      <c r="AH91" s="5"/>
      <c r="AI91" s="34"/>
      <c r="AJ91" s="17"/>
      <c r="AK91" s="34"/>
      <c r="AL91" s="17"/>
      <c r="AM91" s="34"/>
      <c r="AN91" s="17"/>
      <c r="AO91" s="10">
        <v>43438</v>
      </c>
      <c r="AP91" s="36"/>
      <c r="AQ91" s="5" t="str">
        <f>设计!AJ91</f>
        <v>畔森</v>
      </c>
      <c r="AR91" s="7">
        <f>设计!AK91</f>
        <v>43413</v>
      </c>
      <c r="AS91" s="5" t="str">
        <f>设计!AL91</f>
        <v>加急</v>
      </c>
      <c r="AT91" s="7">
        <f>设计!AM91</f>
        <v>43438</v>
      </c>
      <c r="AU91" s="5">
        <f>设计!AN91</f>
        <v>0</v>
      </c>
      <c r="AV91" s="5" t="str">
        <f>设计!AO91</f>
        <v>完成</v>
      </c>
      <c r="AW91" s="5">
        <f>设计!AP91</f>
        <v>28</v>
      </c>
      <c r="AX91" s="5" t="str">
        <f>设计!AQ91</f>
        <v>完成</v>
      </c>
      <c r="AY91" s="37"/>
      <c r="AZ91" s="17"/>
      <c r="BA91" s="34"/>
      <c r="BB91" s="17"/>
      <c r="BC91" s="34"/>
      <c r="BD91" s="17"/>
      <c r="BE91" s="34"/>
      <c r="BF91" s="34"/>
      <c r="BG91" s="34"/>
      <c r="BH91" s="34"/>
      <c r="BI91" s="34"/>
      <c r="BJ91" s="36"/>
    </row>
    <row r="92" spans="1:62">
      <c r="A92" s="5" t="str">
        <f>设计!A92&amp;""</f>
        <v>I-90</v>
      </c>
      <c r="B92" s="5" t="str">
        <f>设计!B92&amp;""</f>
        <v>泰和美家</v>
      </c>
      <c r="C92" s="5" t="str">
        <f>设计!C92&amp;""</f>
        <v>香漫里8-2-11-95</v>
      </c>
      <c r="D92" s="5" t="str">
        <f>设计!D92&amp;""</f>
        <v>冯杰 139999999999</v>
      </c>
      <c r="E92" s="5" t="str">
        <f>设计!E92&amp;""</f>
        <v>113.5</v>
      </c>
      <c r="F92" s="7">
        <f>设计!F92</f>
        <v>43411</v>
      </c>
      <c r="G92" s="7">
        <f ca="1">设计!G92</f>
        <v>43559</v>
      </c>
      <c r="H92" s="5" t="str">
        <f ca="1">设计!H92&amp;""</f>
        <v>148</v>
      </c>
      <c r="I92" s="5" t="str">
        <f>设计!I92&amp;""</f>
        <v/>
      </c>
      <c r="J92" s="5" t="str">
        <f>设计!J92&amp;""</f>
        <v/>
      </c>
      <c r="K92" s="5" t="str">
        <f>'财务部 '!K92&amp;""</f>
        <v/>
      </c>
      <c r="L92" s="5" t="str">
        <f>'财务部 '!L92&amp;""</f>
        <v/>
      </c>
      <c r="M92" s="5" t="str">
        <f>'财务部 '!M92&amp;""</f>
        <v/>
      </c>
      <c r="N92" s="5" t="str">
        <f>'财务部 '!N92&amp;""</f>
        <v/>
      </c>
      <c r="O92" s="5" t="str">
        <f>'财务部 '!O92&amp;""</f>
        <v/>
      </c>
      <c r="P92" s="5" t="str">
        <f>'财务部 '!P92&amp;""</f>
        <v/>
      </c>
      <c r="Q92" s="5" t="str">
        <f>'财务部 '!Q92&amp;""</f>
        <v/>
      </c>
      <c r="R92" s="5" t="str">
        <f>设计!K92&amp;""</f>
        <v>张三</v>
      </c>
      <c r="S92" s="5" t="str">
        <f>设计!L92&amp;""</f>
        <v>优</v>
      </c>
      <c r="T92" s="5" t="str">
        <f>设计!M92&amp;""</f>
        <v>加急</v>
      </c>
      <c r="U92" s="5" t="str">
        <f>设计!N92&amp;""</f>
        <v>杨军</v>
      </c>
      <c r="V92" s="7">
        <f>设计!O92</f>
        <v>43408</v>
      </c>
      <c r="W92" s="5" t="str">
        <f>设计!P92&amp;""</f>
        <v>李跃</v>
      </c>
      <c r="X92" s="7">
        <f>设计!Q92</f>
        <v>43410</v>
      </c>
      <c r="Y92" s="5" t="str">
        <f>设计!R92&amp;""</f>
        <v>杨军</v>
      </c>
      <c r="Z92" s="5" t="str">
        <f>设计!S92&amp;""</f>
        <v>杨斌</v>
      </c>
      <c r="AA92" s="7">
        <f>设计!T92</f>
        <v>43414</v>
      </c>
      <c r="AB92" s="5" t="str">
        <f>设计!U92&amp;""</f>
        <v>6</v>
      </c>
      <c r="AC92" s="5" t="str">
        <f>设计!V92&amp;""</f>
        <v>F-0190</v>
      </c>
      <c r="AD92" s="5"/>
      <c r="AE92" s="34"/>
      <c r="AF92" s="5"/>
      <c r="AG92" s="34"/>
      <c r="AH92" s="5"/>
      <c r="AI92" s="34"/>
      <c r="AJ92" s="17"/>
      <c r="AK92" s="34"/>
      <c r="AL92" s="17"/>
      <c r="AM92" s="34"/>
      <c r="AN92" s="17"/>
      <c r="AO92" s="10">
        <v>43439</v>
      </c>
      <c r="AP92" s="36"/>
      <c r="AQ92" s="5" t="str">
        <f>设计!AJ92</f>
        <v>畔森</v>
      </c>
      <c r="AR92" s="7">
        <f>设计!AK92</f>
        <v>43414</v>
      </c>
      <c r="AS92" s="5" t="str">
        <f>设计!AL92</f>
        <v>加急</v>
      </c>
      <c r="AT92" s="7">
        <f>设计!AM92</f>
        <v>43439</v>
      </c>
      <c r="AU92" s="5">
        <f>设计!AN92</f>
        <v>0</v>
      </c>
      <c r="AV92" s="5" t="str">
        <f>设计!AO92</f>
        <v>完成</v>
      </c>
      <c r="AW92" s="5">
        <f>设计!AP92</f>
        <v>28</v>
      </c>
      <c r="AX92" s="5" t="str">
        <f>设计!AQ92</f>
        <v>完成</v>
      </c>
      <c r="AY92" s="37"/>
      <c r="AZ92" s="17"/>
      <c r="BA92" s="34"/>
      <c r="BB92" s="17"/>
      <c r="BC92" s="34"/>
      <c r="BD92" s="17"/>
      <c r="BE92" s="34"/>
      <c r="BF92" s="34"/>
      <c r="BG92" s="34"/>
      <c r="BH92" s="34"/>
      <c r="BI92" s="34"/>
      <c r="BJ92" s="36"/>
    </row>
    <row r="93" spans="1:62">
      <c r="A93" s="5" t="str">
        <f>设计!A93&amp;""</f>
        <v>I-91</v>
      </c>
      <c r="B93" s="5" t="str">
        <f>设计!B93&amp;""</f>
        <v>泰和美家</v>
      </c>
      <c r="C93" s="5" t="str">
        <f>设计!C93&amp;""</f>
        <v>香漫里8-2-11-96</v>
      </c>
      <c r="D93" s="5" t="str">
        <f>设计!D93&amp;""</f>
        <v>冯杰 139999999999</v>
      </c>
      <c r="E93" s="5" t="str">
        <f>设计!E93&amp;""</f>
        <v>114.5</v>
      </c>
      <c r="F93" s="7">
        <f>设计!F93</f>
        <v>43412</v>
      </c>
      <c r="G93" s="7">
        <f ca="1">设计!G93</f>
        <v>43559</v>
      </c>
      <c r="H93" s="5" t="str">
        <f ca="1">设计!H93&amp;""</f>
        <v>147</v>
      </c>
      <c r="I93" s="5" t="str">
        <f>设计!I93&amp;""</f>
        <v/>
      </c>
      <c r="J93" s="5" t="str">
        <f>设计!J93&amp;""</f>
        <v/>
      </c>
      <c r="K93" s="5" t="str">
        <f>'财务部 '!K93&amp;""</f>
        <v/>
      </c>
      <c r="L93" s="5" t="str">
        <f>'财务部 '!L93&amp;""</f>
        <v/>
      </c>
      <c r="M93" s="5" t="str">
        <f>'财务部 '!M93&amp;""</f>
        <v/>
      </c>
      <c r="N93" s="5" t="str">
        <f>'财务部 '!N93&amp;""</f>
        <v/>
      </c>
      <c r="O93" s="5" t="str">
        <f>'财务部 '!O93&amp;""</f>
        <v/>
      </c>
      <c r="P93" s="5" t="str">
        <f>'财务部 '!P93&amp;""</f>
        <v/>
      </c>
      <c r="Q93" s="5" t="str">
        <f>'财务部 '!Q93&amp;""</f>
        <v/>
      </c>
      <c r="R93" s="5" t="str">
        <f>设计!K93&amp;""</f>
        <v>张三</v>
      </c>
      <c r="S93" s="5" t="str">
        <f>设计!L93&amp;""</f>
        <v>优</v>
      </c>
      <c r="T93" s="5" t="str">
        <f>设计!M93&amp;""</f>
        <v>加急</v>
      </c>
      <c r="U93" s="5" t="str">
        <f>设计!N93&amp;""</f>
        <v>杨军</v>
      </c>
      <c r="V93" s="7">
        <f>设计!O93</f>
        <v>43409</v>
      </c>
      <c r="W93" s="5" t="str">
        <f>设计!P93&amp;""</f>
        <v>李跃</v>
      </c>
      <c r="X93" s="7">
        <f>设计!Q93</f>
        <v>43411</v>
      </c>
      <c r="Y93" s="5" t="str">
        <f>设计!R93&amp;""</f>
        <v>杨军</v>
      </c>
      <c r="Z93" s="5" t="str">
        <f>设计!S93&amp;""</f>
        <v>杨斌</v>
      </c>
      <c r="AA93" s="7">
        <f>设计!T93</f>
        <v>43415</v>
      </c>
      <c r="AB93" s="5" t="str">
        <f>设计!U93&amp;""</f>
        <v>6</v>
      </c>
      <c r="AC93" s="5" t="str">
        <f>设计!V93&amp;""</f>
        <v>F-0191</v>
      </c>
      <c r="AD93" s="5"/>
      <c r="AE93" s="34"/>
      <c r="AF93" s="5"/>
      <c r="AG93" s="34"/>
      <c r="AH93" s="5"/>
      <c r="AI93" s="34"/>
      <c r="AJ93" s="17"/>
      <c r="AK93" s="34"/>
      <c r="AL93" s="17"/>
      <c r="AM93" s="34"/>
      <c r="AN93" s="17"/>
      <c r="AO93" s="10">
        <v>43440</v>
      </c>
      <c r="AP93" s="36"/>
      <c r="AQ93" s="5" t="str">
        <f>设计!AJ93</f>
        <v>畔森</v>
      </c>
      <c r="AR93" s="7">
        <f>设计!AK93</f>
        <v>43415</v>
      </c>
      <c r="AS93" s="5" t="str">
        <f>设计!AL93</f>
        <v>加急</v>
      </c>
      <c r="AT93" s="7">
        <f>设计!AM93</f>
        <v>43440</v>
      </c>
      <c r="AU93" s="5">
        <f>设计!AN93</f>
        <v>0</v>
      </c>
      <c r="AV93" s="5" t="str">
        <f>设计!AO93</f>
        <v>完成</v>
      </c>
      <c r="AW93" s="5">
        <f>设计!AP93</f>
        <v>28</v>
      </c>
      <c r="AX93" s="5" t="str">
        <f>设计!AQ93</f>
        <v>完成</v>
      </c>
      <c r="AY93" s="37"/>
      <c r="AZ93" s="17"/>
      <c r="BA93" s="34"/>
      <c r="BB93" s="17"/>
      <c r="BC93" s="34"/>
      <c r="BD93" s="17"/>
      <c r="BE93" s="34"/>
      <c r="BF93" s="34"/>
      <c r="BG93" s="34"/>
      <c r="BH93" s="34"/>
      <c r="BI93" s="34"/>
      <c r="BJ93" s="36"/>
    </row>
    <row r="94" spans="1:62">
      <c r="A94" s="5" t="str">
        <f>设计!A94&amp;""</f>
        <v>I-92</v>
      </c>
      <c r="B94" s="5" t="str">
        <f>设计!B94&amp;""</f>
        <v>泰和美家</v>
      </c>
      <c r="C94" s="5" t="str">
        <f>设计!C94&amp;""</f>
        <v>香漫里8-2-11-97</v>
      </c>
      <c r="D94" s="5" t="str">
        <f>设计!D94&amp;""</f>
        <v>冯杰 139999999999</v>
      </c>
      <c r="E94" s="5" t="str">
        <f>设计!E94&amp;""</f>
        <v>115.5</v>
      </c>
      <c r="F94" s="7">
        <f>设计!F94</f>
        <v>43413</v>
      </c>
      <c r="G94" s="7">
        <f ca="1">设计!G94</f>
        <v>43559</v>
      </c>
      <c r="H94" s="5" t="str">
        <f ca="1">设计!H94&amp;""</f>
        <v>146</v>
      </c>
      <c r="I94" s="5" t="str">
        <f>设计!I94&amp;""</f>
        <v/>
      </c>
      <c r="J94" s="5" t="str">
        <f>设计!J94&amp;""</f>
        <v/>
      </c>
      <c r="K94" s="5" t="str">
        <f>'财务部 '!K94&amp;""</f>
        <v/>
      </c>
      <c r="L94" s="5" t="str">
        <f>'财务部 '!L94&amp;""</f>
        <v/>
      </c>
      <c r="M94" s="5" t="str">
        <f>'财务部 '!M94&amp;""</f>
        <v/>
      </c>
      <c r="N94" s="5" t="str">
        <f>'财务部 '!N94&amp;""</f>
        <v/>
      </c>
      <c r="O94" s="5" t="str">
        <f>'财务部 '!O94&amp;""</f>
        <v/>
      </c>
      <c r="P94" s="5" t="str">
        <f>'财务部 '!P94&amp;""</f>
        <v/>
      </c>
      <c r="Q94" s="5" t="str">
        <f>'财务部 '!Q94&amp;""</f>
        <v/>
      </c>
      <c r="R94" s="5" t="str">
        <f>设计!K94&amp;""</f>
        <v>张三</v>
      </c>
      <c r="S94" s="5" t="str">
        <f>设计!L94&amp;""</f>
        <v>优</v>
      </c>
      <c r="T94" s="5" t="str">
        <f>设计!M94&amp;""</f>
        <v>加急</v>
      </c>
      <c r="U94" s="5" t="str">
        <f>设计!N94&amp;""</f>
        <v>杨军</v>
      </c>
      <c r="V94" s="7">
        <f>设计!O94</f>
        <v>43410</v>
      </c>
      <c r="W94" s="5" t="str">
        <f>设计!P94&amp;""</f>
        <v>李跃</v>
      </c>
      <c r="X94" s="7">
        <f>设计!Q94</f>
        <v>43412</v>
      </c>
      <c r="Y94" s="5" t="str">
        <f>设计!R94&amp;""</f>
        <v>杨军</v>
      </c>
      <c r="Z94" s="5" t="str">
        <f>设计!S94&amp;""</f>
        <v>杨斌</v>
      </c>
      <c r="AA94" s="7">
        <f>设计!T94</f>
        <v>43416</v>
      </c>
      <c r="AB94" s="5" t="str">
        <f>设计!U94&amp;""</f>
        <v>6</v>
      </c>
      <c r="AC94" s="5" t="str">
        <f>设计!V94&amp;""</f>
        <v>F-0192</v>
      </c>
      <c r="AD94" s="5"/>
      <c r="AE94" s="34"/>
      <c r="AF94" s="5"/>
      <c r="AG94" s="34"/>
      <c r="AH94" s="5"/>
      <c r="AI94" s="34"/>
      <c r="AJ94" s="17"/>
      <c r="AK94" s="34"/>
      <c r="AL94" s="17"/>
      <c r="AM94" s="34"/>
      <c r="AN94" s="17"/>
      <c r="AO94" s="10">
        <v>43441</v>
      </c>
      <c r="AP94" s="36"/>
      <c r="AQ94" s="5" t="str">
        <f>设计!AJ94</f>
        <v>畔森</v>
      </c>
      <c r="AR94" s="7">
        <f>设计!AK94</f>
        <v>43416</v>
      </c>
      <c r="AS94" s="5" t="str">
        <f>设计!AL94</f>
        <v>加急</v>
      </c>
      <c r="AT94" s="7">
        <f>设计!AM94</f>
        <v>43441</v>
      </c>
      <c r="AU94" s="5">
        <f>设计!AN94</f>
        <v>0</v>
      </c>
      <c r="AV94" s="5" t="str">
        <f>设计!AO94</f>
        <v>完成</v>
      </c>
      <c r="AW94" s="5">
        <f>设计!AP94</f>
        <v>28</v>
      </c>
      <c r="AX94" s="5" t="str">
        <f>设计!AQ94</f>
        <v>完成</v>
      </c>
      <c r="AY94" s="37"/>
      <c r="AZ94" s="17"/>
      <c r="BA94" s="34"/>
      <c r="BB94" s="17"/>
      <c r="BC94" s="34"/>
      <c r="BD94" s="17"/>
      <c r="BE94" s="34"/>
      <c r="BF94" s="34"/>
      <c r="BG94" s="34"/>
      <c r="BH94" s="34"/>
      <c r="BI94" s="34"/>
      <c r="BJ94" s="36"/>
    </row>
    <row r="95" spans="1:62">
      <c r="A95" s="5" t="str">
        <f>设计!A95&amp;""</f>
        <v>I-93</v>
      </c>
      <c r="B95" s="5" t="str">
        <f>设计!B95&amp;""</f>
        <v>泰和美家</v>
      </c>
      <c r="C95" s="5" t="str">
        <f>设计!C95&amp;""</f>
        <v>香漫里8-2-11-98</v>
      </c>
      <c r="D95" s="5" t="str">
        <f>设计!D95&amp;""</f>
        <v>冯杰 139999999999</v>
      </c>
      <c r="E95" s="5" t="str">
        <f>设计!E95&amp;""</f>
        <v>116.5</v>
      </c>
      <c r="F95" s="7">
        <f>设计!F95</f>
        <v>43414</v>
      </c>
      <c r="G95" s="7">
        <f ca="1">设计!G95</f>
        <v>43559</v>
      </c>
      <c r="H95" s="5" t="str">
        <f ca="1">设计!H95&amp;""</f>
        <v>145</v>
      </c>
      <c r="I95" s="5" t="str">
        <f>设计!I95&amp;""</f>
        <v/>
      </c>
      <c r="J95" s="5" t="str">
        <f>设计!J95&amp;""</f>
        <v/>
      </c>
      <c r="K95" s="5" t="str">
        <f>'财务部 '!K95&amp;""</f>
        <v/>
      </c>
      <c r="L95" s="5" t="str">
        <f>'财务部 '!L95&amp;""</f>
        <v/>
      </c>
      <c r="M95" s="5" t="str">
        <f>'财务部 '!M95&amp;""</f>
        <v/>
      </c>
      <c r="N95" s="5" t="str">
        <f>'财务部 '!N95&amp;""</f>
        <v/>
      </c>
      <c r="O95" s="5" t="str">
        <f>'财务部 '!O95&amp;""</f>
        <v/>
      </c>
      <c r="P95" s="5" t="str">
        <f>'财务部 '!P95&amp;""</f>
        <v/>
      </c>
      <c r="Q95" s="5" t="str">
        <f>'财务部 '!Q95&amp;""</f>
        <v/>
      </c>
      <c r="R95" s="5" t="str">
        <f>设计!K95&amp;""</f>
        <v>张三</v>
      </c>
      <c r="S95" s="5" t="str">
        <f>设计!L95&amp;""</f>
        <v>优</v>
      </c>
      <c r="T95" s="5" t="str">
        <f>设计!M95&amp;""</f>
        <v>加急</v>
      </c>
      <c r="U95" s="5" t="str">
        <f>设计!N95&amp;""</f>
        <v>杨军</v>
      </c>
      <c r="V95" s="7">
        <f>设计!O95</f>
        <v>43411</v>
      </c>
      <c r="W95" s="5" t="str">
        <f>设计!P95&amp;""</f>
        <v>李跃</v>
      </c>
      <c r="X95" s="7">
        <f>设计!Q95</f>
        <v>43413</v>
      </c>
      <c r="Y95" s="5" t="str">
        <f>设计!R95&amp;""</f>
        <v>杨军</v>
      </c>
      <c r="Z95" s="5" t="str">
        <f>设计!S95&amp;""</f>
        <v>杨斌</v>
      </c>
      <c r="AA95" s="7">
        <f>设计!T95</f>
        <v>43417</v>
      </c>
      <c r="AB95" s="5" t="str">
        <f>设计!U95&amp;""</f>
        <v>6</v>
      </c>
      <c r="AC95" s="5" t="str">
        <f>设计!V95&amp;""</f>
        <v>F-0193</v>
      </c>
      <c r="AD95" s="5"/>
      <c r="AE95" s="34"/>
      <c r="AF95" s="5"/>
      <c r="AG95" s="34"/>
      <c r="AH95" s="5"/>
      <c r="AI95" s="34"/>
      <c r="AJ95" s="17"/>
      <c r="AK95" s="34"/>
      <c r="AL95" s="17"/>
      <c r="AM95" s="34"/>
      <c r="AN95" s="17"/>
      <c r="AO95" s="10">
        <v>43442</v>
      </c>
      <c r="AP95" s="36"/>
      <c r="AQ95" s="5" t="str">
        <f>设计!AJ95</f>
        <v>畔森</v>
      </c>
      <c r="AR95" s="7">
        <f>设计!AK95</f>
        <v>43417</v>
      </c>
      <c r="AS95" s="5" t="str">
        <f>设计!AL95</f>
        <v>加急</v>
      </c>
      <c r="AT95" s="7">
        <f>设计!AM95</f>
        <v>43442</v>
      </c>
      <c r="AU95" s="5">
        <f>设计!AN95</f>
        <v>0</v>
      </c>
      <c r="AV95" s="5" t="str">
        <f>设计!AO95</f>
        <v>完成</v>
      </c>
      <c r="AW95" s="5">
        <f>设计!AP95</f>
        <v>28</v>
      </c>
      <c r="AX95" s="5" t="str">
        <f>设计!AQ95</f>
        <v>完成</v>
      </c>
      <c r="AY95" s="37"/>
      <c r="AZ95" s="17"/>
      <c r="BA95" s="34"/>
      <c r="BB95" s="17"/>
      <c r="BC95" s="34"/>
      <c r="BD95" s="17"/>
      <c r="BE95" s="34"/>
      <c r="BF95" s="34"/>
      <c r="BG95" s="34"/>
      <c r="BH95" s="34"/>
      <c r="BI95" s="34"/>
      <c r="BJ95" s="36"/>
    </row>
    <row r="96" spans="1:62">
      <c r="A96" s="5" t="str">
        <f>设计!A96&amp;""</f>
        <v>I-94</v>
      </c>
      <c r="B96" s="5" t="str">
        <f>设计!B96&amp;""</f>
        <v>泰和美家</v>
      </c>
      <c r="C96" s="5" t="str">
        <f>设计!C96&amp;""</f>
        <v>香漫里8-2-11-99</v>
      </c>
      <c r="D96" s="5" t="str">
        <f>设计!D96&amp;""</f>
        <v>冯杰 139999999999</v>
      </c>
      <c r="E96" s="5" t="str">
        <f>设计!E96&amp;""</f>
        <v>117.5</v>
      </c>
      <c r="F96" s="7">
        <f>设计!F96</f>
        <v>43415</v>
      </c>
      <c r="G96" s="7">
        <f ca="1">设计!G96</f>
        <v>43559</v>
      </c>
      <c r="H96" s="5" t="str">
        <f ca="1">设计!H96&amp;""</f>
        <v>144</v>
      </c>
      <c r="I96" s="5" t="str">
        <f>设计!I96&amp;""</f>
        <v/>
      </c>
      <c r="J96" s="5" t="str">
        <f>设计!J96&amp;""</f>
        <v/>
      </c>
      <c r="K96" s="5" t="str">
        <f>'财务部 '!K96&amp;""</f>
        <v/>
      </c>
      <c r="L96" s="5" t="str">
        <f>'财务部 '!L96&amp;""</f>
        <v/>
      </c>
      <c r="M96" s="5" t="str">
        <f>'财务部 '!M96&amp;""</f>
        <v/>
      </c>
      <c r="N96" s="5" t="str">
        <f>'财务部 '!N96&amp;""</f>
        <v/>
      </c>
      <c r="O96" s="5" t="str">
        <f>'财务部 '!O96&amp;""</f>
        <v/>
      </c>
      <c r="P96" s="5" t="str">
        <f>'财务部 '!P96&amp;""</f>
        <v/>
      </c>
      <c r="Q96" s="5" t="str">
        <f>'财务部 '!Q96&amp;""</f>
        <v/>
      </c>
      <c r="R96" s="5" t="str">
        <f>设计!K96&amp;""</f>
        <v>张三</v>
      </c>
      <c r="S96" s="5" t="str">
        <f>设计!L96&amp;""</f>
        <v>优</v>
      </c>
      <c r="T96" s="5" t="str">
        <f>设计!M96&amp;""</f>
        <v>加急</v>
      </c>
      <c r="U96" s="5" t="str">
        <f>设计!N96&amp;""</f>
        <v>杨军</v>
      </c>
      <c r="V96" s="7">
        <f>设计!O96</f>
        <v>43412</v>
      </c>
      <c r="W96" s="5" t="str">
        <f>设计!P96&amp;""</f>
        <v>李跃</v>
      </c>
      <c r="X96" s="7">
        <f>设计!Q96</f>
        <v>43414</v>
      </c>
      <c r="Y96" s="5" t="str">
        <f>设计!R96&amp;""</f>
        <v>杨军</v>
      </c>
      <c r="Z96" s="5" t="str">
        <f>设计!S96&amp;""</f>
        <v>杨斌</v>
      </c>
      <c r="AA96" s="7">
        <f>设计!T96</f>
        <v>43418</v>
      </c>
      <c r="AB96" s="5" t="str">
        <f>设计!U96&amp;""</f>
        <v>6</v>
      </c>
      <c r="AC96" s="5" t="str">
        <f>设计!V96&amp;""</f>
        <v>F-0194</v>
      </c>
      <c r="AD96" s="5"/>
      <c r="AE96" s="34"/>
      <c r="AF96" s="5"/>
      <c r="AG96" s="34"/>
      <c r="AH96" s="5"/>
      <c r="AI96" s="34"/>
      <c r="AJ96" s="17"/>
      <c r="AK96" s="34"/>
      <c r="AL96" s="17"/>
      <c r="AM96" s="34"/>
      <c r="AN96" s="17"/>
      <c r="AO96" s="10">
        <v>43443</v>
      </c>
      <c r="AP96" s="36"/>
      <c r="AQ96" s="5" t="str">
        <f>设计!AJ96</f>
        <v>畔森</v>
      </c>
      <c r="AR96" s="7">
        <f>设计!AK96</f>
        <v>43418</v>
      </c>
      <c r="AS96" s="5" t="str">
        <f>设计!AL96</f>
        <v>加急</v>
      </c>
      <c r="AT96" s="7">
        <f>设计!AM96</f>
        <v>43443</v>
      </c>
      <c r="AU96" s="5">
        <f>设计!AN96</f>
        <v>0</v>
      </c>
      <c r="AV96" s="5" t="str">
        <f>设计!AO96</f>
        <v>完成</v>
      </c>
      <c r="AW96" s="5">
        <f>设计!AP96</f>
        <v>28</v>
      </c>
      <c r="AX96" s="5" t="str">
        <f>设计!AQ96</f>
        <v>完成</v>
      </c>
      <c r="AY96" s="37"/>
      <c r="AZ96" s="17"/>
      <c r="BA96" s="34"/>
      <c r="BB96" s="17"/>
      <c r="BC96" s="34"/>
      <c r="BD96" s="17"/>
      <c r="BE96" s="34"/>
      <c r="BF96" s="34"/>
      <c r="BG96" s="34"/>
      <c r="BH96" s="34"/>
      <c r="BI96" s="34"/>
      <c r="BJ96" s="36"/>
    </row>
    <row r="97" spans="1:62">
      <c r="A97" s="5" t="str">
        <f>设计!A97&amp;""</f>
        <v>I-95</v>
      </c>
      <c r="B97" s="5" t="str">
        <f>设计!B97&amp;""</f>
        <v>泰和美家</v>
      </c>
      <c r="C97" s="5" t="str">
        <f>设计!C97&amp;""</f>
        <v>香漫里8-2-11-100</v>
      </c>
      <c r="D97" s="5" t="str">
        <f>设计!D97&amp;""</f>
        <v>冯杰 139999999999</v>
      </c>
      <c r="E97" s="5" t="str">
        <f>设计!E97&amp;""</f>
        <v>118.5</v>
      </c>
      <c r="F97" s="7">
        <f>设计!F97</f>
        <v>43416</v>
      </c>
      <c r="G97" s="7">
        <f ca="1">设计!G97</f>
        <v>43559</v>
      </c>
      <c r="H97" s="5" t="str">
        <f ca="1">设计!H97&amp;""</f>
        <v>143</v>
      </c>
      <c r="I97" s="5" t="str">
        <f>设计!I97&amp;""</f>
        <v/>
      </c>
      <c r="J97" s="5" t="str">
        <f>设计!J97&amp;""</f>
        <v/>
      </c>
      <c r="K97" s="5" t="str">
        <f>'财务部 '!K97&amp;""</f>
        <v/>
      </c>
      <c r="L97" s="5" t="str">
        <f>'财务部 '!L97&amp;""</f>
        <v/>
      </c>
      <c r="M97" s="5" t="str">
        <f>'财务部 '!M97&amp;""</f>
        <v/>
      </c>
      <c r="N97" s="5" t="str">
        <f>'财务部 '!N97&amp;""</f>
        <v/>
      </c>
      <c r="O97" s="5" t="str">
        <f>'财务部 '!O97&amp;""</f>
        <v/>
      </c>
      <c r="P97" s="5" t="str">
        <f>'财务部 '!P97&amp;""</f>
        <v/>
      </c>
      <c r="Q97" s="5" t="str">
        <f>'财务部 '!Q97&amp;""</f>
        <v/>
      </c>
      <c r="R97" s="5" t="str">
        <f>设计!K97&amp;""</f>
        <v>张三</v>
      </c>
      <c r="S97" s="5" t="str">
        <f>设计!L97&amp;""</f>
        <v>优</v>
      </c>
      <c r="T97" s="5" t="str">
        <f>设计!M97&amp;""</f>
        <v>加急</v>
      </c>
      <c r="U97" s="5" t="str">
        <f>设计!N97&amp;""</f>
        <v>杨军</v>
      </c>
      <c r="V97" s="7">
        <f>设计!O97</f>
        <v>43413</v>
      </c>
      <c r="W97" s="5" t="str">
        <f>设计!P97&amp;""</f>
        <v>李跃</v>
      </c>
      <c r="X97" s="7">
        <f>设计!Q97</f>
        <v>43415</v>
      </c>
      <c r="Y97" s="5" t="str">
        <f>设计!R97&amp;""</f>
        <v>杨军</v>
      </c>
      <c r="Z97" s="5" t="str">
        <f>设计!S97&amp;""</f>
        <v>杨斌</v>
      </c>
      <c r="AA97" s="7">
        <f>设计!T97</f>
        <v>43419</v>
      </c>
      <c r="AB97" s="5" t="str">
        <f>设计!U97&amp;""</f>
        <v>6</v>
      </c>
      <c r="AC97" s="5" t="str">
        <f>设计!V97&amp;""</f>
        <v>F-0195</v>
      </c>
      <c r="AD97" s="5"/>
      <c r="AE97" s="34"/>
      <c r="AF97" s="5"/>
      <c r="AG97" s="34"/>
      <c r="AH97" s="5"/>
      <c r="AI97" s="34"/>
      <c r="AJ97" s="17"/>
      <c r="AK97" s="34"/>
      <c r="AL97" s="17"/>
      <c r="AM97" s="34"/>
      <c r="AN97" s="17"/>
      <c r="AO97" s="10">
        <v>43444</v>
      </c>
      <c r="AP97" s="36"/>
      <c r="AQ97" s="5" t="str">
        <f>设计!AJ97</f>
        <v>畔森</v>
      </c>
      <c r="AR97" s="7">
        <f>设计!AK97</f>
        <v>43419</v>
      </c>
      <c r="AS97" s="5" t="str">
        <f>设计!AL97</f>
        <v>加急</v>
      </c>
      <c r="AT97" s="7">
        <f>设计!AM97</f>
        <v>43444</v>
      </c>
      <c r="AU97" s="5">
        <f>设计!AN97</f>
        <v>0</v>
      </c>
      <c r="AV97" s="5" t="str">
        <f>设计!AO97</f>
        <v>完成</v>
      </c>
      <c r="AW97" s="5">
        <f>设计!AP97</f>
        <v>28</v>
      </c>
      <c r="AX97" s="5" t="str">
        <f>设计!AQ97</f>
        <v>完成</v>
      </c>
      <c r="AY97" s="37"/>
      <c r="AZ97" s="17"/>
      <c r="BA97" s="34"/>
      <c r="BB97" s="17"/>
      <c r="BC97" s="34"/>
      <c r="BD97" s="17"/>
      <c r="BE97" s="34"/>
      <c r="BF97" s="34"/>
      <c r="BG97" s="34"/>
      <c r="BH97" s="34"/>
      <c r="BI97" s="34"/>
      <c r="BJ97" s="36"/>
    </row>
    <row r="98" spans="1:62">
      <c r="A98" s="5" t="str">
        <f>设计!A98&amp;""</f>
        <v>I-96</v>
      </c>
      <c r="B98" s="5" t="str">
        <f>设计!B98&amp;""</f>
        <v>泰和美家</v>
      </c>
      <c r="C98" s="5" t="str">
        <f>设计!C98&amp;""</f>
        <v>香漫里8-2-11-101</v>
      </c>
      <c r="D98" s="5" t="str">
        <f>设计!D98&amp;""</f>
        <v>冯杰 139999999999</v>
      </c>
      <c r="E98" s="5" t="str">
        <f>设计!E98&amp;""</f>
        <v>119.5</v>
      </c>
      <c r="F98" s="7">
        <f>设计!F98</f>
        <v>43417</v>
      </c>
      <c r="G98" s="7">
        <f ca="1">设计!G98</f>
        <v>43559</v>
      </c>
      <c r="H98" s="5" t="str">
        <f ca="1">设计!H98&amp;""</f>
        <v>142</v>
      </c>
      <c r="I98" s="5" t="str">
        <f>设计!I98&amp;""</f>
        <v/>
      </c>
      <c r="J98" s="5" t="str">
        <f>设计!J98&amp;""</f>
        <v/>
      </c>
      <c r="K98" s="5" t="str">
        <f>'财务部 '!K98&amp;""</f>
        <v/>
      </c>
      <c r="L98" s="5" t="str">
        <f>'财务部 '!L98&amp;""</f>
        <v/>
      </c>
      <c r="M98" s="5" t="str">
        <f>'财务部 '!M98&amp;""</f>
        <v/>
      </c>
      <c r="N98" s="5" t="str">
        <f>'财务部 '!N98&amp;""</f>
        <v/>
      </c>
      <c r="O98" s="5" t="str">
        <f>'财务部 '!O98&amp;""</f>
        <v/>
      </c>
      <c r="P98" s="5" t="str">
        <f>'财务部 '!P98&amp;""</f>
        <v/>
      </c>
      <c r="Q98" s="5" t="str">
        <f>'财务部 '!Q98&amp;""</f>
        <v/>
      </c>
      <c r="R98" s="5" t="str">
        <f>设计!K98&amp;""</f>
        <v>张三</v>
      </c>
      <c r="S98" s="5" t="str">
        <f>设计!L98&amp;""</f>
        <v>优</v>
      </c>
      <c r="T98" s="5" t="str">
        <f>设计!M98&amp;""</f>
        <v>加急</v>
      </c>
      <c r="U98" s="5" t="str">
        <f>设计!N98&amp;""</f>
        <v>杨军</v>
      </c>
      <c r="V98" s="7">
        <f>设计!O98</f>
        <v>43414</v>
      </c>
      <c r="W98" s="5" t="str">
        <f>设计!P98&amp;""</f>
        <v>李跃</v>
      </c>
      <c r="X98" s="7">
        <f>设计!Q98</f>
        <v>43416</v>
      </c>
      <c r="Y98" s="5" t="str">
        <f>设计!R98&amp;""</f>
        <v>杨军</v>
      </c>
      <c r="Z98" s="5" t="str">
        <f>设计!S98&amp;""</f>
        <v>杨斌</v>
      </c>
      <c r="AA98" s="7">
        <f>设计!T98</f>
        <v>43420</v>
      </c>
      <c r="AB98" s="5" t="str">
        <f>设计!U98&amp;""</f>
        <v>6</v>
      </c>
      <c r="AC98" s="5" t="str">
        <f>设计!V98&amp;""</f>
        <v>F-0196</v>
      </c>
      <c r="AD98" s="5"/>
      <c r="AE98" s="34"/>
      <c r="AF98" s="5"/>
      <c r="AG98" s="34"/>
      <c r="AH98" s="5"/>
      <c r="AI98" s="34"/>
      <c r="AJ98" s="17"/>
      <c r="AK98" s="34"/>
      <c r="AL98" s="17"/>
      <c r="AM98" s="34"/>
      <c r="AN98" s="17"/>
      <c r="AO98" s="10">
        <v>43445</v>
      </c>
      <c r="AP98" s="36"/>
      <c r="AQ98" s="5" t="str">
        <f>设计!AJ98</f>
        <v>畔森</v>
      </c>
      <c r="AR98" s="7">
        <f>设计!AK98</f>
        <v>43420</v>
      </c>
      <c r="AS98" s="5" t="str">
        <f>设计!AL98</f>
        <v>加急</v>
      </c>
      <c r="AT98" s="7">
        <f>设计!AM98</f>
        <v>43445</v>
      </c>
      <c r="AU98" s="5">
        <f>设计!AN98</f>
        <v>0</v>
      </c>
      <c r="AV98" s="5" t="str">
        <f>设计!AO98</f>
        <v>完成</v>
      </c>
      <c r="AW98" s="5">
        <f>设计!AP98</f>
        <v>28</v>
      </c>
      <c r="AX98" s="5" t="str">
        <f>设计!AQ98</f>
        <v>完成</v>
      </c>
      <c r="AY98" s="37"/>
      <c r="AZ98" s="17"/>
      <c r="BA98" s="34"/>
      <c r="BB98" s="17"/>
      <c r="BC98" s="34"/>
      <c r="BD98" s="17"/>
      <c r="BE98" s="34"/>
      <c r="BF98" s="34"/>
      <c r="BG98" s="34"/>
      <c r="BH98" s="34"/>
      <c r="BI98" s="34"/>
      <c r="BJ98" s="36"/>
    </row>
    <row r="99" spans="1:62">
      <c r="A99" s="5" t="str">
        <f>设计!A99&amp;""</f>
        <v>I-97</v>
      </c>
      <c r="B99" s="5" t="str">
        <f>设计!B99&amp;""</f>
        <v>泰和美家</v>
      </c>
      <c r="C99" s="5" t="str">
        <f>设计!C99&amp;""</f>
        <v>香漫里8-2-11-102</v>
      </c>
      <c r="D99" s="5" t="str">
        <f>设计!D99&amp;""</f>
        <v>冯杰 139999999999</v>
      </c>
      <c r="E99" s="5" t="str">
        <f>设计!E99&amp;""</f>
        <v>120.5</v>
      </c>
      <c r="F99" s="7">
        <f>设计!F99</f>
        <v>43418</v>
      </c>
      <c r="G99" s="7">
        <f ca="1">设计!G99</f>
        <v>43559</v>
      </c>
      <c r="H99" s="5" t="str">
        <f ca="1">设计!H99&amp;""</f>
        <v>141</v>
      </c>
      <c r="I99" s="5" t="str">
        <f>设计!I99&amp;""</f>
        <v/>
      </c>
      <c r="J99" s="5" t="str">
        <f>设计!J99&amp;""</f>
        <v/>
      </c>
      <c r="K99" s="5" t="str">
        <f>'财务部 '!K99&amp;""</f>
        <v/>
      </c>
      <c r="L99" s="5" t="str">
        <f>'财务部 '!L99&amp;""</f>
        <v/>
      </c>
      <c r="M99" s="5" t="str">
        <f>'财务部 '!M99&amp;""</f>
        <v/>
      </c>
      <c r="N99" s="5" t="str">
        <f>'财务部 '!N99&amp;""</f>
        <v/>
      </c>
      <c r="O99" s="5" t="str">
        <f>'财务部 '!O99&amp;""</f>
        <v/>
      </c>
      <c r="P99" s="5" t="str">
        <f>'财务部 '!P99&amp;""</f>
        <v/>
      </c>
      <c r="Q99" s="5" t="str">
        <f>'财务部 '!Q99&amp;""</f>
        <v/>
      </c>
      <c r="R99" s="5" t="str">
        <f>设计!K99&amp;""</f>
        <v>张三</v>
      </c>
      <c r="S99" s="5" t="str">
        <f>设计!L99&amp;""</f>
        <v>优</v>
      </c>
      <c r="T99" s="5" t="str">
        <f>设计!M99&amp;""</f>
        <v>加急</v>
      </c>
      <c r="U99" s="5" t="str">
        <f>设计!N99&amp;""</f>
        <v>杨军</v>
      </c>
      <c r="V99" s="7">
        <f>设计!O99</f>
        <v>43415</v>
      </c>
      <c r="W99" s="5" t="str">
        <f>设计!P99&amp;""</f>
        <v>李跃</v>
      </c>
      <c r="X99" s="7">
        <f>设计!Q99</f>
        <v>43417</v>
      </c>
      <c r="Y99" s="5" t="str">
        <f>设计!R99&amp;""</f>
        <v>杨军</v>
      </c>
      <c r="Z99" s="5" t="str">
        <f>设计!S99&amp;""</f>
        <v>杨斌</v>
      </c>
      <c r="AA99" s="7">
        <f>设计!T99</f>
        <v>43421</v>
      </c>
      <c r="AB99" s="5" t="str">
        <f>设计!U99&amp;""</f>
        <v>6</v>
      </c>
      <c r="AC99" s="5" t="str">
        <f>设计!V99&amp;""</f>
        <v>F-0197</v>
      </c>
      <c r="AD99" s="5"/>
      <c r="AE99" s="34"/>
      <c r="AF99" s="5"/>
      <c r="AG99" s="34"/>
      <c r="AH99" s="5"/>
      <c r="AI99" s="34"/>
      <c r="AJ99" s="17"/>
      <c r="AK99" s="34"/>
      <c r="AL99" s="17"/>
      <c r="AM99" s="34"/>
      <c r="AN99" s="17"/>
      <c r="AO99" s="10">
        <v>43446</v>
      </c>
      <c r="AP99" s="36"/>
      <c r="AQ99" s="5" t="str">
        <f>设计!AJ99</f>
        <v>畔森</v>
      </c>
      <c r="AR99" s="7">
        <f>设计!AK99</f>
        <v>43421</v>
      </c>
      <c r="AS99" s="5" t="str">
        <f>设计!AL99</f>
        <v>加急</v>
      </c>
      <c r="AT99" s="7">
        <f>设计!AM99</f>
        <v>43446</v>
      </c>
      <c r="AU99" s="5">
        <f>设计!AN99</f>
        <v>0</v>
      </c>
      <c r="AV99" s="5" t="str">
        <f>设计!AO99</f>
        <v>完成</v>
      </c>
      <c r="AW99" s="5">
        <f>设计!AP99</f>
        <v>28</v>
      </c>
      <c r="AX99" s="5" t="str">
        <f>设计!AQ99</f>
        <v>完成</v>
      </c>
      <c r="AY99" s="37"/>
      <c r="AZ99" s="17"/>
      <c r="BA99" s="34"/>
      <c r="BB99" s="17"/>
      <c r="BC99" s="34"/>
      <c r="BD99" s="17"/>
      <c r="BE99" s="34"/>
      <c r="BF99" s="34"/>
      <c r="BG99" s="34"/>
      <c r="BH99" s="34"/>
      <c r="BI99" s="34"/>
      <c r="BJ99" s="36"/>
    </row>
    <row r="100" spans="1:62">
      <c r="A100" s="5" t="str">
        <f>设计!A100&amp;""</f>
        <v>I-98</v>
      </c>
      <c r="B100" s="5" t="str">
        <f>设计!B100&amp;""</f>
        <v>泰和美家</v>
      </c>
      <c r="C100" s="5" t="str">
        <f>设计!C100&amp;""</f>
        <v>香漫里8-2-11-103</v>
      </c>
      <c r="D100" s="5" t="str">
        <f>设计!D100&amp;""</f>
        <v>冯杰 139999999999</v>
      </c>
      <c r="E100" s="5" t="str">
        <f>设计!E100&amp;""</f>
        <v>121.5</v>
      </c>
      <c r="F100" s="7">
        <f>设计!F100</f>
        <v>43419</v>
      </c>
      <c r="G100" s="7">
        <f ca="1">设计!G100</f>
        <v>43559</v>
      </c>
      <c r="H100" s="5" t="str">
        <f ca="1">设计!H100&amp;""</f>
        <v>140</v>
      </c>
      <c r="I100" s="5" t="str">
        <f>设计!I100&amp;""</f>
        <v/>
      </c>
      <c r="J100" s="5" t="str">
        <f>设计!J100&amp;""</f>
        <v/>
      </c>
      <c r="K100" s="5" t="str">
        <f>'财务部 '!K100&amp;""</f>
        <v/>
      </c>
      <c r="L100" s="5" t="str">
        <f>'财务部 '!L100&amp;""</f>
        <v/>
      </c>
      <c r="M100" s="5" t="str">
        <f>'财务部 '!M100&amp;""</f>
        <v/>
      </c>
      <c r="N100" s="5" t="str">
        <f>'财务部 '!N100&amp;""</f>
        <v/>
      </c>
      <c r="O100" s="5" t="str">
        <f>'财务部 '!O100&amp;""</f>
        <v/>
      </c>
      <c r="P100" s="5" t="str">
        <f>'财务部 '!P100&amp;""</f>
        <v/>
      </c>
      <c r="Q100" s="5" t="str">
        <f>'财务部 '!Q100&amp;""</f>
        <v/>
      </c>
      <c r="R100" s="5" t="str">
        <f>设计!K100&amp;""</f>
        <v>张三</v>
      </c>
      <c r="S100" s="5" t="str">
        <f>设计!L100&amp;""</f>
        <v>优</v>
      </c>
      <c r="T100" s="5" t="str">
        <f>设计!M100&amp;""</f>
        <v>加急</v>
      </c>
      <c r="U100" s="5" t="str">
        <f>设计!N100&amp;""</f>
        <v>杨军</v>
      </c>
      <c r="V100" s="7">
        <f>设计!O100</f>
        <v>43416</v>
      </c>
      <c r="W100" s="5" t="str">
        <f>设计!P100&amp;""</f>
        <v>李跃</v>
      </c>
      <c r="X100" s="7">
        <f>设计!Q100</f>
        <v>43418</v>
      </c>
      <c r="Y100" s="5" t="str">
        <f>设计!R100&amp;""</f>
        <v>杨军</v>
      </c>
      <c r="Z100" s="5" t="str">
        <f>设计!S100&amp;""</f>
        <v>杨斌</v>
      </c>
      <c r="AA100" s="7">
        <f>设计!T100</f>
        <v>43422</v>
      </c>
      <c r="AB100" s="5" t="str">
        <f>设计!U100&amp;""</f>
        <v>6</v>
      </c>
      <c r="AC100" s="5" t="str">
        <f>设计!V100&amp;""</f>
        <v>F-0198</v>
      </c>
      <c r="AD100" s="5"/>
      <c r="AE100" s="34"/>
      <c r="AF100" s="5"/>
      <c r="AG100" s="34"/>
      <c r="AH100" s="5"/>
      <c r="AI100" s="34"/>
      <c r="AJ100" s="17"/>
      <c r="AK100" s="34"/>
      <c r="AL100" s="17"/>
      <c r="AM100" s="34"/>
      <c r="AN100" s="17"/>
      <c r="AO100" s="10">
        <v>43447</v>
      </c>
      <c r="AP100" s="36"/>
      <c r="AQ100" s="5" t="str">
        <f>设计!AJ100</f>
        <v>畔森</v>
      </c>
      <c r="AR100" s="7">
        <f>设计!AK100</f>
        <v>43422</v>
      </c>
      <c r="AS100" s="5" t="str">
        <f>设计!AL100</f>
        <v>加急</v>
      </c>
      <c r="AT100" s="7">
        <f>设计!AM100</f>
        <v>43447</v>
      </c>
      <c r="AU100" s="5">
        <f>设计!AN100</f>
        <v>0</v>
      </c>
      <c r="AV100" s="5" t="str">
        <f>设计!AO100</f>
        <v>完成</v>
      </c>
      <c r="AW100" s="5">
        <f>设计!AP100</f>
        <v>28</v>
      </c>
      <c r="AX100" s="5" t="str">
        <f>设计!AQ100</f>
        <v>完成</v>
      </c>
      <c r="AY100" s="37"/>
      <c r="AZ100" s="17"/>
      <c r="BA100" s="34"/>
      <c r="BB100" s="17"/>
      <c r="BC100" s="34"/>
      <c r="BD100" s="17"/>
      <c r="BE100" s="34"/>
      <c r="BF100" s="34"/>
      <c r="BG100" s="34"/>
      <c r="BH100" s="34"/>
      <c r="BI100" s="34"/>
      <c r="BJ100" s="36"/>
    </row>
    <row r="101" spans="1:62">
      <c r="A101" s="5" t="str">
        <f>设计!A101&amp;""</f>
        <v>I-99</v>
      </c>
      <c r="B101" s="5" t="str">
        <f>设计!B101&amp;""</f>
        <v>泰和美家</v>
      </c>
      <c r="C101" s="5" t="str">
        <f>设计!C101&amp;""</f>
        <v>香漫里8-2-11-104</v>
      </c>
      <c r="D101" s="5" t="str">
        <f>设计!D101&amp;""</f>
        <v>冯杰 139999999999</v>
      </c>
      <c r="E101" s="5" t="str">
        <f>设计!E101&amp;""</f>
        <v>122.5</v>
      </c>
      <c r="F101" s="7">
        <f>设计!F101</f>
        <v>43420</v>
      </c>
      <c r="G101" s="7">
        <f ca="1">设计!G101</f>
        <v>43559</v>
      </c>
      <c r="H101" s="5" t="str">
        <f ca="1">设计!H101&amp;""</f>
        <v>139</v>
      </c>
      <c r="I101" s="5" t="str">
        <f>设计!I101&amp;""</f>
        <v/>
      </c>
      <c r="J101" s="5" t="str">
        <f>设计!J101&amp;""</f>
        <v/>
      </c>
      <c r="K101" s="5" t="str">
        <f>'财务部 '!K101&amp;""</f>
        <v/>
      </c>
      <c r="L101" s="5" t="str">
        <f>'财务部 '!L101&amp;""</f>
        <v/>
      </c>
      <c r="M101" s="5" t="str">
        <f>'财务部 '!M101&amp;""</f>
        <v/>
      </c>
      <c r="N101" s="5" t="str">
        <f>'财务部 '!N101&amp;""</f>
        <v/>
      </c>
      <c r="O101" s="5" t="str">
        <f>'财务部 '!O101&amp;""</f>
        <v/>
      </c>
      <c r="P101" s="5" t="str">
        <f>'财务部 '!P101&amp;""</f>
        <v/>
      </c>
      <c r="Q101" s="5" t="str">
        <f>'财务部 '!Q101&amp;""</f>
        <v/>
      </c>
      <c r="R101" s="5" t="str">
        <f>设计!K101&amp;""</f>
        <v>张三</v>
      </c>
      <c r="S101" s="5" t="str">
        <f>设计!L101&amp;""</f>
        <v>优</v>
      </c>
      <c r="T101" s="5" t="str">
        <f>设计!M101&amp;""</f>
        <v>加急</v>
      </c>
      <c r="U101" s="5" t="str">
        <f>设计!N101&amp;""</f>
        <v>杨军</v>
      </c>
      <c r="V101" s="7">
        <f>设计!O101</f>
        <v>43417</v>
      </c>
      <c r="W101" s="5" t="str">
        <f>设计!P101&amp;""</f>
        <v>李跃</v>
      </c>
      <c r="X101" s="7">
        <f>设计!Q101</f>
        <v>43419</v>
      </c>
      <c r="Y101" s="5" t="str">
        <f>设计!R101&amp;""</f>
        <v>杨军</v>
      </c>
      <c r="Z101" s="5" t="str">
        <f>设计!S101&amp;""</f>
        <v>杨斌</v>
      </c>
      <c r="AA101" s="7">
        <f>设计!T101</f>
        <v>43423</v>
      </c>
      <c r="AB101" s="5" t="str">
        <f>设计!U101&amp;""</f>
        <v>6</v>
      </c>
      <c r="AC101" s="5" t="str">
        <f>设计!V101&amp;""</f>
        <v>F-0199</v>
      </c>
      <c r="AD101" s="5"/>
      <c r="AE101" s="34"/>
      <c r="AF101" s="5"/>
      <c r="AG101" s="34"/>
      <c r="AH101" s="5"/>
      <c r="AI101" s="34"/>
      <c r="AJ101" s="17"/>
      <c r="AK101" s="34"/>
      <c r="AL101" s="17"/>
      <c r="AM101" s="34"/>
      <c r="AN101" s="17"/>
      <c r="AO101" s="10">
        <v>43448</v>
      </c>
      <c r="AP101" s="36"/>
      <c r="AQ101" s="5" t="str">
        <f>设计!AJ101</f>
        <v>畔森</v>
      </c>
      <c r="AR101" s="7">
        <f>设计!AK101</f>
        <v>43423</v>
      </c>
      <c r="AS101" s="5" t="str">
        <f>设计!AL101</f>
        <v>加急</v>
      </c>
      <c r="AT101" s="7">
        <f>设计!AM101</f>
        <v>43448</v>
      </c>
      <c r="AU101" s="5">
        <f>设计!AN101</f>
        <v>0</v>
      </c>
      <c r="AV101" s="5" t="str">
        <f>设计!AO101</f>
        <v>完成</v>
      </c>
      <c r="AW101" s="5">
        <f>设计!AP101</f>
        <v>28</v>
      </c>
      <c r="AX101" s="5" t="str">
        <f>设计!AQ101</f>
        <v>完成</v>
      </c>
      <c r="AY101" s="37"/>
      <c r="AZ101" s="17"/>
      <c r="BA101" s="34"/>
      <c r="BB101" s="17"/>
      <c r="BC101" s="34"/>
      <c r="BD101" s="17"/>
      <c r="BE101" s="34"/>
      <c r="BF101" s="34"/>
      <c r="BG101" s="34"/>
      <c r="BH101" s="34"/>
      <c r="BI101" s="34"/>
      <c r="BJ101" s="36"/>
    </row>
    <row r="102" spans="1:62">
      <c r="A102" s="5" t="str">
        <f>设计!A102&amp;""</f>
        <v>I-100</v>
      </c>
      <c r="B102" s="5" t="str">
        <f>设计!B102&amp;""</f>
        <v>泰和美家</v>
      </c>
      <c r="C102" s="5" t="str">
        <f>设计!C102&amp;""</f>
        <v>香漫里8-2-11-105</v>
      </c>
      <c r="D102" s="5" t="str">
        <f>设计!D102&amp;""</f>
        <v>冯杰 139999999999</v>
      </c>
      <c r="E102" s="5" t="str">
        <f>设计!E102&amp;""</f>
        <v>123.5</v>
      </c>
      <c r="F102" s="7">
        <f>设计!F102</f>
        <v>43421</v>
      </c>
      <c r="G102" s="7">
        <f ca="1">设计!G102</f>
        <v>43559</v>
      </c>
      <c r="H102" s="5" t="str">
        <f ca="1">设计!H102&amp;""</f>
        <v>138</v>
      </c>
      <c r="I102" s="5" t="str">
        <f>设计!I102&amp;""</f>
        <v/>
      </c>
      <c r="J102" s="5" t="str">
        <f>设计!J102&amp;""</f>
        <v/>
      </c>
      <c r="K102" s="5" t="str">
        <f>'财务部 '!K102&amp;""</f>
        <v/>
      </c>
      <c r="L102" s="5" t="str">
        <f>'财务部 '!L102&amp;""</f>
        <v/>
      </c>
      <c r="M102" s="5" t="str">
        <f>'财务部 '!M102&amp;""</f>
        <v/>
      </c>
      <c r="N102" s="5" t="str">
        <f>'财务部 '!N102&amp;""</f>
        <v/>
      </c>
      <c r="O102" s="5" t="str">
        <f>'财务部 '!O102&amp;""</f>
        <v/>
      </c>
      <c r="P102" s="5" t="str">
        <f>'财务部 '!P102&amp;""</f>
        <v/>
      </c>
      <c r="Q102" s="5" t="str">
        <f>'财务部 '!Q102&amp;""</f>
        <v/>
      </c>
      <c r="R102" s="5" t="str">
        <f>设计!K102&amp;""</f>
        <v>张三</v>
      </c>
      <c r="S102" s="5" t="str">
        <f>设计!L102&amp;""</f>
        <v>优</v>
      </c>
      <c r="T102" s="5" t="str">
        <f>设计!M102&amp;""</f>
        <v>加急</v>
      </c>
      <c r="U102" s="5" t="str">
        <f>设计!N102&amp;""</f>
        <v>杨军</v>
      </c>
      <c r="V102" s="7">
        <f>设计!O102</f>
        <v>43418</v>
      </c>
      <c r="W102" s="5" t="str">
        <f>设计!P102&amp;""</f>
        <v>李跃</v>
      </c>
      <c r="X102" s="7">
        <f>设计!Q102</f>
        <v>43420</v>
      </c>
      <c r="Y102" s="5" t="str">
        <f>设计!R102&amp;""</f>
        <v>杨军</v>
      </c>
      <c r="Z102" s="5" t="str">
        <f>设计!S102&amp;""</f>
        <v>杨斌</v>
      </c>
      <c r="AA102" s="7">
        <f>设计!T102</f>
        <v>43424</v>
      </c>
      <c r="AB102" s="5" t="str">
        <f>设计!U102&amp;""</f>
        <v>6</v>
      </c>
      <c r="AC102" s="5" t="str">
        <f>设计!V102&amp;""</f>
        <v>F-0200</v>
      </c>
      <c r="AD102" s="5"/>
      <c r="AE102" s="34"/>
      <c r="AF102" s="5"/>
      <c r="AG102" s="34"/>
      <c r="AH102" s="5"/>
      <c r="AI102" s="34"/>
      <c r="AJ102" s="17"/>
      <c r="AK102" s="34"/>
      <c r="AL102" s="17"/>
      <c r="AM102" s="34"/>
      <c r="AN102" s="17"/>
      <c r="AO102" s="10">
        <v>43449</v>
      </c>
      <c r="AP102" s="36"/>
      <c r="AQ102" s="5" t="str">
        <f>设计!AJ102</f>
        <v>畔森</v>
      </c>
      <c r="AR102" s="7">
        <f>设计!AK102</f>
        <v>43424</v>
      </c>
      <c r="AS102" s="5" t="str">
        <f>设计!AL102</f>
        <v>加急</v>
      </c>
      <c r="AT102" s="7">
        <f>设计!AM102</f>
        <v>43449</v>
      </c>
      <c r="AU102" s="5">
        <f>设计!AN102</f>
        <v>0</v>
      </c>
      <c r="AV102" s="5" t="str">
        <f>设计!AO102</f>
        <v>完成</v>
      </c>
      <c r="AW102" s="5">
        <f>设计!AP102</f>
        <v>28</v>
      </c>
      <c r="AX102" s="5" t="str">
        <f>设计!AQ102</f>
        <v>完成</v>
      </c>
      <c r="AY102" s="37"/>
      <c r="AZ102" s="17"/>
      <c r="BA102" s="34"/>
      <c r="BB102" s="17"/>
      <c r="BC102" s="34"/>
      <c r="BD102" s="17"/>
      <c r="BE102" s="34"/>
      <c r="BF102" s="34"/>
      <c r="BG102" s="34"/>
      <c r="BH102" s="34"/>
      <c r="BI102" s="34"/>
      <c r="BJ102" s="36"/>
    </row>
    <row r="103" spans="1:62">
      <c r="A103" s="5" t="str">
        <f>设计!A103&amp;""</f>
        <v>I-101</v>
      </c>
      <c r="B103" s="5" t="str">
        <f>设计!B103&amp;""</f>
        <v>泰和美家</v>
      </c>
      <c r="C103" s="5" t="str">
        <f>设计!C103&amp;""</f>
        <v>香漫里8-2-11-106</v>
      </c>
      <c r="D103" s="5" t="str">
        <f>设计!D103&amp;""</f>
        <v>冯杰 139999999999</v>
      </c>
      <c r="E103" s="5" t="str">
        <f>设计!E103&amp;""</f>
        <v>124.5</v>
      </c>
      <c r="F103" s="7">
        <f>设计!F103</f>
        <v>43422</v>
      </c>
      <c r="G103" s="7">
        <f ca="1">设计!G103</f>
        <v>43559</v>
      </c>
      <c r="H103" s="5" t="str">
        <f ca="1">设计!H103&amp;""</f>
        <v>137</v>
      </c>
      <c r="I103" s="5" t="str">
        <f>设计!I103&amp;""</f>
        <v/>
      </c>
      <c r="J103" s="5" t="str">
        <f>设计!J103&amp;""</f>
        <v/>
      </c>
      <c r="K103" s="5" t="str">
        <f>'财务部 '!K103&amp;""</f>
        <v/>
      </c>
      <c r="L103" s="5" t="str">
        <f>'财务部 '!L103&amp;""</f>
        <v/>
      </c>
      <c r="M103" s="5" t="str">
        <f>'财务部 '!M103&amp;""</f>
        <v/>
      </c>
      <c r="N103" s="5" t="str">
        <f>'财务部 '!N103&amp;""</f>
        <v/>
      </c>
      <c r="O103" s="5" t="str">
        <f>'财务部 '!O103&amp;""</f>
        <v/>
      </c>
      <c r="P103" s="5" t="str">
        <f>'财务部 '!P103&amp;""</f>
        <v/>
      </c>
      <c r="Q103" s="5" t="str">
        <f>'财务部 '!Q103&amp;""</f>
        <v/>
      </c>
      <c r="R103" s="5" t="str">
        <f>设计!K103&amp;""</f>
        <v>张三</v>
      </c>
      <c r="S103" s="5" t="str">
        <f>设计!L103&amp;""</f>
        <v>优</v>
      </c>
      <c r="T103" s="5" t="str">
        <f>设计!M103&amp;""</f>
        <v>加急</v>
      </c>
      <c r="U103" s="5" t="str">
        <f>设计!N103&amp;""</f>
        <v>杨军</v>
      </c>
      <c r="V103" s="7">
        <f>设计!O103</f>
        <v>43419</v>
      </c>
      <c r="W103" s="5" t="str">
        <f>设计!P103&amp;""</f>
        <v>李跃</v>
      </c>
      <c r="X103" s="7">
        <f>设计!Q103</f>
        <v>43421</v>
      </c>
      <c r="Y103" s="5" t="str">
        <f>设计!R103&amp;""</f>
        <v>杨军</v>
      </c>
      <c r="Z103" s="5" t="str">
        <f>设计!S103&amp;""</f>
        <v>杨斌</v>
      </c>
      <c r="AA103" s="7">
        <f>设计!T103</f>
        <v>43425</v>
      </c>
      <c r="AB103" s="5" t="str">
        <f>设计!U103&amp;""</f>
        <v>6</v>
      </c>
      <c r="AC103" s="5" t="str">
        <f>设计!V103&amp;""</f>
        <v>F-0201</v>
      </c>
      <c r="AD103" s="5"/>
      <c r="AE103" s="34"/>
      <c r="AF103" s="5"/>
      <c r="AG103" s="34"/>
      <c r="AH103" s="5"/>
      <c r="AI103" s="34"/>
      <c r="AJ103" s="17"/>
      <c r="AK103" s="34"/>
      <c r="AL103" s="17"/>
      <c r="AM103" s="34"/>
      <c r="AN103" s="17"/>
      <c r="AO103" s="10">
        <v>43450</v>
      </c>
      <c r="AP103" s="36"/>
      <c r="AQ103" s="5" t="str">
        <f>设计!AJ103</f>
        <v>畔森</v>
      </c>
      <c r="AR103" s="7">
        <f>设计!AK103</f>
        <v>43425</v>
      </c>
      <c r="AS103" s="5" t="str">
        <f>设计!AL103</f>
        <v>加急</v>
      </c>
      <c r="AT103" s="7">
        <f>设计!AM103</f>
        <v>43450</v>
      </c>
      <c r="AU103" s="5">
        <f>设计!AN103</f>
        <v>0</v>
      </c>
      <c r="AV103" s="5" t="str">
        <f>设计!AO103</f>
        <v>完成</v>
      </c>
      <c r="AW103" s="5">
        <f>设计!AP103</f>
        <v>28</v>
      </c>
      <c r="AX103" s="5" t="str">
        <f>设计!AQ103</f>
        <v>完成</v>
      </c>
      <c r="AY103" s="37"/>
      <c r="AZ103" s="17"/>
      <c r="BA103" s="34"/>
      <c r="BB103" s="17"/>
      <c r="BC103" s="34"/>
      <c r="BD103" s="17"/>
      <c r="BE103" s="34"/>
      <c r="BF103" s="34"/>
      <c r="BG103" s="34"/>
      <c r="BH103" s="34"/>
      <c r="BI103" s="34"/>
      <c r="BJ103" s="36"/>
    </row>
    <row r="104" spans="1:62">
      <c r="A104" s="5" t="str">
        <f>设计!A104&amp;""</f>
        <v>I-102</v>
      </c>
      <c r="B104" s="5" t="str">
        <f>设计!B104&amp;""</f>
        <v>泰和美家</v>
      </c>
      <c r="C104" s="5" t="str">
        <f>设计!C104&amp;""</f>
        <v>香漫里8-2-11-107</v>
      </c>
      <c r="D104" s="5" t="str">
        <f>设计!D104&amp;""</f>
        <v>冯杰 139999999999</v>
      </c>
      <c r="E104" s="5" t="str">
        <f>设计!E104&amp;""</f>
        <v>125.5</v>
      </c>
      <c r="F104" s="7">
        <f>设计!F104</f>
        <v>43423</v>
      </c>
      <c r="G104" s="7">
        <f ca="1">设计!G104</f>
        <v>43559</v>
      </c>
      <c r="H104" s="5" t="str">
        <f ca="1">设计!H104&amp;""</f>
        <v>136</v>
      </c>
      <c r="I104" s="5" t="str">
        <f>设计!I104&amp;""</f>
        <v/>
      </c>
      <c r="J104" s="5" t="str">
        <f>设计!J104&amp;""</f>
        <v/>
      </c>
      <c r="K104" s="5" t="str">
        <f>'财务部 '!K104&amp;""</f>
        <v/>
      </c>
      <c r="L104" s="5" t="str">
        <f>'财务部 '!L104&amp;""</f>
        <v/>
      </c>
      <c r="M104" s="5" t="str">
        <f>'财务部 '!M104&amp;""</f>
        <v/>
      </c>
      <c r="N104" s="5" t="str">
        <f>'财务部 '!N104&amp;""</f>
        <v/>
      </c>
      <c r="O104" s="5" t="str">
        <f>'财务部 '!O104&amp;""</f>
        <v/>
      </c>
      <c r="P104" s="5" t="str">
        <f>'财务部 '!P104&amp;""</f>
        <v/>
      </c>
      <c r="Q104" s="5" t="str">
        <f>'财务部 '!Q104&amp;""</f>
        <v/>
      </c>
      <c r="R104" s="5" t="str">
        <f>设计!K104&amp;""</f>
        <v>张三</v>
      </c>
      <c r="S104" s="5" t="str">
        <f>设计!L104&amp;""</f>
        <v>优</v>
      </c>
      <c r="T104" s="5" t="str">
        <f>设计!M104&amp;""</f>
        <v>加急</v>
      </c>
      <c r="U104" s="5" t="str">
        <f>设计!N104&amp;""</f>
        <v>杨军</v>
      </c>
      <c r="V104" s="7">
        <f>设计!O104</f>
        <v>43420</v>
      </c>
      <c r="W104" s="5" t="str">
        <f>设计!P104&amp;""</f>
        <v>李跃</v>
      </c>
      <c r="X104" s="7">
        <f>设计!Q104</f>
        <v>43422</v>
      </c>
      <c r="Y104" s="5" t="str">
        <f>设计!R104&amp;""</f>
        <v>杨军</v>
      </c>
      <c r="Z104" s="5" t="str">
        <f>设计!S104&amp;""</f>
        <v>杨斌</v>
      </c>
      <c r="AA104" s="7">
        <f>设计!T104</f>
        <v>43426</v>
      </c>
      <c r="AB104" s="5" t="str">
        <f>设计!U104&amp;""</f>
        <v>6</v>
      </c>
      <c r="AC104" s="5" t="str">
        <f>设计!V104&amp;""</f>
        <v>F-0202</v>
      </c>
      <c r="AD104" s="5"/>
      <c r="AE104" s="34"/>
      <c r="AF104" s="5"/>
      <c r="AG104" s="34"/>
      <c r="AH104" s="5"/>
      <c r="AI104" s="34"/>
      <c r="AJ104" s="17"/>
      <c r="AK104" s="34"/>
      <c r="AL104" s="17"/>
      <c r="AM104" s="34"/>
      <c r="AN104" s="17"/>
      <c r="AO104" s="10">
        <v>43451</v>
      </c>
      <c r="AP104" s="36"/>
      <c r="AQ104" s="5" t="str">
        <f>设计!AJ104</f>
        <v>畔森</v>
      </c>
      <c r="AR104" s="7">
        <f>设计!AK104</f>
        <v>43426</v>
      </c>
      <c r="AS104" s="5" t="str">
        <f>设计!AL104</f>
        <v>加急</v>
      </c>
      <c r="AT104" s="7">
        <f>设计!AM104</f>
        <v>43451</v>
      </c>
      <c r="AU104" s="5">
        <f>设计!AN104</f>
        <v>0</v>
      </c>
      <c r="AV104" s="5" t="str">
        <f>设计!AO104</f>
        <v>完成</v>
      </c>
      <c r="AW104" s="5">
        <f>设计!AP104</f>
        <v>28</v>
      </c>
      <c r="AX104" s="5" t="str">
        <f>设计!AQ104</f>
        <v>完成</v>
      </c>
      <c r="AY104" s="37"/>
      <c r="AZ104" s="17"/>
      <c r="BA104" s="34"/>
      <c r="BB104" s="17"/>
      <c r="BC104" s="34"/>
      <c r="BD104" s="17"/>
      <c r="BE104" s="34"/>
      <c r="BF104" s="34"/>
      <c r="BG104" s="34"/>
      <c r="BH104" s="34"/>
      <c r="BI104" s="34"/>
      <c r="BJ104" s="36"/>
    </row>
    <row r="105" spans="1:62">
      <c r="A105" s="5" t="str">
        <f>设计!A105&amp;""</f>
        <v>I-103</v>
      </c>
      <c r="B105" s="5" t="str">
        <f>设计!B105&amp;""</f>
        <v>泰和美家</v>
      </c>
      <c r="C105" s="5" t="str">
        <f>设计!C105&amp;""</f>
        <v>香漫里8-2-11-108</v>
      </c>
      <c r="D105" s="5" t="str">
        <f>设计!D105&amp;""</f>
        <v>冯杰 139999999999</v>
      </c>
      <c r="E105" s="5" t="str">
        <f>设计!E105&amp;""</f>
        <v>126.5</v>
      </c>
      <c r="F105" s="7">
        <f>设计!F105</f>
        <v>43424</v>
      </c>
      <c r="G105" s="7">
        <f ca="1">设计!G105</f>
        <v>43559</v>
      </c>
      <c r="H105" s="5" t="str">
        <f ca="1">设计!H105&amp;""</f>
        <v>135</v>
      </c>
      <c r="I105" s="5" t="str">
        <f>设计!I105&amp;""</f>
        <v/>
      </c>
      <c r="J105" s="5" t="str">
        <f>设计!J105&amp;""</f>
        <v/>
      </c>
      <c r="K105" s="5" t="str">
        <f>'财务部 '!K105&amp;""</f>
        <v/>
      </c>
      <c r="L105" s="5" t="str">
        <f>'财务部 '!L105&amp;""</f>
        <v/>
      </c>
      <c r="M105" s="5" t="str">
        <f>'财务部 '!M105&amp;""</f>
        <v/>
      </c>
      <c r="N105" s="5" t="str">
        <f>'财务部 '!N105&amp;""</f>
        <v/>
      </c>
      <c r="O105" s="5" t="str">
        <f>'财务部 '!O105&amp;""</f>
        <v/>
      </c>
      <c r="P105" s="5" t="str">
        <f>'财务部 '!P105&amp;""</f>
        <v/>
      </c>
      <c r="Q105" s="5" t="str">
        <f>'财务部 '!Q105&amp;""</f>
        <v/>
      </c>
      <c r="R105" s="5" t="str">
        <f>设计!K105&amp;""</f>
        <v>张三</v>
      </c>
      <c r="S105" s="5" t="str">
        <f>设计!L105&amp;""</f>
        <v>优</v>
      </c>
      <c r="T105" s="5" t="str">
        <f>设计!M105&amp;""</f>
        <v>加急</v>
      </c>
      <c r="U105" s="5" t="str">
        <f>设计!N105&amp;""</f>
        <v>杨军</v>
      </c>
      <c r="V105" s="7">
        <f>设计!O105</f>
        <v>43421</v>
      </c>
      <c r="W105" s="5" t="str">
        <f>设计!P105&amp;""</f>
        <v>李跃</v>
      </c>
      <c r="X105" s="7">
        <f>设计!Q105</f>
        <v>43423</v>
      </c>
      <c r="Y105" s="5" t="str">
        <f>设计!R105&amp;""</f>
        <v>杨军</v>
      </c>
      <c r="Z105" s="5" t="str">
        <f>设计!S105&amp;""</f>
        <v>杨斌</v>
      </c>
      <c r="AA105" s="7">
        <f>设计!T105</f>
        <v>43427</v>
      </c>
      <c r="AB105" s="5" t="str">
        <f>设计!U105&amp;""</f>
        <v>6</v>
      </c>
      <c r="AC105" s="5" t="str">
        <f>设计!V105&amp;""</f>
        <v>F-0203</v>
      </c>
      <c r="AD105" s="5"/>
      <c r="AE105" s="34"/>
      <c r="AF105" s="5"/>
      <c r="AG105" s="34"/>
      <c r="AH105" s="5"/>
      <c r="AI105" s="34"/>
      <c r="AJ105" s="17"/>
      <c r="AK105" s="34"/>
      <c r="AL105" s="17"/>
      <c r="AM105" s="34"/>
      <c r="AN105" s="17"/>
      <c r="AO105" s="10">
        <v>43452</v>
      </c>
      <c r="AP105" s="36"/>
      <c r="AQ105" s="5" t="str">
        <f>设计!AJ105</f>
        <v>畔森</v>
      </c>
      <c r="AR105" s="7">
        <f>设计!AK105</f>
        <v>43427</v>
      </c>
      <c r="AS105" s="5" t="str">
        <f>设计!AL105</f>
        <v>加急</v>
      </c>
      <c r="AT105" s="7">
        <f>设计!AM105</f>
        <v>43452</v>
      </c>
      <c r="AU105" s="5">
        <f>设计!AN105</f>
        <v>0</v>
      </c>
      <c r="AV105" s="5" t="str">
        <f>设计!AO105</f>
        <v>完成</v>
      </c>
      <c r="AW105" s="5">
        <f>设计!AP105</f>
        <v>28</v>
      </c>
      <c r="AX105" s="5" t="str">
        <f>设计!AQ105</f>
        <v>完成</v>
      </c>
      <c r="AY105" s="37"/>
      <c r="AZ105" s="17"/>
      <c r="BA105" s="34"/>
      <c r="BB105" s="17"/>
      <c r="BC105" s="34"/>
      <c r="BD105" s="17"/>
      <c r="BE105" s="34"/>
      <c r="BF105" s="34"/>
      <c r="BG105" s="34"/>
      <c r="BH105" s="34"/>
      <c r="BI105" s="34"/>
      <c r="BJ105" s="36"/>
    </row>
    <row r="106" spans="1:62">
      <c r="A106" s="5" t="str">
        <f>设计!A106&amp;""</f>
        <v>I-104</v>
      </c>
      <c r="B106" s="5" t="str">
        <f>设计!B106&amp;""</f>
        <v>泰和美家</v>
      </c>
      <c r="C106" s="5" t="str">
        <f>设计!C106&amp;""</f>
        <v>香漫里8-2-11-109</v>
      </c>
      <c r="D106" s="5" t="str">
        <f>设计!D106&amp;""</f>
        <v>冯杰 139999999999</v>
      </c>
      <c r="E106" s="5" t="str">
        <f>设计!E106&amp;""</f>
        <v>127.5</v>
      </c>
      <c r="F106" s="7">
        <f>设计!F106</f>
        <v>43425</v>
      </c>
      <c r="G106" s="7">
        <f ca="1">设计!G106</f>
        <v>43559</v>
      </c>
      <c r="H106" s="5" t="str">
        <f ca="1">设计!H106&amp;""</f>
        <v>134</v>
      </c>
      <c r="I106" s="5" t="str">
        <f>设计!I106&amp;""</f>
        <v/>
      </c>
      <c r="J106" s="5" t="str">
        <f>设计!J106&amp;""</f>
        <v/>
      </c>
      <c r="K106" s="5" t="str">
        <f>'财务部 '!K106&amp;""</f>
        <v/>
      </c>
      <c r="L106" s="5" t="str">
        <f>'财务部 '!L106&amp;""</f>
        <v/>
      </c>
      <c r="M106" s="5" t="str">
        <f>'财务部 '!M106&amp;""</f>
        <v/>
      </c>
      <c r="N106" s="5" t="str">
        <f>'财务部 '!N106&amp;""</f>
        <v/>
      </c>
      <c r="O106" s="5" t="str">
        <f>'财务部 '!O106&amp;""</f>
        <v/>
      </c>
      <c r="P106" s="5" t="str">
        <f>'财务部 '!P106&amp;""</f>
        <v/>
      </c>
      <c r="Q106" s="5" t="str">
        <f>'财务部 '!Q106&amp;""</f>
        <v/>
      </c>
      <c r="R106" s="5" t="str">
        <f>设计!K106&amp;""</f>
        <v>张三</v>
      </c>
      <c r="S106" s="5" t="str">
        <f>设计!L106&amp;""</f>
        <v>优</v>
      </c>
      <c r="T106" s="5" t="str">
        <f>设计!M106&amp;""</f>
        <v>加急</v>
      </c>
      <c r="U106" s="5" t="str">
        <f>设计!N106&amp;""</f>
        <v>杨军</v>
      </c>
      <c r="V106" s="7">
        <f>设计!O106</f>
        <v>43422</v>
      </c>
      <c r="W106" s="5" t="str">
        <f>设计!P106&amp;""</f>
        <v>李跃</v>
      </c>
      <c r="X106" s="7">
        <f>设计!Q106</f>
        <v>43424</v>
      </c>
      <c r="Y106" s="5" t="str">
        <f>设计!R106&amp;""</f>
        <v>杨军</v>
      </c>
      <c r="Z106" s="5" t="str">
        <f>设计!S106&amp;""</f>
        <v>杨斌</v>
      </c>
      <c r="AA106" s="7">
        <f>设计!T106</f>
        <v>43428</v>
      </c>
      <c r="AB106" s="5" t="str">
        <f>设计!U106&amp;""</f>
        <v>6</v>
      </c>
      <c r="AC106" s="5" t="str">
        <f>设计!V106&amp;""</f>
        <v>F-0204</v>
      </c>
      <c r="AD106" s="5"/>
      <c r="AE106" s="34"/>
      <c r="AF106" s="5"/>
      <c r="AG106" s="34"/>
      <c r="AH106" s="5"/>
      <c r="AI106" s="34"/>
      <c r="AJ106" s="17"/>
      <c r="AK106" s="34"/>
      <c r="AL106" s="17"/>
      <c r="AM106" s="34"/>
      <c r="AN106" s="17"/>
      <c r="AO106" s="10">
        <v>43453</v>
      </c>
      <c r="AP106" s="36"/>
      <c r="AQ106" s="5" t="str">
        <f>设计!AJ106</f>
        <v>畔森</v>
      </c>
      <c r="AR106" s="7">
        <f>设计!AK106</f>
        <v>43428</v>
      </c>
      <c r="AS106" s="5" t="str">
        <f>设计!AL106</f>
        <v>加急</v>
      </c>
      <c r="AT106" s="7">
        <f>设计!AM106</f>
        <v>43453</v>
      </c>
      <c r="AU106" s="5">
        <f>设计!AN106</f>
        <v>0</v>
      </c>
      <c r="AV106" s="5" t="str">
        <f>设计!AO106</f>
        <v>完成</v>
      </c>
      <c r="AW106" s="5">
        <f>设计!AP106</f>
        <v>28</v>
      </c>
      <c r="AX106" s="5" t="str">
        <f>设计!AQ106</f>
        <v>完成</v>
      </c>
      <c r="AY106" s="37"/>
      <c r="AZ106" s="17"/>
      <c r="BA106" s="34"/>
      <c r="BB106" s="17"/>
      <c r="BC106" s="34"/>
      <c r="BD106" s="17"/>
      <c r="BE106" s="34"/>
      <c r="BF106" s="34"/>
      <c r="BG106" s="34"/>
      <c r="BH106" s="34"/>
      <c r="BI106" s="34"/>
      <c r="BJ106" s="36"/>
    </row>
    <row r="107" spans="1:62">
      <c r="A107" s="5" t="str">
        <f>设计!A107&amp;""</f>
        <v>I-105</v>
      </c>
      <c r="B107" s="5" t="str">
        <f>设计!B107&amp;""</f>
        <v>泰和美家</v>
      </c>
      <c r="C107" s="5" t="str">
        <f>设计!C107&amp;""</f>
        <v>香漫里8-2-11-110</v>
      </c>
      <c r="D107" s="5" t="str">
        <f>设计!D107&amp;""</f>
        <v>冯杰 139999999999</v>
      </c>
      <c r="E107" s="5" t="str">
        <f>设计!E107&amp;""</f>
        <v>128.5</v>
      </c>
      <c r="F107" s="7">
        <f>设计!F107</f>
        <v>43426</v>
      </c>
      <c r="G107" s="7">
        <f ca="1">设计!G107</f>
        <v>43559</v>
      </c>
      <c r="H107" s="5" t="str">
        <f ca="1">设计!H107&amp;""</f>
        <v>133</v>
      </c>
      <c r="I107" s="5" t="str">
        <f>设计!I107&amp;""</f>
        <v/>
      </c>
      <c r="J107" s="5" t="str">
        <f>设计!J107&amp;""</f>
        <v/>
      </c>
      <c r="K107" s="5" t="str">
        <f>'财务部 '!K107&amp;""</f>
        <v/>
      </c>
      <c r="L107" s="5" t="str">
        <f>'财务部 '!L107&amp;""</f>
        <v/>
      </c>
      <c r="M107" s="5" t="str">
        <f>'财务部 '!M107&amp;""</f>
        <v/>
      </c>
      <c r="N107" s="5" t="str">
        <f>'财务部 '!N107&amp;""</f>
        <v/>
      </c>
      <c r="O107" s="5" t="str">
        <f>'财务部 '!O107&amp;""</f>
        <v/>
      </c>
      <c r="P107" s="5" t="str">
        <f>'财务部 '!P107&amp;""</f>
        <v/>
      </c>
      <c r="Q107" s="5" t="str">
        <f>'财务部 '!Q107&amp;""</f>
        <v/>
      </c>
      <c r="R107" s="5" t="str">
        <f>设计!K107&amp;""</f>
        <v>张三</v>
      </c>
      <c r="S107" s="5" t="str">
        <f>设计!L107&amp;""</f>
        <v>优</v>
      </c>
      <c r="T107" s="5" t="str">
        <f>设计!M107&amp;""</f>
        <v>加急</v>
      </c>
      <c r="U107" s="5" t="str">
        <f>设计!N107&amp;""</f>
        <v>杨军</v>
      </c>
      <c r="V107" s="7">
        <f>设计!O107</f>
        <v>43423</v>
      </c>
      <c r="W107" s="5" t="str">
        <f>设计!P107&amp;""</f>
        <v>李跃</v>
      </c>
      <c r="X107" s="7">
        <f>设计!Q107</f>
        <v>43425</v>
      </c>
      <c r="Y107" s="5" t="str">
        <f>设计!R107&amp;""</f>
        <v>杨军</v>
      </c>
      <c r="Z107" s="5" t="str">
        <f>设计!S107&amp;""</f>
        <v>杨斌</v>
      </c>
      <c r="AA107" s="7">
        <f>设计!T107</f>
        <v>43429</v>
      </c>
      <c r="AB107" s="5" t="str">
        <f>设计!U107&amp;""</f>
        <v>6</v>
      </c>
      <c r="AC107" s="5" t="str">
        <f>设计!V107&amp;""</f>
        <v>F-0205</v>
      </c>
      <c r="AD107" s="5"/>
      <c r="AE107" s="34"/>
      <c r="AF107" s="5"/>
      <c r="AG107" s="34"/>
      <c r="AH107" s="5"/>
      <c r="AI107" s="34"/>
      <c r="AJ107" s="17"/>
      <c r="AK107" s="34"/>
      <c r="AL107" s="17"/>
      <c r="AM107" s="34"/>
      <c r="AN107" s="17"/>
      <c r="AO107" s="10">
        <v>43454</v>
      </c>
      <c r="AP107" s="36"/>
      <c r="AQ107" s="5" t="str">
        <f>设计!AJ107</f>
        <v>畔森</v>
      </c>
      <c r="AR107" s="7">
        <f>设计!AK107</f>
        <v>43429</v>
      </c>
      <c r="AS107" s="5" t="str">
        <f>设计!AL107</f>
        <v>加急</v>
      </c>
      <c r="AT107" s="7">
        <f>设计!AM107</f>
        <v>43454</v>
      </c>
      <c r="AU107" s="5">
        <f>设计!AN107</f>
        <v>0</v>
      </c>
      <c r="AV107" s="5" t="str">
        <f>设计!AO107</f>
        <v>完成</v>
      </c>
      <c r="AW107" s="5">
        <f>设计!AP107</f>
        <v>28</v>
      </c>
      <c r="AX107" s="5" t="str">
        <f>设计!AQ107</f>
        <v>完成</v>
      </c>
      <c r="AY107" s="37"/>
      <c r="AZ107" s="17"/>
      <c r="BA107" s="34"/>
      <c r="BB107" s="17"/>
      <c r="BC107" s="34"/>
      <c r="BD107" s="17"/>
      <c r="BE107" s="34"/>
      <c r="BF107" s="34"/>
      <c r="BG107" s="34"/>
      <c r="BH107" s="34"/>
      <c r="BI107" s="34"/>
      <c r="BJ107" s="36"/>
    </row>
    <row r="108" spans="1:62">
      <c r="A108" s="5" t="str">
        <f>设计!A108&amp;""</f>
        <v>I-106</v>
      </c>
      <c r="B108" s="5" t="str">
        <f>设计!B108&amp;""</f>
        <v>泰和美家</v>
      </c>
      <c r="C108" s="5" t="str">
        <f>设计!C108&amp;""</f>
        <v>香漫里8-2-11-111</v>
      </c>
      <c r="D108" s="5" t="str">
        <f>设计!D108&amp;""</f>
        <v>冯杰 139999999999</v>
      </c>
      <c r="E108" s="5" t="str">
        <f>设计!E108&amp;""</f>
        <v>129.5</v>
      </c>
      <c r="F108" s="7">
        <f>设计!F108</f>
        <v>43427</v>
      </c>
      <c r="G108" s="7">
        <f ca="1">设计!G108</f>
        <v>43559</v>
      </c>
      <c r="H108" s="5" t="str">
        <f ca="1">设计!H108&amp;""</f>
        <v>132</v>
      </c>
      <c r="I108" s="5" t="str">
        <f>设计!I108&amp;""</f>
        <v/>
      </c>
      <c r="J108" s="5" t="str">
        <f>设计!J108&amp;""</f>
        <v/>
      </c>
      <c r="K108" s="5" t="str">
        <f>'财务部 '!K108&amp;""</f>
        <v/>
      </c>
      <c r="L108" s="5" t="str">
        <f>'财务部 '!L108&amp;""</f>
        <v/>
      </c>
      <c r="M108" s="5" t="str">
        <f>'财务部 '!M108&amp;""</f>
        <v/>
      </c>
      <c r="N108" s="5" t="str">
        <f>'财务部 '!N108&amp;""</f>
        <v/>
      </c>
      <c r="O108" s="5" t="str">
        <f>'财务部 '!O108&amp;""</f>
        <v/>
      </c>
      <c r="P108" s="5" t="str">
        <f>'财务部 '!P108&amp;""</f>
        <v/>
      </c>
      <c r="Q108" s="5" t="str">
        <f>'财务部 '!Q108&amp;""</f>
        <v/>
      </c>
      <c r="R108" s="5" t="str">
        <f>设计!K108&amp;""</f>
        <v>张三</v>
      </c>
      <c r="S108" s="5" t="str">
        <f>设计!L108&amp;""</f>
        <v>优</v>
      </c>
      <c r="T108" s="5" t="str">
        <f>设计!M108&amp;""</f>
        <v>加急</v>
      </c>
      <c r="U108" s="5" t="str">
        <f>设计!N108&amp;""</f>
        <v>杨军</v>
      </c>
      <c r="V108" s="7">
        <f>设计!O108</f>
        <v>43424</v>
      </c>
      <c r="W108" s="5" t="str">
        <f>设计!P108&amp;""</f>
        <v>李跃</v>
      </c>
      <c r="X108" s="7">
        <f>设计!Q108</f>
        <v>43426</v>
      </c>
      <c r="Y108" s="5" t="str">
        <f>设计!R108&amp;""</f>
        <v>杨军</v>
      </c>
      <c r="Z108" s="5" t="str">
        <f>设计!S108&amp;""</f>
        <v>杨斌</v>
      </c>
      <c r="AA108" s="7">
        <f>设计!T108</f>
        <v>43430</v>
      </c>
      <c r="AB108" s="5" t="str">
        <f>设计!U108&amp;""</f>
        <v>6</v>
      </c>
      <c r="AC108" s="5" t="str">
        <f>设计!V108&amp;""</f>
        <v>F-0206</v>
      </c>
      <c r="AD108" s="5"/>
      <c r="AE108" s="34"/>
      <c r="AF108" s="5"/>
      <c r="AG108" s="34"/>
      <c r="AH108" s="5"/>
      <c r="AI108" s="34"/>
      <c r="AJ108" s="17"/>
      <c r="AK108" s="34"/>
      <c r="AL108" s="17"/>
      <c r="AM108" s="34"/>
      <c r="AN108" s="17"/>
      <c r="AO108" s="10">
        <v>43455</v>
      </c>
      <c r="AP108" s="36"/>
      <c r="AQ108" s="5" t="str">
        <f>设计!AJ108</f>
        <v>畔森</v>
      </c>
      <c r="AR108" s="7">
        <f>设计!AK108</f>
        <v>43430</v>
      </c>
      <c r="AS108" s="5" t="str">
        <f>设计!AL108</f>
        <v>加急</v>
      </c>
      <c r="AT108" s="7">
        <f>设计!AM108</f>
        <v>43455</v>
      </c>
      <c r="AU108" s="5">
        <f>设计!AN108</f>
        <v>0</v>
      </c>
      <c r="AV108" s="5" t="str">
        <f>设计!AO108</f>
        <v>完成</v>
      </c>
      <c r="AW108" s="5">
        <f>设计!AP108</f>
        <v>28</v>
      </c>
      <c r="AX108" s="5" t="str">
        <f>设计!AQ108</f>
        <v>完成</v>
      </c>
      <c r="AY108" s="37"/>
      <c r="AZ108" s="17"/>
      <c r="BA108" s="34"/>
      <c r="BB108" s="17"/>
      <c r="BC108" s="34"/>
      <c r="BD108" s="17"/>
      <c r="BE108" s="34"/>
      <c r="BF108" s="34"/>
      <c r="BG108" s="34"/>
      <c r="BH108" s="34"/>
      <c r="BI108" s="34"/>
      <c r="BJ108" s="36"/>
    </row>
    <row r="109" spans="1:62">
      <c r="A109" s="5" t="str">
        <f>设计!A109&amp;""</f>
        <v>I-107</v>
      </c>
      <c r="B109" s="5" t="str">
        <f>设计!B109&amp;""</f>
        <v>泰和美家</v>
      </c>
      <c r="C109" s="5" t="str">
        <f>设计!C109&amp;""</f>
        <v>香漫里8-2-11-112</v>
      </c>
      <c r="D109" s="5" t="str">
        <f>设计!D109&amp;""</f>
        <v>冯杰 139999999999</v>
      </c>
      <c r="E109" s="5" t="str">
        <f>设计!E109&amp;""</f>
        <v>130.5</v>
      </c>
      <c r="F109" s="7">
        <f>设计!F109</f>
        <v>43428</v>
      </c>
      <c r="G109" s="7">
        <f ca="1">设计!G109</f>
        <v>43559</v>
      </c>
      <c r="H109" s="5" t="str">
        <f ca="1">设计!H109&amp;""</f>
        <v>131</v>
      </c>
      <c r="I109" s="5" t="str">
        <f>设计!I109&amp;""</f>
        <v/>
      </c>
      <c r="J109" s="5" t="str">
        <f>设计!J109&amp;""</f>
        <v/>
      </c>
      <c r="K109" s="5" t="str">
        <f>'财务部 '!K109&amp;""</f>
        <v/>
      </c>
      <c r="L109" s="5" t="str">
        <f>'财务部 '!L109&amp;""</f>
        <v/>
      </c>
      <c r="M109" s="5" t="str">
        <f>'财务部 '!M109&amp;""</f>
        <v/>
      </c>
      <c r="N109" s="5" t="str">
        <f>'财务部 '!N109&amp;""</f>
        <v/>
      </c>
      <c r="O109" s="5" t="str">
        <f>'财务部 '!O109&amp;""</f>
        <v/>
      </c>
      <c r="P109" s="5" t="str">
        <f>'财务部 '!P109&amp;""</f>
        <v/>
      </c>
      <c r="Q109" s="5" t="str">
        <f>'财务部 '!Q109&amp;""</f>
        <v/>
      </c>
      <c r="R109" s="5" t="str">
        <f>设计!K109&amp;""</f>
        <v>张三</v>
      </c>
      <c r="S109" s="5" t="str">
        <f>设计!L109&amp;""</f>
        <v>优</v>
      </c>
      <c r="T109" s="5" t="str">
        <f>设计!M109&amp;""</f>
        <v>加急</v>
      </c>
      <c r="U109" s="5" t="str">
        <f>设计!N109&amp;""</f>
        <v>杨军</v>
      </c>
      <c r="V109" s="7">
        <f>设计!O109</f>
        <v>43425</v>
      </c>
      <c r="W109" s="5" t="str">
        <f>设计!P109&amp;""</f>
        <v>李跃</v>
      </c>
      <c r="X109" s="7">
        <f>设计!Q109</f>
        <v>43427</v>
      </c>
      <c r="Y109" s="5" t="str">
        <f>设计!R109&amp;""</f>
        <v>杨军</v>
      </c>
      <c r="Z109" s="5" t="str">
        <f>设计!S109&amp;""</f>
        <v>杨斌</v>
      </c>
      <c r="AA109" s="7">
        <f>设计!T109</f>
        <v>43431</v>
      </c>
      <c r="AB109" s="5" t="str">
        <f>设计!U109&amp;""</f>
        <v>6</v>
      </c>
      <c r="AC109" s="5" t="str">
        <f>设计!V109&amp;""</f>
        <v>F-0207</v>
      </c>
      <c r="AD109" s="5"/>
      <c r="AE109" s="34"/>
      <c r="AF109" s="5"/>
      <c r="AG109" s="34"/>
      <c r="AH109" s="5"/>
      <c r="AI109" s="34"/>
      <c r="AJ109" s="17"/>
      <c r="AK109" s="34"/>
      <c r="AL109" s="17"/>
      <c r="AM109" s="34"/>
      <c r="AN109" s="17"/>
      <c r="AO109" s="10">
        <v>43456</v>
      </c>
      <c r="AP109" s="36"/>
      <c r="AQ109" s="5" t="str">
        <f>设计!AJ109</f>
        <v>畔森</v>
      </c>
      <c r="AR109" s="7">
        <f>设计!AK109</f>
        <v>43431</v>
      </c>
      <c r="AS109" s="5" t="str">
        <f>设计!AL109</f>
        <v>加急</v>
      </c>
      <c r="AT109" s="7">
        <f>设计!AM109</f>
        <v>43456</v>
      </c>
      <c r="AU109" s="5">
        <f>设计!AN109</f>
        <v>0</v>
      </c>
      <c r="AV109" s="5" t="str">
        <f>设计!AO109</f>
        <v>完成</v>
      </c>
      <c r="AW109" s="5">
        <f>设计!AP109</f>
        <v>28</v>
      </c>
      <c r="AX109" s="5" t="str">
        <f>设计!AQ109</f>
        <v>完成</v>
      </c>
      <c r="AY109" s="37"/>
      <c r="AZ109" s="17"/>
      <c r="BA109" s="34"/>
      <c r="BB109" s="17"/>
      <c r="BC109" s="34"/>
      <c r="BD109" s="17"/>
      <c r="BE109" s="34"/>
      <c r="BF109" s="34"/>
      <c r="BG109" s="34"/>
      <c r="BH109" s="34"/>
      <c r="BI109" s="34"/>
      <c r="BJ109" s="36"/>
    </row>
    <row r="110" spans="1:62">
      <c r="A110" s="5" t="str">
        <f>设计!A110&amp;""</f>
        <v>I-108</v>
      </c>
      <c r="B110" s="5" t="str">
        <f>设计!B110&amp;""</f>
        <v>泰和美家</v>
      </c>
      <c r="C110" s="5" t="str">
        <f>设计!C110&amp;""</f>
        <v>香漫里8-2-11-113</v>
      </c>
      <c r="D110" s="5" t="str">
        <f>设计!D110&amp;""</f>
        <v>冯杰 139999999999</v>
      </c>
      <c r="E110" s="5" t="str">
        <f>设计!E110&amp;""</f>
        <v>131.5</v>
      </c>
      <c r="F110" s="7">
        <f>设计!F110</f>
        <v>43429</v>
      </c>
      <c r="G110" s="7">
        <f ca="1">设计!G110</f>
        <v>43559</v>
      </c>
      <c r="H110" s="5" t="str">
        <f ca="1">设计!H110&amp;""</f>
        <v>130</v>
      </c>
      <c r="I110" s="5" t="str">
        <f>设计!I110&amp;""</f>
        <v/>
      </c>
      <c r="J110" s="5" t="str">
        <f>设计!J110&amp;""</f>
        <v/>
      </c>
      <c r="K110" s="5" t="str">
        <f>'财务部 '!K110&amp;""</f>
        <v/>
      </c>
      <c r="L110" s="5" t="str">
        <f>'财务部 '!L110&amp;""</f>
        <v/>
      </c>
      <c r="M110" s="5" t="str">
        <f>'财务部 '!M110&amp;""</f>
        <v/>
      </c>
      <c r="N110" s="5" t="str">
        <f>'财务部 '!N110&amp;""</f>
        <v/>
      </c>
      <c r="O110" s="5" t="str">
        <f>'财务部 '!O110&amp;""</f>
        <v/>
      </c>
      <c r="P110" s="5" t="str">
        <f>'财务部 '!P110&amp;""</f>
        <v/>
      </c>
      <c r="Q110" s="5" t="str">
        <f>'财务部 '!Q110&amp;""</f>
        <v/>
      </c>
      <c r="R110" s="5" t="str">
        <f>设计!K110&amp;""</f>
        <v>张三</v>
      </c>
      <c r="S110" s="5" t="str">
        <f>设计!L110&amp;""</f>
        <v>优</v>
      </c>
      <c r="T110" s="5" t="str">
        <f>设计!M110&amp;""</f>
        <v>加急</v>
      </c>
      <c r="U110" s="5" t="str">
        <f>设计!N110&amp;""</f>
        <v>杨军</v>
      </c>
      <c r="V110" s="7">
        <f>设计!O110</f>
        <v>43426</v>
      </c>
      <c r="W110" s="5" t="str">
        <f>设计!P110&amp;""</f>
        <v>李跃</v>
      </c>
      <c r="X110" s="7">
        <f>设计!Q110</f>
        <v>43428</v>
      </c>
      <c r="Y110" s="5" t="str">
        <f>设计!R110&amp;""</f>
        <v>杨军</v>
      </c>
      <c r="Z110" s="5" t="str">
        <f>设计!S110&amp;""</f>
        <v>杨斌</v>
      </c>
      <c r="AA110" s="7">
        <f>设计!T110</f>
        <v>43432</v>
      </c>
      <c r="AB110" s="5" t="str">
        <f>设计!U110&amp;""</f>
        <v>6</v>
      </c>
      <c r="AC110" s="5" t="str">
        <f>设计!V110&amp;""</f>
        <v>F-0208</v>
      </c>
      <c r="AD110" s="5"/>
      <c r="AE110" s="34"/>
      <c r="AF110" s="5"/>
      <c r="AG110" s="34"/>
      <c r="AH110" s="5"/>
      <c r="AI110" s="34"/>
      <c r="AJ110" s="17"/>
      <c r="AK110" s="34"/>
      <c r="AL110" s="17"/>
      <c r="AM110" s="34"/>
      <c r="AN110" s="17"/>
      <c r="AO110" s="10">
        <v>43457</v>
      </c>
      <c r="AP110" s="36"/>
      <c r="AQ110" s="5" t="str">
        <f>设计!AJ110</f>
        <v>畔森</v>
      </c>
      <c r="AR110" s="7">
        <f>设计!AK110</f>
        <v>43432</v>
      </c>
      <c r="AS110" s="5" t="str">
        <f>设计!AL110</f>
        <v>加急</v>
      </c>
      <c r="AT110" s="7">
        <f>设计!AM110</f>
        <v>43457</v>
      </c>
      <c r="AU110" s="5">
        <f>设计!AN110</f>
        <v>0</v>
      </c>
      <c r="AV110" s="5" t="str">
        <f>设计!AO110</f>
        <v>完成</v>
      </c>
      <c r="AW110" s="5">
        <f>设计!AP110</f>
        <v>28</v>
      </c>
      <c r="AX110" s="5" t="str">
        <f>设计!AQ110</f>
        <v>完成</v>
      </c>
      <c r="AY110" s="37"/>
      <c r="AZ110" s="17"/>
      <c r="BA110" s="34"/>
      <c r="BB110" s="17"/>
      <c r="BC110" s="34"/>
      <c r="BD110" s="17"/>
      <c r="BE110" s="34"/>
      <c r="BF110" s="34"/>
      <c r="BG110" s="34"/>
      <c r="BH110" s="34"/>
      <c r="BI110" s="34"/>
      <c r="BJ110" s="36"/>
    </row>
    <row r="111" spans="1:62">
      <c r="A111" s="5" t="str">
        <f>设计!A111&amp;""</f>
        <v>I-109</v>
      </c>
      <c r="B111" s="5" t="str">
        <f>设计!B111&amp;""</f>
        <v>泰和美家</v>
      </c>
      <c r="C111" s="5" t="str">
        <f>设计!C111&amp;""</f>
        <v>香漫里8-2-11-114</v>
      </c>
      <c r="D111" s="5" t="str">
        <f>设计!D111&amp;""</f>
        <v>冯杰 139999999999</v>
      </c>
      <c r="E111" s="5" t="str">
        <f>设计!E111&amp;""</f>
        <v>132.5</v>
      </c>
      <c r="F111" s="7">
        <f>设计!F111</f>
        <v>43430</v>
      </c>
      <c r="G111" s="7">
        <f ca="1">设计!G111</f>
        <v>43559</v>
      </c>
      <c r="H111" s="5" t="str">
        <f ca="1">设计!H111&amp;""</f>
        <v>129</v>
      </c>
      <c r="I111" s="5" t="str">
        <f>设计!I111&amp;""</f>
        <v/>
      </c>
      <c r="J111" s="5" t="str">
        <f>设计!J111&amp;""</f>
        <v/>
      </c>
      <c r="K111" s="5" t="str">
        <f>'财务部 '!K111&amp;""</f>
        <v/>
      </c>
      <c r="L111" s="5" t="str">
        <f>'财务部 '!L111&amp;""</f>
        <v/>
      </c>
      <c r="M111" s="5" t="str">
        <f>'财务部 '!M111&amp;""</f>
        <v/>
      </c>
      <c r="N111" s="5" t="str">
        <f>'财务部 '!N111&amp;""</f>
        <v/>
      </c>
      <c r="O111" s="5" t="str">
        <f>'财务部 '!O111&amp;""</f>
        <v/>
      </c>
      <c r="P111" s="5" t="str">
        <f>'财务部 '!P111&amp;""</f>
        <v/>
      </c>
      <c r="Q111" s="5" t="str">
        <f>'财务部 '!Q111&amp;""</f>
        <v/>
      </c>
      <c r="R111" s="5" t="str">
        <f>设计!K111&amp;""</f>
        <v>张三</v>
      </c>
      <c r="S111" s="5" t="str">
        <f>设计!L111&amp;""</f>
        <v>优</v>
      </c>
      <c r="T111" s="5" t="str">
        <f>设计!M111&amp;""</f>
        <v>加急</v>
      </c>
      <c r="U111" s="5" t="str">
        <f>设计!N111&amp;""</f>
        <v>杨军</v>
      </c>
      <c r="V111" s="7">
        <f>设计!O111</f>
        <v>43427</v>
      </c>
      <c r="W111" s="5" t="str">
        <f>设计!P111&amp;""</f>
        <v>李跃</v>
      </c>
      <c r="X111" s="7">
        <f>设计!Q111</f>
        <v>43429</v>
      </c>
      <c r="Y111" s="5" t="str">
        <f>设计!R111&amp;""</f>
        <v>杨军</v>
      </c>
      <c r="Z111" s="5" t="str">
        <f>设计!S111&amp;""</f>
        <v>杨斌</v>
      </c>
      <c r="AA111" s="7">
        <f>设计!T111</f>
        <v>43433</v>
      </c>
      <c r="AB111" s="5" t="str">
        <f>设计!U111&amp;""</f>
        <v>6</v>
      </c>
      <c r="AC111" s="5" t="str">
        <f>设计!V111&amp;""</f>
        <v>F-0209</v>
      </c>
      <c r="AD111" s="5"/>
      <c r="AE111" s="34"/>
      <c r="AF111" s="5"/>
      <c r="AG111" s="34"/>
      <c r="AH111" s="5"/>
      <c r="AI111" s="34"/>
      <c r="AJ111" s="17"/>
      <c r="AK111" s="34"/>
      <c r="AL111" s="17"/>
      <c r="AM111" s="34"/>
      <c r="AN111" s="17"/>
      <c r="AO111" s="10">
        <v>43458</v>
      </c>
      <c r="AP111" s="36"/>
      <c r="AQ111" s="5" t="str">
        <f>设计!AJ111</f>
        <v>畔森</v>
      </c>
      <c r="AR111" s="7">
        <f>设计!AK111</f>
        <v>43433</v>
      </c>
      <c r="AS111" s="5" t="str">
        <f>设计!AL111</f>
        <v>加急</v>
      </c>
      <c r="AT111" s="7">
        <f>设计!AM111</f>
        <v>43458</v>
      </c>
      <c r="AU111" s="5">
        <f>设计!AN111</f>
        <v>0</v>
      </c>
      <c r="AV111" s="5" t="str">
        <f>设计!AO111</f>
        <v>完成</v>
      </c>
      <c r="AW111" s="5">
        <f>设计!AP111</f>
        <v>28</v>
      </c>
      <c r="AX111" s="5" t="str">
        <f>设计!AQ111</f>
        <v>完成</v>
      </c>
      <c r="AY111" s="37"/>
      <c r="AZ111" s="17"/>
      <c r="BA111" s="34"/>
      <c r="BB111" s="17"/>
      <c r="BC111" s="34"/>
      <c r="BD111" s="17"/>
      <c r="BE111" s="34"/>
      <c r="BF111" s="34"/>
      <c r="BG111" s="34"/>
      <c r="BH111" s="34"/>
      <c r="BI111" s="34"/>
      <c r="BJ111" s="36"/>
    </row>
    <row r="112" spans="1:62">
      <c r="A112" s="5" t="str">
        <f>设计!A112&amp;""</f>
        <v>I-110</v>
      </c>
      <c r="B112" s="5" t="str">
        <f>设计!B112&amp;""</f>
        <v>泰和美家</v>
      </c>
      <c r="C112" s="5" t="str">
        <f>设计!C112&amp;""</f>
        <v>香漫里8-2-11-115</v>
      </c>
      <c r="D112" s="5" t="str">
        <f>设计!D112&amp;""</f>
        <v>冯杰 139999999999</v>
      </c>
      <c r="E112" s="5" t="str">
        <f>设计!E112&amp;""</f>
        <v>133.5</v>
      </c>
      <c r="F112" s="7">
        <f>设计!F112</f>
        <v>43431</v>
      </c>
      <c r="G112" s="7">
        <f ca="1">设计!G112</f>
        <v>43559</v>
      </c>
      <c r="H112" s="5" t="str">
        <f ca="1">设计!H112&amp;""</f>
        <v>128</v>
      </c>
      <c r="I112" s="5" t="str">
        <f>设计!I112&amp;""</f>
        <v/>
      </c>
      <c r="J112" s="5" t="str">
        <f>设计!J112&amp;""</f>
        <v/>
      </c>
      <c r="K112" s="5" t="str">
        <f>'财务部 '!K112&amp;""</f>
        <v/>
      </c>
      <c r="L112" s="5" t="str">
        <f>'财务部 '!L112&amp;""</f>
        <v/>
      </c>
      <c r="M112" s="5" t="str">
        <f>'财务部 '!M112&amp;""</f>
        <v/>
      </c>
      <c r="N112" s="5" t="str">
        <f>'财务部 '!N112&amp;""</f>
        <v/>
      </c>
      <c r="O112" s="5" t="str">
        <f>'财务部 '!O112&amp;""</f>
        <v/>
      </c>
      <c r="P112" s="5" t="str">
        <f>'财务部 '!P112&amp;""</f>
        <v/>
      </c>
      <c r="Q112" s="5" t="str">
        <f>'财务部 '!Q112&amp;""</f>
        <v/>
      </c>
      <c r="R112" s="5" t="str">
        <f>设计!K112&amp;""</f>
        <v>张三</v>
      </c>
      <c r="S112" s="5" t="str">
        <f>设计!L112&amp;""</f>
        <v>优</v>
      </c>
      <c r="T112" s="5" t="str">
        <f>设计!M112&amp;""</f>
        <v>加急</v>
      </c>
      <c r="U112" s="5" t="str">
        <f>设计!N112&amp;""</f>
        <v>杨军</v>
      </c>
      <c r="V112" s="7">
        <f>设计!O112</f>
        <v>43428</v>
      </c>
      <c r="W112" s="5" t="str">
        <f>设计!P112&amp;""</f>
        <v>李跃</v>
      </c>
      <c r="X112" s="7">
        <f>设计!Q112</f>
        <v>43430</v>
      </c>
      <c r="Y112" s="5" t="str">
        <f>设计!R112&amp;""</f>
        <v>杨军</v>
      </c>
      <c r="Z112" s="5" t="str">
        <f>设计!S112&amp;""</f>
        <v>杨斌</v>
      </c>
      <c r="AA112" s="7">
        <f>设计!T112</f>
        <v>43434</v>
      </c>
      <c r="AB112" s="5" t="str">
        <f>设计!U112&amp;""</f>
        <v>6</v>
      </c>
      <c r="AC112" s="5" t="str">
        <f>设计!V112&amp;""</f>
        <v>F-0210</v>
      </c>
      <c r="AD112" s="5"/>
      <c r="AE112" s="34"/>
      <c r="AF112" s="5"/>
      <c r="AG112" s="34"/>
      <c r="AH112" s="5"/>
      <c r="AI112" s="34"/>
      <c r="AJ112" s="17"/>
      <c r="AK112" s="34"/>
      <c r="AL112" s="17"/>
      <c r="AM112" s="34"/>
      <c r="AN112" s="17"/>
      <c r="AO112" s="10">
        <v>43459</v>
      </c>
      <c r="AP112" s="36"/>
      <c r="AQ112" s="5" t="str">
        <f>设计!AJ112</f>
        <v>畔森</v>
      </c>
      <c r="AR112" s="7">
        <f>设计!AK112</f>
        <v>43434</v>
      </c>
      <c r="AS112" s="5" t="str">
        <f>设计!AL112</f>
        <v>加急</v>
      </c>
      <c r="AT112" s="7">
        <f>设计!AM112</f>
        <v>43459</v>
      </c>
      <c r="AU112" s="5">
        <f>设计!AN112</f>
        <v>0</v>
      </c>
      <c r="AV112" s="5" t="str">
        <f>设计!AO112</f>
        <v>完成</v>
      </c>
      <c r="AW112" s="5">
        <f>设计!AP112</f>
        <v>28</v>
      </c>
      <c r="AX112" s="5" t="str">
        <f>设计!AQ112</f>
        <v>完成</v>
      </c>
      <c r="AY112" s="37"/>
      <c r="AZ112" s="17"/>
      <c r="BA112" s="34"/>
      <c r="BB112" s="17"/>
      <c r="BC112" s="34"/>
      <c r="BD112" s="17"/>
      <c r="BE112" s="34"/>
      <c r="BF112" s="34"/>
      <c r="BG112" s="34"/>
      <c r="BH112" s="34"/>
      <c r="BI112" s="34"/>
      <c r="BJ112" s="36"/>
    </row>
    <row r="113" spans="1:62">
      <c r="A113" s="5" t="str">
        <f>设计!A113&amp;""</f>
        <v>I-111</v>
      </c>
      <c r="B113" s="5" t="str">
        <f>设计!B113&amp;""</f>
        <v>泰和美家</v>
      </c>
      <c r="C113" s="5" t="str">
        <f>设计!C113&amp;""</f>
        <v>香漫里8-2-11-116</v>
      </c>
      <c r="D113" s="5" t="str">
        <f>设计!D113&amp;""</f>
        <v>冯杰 139999999999</v>
      </c>
      <c r="E113" s="5" t="str">
        <f>设计!E113&amp;""</f>
        <v>134.5</v>
      </c>
      <c r="F113" s="7">
        <f>设计!F113</f>
        <v>43432</v>
      </c>
      <c r="G113" s="7">
        <f ca="1">设计!G113</f>
        <v>43559</v>
      </c>
      <c r="H113" s="5" t="str">
        <f ca="1">设计!H113&amp;""</f>
        <v>127</v>
      </c>
      <c r="I113" s="5" t="str">
        <f>设计!I113&amp;""</f>
        <v/>
      </c>
      <c r="J113" s="5" t="str">
        <f>设计!J113&amp;""</f>
        <v/>
      </c>
      <c r="K113" s="5" t="str">
        <f>'财务部 '!K113&amp;""</f>
        <v/>
      </c>
      <c r="L113" s="5" t="str">
        <f>'财务部 '!L113&amp;""</f>
        <v/>
      </c>
      <c r="M113" s="5" t="str">
        <f>'财务部 '!M113&amp;""</f>
        <v/>
      </c>
      <c r="N113" s="5" t="str">
        <f>'财务部 '!N113&amp;""</f>
        <v/>
      </c>
      <c r="O113" s="5" t="str">
        <f>'财务部 '!O113&amp;""</f>
        <v/>
      </c>
      <c r="P113" s="5" t="str">
        <f>'财务部 '!P113&amp;""</f>
        <v/>
      </c>
      <c r="Q113" s="5" t="str">
        <f>'财务部 '!Q113&amp;""</f>
        <v/>
      </c>
      <c r="R113" s="5" t="str">
        <f>设计!K113&amp;""</f>
        <v>张三</v>
      </c>
      <c r="S113" s="5" t="str">
        <f>设计!L113&amp;""</f>
        <v>优</v>
      </c>
      <c r="T113" s="5" t="str">
        <f>设计!M113&amp;""</f>
        <v>加急</v>
      </c>
      <c r="U113" s="5" t="str">
        <f>设计!N113&amp;""</f>
        <v>杨军</v>
      </c>
      <c r="V113" s="7">
        <f>设计!O113</f>
        <v>43429</v>
      </c>
      <c r="W113" s="5" t="str">
        <f>设计!P113&amp;""</f>
        <v>李跃</v>
      </c>
      <c r="X113" s="7">
        <f>设计!Q113</f>
        <v>43431</v>
      </c>
      <c r="Y113" s="5" t="str">
        <f>设计!R113&amp;""</f>
        <v>杨军</v>
      </c>
      <c r="Z113" s="5" t="str">
        <f>设计!S113&amp;""</f>
        <v>杨斌</v>
      </c>
      <c r="AA113" s="7">
        <f>设计!T113</f>
        <v>43435</v>
      </c>
      <c r="AB113" s="5" t="str">
        <f>设计!U113&amp;""</f>
        <v>6</v>
      </c>
      <c r="AC113" s="5" t="str">
        <f>设计!V113&amp;""</f>
        <v>F-0211</v>
      </c>
      <c r="AD113" s="5"/>
      <c r="AE113" s="34"/>
      <c r="AF113" s="5"/>
      <c r="AG113" s="34"/>
      <c r="AH113" s="5"/>
      <c r="AI113" s="34"/>
      <c r="AJ113" s="17"/>
      <c r="AK113" s="34"/>
      <c r="AL113" s="17"/>
      <c r="AM113" s="34"/>
      <c r="AN113" s="17"/>
      <c r="AO113" s="10">
        <v>43460</v>
      </c>
      <c r="AP113" s="36"/>
      <c r="AQ113" s="5" t="str">
        <f>设计!AJ113</f>
        <v>畔森</v>
      </c>
      <c r="AR113" s="7">
        <f>设计!AK113</f>
        <v>43435</v>
      </c>
      <c r="AS113" s="5" t="str">
        <f>设计!AL113</f>
        <v>加急</v>
      </c>
      <c r="AT113" s="7">
        <f>设计!AM113</f>
        <v>43460</v>
      </c>
      <c r="AU113" s="5">
        <f>设计!AN113</f>
        <v>0</v>
      </c>
      <c r="AV113" s="5" t="str">
        <f>设计!AO113</f>
        <v>完成</v>
      </c>
      <c r="AW113" s="5">
        <f>设计!AP113</f>
        <v>28</v>
      </c>
      <c r="AX113" s="5" t="str">
        <f>设计!AQ113</f>
        <v>完成</v>
      </c>
      <c r="AY113" s="37"/>
      <c r="AZ113" s="17"/>
      <c r="BA113" s="34"/>
      <c r="BB113" s="17"/>
      <c r="BC113" s="34"/>
      <c r="BD113" s="17"/>
      <c r="BE113" s="34"/>
      <c r="BF113" s="34"/>
      <c r="BG113" s="34"/>
      <c r="BH113" s="34"/>
      <c r="BI113" s="34"/>
      <c r="BJ113" s="36"/>
    </row>
    <row r="114" spans="1:62">
      <c r="A114" s="5" t="str">
        <f>设计!A114&amp;""</f>
        <v>I-112</v>
      </c>
      <c r="B114" s="5" t="str">
        <f>设计!B114&amp;""</f>
        <v>泰和美家</v>
      </c>
      <c r="C114" s="5" t="str">
        <f>设计!C114&amp;""</f>
        <v>香漫里8-2-11-117</v>
      </c>
      <c r="D114" s="5" t="str">
        <f>设计!D114&amp;""</f>
        <v>冯杰 139999999999</v>
      </c>
      <c r="E114" s="5" t="str">
        <f>设计!E114&amp;""</f>
        <v>135.5</v>
      </c>
      <c r="F114" s="7">
        <f>设计!F114</f>
        <v>43433</v>
      </c>
      <c r="G114" s="7">
        <f ca="1">设计!G114</f>
        <v>43559</v>
      </c>
      <c r="H114" s="5" t="str">
        <f ca="1">设计!H114&amp;""</f>
        <v>126</v>
      </c>
      <c r="I114" s="5" t="str">
        <f>设计!I114&amp;""</f>
        <v/>
      </c>
      <c r="J114" s="5" t="str">
        <f>设计!J114&amp;""</f>
        <v/>
      </c>
      <c r="K114" s="5" t="str">
        <f>'财务部 '!K114&amp;""</f>
        <v/>
      </c>
      <c r="L114" s="5" t="str">
        <f>'财务部 '!L114&amp;""</f>
        <v/>
      </c>
      <c r="M114" s="5" t="str">
        <f>'财务部 '!M114&amp;""</f>
        <v/>
      </c>
      <c r="N114" s="5" t="str">
        <f>'财务部 '!N114&amp;""</f>
        <v/>
      </c>
      <c r="O114" s="5" t="str">
        <f>'财务部 '!O114&amp;""</f>
        <v/>
      </c>
      <c r="P114" s="5" t="str">
        <f>'财务部 '!P114&amp;""</f>
        <v/>
      </c>
      <c r="Q114" s="5" t="str">
        <f>'财务部 '!Q114&amp;""</f>
        <v/>
      </c>
      <c r="R114" s="5" t="str">
        <f>设计!K114&amp;""</f>
        <v>张三</v>
      </c>
      <c r="S114" s="5" t="str">
        <f>设计!L114&amp;""</f>
        <v>优</v>
      </c>
      <c r="T114" s="5" t="str">
        <f>设计!M114&amp;""</f>
        <v>加急</v>
      </c>
      <c r="U114" s="5" t="str">
        <f>设计!N114&amp;""</f>
        <v>杨军</v>
      </c>
      <c r="V114" s="7">
        <f>设计!O114</f>
        <v>43430</v>
      </c>
      <c r="W114" s="5" t="str">
        <f>设计!P114&amp;""</f>
        <v>李跃</v>
      </c>
      <c r="X114" s="7">
        <f>设计!Q114</f>
        <v>43432</v>
      </c>
      <c r="Y114" s="5" t="str">
        <f>设计!R114&amp;""</f>
        <v>杨军</v>
      </c>
      <c r="Z114" s="5" t="str">
        <f>设计!S114&amp;""</f>
        <v>杨斌</v>
      </c>
      <c r="AA114" s="7">
        <f>设计!T114</f>
        <v>43436</v>
      </c>
      <c r="AB114" s="5" t="str">
        <f>设计!U114&amp;""</f>
        <v>6</v>
      </c>
      <c r="AC114" s="5" t="str">
        <f>设计!V114&amp;""</f>
        <v>F-0212</v>
      </c>
      <c r="AD114" s="5"/>
      <c r="AE114" s="34"/>
      <c r="AF114" s="5"/>
      <c r="AG114" s="34"/>
      <c r="AH114" s="5"/>
      <c r="AI114" s="34"/>
      <c r="AJ114" s="17"/>
      <c r="AK114" s="34"/>
      <c r="AL114" s="17"/>
      <c r="AM114" s="34"/>
      <c r="AN114" s="17"/>
      <c r="AO114" s="10">
        <v>43461</v>
      </c>
      <c r="AP114" s="36"/>
      <c r="AQ114" s="5" t="str">
        <f>设计!AJ114</f>
        <v>畔森</v>
      </c>
      <c r="AR114" s="7">
        <f>设计!AK114</f>
        <v>43436</v>
      </c>
      <c r="AS114" s="5" t="str">
        <f>设计!AL114</f>
        <v>加急</v>
      </c>
      <c r="AT114" s="7">
        <f>设计!AM114</f>
        <v>43461</v>
      </c>
      <c r="AU114" s="5">
        <f>设计!AN114</f>
        <v>0</v>
      </c>
      <c r="AV114" s="5" t="str">
        <f>设计!AO114</f>
        <v>完成</v>
      </c>
      <c r="AW114" s="5">
        <f>设计!AP114</f>
        <v>28</v>
      </c>
      <c r="AX114" s="5" t="str">
        <f>设计!AQ114</f>
        <v>完成</v>
      </c>
      <c r="AY114" s="37"/>
      <c r="AZ114" s="17"/>
      <c r="BA114" s="34"/>
      <c r="BB114" s="17"/>
      <c r="BC114" s="34"/>
      <c r="BD114" s="17"/>
      <c r="BE114" s="34"/>
      <c r="BF114" s="34"/>
      <c r="BG114" s="34"/>
      <c r="BH114" s="34"/>
      <c r="BI114" s="34"/>
      <c r="BJ114" s="36"/>
    </row>
    <row r="115" spans="1:62">
      <c r="A115" s="5" t="str">
        <f>设计!A115&amp;""</f>
        <v>I-113</v>
      </c>
      <c r="B115" s="5" t="str">
        <f>设计!B115&amp;""</f>
        <v>泰和美家</v>
      </c>
      <c r="C115" s="5" t="str">
        <f>设计!C115&amp;""</f>
        <v>香漫里8-2-11-118</v>
      </c>
      <c r="D115" s="5" t="str">
        <f>设计!D115&amp;""</f>
        <v>冯杰 139999999999</v>
      </c>
      <c r="E115" s="5" t="str">
        <f>设计!E115&amp;""</f>
        <v>136.5</v>
      </c>
      <c r="F115" s="7">
        <f>设计!F115</f>
        <v>43434</v>
      </c>
      <c r="G115" s="7">
        <f ca="1">设计!G115</f>
        <v>43559</v>
      </c>
      <c r="H115" s="5" t="str">
        <f ca="1">设计!H115&amp;""</f>
        <v>125</v>
      </c>
      <c r="I115" s="5" t="str">
        <f>设计!I115&amp;""</f>
        <v/>
      </c>
      <c r="J115" s="5" t="str">
        <f>设计!J115&amp;""</f>
        <v/>
      </c>
      <c r="K115" s="5" t="str">
        <f>'财务部 '!K115&amp;""</f>
        <v/>
      </c>
      <c r="L115" s="5" t="str">
        <f>'财务部 '!L115&amp;""</f>
        <v/>
      </c>
      <c r="M115" s="5" t="str">
        <f>'财务部 '!M115&amp;""</f>
        <v/>
      </c>
      <c r="N115" s="5" t="str">
        <f>'财务部 '!N115&amp;""</f>
        <v/>
      </c>
      <c r="O115" s="5" t="str">
        <f>'财务部 '!O115&amp;""</f>
        <v/>
      </c>
      <c r="P115" s="5" t="str">
        <f>'财务部 '!P115&amp;""</f>
        <v/>
      </c>
      <c r="Q115" s="5" t="str">
        <f>'财务部 '!Q115&amp;""</f>
        <v/>
      </c>
      <c r="R115" s="5" t="str">
        <f>设计!K115&amp;""</f>
        <v>张三</v>
      </c>
      <c r="S115" s="5" t="str">
        <f>设计!L115&amp;""</f>
        <v>优</v>
      </c>
      <c r="T115" s="5" t="str">
        <f>设计!M115&amp;""</f>
        <v>加急</v>
      </c>
      <c r="U115" s="5" t="str">
        <f>设计!N115&amp;""</f>
        <v>杨军</v>
      </c>
      <c r="V115" s="7">
        <f>设计!O115</f>
        <v>43431</v>
      </c>
      <c r="W115" s="5" t="str">
        <f>设计!P115&amp;""</f>
        <v>李跃</v>
      </c>
      <c r="X115" s="7">
        <f>设计!Q115</f>
        <v>43433</v>
      </c>
      <c r="Y115" s="5" t="str">
        <f>设计!R115&amp;""</f>
        <v>杨军</v>
      </c>
      <c r="Z115" s="5" t="str">
        <f>设计!S115&amp;""</f>
        <v>杨斌</v>
      </c>
      <c r="AA115" s="7">
        <f>设计!T115</f>
        <v>43437</v>
      </c>
      <c r="AB115" s="5" t="str">
        <f>设计!U115&amp;""</f>
        <v>6</v>
      </c>
      <c r="AC115" s="5" t="str">
        <f>设计!V115&amp;""</f>
        <v>F-0213</v>
      </c>
      <c r="AD115" s="5"/>
      <c r="AE115" s="34"/>
      <c r="AF115" s="5"/>
      <c r="AG115" s="34"/>
      <c r="AH115" s="5"/>
      <c r="AI115" s="34"/>
      <c r="AJ115" s="17"/>
      <c r="AK115" s="34"/>
      <c r="AL115" s="17"/>
      <c r="AM115" s="34"/>
      <c r="AN115" s="17"/>
      <c r="AO115" s="10">
        <v>43462</v>
      </c>
      <c r="AP115" s="36"/>
      <c r="AQ115" s="5" t="str">
        <f>设计!AJ115</f>
        <v>畔森</v>
      </c>
      <c r="AR115" s="7">
        <f>设计!AK115</f>
        <v>43437</v>
      </c>
      <c r="AS115" s="5" t="str">
        <f>设计!AL115</f>
        <v>加急</v>
      </c>
      <c r="AT115" s="7">
        <f>设计!AM115</f>
        <v>43462</v>
      </c>
      <c r="AU115" s="5">
        <f>设计!AN115</f>
        <v>0</v>
      </c>
      <c r="AV115" s="5" t="str">
        <f>设计!AO115</f>
        <v>完成</v>
      </c>
      <c r="AW115" s="5">
        <f>设计!AP115</f>
        <v>28</v>
      </c>
      <c r="AX115" s="5" t="str">
        <f>设计!AQ115</f>
        <v>完成</v>
      </c>
      <c r="AY115" s="37"/>
      <c r="AZ115" s="17"/>
      <c r="BA115" s="34"/>
      <c r="BB115" s="17"/>
      <c r="BC115" s="34"/>
      <c r="BD115" s="17"/>
      <c r="BE115" s="34"/>
      <c r="BF115" s="34"/>
      <c r="BG115" s="34"/>
      <c r="BH115" s="34"/>
      <c r="BI115" s="34"/>
      <c r="BJ115" s="36"/>
    </row>
    <row r="116" spans="1:62">
      <c r="A116" s="5" t="str">
        <f>设计!A116&amp;""</f>
        <v>I-114</v>
      </c>
      <c r="B116" s="5" t="str">
        <f>设计!B116&amp;""</f>
        <v>泰和美家</v>
      </c>
      <c r="C116" s="5" t="str">
        <f>设计!C116&amp;""</f>
        <v>香漫里8-2-11-119</v>
      </c>
      <c r="D116" s="5" t="str">
        <f>设计!D116&amp;""</f>
        <v>冯杰 139999999999</v>
      </c>
      <c r="E116" s="5" t="str">
        <f>设计!E116&amp;""</f>
        <v>137.5</v>
      </c>
      <c r="F116" s="7">
        <f>设计!F116</f>
        <v>43435</v>
      </c>
      <c r="G116" s="7">
        <f ca="1">设计!G116</f>
        <v>43559</v>
      </c>
      <c r="H116" s="5" t="str">
        <f ca="1">设计!H116&amp;""</f>
        <v>124</v>
      </c>
      <c r="I116" s="5" t="str">
        <f>设计!I116&amp;""</f>
        <v/>
      </c>
      <c r="J116" s="5" t="str">
        <f>设计!J116&amp;""</f>
        <v/>
      </c>
      <c r="K116" s="5" t="str">
        <f>'财务部 '!K116&amp;""</f>
        <v/>
      </c>
      <c r="L116" s="5" t="str">
        <f>'财务部 '!L116&amp;""</f>
        <v/>
      </c>
      <c r="M116" s="5" t="str">
        <f>'财务部 '!M116&amp;""</f>
        <v/>
      </c>
      <c r="N116" s="5" t="str">
        <f>'财务部 '!N116&amp;""</f>
        <v/>
      </c>
      <c r="O116" s="5" t="str">
        <f>'财务部 '!O116&amp;""</f>
        <v/>
      </c>
      <c r="P116" s="5" t="str">
        <f>'财务部 '!P116&amp;""</f>
        <v/>
      </c>
      <c r="Q116" s="5" t="str">
        <f>'财务部 '!Q116&amp;""</f>
        <v/>
      </c>
      <c r="R116" s="5" t="str">
        <f>设计!K116&amp;""</f>
        <v>张三</v>
      </c>
      <c r="S116" s="5" t="str">
        <f>设计!L116&amp;""</f>
        <v>优</v>
      </c>
      <c r="T116" s="5" t="str">
        <f>设计!M116&amp;""</f>
        <v>加急</v>
      </c>
      <c r="U116" s="5" t="str">
        <f>设计!N116&amp;""</f>
        <v>杨军</v>
      </c>
      <c r="V116" s="7">
        <f>设计!O116</f>
        <v>43432</v>
      </c>
      <c r="W116" s="5" t="str">
        <f>设计!P116&amp;""</f>
        <v>李跃</v>
      </c>
      <c r="X116" s="7">
        <f>设计!Q116</f>
        <v>43434</v>
      </c>
      <c r="Y116" s="5" t="str">
        <f>设计!R116&amp;""</f>
        <v>杨军</v>
      </c>
      <c r="Z116" s="5" t="str">
        <f>设计!S116&amp;""</f>
        <v>杨斌</v>
      </c>
      <c r="AA116" s="7">
        <f>设计!T116</f>
        <v>43438</v>
      </c>
      <c r="AB116" s="5" t="str">
        <f>设计!U116&amp;""</f>
        <v>6</v>
      </c>
      <c r="AC116" s="5" t="str">
        <f>设计!V116&amp;""</f>
        <v>F-0214</v>
      </c>
      <c r="AD116" s="5"/>
      <c r="AE116" s="34"/>
      <c r="AF116" s="5"/>
      <c r="AG116" s="34"/>
      <c r="AH116" s="5"/>
      <c r="AI116" s="34"/>
      <c r="AJ116" s="17"/>
      <c r="AK116" s="34"/>
      <c r="AL116" s="17"/>
      <c r="AM116" s="34"/>
      <c r="AN116" s="17"/>
      <c r="AO116" s="10">
        <v>43463</v>
      </c>
      <c r="AP116" s="36"/>
      <c r="AQ116" s="5" t="str">
        <f>设计!AJ116</f>
        <v>畔森</v>
      </c>
      <c r="AR116" s="7">
        <f>设计!AK116</f>
        <v>43438</v>
      </c>
      <c r="AS116" s="5" t="str">
        <f>设计!AL116</f>
        <v>加急</v>
      </c>
      <c r="AT116" s="7">
        <f>设计!AM116</f>
        <v>43463</v>
      </c>
      <c r="AU116" s="5">
        <f>设计!AN116</f>
        <v>0</v>
      </c>
      <c r="AV116" s="5" t="str">
        <f>设计!AO116</f>
        <v>完成</v>
      </c>
      <c r="AW116" s="5">
        <f>设计!AP116</f>
        <v>28</v>
      </c>
      <c r="AX116" s="5" t="str">
        <f>设计!AQ116</f>
        <v>完成</v>
      </c>
      <c r="AY116" s="37"/>
      <c r="AZ116" s="17"/>
      <c r="BA116" s="34"/>
      <c r="BB116" s="17"/>
      <c r="BC116" s="34"/>
      <c r="BD116" s="17"/>
      <c r="BE116" s="34"/>
      <c r="BF116" s="34"/>
      <c r="BG116" s="34"/>
      <c r="BH116" s="34"/>
      <c r="BI116" s="34"/>
      <c r="BJ116" s="36"/>
    </row>
    <row r="117" spans="1:62">
      <c r="A117" s="5" t="str">
        <f>设计!A117&amp;""</f>
        <v>I-115</v>
      </c>
      <c r="B117" s="5" t="str">
        <f>设计!B117&amp;""</f>
        <v>泰和美家</v>
      </c>
      <c r="C117" s="5" t="str">
        <f>设计!C117&amp;""</f>
        <v>香漫里8-2-11-120</v>
      </c>
      <c r="D117" s="5" t="str">
        <f>设计!D117&amp;""</f>
        <v>冯杰 139999999999</v>
      </c>
      <c r="E117" s="5" t="str">
        <f>设计!E117&amp;""</f>
        <v>138.5</v>
      </c>
      <c r="F117" s="7">
        <f>设计!F117</f>
        <v>43436</v>
      </c>
      <c r="G117" s="7">
        <f ca="1">设计!G117</f>
        <v>43559</v>
      </c>
      <c r="H117" s="5" t="str">
        <f ca="1">设计!H117&amp;""</f>
        <v>123</v>
      </c>
      <c r="I117" s="5" t="str">
        <f>设计!I117&amp;""</f>
        <v/>
      </c>
      <c r="J117" s="5" t="str">
        <f>设计!J117&amp;""</f>
        <v/>
      </c>
      <c r="K117" s="5" t="str">
        <f>'财务部 '!K117&amp;""</f>
        <v/>
      </c>
      <c r="L117" s="5" t="str">
        <f>'财务部 '!L117&amp;""</f>
        <v/>
      </c>
      <c r="M117" s="5" t="str">
        <f>'财务部 '!M117&amp;""</f>
        <v/>
      </c>
      <c r="N117" s="5" t="str">
        <f>'财务部 '!N117&amp;""</f>
        <v/>
      </c>
      <c r="O117" s="5" t="str">
        <f>'财务部 '!O117&amp;""</f>
        <v/>
      </c>
      <c r="P117" s="5" t="str">
        <f>'财务部 '!P117&amp;""</f>
        <v/>
      </c>
      <c r="Q117" s="5" t="str">
        <f>'财务部 '!Q117&amp;""</f>
        <v/>
      </c>
      <c r="R117" s="5" t="str">
        <f>设计!K117&amp;""</f>
        <v>张三</v>
      </c>
      <c r="S117" s="5" t="str">
        <f>设计!L117&amp;""</f>
        <v>优</v>
      </c>
      <c r="T117" s="5" t="str">
        <f>设计!M117&amp;""</f>
        <v>加急</v>
      </c>
      <c r="U117" s="5" t="str">
        <f>设计!N117&amp;""</f>
        <v>杨军</v>
      </c>
      <c r="V117" s="7">
        <f>设计!O117</f>
        <v>43433</v>
      </c>
      <c r="W117" s="5" t="str">
        <f>设计!P117&amp;""</f>
        <v>李跃</v>
      </c>
      <c r="X117" s="7">
        <f>设计!Q117</f>
        <v>43435</v>
      </c>
      <c r="Y117" s="5" t="str">
        <f>设计!R117&amp;""</f>
        <v>杨军</v>
      </c>
      <c r="Z117" s="5" t="str">
        <f>设计!S117&amp;""</f>
        <v>杨斌</v>
      </c>
      <c r="AA117" s="7">
        <f>设计!T117</f>
        <v>43439</v>
      </c>
      <c r="AB117" s="5" t="str">
        <f>设计!U117&amp;""</f>
        <v>6</v>
      </c>
      <c r="AC117" s="5" t="str">
        <f>设计!V117&amp;""</f>
        <v>F-0215</v>
      </c>
      <c r="AD117" s="5"/>
      <c r="AE117" s="34"/>
      <c r="AF117" s="5"/>
      <c r="AG117" s="34"/>
      <c r="AH117" s="5"/>
      <c r="AI117" s="34"/>
      <c r="AJ117" s="17"/>
      <c r="AK117" s="34"/>
      <c r="AL117" s="17"/>
      <c r="AM117" s="34"/>
      <c r="AN117" s="17"/>
      <c r="AO117" s="10">
        <v>43464</v>
      </c>
      <c r="AP117" s="36"/>
      <c r="AQ117" s="5" t="str">
        <f>设计!AJ117</f>
        <v>畔森</v>
      </c>
      <c r="AR117" s="7">
        <f>设计!AK117</f>
        <v>43439</v>
      </c>
      <c r="AS117" s="5" t="str">
        <f>设计!AL117</f>
        <v>加急</v>
      </c>
      <c r="AT117" s="7">
        <f>设计!AM117</f>
        <v>43464</v>
      </c>
      <c r="AU117" s="5">
        <f>设计!AN117</f>
        <v>0</v>
      </c>
      <c r="AV117" s="5" t="str">
        <f>设计!AO117</f>
        <v>完成</v>
      </c>
      <c r="AW117" s="5">
        <f>设计!AP117</f>
        <v>28</v>
      </c>
      <c r="AX117" s="5" t="str">
        <f>设计!AQ117</f>
        <v>完成</v>
      </c>
      <c r="AY117" s="37"/>
      <c r="AZ117" s="17"/>
      <c r="BA117" s="34"/>
      <c r="BB117" s="17"/>
      <c r="BC117" s="34"/>
      <c r="BD117" s="17"/>
      <c r="BE117" s="34"/>
      <c r="BF117" s="34"/>
      <c r="BG117" s="34"/>
      <c r="BH117" s="34"/>
      <c r="BI117" s="34"/>
      <c r="BJ117" s="36"/>
    </row>
    <row r="118" spans="1:62">
      <c r="A118" s="5" t="str">
        <f>设计!A118&amp;""</f>
        <v>I-116</v>
      </c>
      <c r="B118" s="5" t="str">
        <f>设计!B118&amp;""</f>
        <v>泰和美家</v>
      </c>
      <c r="C118" s="5" t="str">
        <f>设计!C118&amp;""</f>
        <v>香漫里8-2-11-121</v>
      </c>
      <c r="D118" s="5" t="str">
        <f>设计!D118&amp;""</f>
        <v>冯杰 139999999999</v>
      </c>
      <c r="E118" s="5" t="str">
        <f>设计!E118&amp;""</f>
        <v>139.5</v>
      </c>
      <c r="F118" s="7">
        <f>设计!F118</f>
        <v>43437</v>
      </c>
      <c r="G118" s="7">
        <f ca="1">设计!G118</f>
        <v>43559</v>
      </c>
      <c r="H118" s="5" t="str">
        <f ca="1">设计!H118&amp;""</f>
        <v>122</v>
      </c>
      <c r="I118" s="5" t="str">
        <f>设计!I118&amp;""</f>
        <v/>
      </c>
      <c r="J118" s="5" t="str">
        <f>设计!J118&amp;""</f>
        <v/>
      </c>
      <c r="K118" s="5" t="str">
        <f>'财务部 '!K118&amp;""</f>
        <v/>
      </c>
      <c r="L118" s="5" t="str">
        <f>'财务部 '!L118&amp;""</f>
        <v/>
      </c>
      <c r="M118" s="5" t="str">
        <f>'财务部 '!M118&amp;""</f>
        <v/>
      </c>
      <c r="N118" s="5" t="str">
        <f>'财务部 '!N118&amp;""</f>
        <v/>
      </c>
      <c r="O118" s="5" t="str">
        <f>'财务部 '!O118&amp;""</f>
        <v/>
      </c>
      <c r="P118" s="5" t="str">
        <f>'财务部 '!P118&amp;""</f>
        <v/>
      </c>
      <c r="Q118" s="5" t="str">
        <f>'财务部 '!Q118&amp;""</f>
        <v/>
      </c>
      <c r="R118" s="5" t="str">
        <f>设计!K118&amp;""</f>
        <v>张三</v>
      </c>
      <c r="S118" s="5" t="str">
        <f>设计!L118&amp;""</f>
        <v>优</v>
      </c>
      <c r="T118" s="5" t="str">
        <f>设计!M118&amp;""</f>
        <v>加急</v>
      </c>
      <c r="U118" s="5" t="str">
        <f>设计!N118&amp;""</f>
        <v>杨军</v>
      </c>
      <c r="V118" s="7">
        <f>设计!O118</f>
        <v>43434</v>
      </c>
      <c r="W118" s="5" t="str">
        <f>设计!P118&amp;""</f>
        <v>李跃</v>
      </c>
      <c r="X118" s="7">
        <f>设计!Q118</f>
        <v>43436</v>
      </c>
      <c r="Y118" s="5" t="str">
        <f>设计!R118&amp;""</f>
        <v>杨军</v>
      </c>
      <c r="Z118" s="5" t="str">
        <f>设计!S118&amp;""</f>
        <v>杨斌</v>
      </c>
      <c r="AA118" s="7">
        <f>设计!T118</f>
        <v>43440</v>
      </c>
      <c r="AB118" s="5" t="str">
        <f>设计!U118&amp;""</f>
        <v>6</v>
      </c>
      <c r="AC118" s="5" t="str">
        <f>设计!V118&amp;""</f>
        <v>F-0216</v>
      </c>
      <c r="AD118" s="5"/>
      <c r="AE118" s="34"/>
      <c r="AF118" s="5"/>
      <c r="AG118" s="34"/>
      <c r="AH118" s="5"/>
      <c r="AI118" s="34"/>
      <c r="AJ118" s="17"/>
      <c r="AK118" s="34"/>
      <c r="AL118" s="17"/>
      <c r="AM118" s="34"/>
      <c r="AN118" s="17"/>
      <c r="AO118" s="10">
        <v>43465</v>
      </c>
      <c r="AP118" s="36"/>
      <c r="AQ118" s="5" t="str">
        <f>设计!AJ118</f>
        <v>畔森</v>
      </c>
      <c r="AR118" s="7">
        <f>设计!AK118</f>
        <v>43440</v>
      </c>
      <c r="AS118" s="5" t="str">
        <f>设计!AL118</f>
        <v>加急</v>
      </c>
      <c r="AT118" s="7">
        <f>设计!AM118</f>
        <v>43465</v>
      </c>
      <c r="AU118" s="5">
        <f>设计!AN118</f>
        <v>0</v>
      </c>
      <c r="AV118" s="5" t="str">
        <f>设计!AO118</f>
        <v>完成</v>
      </c>
      <c r="AW118" s="5">
        <f>设计!AP118</f>
        <v>28</v>
      </c>
      <c r="AX118" s="5" t="str">
        <f>设计!AQ118</f>
        <v>完成</v>
      </c>
      <c r="AY118" s="37"/>
      <c r="AZ118" s="17"/>
      <c r="BA118" s="34"/>
      <c r="BB118" s="17"/>
      <c r="BC118" s="34"/>
      <c r="BD118" s="17"/>
      <c r="BE118" s="34"/>
      <c r="BF118" s="34"/>
      <c r="BG118" s="34"/>
      <c r="BH118" s="34"/>
      <c r="BI118" s="34"/>
      <c r="BJ118" s="36"/>
    </row>
    <row r="119" spans="1:62">
      <c r="A119" s="5" t="str">
        <f>设计!A119&amp;""</f>
        <v>I-117</v>
      </c>
      <c r="B119" s="5" t="str">
        <f>设计!B119&amp;""</f>
        <v>泰和美家</v>
      </c>
      <c r="C119" s="5" t="str">
        <f>设计!C119&amp;""</f>
        <v>香漫里8-2-11-122</v>
      </c>
      <c r="D119" s="5" t="str">
        <f>设计!D119&amp;""</f>
        <v>冯杰 139999999999</v>
      </c>
      <c r="E119" s="5" t="str">
        <f>设计!E119&amp;""</f>
        <v>140.5</v>
      </c>
      <c r="F119" s="7">
        <f>设计!F119</f>
        <v>43438</v>
      </c>
      <c r="G119" s="7">
        <f ca="1">设计!G119</f>
        <v>43559</v>
      </c>
      <c r="H119" s="5" t="str">
        <f ca="1">设计!H119&amp;""</f>
        <v>121</v>
      </c>
      <c r="I119" s="5" t="str">
        <f>设计!I119&amp;""</f>
        <v/>
      </c>
      <c r="J119" s="5" t="str">
        <f>设计!J119&amp;""</f>
        <v/>
      </c>
      <c r="K119" s="5" t="str">
        <f>'财务部 '!K119&amp;""</f>
        <v/>
      </c>
      <c r="L119" s="5" t="str">
        <f>'财务部 '!L119&amp;""</f>
        <v/>
      </c>
      <c r="M119" s="5" t="str">
        <f>'财务部 '!M119&amp;""</f>
        <v/>
      </c>
      <c r="N119" s="5" t="str">
        <f>'财务部 '!N119&amp;""</f>
        <v/>
      </c>
      <c r="O119" s="5" t="str">
        <f>'财务部 '!O119&amp;""</f>
        <v/>
      </c>
      <c r="P119" s="5" t="str">
        <f>'财务部 '!P119&amp;""</f>
        <v/>
      </c>
      <c r="Q119" s="5" t="str">
        <f>'财务部 '!Q119&amp;""</f>
        <v/>
      </c>
      <c r="R119" s="5" t="str">
        <f>设计!K119&amp;""</f>
        <v>张三</v>
      </c>
      <c r="S119" s="5" t="str">
        <f>设计!L119&amp;""</f>
        <v>优</v>
      </c>
      <c r="T119" s="5" t="str">
        <f>设计!M119&amp;""</f>
        <v>加急</v>
      </c>
      <c r="U119" s="5" t="str">
        <f>设计!N119&amp;""</f>
        <v>杨军</v>
      </c>
      <c r="V119" s="7">
        <f>设计!O119</f>
        <v>43435</v>
      </c>
      <c r="W119" s="5" t="str">
        <f>设计!P119&amp;""</f>
        <v>李跃</v>
      </c>
      <c r="X119" s="7">
        <f>设计!Q119</f>
        <v>43437</v>
      </c>
      <c r="Y119" s="5" t="str">
        <f>设计!R119&amp;""</f>
        <v>杨军</v>
      </c>
      <c r="Z119" s="5" t="str">
        <f>设计!S119&amp;""</f>
        <v>杨斌</v>
      </c>
      <c r="AA119" s="7">
        <f>设计!T119</f>
        <v>43441</v>
      </c>
      <c r="AB119" s="5" t="str">
        <f>设计!U119&amp;""</f>
        <v>6</v>
      </c>
      <c r="AC119" s="5" t="str">
        <f>设计!V119&amp;""</f>
        <v>F-0217</v>
      </c>
      <c r="AD119" s="5"/>
      <c r="AE119" s="34"/>
      <c r="AF119" s="5"/>
      <c r="AG119" s="34"/>
      <c r="AH119" s="5"/>
      <c r="AI119" s="34"/>
      <c r="AJ119" s="17"/>
      <c r="AK119" s="34"/>
      <c r="AL119" s="17"/>
      <c r="AM119" s="34"/>
      <c r="AN119" s="17"/>
      <c r="AO119" s="10">
        <v>43466</v>
      </c>
      <c r="AP119" s="36"/>
      <c r="AQ119" s="5" t="str">
        <f>设计!AJ119</f>
        <v>畔森</v>
      </c>
      <c r="AR119" s="7">
        <f>设计!AK119</f>
        <v>43441</v>
      </c>
      <c r="AS119" s="5" t="str">
        <f>设计!AL119</f>
        <v>加急</v>
      </c>
      <c r="AT119" s="7">
        <f>设计!AM119</f>
        <v>43466</v>
      </c>
      <c r="AU119" s="5">
        <f>设计!AN119</f>
        <v>0</v>
      </c>
      <c r="AV119" s="5" t="str">
        <f>设计!AO119</f>
        <v>完成</v>
      </c>
      <c r="AW119" s="5">
        <f>设计!AP119</f>
        <v>28</v>
      </c>
      <c r="AX119" s="5" t="str">
        <f>设计!AQ119</f>
        <v>完成</v>
      </c>
      <c r="AY119" s="37"/>
      <c r="AZ119" s="17"/>
      <c r="BA119" s="34"/>
      <c r="BB119" s="17"/>
      <c r="BC119" s="34"/>
      <c r="BD119" s="17"/>
      <c r="BE119" s="34"/>
      <c r="BF119" s="34"/>
      <c r="BG119" s="34"/>
      <c r="BH119" s="34"/>
      <c r="BI119" s="34"/>
      <c r="BJ119" s="36"/>
    </row>
    <row r="120" spans="1:62">
      <c r="A120" s="5" t="str">
        <f>设计!A120&amp;""</f>
        <v>I-118</v>
      </c>
      <c r="B120" s="5" t="str">
        <f>设计!B120&amp;""</f>
        <v>泰和美家</v>
      </c>
      <c r="C120" s="5" t="str">
        <f>设计!C120&amp;""</f>
        <v>香漫里8-2-11-123</v>
      </c>
      <c r="D120" s="5" t="str">
        <f>设计!D120&amp;""</f>
        <v>冯杰 139999999999</v>
      </c>
      <c r="E120" s="5" t="str">
        <f>设计!E120&amp;""</f>
        <v>141.5</v>
      </c>
      <c r="F120" s="7">
        <f>设计!F120</f>
        <v>43439</v>
      </c>
      <c r="G120" s="7">
        <f ca="1">设计!G120</f>
        <v>43559</v>
      </c>
      <c r="H120" s="5" t="str">
        <f ca="1">设计!H120&amp;""</f>
        <v>120</v>
      </c>
      <c r="I120" s="5" t="str">
        <f>设计!I120&amp;""</f>
        <v/>
      </c>
      <c r="J120" s="5" t="str">
        <f>设计!J120&amp;""</f>
        <v/>
      </c>
      <c r="K120" s="5" t="str">
        <f>'财务部 '!K120&amp;""</f>
        <v/>
      </c>
      <c r="L120" s="5" t="str">
        <f>'财务部 '!L120&amp;""</f>
        <v/>
      </c>
      <c r="M120" s="5" t="str">
        <f>'财务部 '!M120&amp;""</f>
        <v/>
      </c>
      <c r="N120" s="5" t="str">
        <f>'财务部 '!N120&amp;""</f>
        <v/>
      </c>
      <c r="O120" s="5" t="str">
        <f>'财务部 '!O120&amp;""</f>
        <v/>
      </c>
      <c r="P120" s="5" t="str">
        <f>'财务部 '!P120&amp;""</f>
        <v/>
      </c>
      <c r="Q120" s="5" t="str">
        <f>'财务部 '!Q120&amp;""</f>
        <v/>
      </c>
      <c r="R120" s="5" t="str">
        <f>设计!K120&amp;""</f>
        <v>张三</v>
      </c>
      <c r="S120" s="5" t="str">
        <f>设计!L120&amp;""</f>
        <v>优</v>
      </c>
      <c r="T120" s="5" t="str">
        <f>设计!M120&amp;""</f>
        <v>加急</v>
      </c>
      <c r="U120" s="5" t="str">
        <f>设计!N120&amp;""</f>
        <v>杨军</v>
      </c>
      <c r="V120" s="7">
        <f>设计!O120</f>
        <v>43436</v>
      </c>
      <c r="W120" s="5" t="str">
        <f>设计!P120&amp;""</f>
        <v>李跃</v>
      </c>
      <c r="X120" s="7">
        <f>设计!Q120</f>
        <v>43438</v>
      </c>
      <c r="Y120" s="5" t="str">
        <f>设计!R120&amp;""</f>
        <v>杨军</v>
      </c>
      <c r="Z120" s="5" t="str">
        <f>设计!S120&amp;""</f>
        <v>杨斌</v>
      </c>
      <c r="AA120" s="7">
        <f>设计!T120</f>
        <v>43442</v>
      </c>
      <c r="AB120" s="5" t="str">
        <f>设计!U120&amp;""</f>
        <v>6</v>
      </c>
      <c r="AC120" s="5" t="str">
        <f>设计!V120&amp;""</f>
        <v>F-0218</v>
      </c>
      <c r="AD120" s="5"/>
      <c r="AE120" s="34"/>
      <c r="AF120" s="5"/>
      <c r="AG120" s="34"/>
      <c r="AH120" s="5"/>
      <c r="AI120" s="34"/>
      <c r="AJ120" s="17"/>
      <c r="AK120" s="34"/>
      <c r="AL120" s="17"/>
      <c r="AM120" s="34"/>
      <c r="AN120" s="17"/>
      <c r="AO120" s="10">
        <v>43467</v>
      </c>
      <c r="AP120" s="36"/>
      <c r="AQ120" s="5" t="str">
        <f>设计!AJ120</f>
        <v>畔森</v>
      </c>
      <c r="AR120" s="7">
        <f>设计!AK120</f>
        <v>43442</v>
      </c>
      <c r="AS120" s="5" t="str">
        <f>设计!AL120</f>
        <v>加急</v>
      </c>
      <c r="AT120" s="7">
        <f>设计!AM120</f>
        <v>43467</v>
      </c>
      <c r="AU120" s="5">
        <f>设计!AN120</f>
        <v>0</v>
      </c>
      <c r="AV120" s="5" t="str">
        <f>设计!AO120</f>
        <v>完成</v>
      </c>
      <c r="AW120" s="5">
        <f>设计!AP120</f>
        <v>28</v>
      </c>
      <c r="AX120" s="5" t="str">
        <f>设计!AQ120</f>
        <v>完成</v>
      </c>
      <c r="AY120" s="37"/>
      <c r="AZ120" s="17"/>
      <c r="BA120" s="34"/>
      <c r="BB120" s="17"/>
      <c r="BC120" s="34"/>
      <c r="BD120" s="17"/>
      <c r="BE120" s="34"/>
      <c r="BF120" s="34"/>
      <c r="BG120" s="34"/>
      <c r="BH120" s="34"/>
      <c r="BI120" s="34"/>
      <c r="BJ120" s="36"/>
    </row>
    <row r="121" spans="1:62">
      <c r="A121" s="5" t="str">
        <f>设计!A121&amp;""</f>
        <v>I-119</v>
      </c>
      <c r="B121" s="5" t="str">
        <f>设计!B121&amp;""</f>
        <v>泰和美家</v>
      </c>
      <c r="C121" s="5" t="str">
        <f>设计!C121&amp;""</f>
        <v>香漫里8-2-11-124</v>
      </c>
      <c r="D121" s="5" t="str">
        <f>设计!D121&amp;""</f>
        <v>冯杰 139999999999</v>
      </c>
      <c r="E121" s="5" t="str">
        <f>设计!E121&amp;""</f>
        <v>142.5</v>
      </c>
      <c r="F121" s="7">
        <f>设计!F121</f>
        <v>43440</v>
      </c>
      <c r="G121" s="7">
        <f ca="1">设计!G121</f>
        <v>43559</v>
      </c>
      <c r="H121" s="5" t="str">
        <f ca="1">设计!H121&amp;""</f>
        <v>119</v>
      </c>
      <c r="I121" s="5" t="str">
        <f>设计!I121&amp;""</f>
        <v/>
      </c>
      <c r="J121" s="5" t="str">
        <f>设计!J121&amp;""</f>
        <v/>
      </c>
      <c r="K121" s="5" t="str">
        <f>'财务部 '!K121&amp;""</f>
        <v/>
      </c>
      <c r="L121" s="5" t="str">
        <f>'财务部 '!L121&amp;""</f>
        <v/>
      </c>
      <c r="M121" s="5" t="str">
        <f>'财务部 '!M121&amp;""</f>
        <v/>
      </c>
      <c r="N121" s="5" t="str">
        <f>'财务部 '!N121&amp;""</f>
        <v/>
      </c>
      <c r="O121" s="5" t="str">
        <f>'财务部 '!O121&amp;""</f>
        <v/>
      </c>
      <c r="P121" s="5" t="str">
        <f>'财务部 '!P121&amp;""</f>
        <v/>
      </c>
      <c r="Q121" s="5" t="str">
        <f>'财务部 '!Q121&amp;""</f>
        <v/>
      </c>
      <c r="R121" s="5" t="str">
        <f>设计!K121&amp;""</f>
        <v>张三</v>
      </c>
      <c r="S121" s="5" t="str">
        <f>设计!L121&amp;""</f>
        <v>优</v>
      </c>
      <c r="T121" s="5" t="str">
        <f>设计!M121&amp;""</f>
        <v>加急</v>
      </c>
      <c r="U121" s="5" t="str">
        <f>设计!N121&amp;""</f>
        <v>杨军</v>
      </c>
      <c r="V121" s="7">
        <f>设计!O121</f>
        <v>43437</v>
      </c>
      <c r="W121" s="5" t="str">
        <f>设计!P121&amp;""</f>
        <v>李跃</v>
      </c>
      <c r="X121" s="7">
        <f>设计!Q121</f>
        <v>43439</v>
      </c>
      <c r="Y121" s="5" t="str">
        <f>设计!R121&amp;""</f>
        <v>杨军</v>
      </c>
      <c r="Z121" s="5" t="str">
        <f>设计!S121&amp;""</f>
        <v>杨斌</v>
      </c>
      <c r="AA121" s="7">
        <f>设计!T121</f>
        <v>43443</v>
      </c>
      <c r="AB121" s="5" t="str">
        <f>设计!U121&amp;""</f>
        <v>6</v>
      </c>
      <c r="AC121" s="5" t="str">
        <f>设计!V121&amp;""</f>
        <v>F-0219</v>
      </c>
      <c r="AD121" s="5"/>
      <c r="AE121" s="34"/>
      <c r="AF121" s="5"/>
      <c r="AG121" s="34"/>
      <c r="AH121" s="5"/>
      <c r="AI121" s="34"/>
      <c r="AJ121" s="17"/>
      <c r="AK121" s="34"/>
      <c r="AL121" s="17"/>
      <c r="AM121" s="34"/>
      <c r="AN121" s="17"/>
      <c r="AO121" s="10">
        <v>43468</v>
      </c>
      <c r="AP121" s="36"/>
      <c r="AQ121" s="5" t="str">
        <f>设计!AJ121</f>
        <v>畔森</v>
      </c>
      <c r="AR121" s="7">
        <f>设计!AK121</f>
        <v>43443</v>
      </c>
      <c r="AS121" s="5" t="str">
        <f>设计!AL121</f>
        <v>加急</v>
      </c>
      <c r="AT121" s="7">
        <f>设计!AM121</f>
        <v>43468</v>
      </c>
      <c r="AU121" s="5">
        <f>设计!AN121</f>
        <v>0</v>
      </c>
      <c r="AV121" s="5" t="str">
        <f>设计!AO121</f>
        <v>完成</v>
      </c>
      <c r="AW121" s="5">
        <f>设计!AP121</f>
        <v>28</v>
      </c>
      <c r="AX121" s="5" t="str">
        <f>设计!AQ121</f>
        <v>完成</v>
      </c>
      <c r="AY121" s="37"/>
      <c r="AZ121" s="17"/>
      <c r="BA121" s="34"/>
      <c r="BB121" s="17"/>
      <c r="BC121" s="34"/>
      <c r="BD121" s="17"/>
      <c r="BE121" s="34"/>
      <c r="BF121" s="34"/>
      <c r="BG121" s="34"/>
      <c r="BH121" s="34"/>
      <c r="BI121" s="34"/>
      <c r="BJ121" s="36"/>
    </row>
    <row r="122" spans="1:62">
      <c r="A122" s="5" t="str">
        <f>设计!A122&amp;""</f>
        <v>I-120</v>
      </c>
      <c r="B122" s="5" t="str">
        <f>设计!B122&amp;""</f>
        <v>泰和美家</v>
      </c>
      <c r="C122" s="5" t="str">
        <f>设计!C122&amp;""</f>
        <v>香漫里8-2-11-125</v>
      </c>
      <c r="D122" s="5" t="str">
        <f>设计!D122&amp;""</f>
        <v>冯杰 139999999999</v>
      </c>
      <c r="E122" s="5" t="str">
        <f>设计!E122&amp;""</f>
        <v>143.5</v>
      </c>
      <c r="F122" s="7">
        <f>设计!F122</f>
        <v>43441</v>
      </c>
      <c r="G122" s="7">
        <f ca="1">设计!G122</f>
        <v>43559</v>
      </c>
      <c r="H122" s="5" t="str">
        <f ca="1">设计!H122&amp;""</f>
        <v>118</v>
      </c>
      <c r="I122" s="5" t="str">
        <f>设计!I122&amp;""</f>
        <v/>
      </c>
      <c r="J122" s="5" t="str">
        <f>设计!J122&amp;""</f>
        <v/>
      </c>
      <c r="K122" s="5" t="str">
        <f>'财务部 '!K122&amp;""</f>
        <v/>
      </c>
      <c r="L122" s="5" t="str">
        <f>'财务部 '!L122&amp;""</f>
        <v/>
      </c>
      <c r="M122" s="5" t="str">
        <f>'财务部 '!M122&amp;""</f>
        <v/>
      </c>
      <c r="N122" s="5" t="str">
        <f>'财务部 '!N122&amp;""</f>
        <v/>
      </c>
      <c r="O122" s="5" t="str">
        <f>'财务部 '!O122&amp;""</f>
        <v/>
      </c>
      <c r="P122" s="5" t="str">
        <f>'财务部 '!P122&amp;""</f>
        <v/>
      </c>
      <c r="Q122" s="5" t="str">
        <f>'财务部 '!Q122&amp;""</f>
        <v/>
      </c>
      <c r="R122" s="5" t="str">
        <f>设计!K122&amp;""</f>
        <v>张三</v>
      </c>
      <c r="S122" s="5" t="str">
        <f>设计!L122&amp;""</f>
        <v>优</v>
      </c>
      <c r="T122" s="5" t="str">
        <f>设计!M122&amp;""</f>
        <v>加急</v>
      </c>
      <c r="U122" s="5" t="str">
        <f>设计!N122&amp;""</f>
        <v>杨军</v>
      </c>
      <c r="V122" s="7">
        <f>设计!O122</f>
        <v>43438</v>
      </c>
      <c r="W122" s="5" t="str">
        <f>设计!P122&amp;""</f>
        <v>李跃</v>
      </c>
      <c r="X122" s="7">
        <f>设计!Q122</f>
        <v>43440</v>
      </c>
      <c r="Y122" s="5" t="str">
        <f>设计!R122&amp;""</f>
        <v>杨军</v>
      </c>
      <c r="Z122" s="5" t="str">
        <f>设计!S122&amp;""</f>
        <v>杨斌</v>
      </c>
      <c r="AA122" s="7">
        <f>设计!T122</f>
        <v>43444</v>
      </c>
      <c r="AB122" s="5" t="str">
        <f>设计!U122&amp;""</f>
        <v>6</v>
      </c>
      <c r="AC122" s="5" t="str">
        <f>设计!V122&amp;""</f>
        <v>F-0220</v>
      </c>
      <c r="AD122" s="5"/>
      <c r="AE122" s="34"/>
      <c r="AF122" s="5"/>
      <c r="AG122" s="34"/>
      <c r="AH122" s="5"/>
      <c r="AI122" s="34"/>
      <c r="AJ122" s="17"/>
      <c r="AK122" s="34"/>
      <c r="AL122" s="17"/>
      <c r="AM122" s="34"/>
      <c r="AN122" s="17"/>
      <c r="AO122" s="10">
        <v>43469</v>
      </c>
      <c r="AP122" s="36"/>
      <c r="AQ122" s="5" t="str">
        <f>设计!AJ122</f>
        <v>畔森</v>
      </c>
      <c r="AR122" s="7">
        <f>设计!AK122</f>
        <v>43444</v>
      </c>
      <c r="AS122" s="5" t="str">
        <f>设计!AL122</f>
        <v>加急</v>
      </c>
      <c r="AT122" s="7">
        <f>设计!AM122</f>
        <v>43469</v>
      </c>
      <c r="AU122" s="5">
        <f>设计!AN122</f>
        <v>0</v>
      </c>
      <c r="AV122" s="5" t="str">
        <f>设计!AO122</f>
        <v>完成</v>
      </c>
      <c r="AW122" s="5">
        <f>设计!AP122</f>
        <v>28</v>
      </c>
      <c r="AX122" s="5" t="str">
        <f>设计!AQ122</f>
        <v>完成</v>
      </c>
      <c r="AY122" s="37"/>
      <c r="AZ122" s="17"/>
      <c r="BA122" s="34"/>
      <c r="BB122" s="17"/>
      <c r="BC122" s="34"/>
      <c r="BD122" s="17"/>
      <c r="BE122" s="34"/>
      <c r="BF122" s="34"/>
      <c r="BG122" s="34"/>
      <c r="BH122" s="34"/>
      <c r="BI122" s="34"/>
      <c r="BJ122" s="36"/>
    </row>
    <row r="123" spans="1:62">
      <c r="A123" s="5" t="str">
        <f>设计!A123&amp;""</f>
        <v>I-121</v>
      </c>
      <c r="B123" s="5" t="str">
        <f>设计!B123&amp;""</f>
        <v>泰和美家</v>
      </c>
      <c r="C123" s="5" t="str">
        <f>设计!C123&amp;""</f>
        <v>香漫里8-2-11-126</v>
      </c>
      <c r="D123" s="5" t="str">
        <f>设计!D123&amp;""</f>
        <v>冯杰 139999999999</v>
      </c>
      <c r="E123" s="5" t="str">
        <f>设计!E123&amp;""</f>
        <v>144.5</v>
      </c>
      <c r="F123" s="7">
        <f>设计!F123</f>
        <v>43442</v>
      </c>
      <c r="G123" s="7">
        <f ca="1">设计!G123</f>
        <v>43559</v>
      </c>
      <c r="H123" s="5" t="str">
        <f ca="1">设计!H123&amp;""</f>
        <v>117</v>
      </c>
      <c r="I123" s="5" t="str">
        <f>设计!I123&amp;""</f>
        <v/>
      </c>
      <c r="J123" s="5" t="str">
        <f>设计!J123&amp;""</f>
        <v/>
      </c>
      <c r="K123" s="5" t="str">
        <f>'财务部 '!K123&amp;""</f>
        <v/>
      </c>
      <c r="L123" s="5" t="str">
        <f>'财务部 '!L123&amp;""</f>
        <v/>
      </c>
      <c r="M123" s="5" t="str">
        <f>'财务部 '!M123&amp;""</f>
        <v/>
      </c>
      <c r="N123" s="5" t="str">
        <f>'财务部 '!N123&amp;""</f>
        <v/>
      </c>
      <c r="O123" s="5" t="str">
        <f>'财务部 '!O123&amp;""</f>
        <v/>
      </c>
      <c r="P123" s="5" t="str">
        <f>'财务部 '!P123&amp;""</f>
        <v/>
      </c>
      <c r="Q123" s="5" t="str">
        <f>'财务部 '!Q123&amp;""</f>
        <v/>
      </c>
      <c r="R123" s="5" t="str">
        <f>设计!K123&amp;""</f>
        <v>张三</v>
      </c>
      <c r="S123" s="5" t="str">
        <f>设计!L123&amp;""</f>
        <v>优</v>
      </c>
      <c r="T123" s="5" t="str">
        <f>设计!M123&amp;""</f>
        <v>加急</v>
      </c>
      <c r="U123" s="5" t="str">
        <f>设计!N123&amp;""</f>
        <v>杨军</v>
      </c>
      <c r="V123" s="7">
        <f>设计!O123</f>
        <v>43439</v>
      </c>
      <c r="W123" s="5" t="str">
        <f>设计!P123&amp;""</f>
        <v>李跃</v>
      </c>
      <c r="X123" s="7">
        <f>设计!Q123</f>
        <v>43441</v>
      </c>
      <c r="Y123" s="5" t="str">
        <f>设计!R123&amp;""</f>
        <v>杨军</v>
      </c>
      <c r="Z123" s="5" t="str">
        <f>设计!S123&amp;""</f>
        <v>杨斌</v>
      </c>
      <c r="AA123" s="7">
        <f>设计!T123</f>
        <v>43445</v>
      </c>
      <c r="AB123" s="5" t="str">
        <f>设计!U123&amp;""</f>
        <v>6</v>
      </c>
      <c r="AC123" s="5" t="str">
        <f>设计!V123&amp;""</f>
        <v>F-0221</v>
      </c>
      <c r="AD123" s="5"/>
      <c r="AE123" s="34"/>
      <c r="AF123" s="5"/>
      <c r="AG123" s="34"/>
      <c r="AH123" s="5"/>
      <c r="AI123" s="34"/>
      <c r="AJ123" s="17"/>
      <c r="AK123" s="34"/>
      <c r="AL123" s="17"/>
      <c r="AM123" s="34"/>
      <c r="AN123" s="17"/>
      <c r="AO123" s="10">
        <v>43470</v>
      </c>
      <c r="AP123" s="36"/>
      <c r="AQ123" s="5" t="str">
        <f>设计!AJ123</f>
        <v>畔森</v>
      </c>
      <c r="AR123" s="7">
        <f>设计!AK123</f>
        <v>43445</v>
      </c>
      <c r="AS123" s="5" t="str">
        <f>设计!AL123</f>
        <v>加急</v>
      </c>
      <c r="AT123" s="7">
        <f>设计!AM123</f>
        <v>43470</v>
      </c>
      <c r="AU123" s="5">
        <f>设计!AN123</f>
        <v>0</v>
      </c>
      <c r="AV123" s="5" t="str">
        <f>设计!AO123</f>
        <v>完成</v>
      </c>
      <c r="AW123" s="5">
        <f>设计!AP123</f>
        <v>28</v>
      </c>
      <c r="AX123" s="5" t="str">
        <f>设计!AQ123</f>
        <v>完成</v>
      </c>
      <c r="AY123" s="37"/>
      <c r="AZ123" s="17"/>
      <c r="BA123" s="34"/>
      <c r="BB123" s="17"/>
      <c r="BC123" s="34"/>
      <c r="BD123" s="17"/>
      <c r="BE123" s="34"/>
      <c r="BF123" s="34"/>
      <c r="BG123" s="34"/>
      <c r="BH123" s="34"/>
      <c r="BI123" s="34"/>
      <c r="BJ123" s="36"/>
    </row>
    <row r="124" spans="1:62">
      <c r="A124" s="5" t="str">
        <f>设计!A124&amp;""</f>
        <v>I-122</v>
      </c>
      <c r="B124" s="5" t="str">
        <f>设计!B124&amp;""</f>
        <v>泰和美家</v>
      </c>
      <c r="C124" s="5" t="str">
        <f>设计!C124&amp;""</f>
        <v>香漫里8-2-11-127</v>
      </c>
      <c r="D124" s="5" t="str">
        <f>设计!D124&amp;""</f>
        <v>冯杰 139999999999</v>
      </c>
      <c r="E124" s="5" t="str">
        <f>设计!E124&amp;""</f>
        <v>145.5</v>
      </c>
      <c r="F124" s="7">
        <f>设计!F124</f>
        <v>43443</v>
      </c>
      <c r="G124" s="7">
        <f ca="1">设计!G124</f>
        <v>43559</v>
      </c>
      <c r="H124" s="5" t="str">
        <f ca="1">设计!H124&amp;""</f>
        <v>116</v>
      </c>
      <c r="I124" s="5" t="str">
        <f>设计!I124&amp;""</f>
        <v/>
      </c>
      <c r="J124" s="5" t="str">
        <f>设计!J124&amp;""</f>
        <v/>
      </c>
      <c r="K124" s="5" t="str">
        <f>'财务部 '!K124&amp;""</f>
        <v/>
      </c>
      <c r="L124" s="5" t="str">
        <f>'财务部 '!L124&amp;""</f>
        <v/>
      </c>
      <c r="M124" s="5" t="str">
        <f>'财务部 '!M124&amp;""</f>
        <v/>
      </c>
      <c r="N124" s="5" t="str">
        <f>'财务部 '!N124&amp;""</f>
        <v/>
      </c>
      <c r="O124" s="5" t="str">
        <f>'财务部 '!O124&amp;""</f>
        <v/>
      </c>
      <c r="P124" s="5" t="str">
        <f>'财务部 '!P124&amp;""</f>
        <v/>
      </c>
      <c r="Q124" s="5" t="str">
        <f>'财务部 '!Q124&amp;""</f>
        <v/>
      </c>
      <c r="R124" s="5" t="str">
        <f>设计!K124&amp;""</f>
        <v>张三</v>
      </c>
      <c r="S124" s="5" t="str">
        <f>设计!L124&amp;""</f>
        <v>优</v>
      </c>
      <c r="T124" s="5" t="str">
        <f>设计!M124&amp;""</f>
        <v>加急</v>
      </c>
      <c r="U124" s="5" t="str">
        <f>设计!N124&amp;""</f>
        <v>杨军</v>
      </c>
      <c r="V124" s="7">
        <f>设计!O124</f>
        <v>43440</v>
      </c>
      <c r="W124" s="5" t="str">
        <f>设计!P124&amp;""</f>
        <v>李跃</v>
      </c>
      <c r="X124" s="7">
        <f>设计!Q124</f>
        <v>43442</v>
      </c>
      <c r="Y124" s="5" t="str">
        <f>设计!R124&amp;""</f>
        <v>杨军</v>
      </c>
      <c r="Z124" s="5" t="str">
        <f>设计!S124&amp;""</f>
        <v>杨斌</v>
      </c>
      <c r="AA124" s="7">
        <f>设计!T124</f>
        <v>43446</v>
      </c>
      <c r="AB124" s="5" t="str">
        <f>设计!U124&amp;""</f>
        <v>6</v>
      </c>
      <c r="AC124" s="5" t="str">
        <f>设计!V124&amp;""</f>
        <v>F-0222</v>
      </c>
      <c r="AD124" s="5"/>
      <c r="AE124" s="34"/>
      <c r="AF124" s="5"/>
      <c r="AG124" s="34"/>
      <c r="AH124" s="5"/>
      <c r="AI124" s="34"/>
      <c r="AJ124" s="17"/>
      <c r="AK124" s="34"/>
      <c r="AL124" s="17"/>
      <c r="AM124" s="34"/>
      <c r="AN124" s="17"/>
      <c r="AO124" s="10">
        <v>43471</v>
      </c>
      <c r="AP124" s="36"/>
      <c r="AQ124" s="5" t="str">
        <f>设计!AJ124</f>
        <v>畔森</v>
      </c>
      <c r="AR124" s="7">
        <f>设计!AK124</f>
        <v>43446</v>
      </c>
      <c r="AS124" s="5" t="str">
        <f>设计!AL124</f>
        <v>加急</v>
      </c>
      <c r="AT124" s="7">
        <f>设计!AM124</f>
        <v>43471</v>
      </c>
      <c r="AU124" s="5">
        <f>设计!AN124</f>
        <v>0</v>
      </c>
      <c r="AV124" s="5" t="str">
        <f>设计!AO124</f>
        <v>完成</v>
      </c>
      <c r="AW124" s="5">
        <f>设计!AP124</f>
        <v>28</v>
      </c>
      <c r="AX124" s="5" t="str">
        <f>设计!AQ124</f>
        <v>完成</v>
      </c>
      <c r="AY124" s="37"/>
      <c r="AZ124" s="17"/>
      <c r="BA124" s="34"/>
      <c r="BB124" s="17"/>
      <c r="BC124" s="34"/>
      <c r="BD124" s="17"/>
      <c r="BE124" s="34"/>
      <c r="BF124" s="34"/>
      <c r="BG124" s="34"/>
      <c r="BH124" s="34"/>
      <c r="BI124" s="34"/>
      <c r="BJ124" s="36"/>
    </row>
    <row r="125" spans="1:62">
      <c r="A125" s="5" t="str">
        <f>设计!A125&amp;""</f>
        <v>I-123</v>
      </c>
      <c r="B125" s="5" t="str">
        <f>设计!B125&amp;""</f>
        <v>泰和美家</v>
      </c>
      <c r="C125" s="5" t="str">
        <f>设计!C125&amp;""</f>
        <v>香漫里8-2-11-128</v>
      </c>
      <c r="D125" s="5" t="str">
        <f>设计!D125&amp;""</f>
        <v>冯杰 139999999999</v>
      </c>
      <c r="E125" s="5" t="str">
        <f>设计!E125&amp;""</f>
        <v>146.5</v>
      </c>
      <c r="F125" s="7">
        <f>设计!F125</f>
        <v>43444</v>
      </c>
      <c r="G125" s="7">
        <f ca="1">设计!G125</f>
        <v>43559</v>
      </c>
      <c r="H125" s="5" t="str">
        <f ca="1">设计!H125&amp;""</f>
        <v>115</v>
      </c>
      <c r="I125" s="5" t="str">
        <f>设计!I125&amp;""</f>
        <v/>
      </c>
      <c r="J125" s="5" t="str">
        <f>设计!J125&amp;""</f>
        <v/>
      </c>
      <c r="K125" s="5" t="str">
        <f>'财务部 '!K125&amp;""</f>
        <v/>
      </c>
      <c r="L125" s="5" t="str">
        <f>'财务部 '!L125&amp;""</f>
        <v/>
      </c>
      <c r="M125" s="5" t="str">
        <f>'财务部 '!M125&amp;""</f>
        <v/>
      </c>
      <c r="N125" s="5" t="str">
        <f>'财务部 '!N125&amp;""</f>
        <v/>
      </c>
      <c r="O125" s="5" t="str">
        <f>'财务部 '!O125&amp;""</f>
        <v/>
      </c>
      <c r="P125" s="5" t="str">
        <f>'财务部 '!P125&amp;""</f>
        <v/>
      </c>
      <c r="Q125" s="5" t="str">
        <f>'财务部 '!Q125&amp;""</f>
        <v/>
      </c>
      <c r="R125" s="5" t="str">
        <f>设计!K125&amp;""</f>
        <v>张三</v>
      </c>
      <c r="S125" s="5" t="str">
        <f>设计!L125&amp;""</f>
        <v>优</v>
      </c>
      <c r="T125" s="5" t="str">
        <f>设计!M125&amp;""</f>
        <v>加急</v>
      </c>
      <c r="U125" s="5" t="str">
        <f>设计!N125&amp;""</f>
        <v>杨军</v>
      </c>
      <c r="V125" s="7">
        <f>设计!O125</f>
        <v>43441</v>
      </c>
      <c r="W125" s="5" t="str">
        <f>设计!P125&amp;""</f>
        <v>李跃</v>
      </c>
      <c r="X125" s="7">
        <f>设计!Q125</f>
        <v>43443</v>
      </c>
      <c r="Y125" s="5" t="str">
        <f>设计!R125&amp;""</f>
        <v>杨军</v>
      </c>
      <c r="Z125" s="5" t="str">
        <f>设计!S125&amp;""</f>
        <v>杨斌</v>
      </c>
      <c r="AA125" s="7">
        <f>设计!T125</f>
        <v>43447</v>
      </c>
      <c r="AB125" s="5" t="str">
        <f>设计!U125&amp;""</f>
        <v>6</v>
      </c>
      <c r="AC125" s="5" t="str">
        <f>设计!V125&amp;""</f>
        <v>F-0223</v>
      </c>
      <c r="AD125" s="5"/>
      <c r="AE125" s="34"/>
      <c r="AF125" s="5"/>
      <c r="AG125" s="34"/>
      <c r="AH125" s="5"/>
      <c r="AI125" s="34"/>
      <c r="AJ125" s="17"/>
      <c r="AK125" s="34"/>
      <c r="AL125" s="17"/>
      <c r="AM125" s="34"/>
      <c r="AN125" s="17"/>
      <c r="AO125" s="10">
        <v>43472</v>
      </c>
      <c r="AP125" s="36"/>
      <c r="AQ125" s="5" t="str">
        <f>设计!AJ125</f>
        <v>畔森</v>
      </c>
      <c r="AR125" s="7">
        <f>设计!AK125</f>
        <v>43447</v>
      </c>
      <c r="AS125" s="5" t="str">
        <f>设计!AL125</f>
        <v>加急</v>
      </c>
      <c r="AT125" s="7">
        <f>设计!AM125</f>
        <v>43472</v>
      </c>
      <c r="AU125" s="5">
        <f>设计!AN125</f>
        <v>0</v>
      </c>
      <c r="AV125" s="5" t="str">
        <f>设计!AO125</f>
        <v>完成</v>
      </c>
      <c r="AW125" s="5">
        <f>设计!AP125</f>
        <v>28</v>
      </c>
      <c r="AX125" s="5" t="str">
        <f>设计!AQ125</f>
        <v>完成</v>
      </c>
      <c r="AY125" s="37"/>
      <c r="AZ125" s="17"/>
      <c r="BA125" s="34"/>
      <c r="BB125" s="17"/>
      <c r="BC125" s="34"/>
      <c r="BD125" s="17"/>
      <c r="BE125" s="34"/>
      <c r="BF125" s="34"/>
      <c r="BG125" s="34"/>
      <c r="BH125" s="34"/>
      <c r="BI125" s="34"/>
      <c r="BJ125" s="36"/>
    </row>
    <row r="126" spans="1:62">
      <c r="A126" s="5" t="str">
        <f>设计!A126&amp;""</f>
        <v>I-124</v>
      </c>
      <c r="B126" s="5" t="str">
        <f>设计!B126&amp;""</f>
        <v>泰和美家</v>
      </c>
      <c r="C126" s="5" t="str">
        <f>设计!C126&amp;""</f>
        <v>香漫里8-2-11-129</v>
      </c>
      <c r="D126" s="5" t="str">
        <f>设计!D126&amp;""</f>
        <v>冯杰 139999999999</v>
      </c>
      <c r="E126" s="5" t="str">
        <f>设计!E126&amp;""</f>
        <v>147.5</v>
      </c>
      <c r="F126" s="7">
        <f>设计!F126</f>
        <v>43445</v>
      </c>
      <c r="G126" s="7">
        <f ca="1">设计!G126</f>
        <v>43559</v>
      </c>
      <c r="H126" s="5" t="str">
        <f ca="1">设计!H126&amp;""</f>
        <v>114</v>
      </c>
      <c r="I126" s="5" t="str">
        <f>设计!I126&amp;""</f>
        <v/>
      </c>
      <c r="J126" s="5" t="str">
        <f>设计!J126&amp;""</f>
        <v/>
      </c>
      <c r="K126" s="5" t="str">
        <f>'财务部 '!K126&amp;""</f>
        <v/>
      </c>
      <c r="L126" s="5" t="str">
        <f>'财务部 '!L126&amp;""</f>
        <v/>
      </c>
      <c r="M126" s="5" t="str">
        <f>'财务部 '!M126&amp;""</f>
        <v/>
      </c>
      <c r="N126" s="5" t="str">
        <f>'财务部 '!N126&amp;""</f>
        <v/>
      </c>
      <c r="O126" s="5" t="str">
        <f>'财务部 '!O126&amp;""</f>
        <v/>
      </c>
      <c r="P126" s="5" t="str">
        <f>'财务部 '!P126&amp;""</f>
        <v/>
      </c>
      <c r="Q126" s="5" t="str">
        <f>'财务部 '!Q126&amp;""</f>
        <v/>
      </c>
      <c r="R126" s="5" t="str">
        <f>设计!K126&amp;""</f>
        <v>张三</v>
      </c>
      <c r="S126" s="5" t="str">
        <f>设计!L126&amp;""</f>
        <v>优</v>
      </c>
      <c r="T126" s="5" t="str">
        <f>设计!M126&amp;""</f>
        <v>加急</v>
      </c>
      <c r="U126" s="5" t="str">
        <f>设计!N126&amp;""</f>
        <v>杨军</v>
      </c>
      <c r="V126" s="7">
        <f>设计!O126</f>
        <v>43442</v>
      </c>
      <c r="W126" s="5" t="str">
        <f>设计!P126&amp;""</f>
        <v>李跃</v>
      </c>
      <c r="X126" s="7">
        <f>设计!Q126</f>
        <v>43444</v>
      </c>
      <c r="Y126" s="5" t="str">
        <f>设计!R126&amp;""</f>
        <v>杨军</v>
      </c>
      <c r="Z126" s="5" t="str">
        <f>设计!S126&amp;""</f>
        <v>杨斌</v>
      </c>
      <c r="AA126" s="7">
        <f>设计!T126</f>
        <v>43448</v>
      </c>
      <c r="AB126" s="5" t="str">
        <f>设计!U126&amp;""</f>
        <v>6</v>
      </c>
      <c r="AC126" s="5" t="str">
        <f>设计!V126&amp;""</f>
        <v>F-0224</v>
      </c>
      <c r="AD126" s="5"/>
      <c r="AE126" s="34"/>
      <c r="AF126" s="5"/>
      <c r="AG126" s="34"/>
      <c r="AH126" s="5"/>
      <c r="AI126" s="34"/>
      <c r="AJ126" s="17"/>
      <c r="AK126" s="34"/>
      <c r="AL126" s="17"/>
      <c r="AM126" s="34"/>
      <c r="AN126" s="17"/>
      <c r="AO126" s="10">
        <v>43473</v>
      </c>
      <c r="AP126" s="36"/>
      <c r="AQ126" s="5" t="str">
        <f>设计!AJ126</f>
        <v>畔森</v>
      </c>
      <c r="AR126" s="7">
        <f>设计!AK126</f>
        <v>43448</v>
      </c>
      <c r="AS126" s="5" t="str">
        <f>设计!AL126</f>
        <v>加急</v>
      </c>
      <c r="AT126" s="7">
        <f>设计!AM126</f>
        <v>43473</v>
      </c>
      <c r="AU126" s="5">
        <f>设计!AN126</f>
        <v>0</v>
      </c>
      <c r="AV126" s="5" t="str">
        <f>设计!AO126</f>
        <v>完成</v>
      </c>
      <c r="AW126" s="5">
        <f>设计!AP126</f>
        <v>28</v>
      </c>
      <c r="AX126" s="5" t="str">
        <f>设计!AQ126</f>
        <v>完成</v>
      </c>
      <c r="AY126" s="37"/>
      <c r="AZ126" s="17"/>
      <c r="BA126" s="34"/>
      <c r="BB126" s="17"/>
      <c r="BC126" s="34"/>
      <c r="BD126" s="17"/>
      <c r="BE126" s="34"/>
      <c r="BF126" s="34"/>
      <c r="BG126" s="34"/>
      <c r="BH126" s="34"/>
      <c r="BI126" s="34"/>
      <c r="BJ126" s="36"/>
    </row>
    <row r="127" spans="1:62">
      <c r="A127" s="5" t="str">
        <f>设计!A127&amp;""</f>
        <v>I-125</v>
      </c>
      <c r="B127" s="5" t="str">
        <f>设计!B127&amp;""</f>
        <v>泰和美家</v>
      </c>
      <c r="C127" s="5" t="str">
        <f>设计!C127&amp;""</f>
        <v>香漫里8-2-11-130</v>
      </c>
      <c r="D127" s="5" t="str">
        <f>设计!D127&amp;""</f>
        <v>冯杰 139999999999</v>
      </c>
      <c r="E127" s="5" t="str">
        <f>设计!E127&amp;""</f>
        <v>148.5</v>
      </c>
      <c r="F127" s="7">
        <f>设计!F127</f>
        <v>43446</v>
      </c>
      <c r="G127" s="7">
        <f ca="1">设计!G127</f>
        <v>43559</v>
      </c>
      <c r="H127" s="5" t="str">
        <f ca="1">设计!H127&amp;""</f>
        <v>113</v>
      </c>
      <c r="I127" s="5" t="str">
        <f>设计!I127&amp;""</f>
        <v/>
      </c>
      <c r="J127" s="5" t="str">
        <f>设计!J127&amp;""</f>
        <v/>
      </c>
      <c r="K127" s="5" t="str">
        <f>'财务部 '!K127&amp;""</f>
        <v/>
      </c>
      <c r="L127" s="5" t="str">
        <f>'财务部 '!L127&amp;""</f>
        <v/>
      </c>
      <c r="M127" s="5" t="str">
        <f>'财务部 '!M127&amp;""</f>
        <v/>
      </c>
      <c r="N127" s="5" t="str">
        <f>'财务部 '!N127&amp;""</f>
        <v/>
      </c>
      <c r="O127" s="5" t="str">
        <f>'财务部 '!O127&amp;""</f>
        <v/>
      </c>
      <c r="P127" s="5" t="str">
        <f>'财务部 '!P127&amp;""</f>
        <v/>
      </c>
      <c r="Q127" s="5" t="str">
        <f>'财务部 '!Q127&amp;""</f>
        <v/>
      </c>
      <c r="R127" s="5" t="str">
        <f>设计!K127&amp;""</f>
        <v>张三</v>
      </c>
      <c r="S127" s="5" t="str">
        <f>设计!L127&amp;""</f>
        <v>优</v>
      </c>
      <c r="T127" s="5" t="str">
        <f>设计!M127&amp;""</f>
        <v>加急</v>
      </c>
      <c r="U127" s="5" t="str">
        <f>设计!N127&amp;""</f>
        <v>杨军</v>
      </c>
      <c r="V127" s="7">
        <f>设计!O127</f>
        <v>43443</v>
      </c>
      <c r="W127" s="5" t="str">
        <f>设计!P127&amp;""</f>
        <v>李跃</v>
      </c>
      <c r="X127" s="7">
        <f>设计!Q127</f>
        <v>43445</v>
      </c>
      <c r="Y127" s="5" t="str">
        <f>设计!R127&amp;""</f>
        <v>杨军</v>
      </c>
      <c r="Z127" s="5" t="str">
        <f>设计!S127&amp;""</f>
        <v>杨斌</v>
      </c>
      <c r="AA127" s="7">
        <f>设计!T127</f>
        <v>43449</v>
      </c>
      <c r="AB127" s="5" t="str">
        <f>设计!U127&amp;""</f>
        <v>6</v>
      </c>
      <c r="AC127" s="5" t="str">
        <f>设计!V127&amp;""</f>
        <v>F-0225</v>
      </c>
      <c r="AD127" s="5"/>
      <c r="AE127" s="34"/>
      <c r="AF127" s="5"/>
      <c r="AG127" s="34"/>
      <c r="AH127" s="5"/>
      <c r="AI127" s="34"/>
      <c r="AJ127" s="17"/>
      <c r="AK127" s="34"/>
      <c r="AL127" s="17"/>
      <c r="AM127" s="34"/>
      <c r="AN127" s="17"/>
      <c r="AO127" s="10">
        <v>43474</v>
      </c>
      <c r="AP127" s="36"/>
      <c r="AQ127" s="5" t="str">
        <f>设计!AJ127</f>
        <v>畔森</v>
      </c>
      <c r="AR127" s="7">
        <f>设计!AK127</f>
        <v>43449</v>
      </c>
      <c r="AS127" s="5" t="str">
        <f>设计!AL127</f>
        <v>加急</v>
      </c>
      <c r="AT127" s="7">
        <f>设计!AM127</f>
        <v>43474</v>
      </c>
      <c r="AU127" s="5">
        <f>设计!AN127</f>
        <v>0</v>
      </c>
      <c r="AV127" s="5" t="str">
        <f>设计!AO127</f>
        <v>完成</v>
      </c>
      <c r="AW127" s="5">
        <f>设计!AP127</f>
        <v>28</v>
      </c>
      <c r="AX127" s="5" t="str">
        <f>设计!AQ127</f>
        <v>完成</v>
      </c>
      <c r="AY127" s="37"/>
      <c r="AZ127" s="17"/>
      <c r="BA127" s="34"/>
      <c r="BB127" s="17"/>
      <c r="BC127" s="34"/>
      <c r="BD127" s="17"/>
      <c r="BE127" s="34"/>
      <c r="BF127" s="34"/>
      <c r="BG127" s="34"/>
      <c r="BH127" s="34"/>
      <c r="BI127" s="34"/>
      <c r="BJ127" s="36"/>
    </row>
    <row r="128" spans="1:62">
      <c r="A128" s="5" t="str">
        <f>设计!A128&amp;""</f>
        <v>I-126</v>
      </c>
      <c r="B128" s="5" t="str">
        <f>设计!B128&amp;""</f>
        <v>泰和美家</v>
      </c>
      <c r="C128" s="5" t="str">
        <f>设计!C128&amp;""</f>
        <v>香漫里8-2-11-131</v>
      </c>
      <c r="D128" s="5" t="str">
        <f>设计!D128&amp;""</f>
        <v>冯杰 139999999999</v>
      </c>
      <c r="E128" s="5" t="str">
        <f>设计!E128&amp;""</f>
        <v>149.5</v>
      </c>
      <c r="F128" s="7">
        <f>设计!F128</f>
        <v>43447</v>
      </c>
      <c r="G128" s="7">
        <f ca="1">设计!G128</f>
        <v>43559</v>
      </c>
      <c r="H128" s="5" t="str">
        <f ca="1">设计!H128&amp;""</f>
        <v>112</v>
      </c>
      <c r="I128" s="5" t="str">
        <f>设计!I128&amp;""</f>
        <v/>
      </c>
      <c r="J128" s="5" t="str">
        <f>设计!J128&amp;""</f>
        <v/>
      </c>
      <c r="K128" s="5" t="str">
        <f>'财务部 '!K128&amp;""</f>
        <v/>
      </c>
      <c r="L128" s="5" t="str">
        <f>'财务部 '!L128&amp;""</f>
        <v/>
      </c>
      <c r="M128" s="5" t="str">
        <f>'财务部 '!M128&amp;""</f>
        <v/>
      </c>
      <c r="N128" s="5" t="str">
        <f>'财务部 '!N128&amp;""</f>
        <v/>
      </c>
      <c r="O128" s="5" t="str">
        <f>'财务部 '!O128&amp;""</f>
        <v/>
      </c>
      <c r="P128" s="5" t="str">
        <f>'财务部 '!P128&amp;""</f>
        <v/>
      </c>
      <c r="Q128" s="5" t="str">
        <f>'财务部 '!Q128&amp;""</f>
        <v/>
      </c>
      <c r="R128" s="5" t="str">
        <f>设计!K128&amp;""</f>
        <v>张三</v>
      </c>
      <c r="S128" s="5" t="str">
        <f>设计!L128&amp;""</f>
        <v>优</v>
      </c>
      <c r="T128" s="5" t="str">
        <f>设计!M128&amp;""</f>
        <v>加急</v>
      </c>
      <c r="U128" s="5" t="str">
        <f>设计!N128&amp;""</f>
        <v>杨军</v>
      </c>
      <c r="V128" s="7">
        <f>设计!O128</f>
        <v>43444</v>
      </c>
      <c r="W128" s="5" t="str">
        <f>设计!P128&amp;""</f>
        <v>李跃</v>
      </c>
      <c r="X128" s="7">
        <f>设计!Q128</f>
        <v>43446</v>
      </c>
      <c r="Y128" s="5" t="str">
        <f>设计!R128&amp;""</f>
        <v>杨军</v>
      </c>
      <c r="Z128" s="5" t="str">
        <f>设计!S128&amp;""</f>
        <v>杨斌</v>
      </c>
      <c r="AA128" s="7">
        <f>设计!T128</f>
        <v>43450</v>
      </c>
      <c r="AB128" s="5" t="str">
        <f>设计!U128&amp;""</f>
        <v>6</v>
      </c>
      <c r="AC128" s="5" t="str">
        <f>设计!V128&amp;""</f>
        <v>F-0226</v>
      </c>
      <c r="AD128" s="5"/>
      <c r="AE128" s="34"/>
      <c r="AF128" s="5"/>
      <c r="AG128" s="34"/>
      <c r="AH128" s="5"/>
      <c r="AI128" s="34"/>
      <c r="AJ128" s="17"/>
      <c r="AK128" s="34"/>
      <c r="AL128" s="17"/>
      <c r="AM128" s="34"/>
      <c r="AN128" s="17"/>
      <c r="AO128" s="10">
        <v>43475</v>
      </c>
      <c r="AP128" s="36"/>
      <c r="AQ128" s="5" t="str">
        <f>设计!AJ128</f>
        <v>畔森</v>
      </c>
      <c r="AR128" s="7">
        <f>设计!AK128</f>
        <v>43450</v>
      </c>
      <c r="AS128" s="5" t="str">
        <f>设计!AL128</f>
        <v>加急</v>
      </c>
      <c r="AT128" s="7">
        <f>设计!AM128</f>
        <v>43475</v>
      </c>
      <c r="AU128" s="5">
        <f>设计!AN128</f>
        <v>0</v>
      </c>
      <c r="AV128" s="5" t="str">
        <f>设计!AO128</f>
        <v>完成</v>
      </c>
      <c r="AW128" s="5">
        <f>设计!AP128</f>
        <v>28</v>
      </c>
      <c r="AX128" s="5" t="str">
        <f>设计!AQ128</f>
        <v>完成</v>
      </c>
      <c r="AY128" s="37"/>
      <c r="AZ128" s="17"/>
      <c r="BA128" s="34"/>
      <c r="BB128" s="17"/>
      <c r="BC128" s="34"/>
      <c r="BD128" s="17"/>
      <c r="BE128" s="34"/>
      <c r="BF128" s="34"/>
      <c r="BG128" s="34"/>
      <c r="BH128" s="34"/>
      <c r="BI128" s="34"/>
      <c r="BJ128" s="36"/>
    </row>
    <row r="129" spans="1:62">
      <c r="A129" s="5" t="str">
        <f>设计!A129&amp;""</f>
        <v>I-127</v>
      </c>
      <c r="B129" s="5" t="str">
        <f>设计!B129&amp;""</f>
        <v>泰和美家</v>
      </c>
      <c r="C129" s="5" t="str">
        <f>设计!C129&amp;""</f>
        <v>香漫里8-2-11-132</v>
      </c>
      <c r="D129" s="5" t="str">
        <f>设计!D129&amp;""</f>
        <v>冯杰 139999999999</v>
      </c>
      <c r="E129" s="5" t="str">
        <f>设计!E129&amp;""</f>
        <v>150.5</v>
      </c>
      <c r="F129" s="7">
        <f>设计!F129</f>
        <v>43448</v>
      </c>
      <c r="G129" s="7">
        <f ca="1">设计!G129</f>
        <v>43559</v>
      </c>
      <c r="H129" s="5" t="str">
        <f ca="1">设计!H129&amp;""</f>
        <v>111</v>
      </c>
      <c r="I129" s="5" t="str">
        <f>设计!I129&amp;""</f>
        <v/>
      </c>
      <c r="J129" s="5" t="str">
        <f>设计!J129&amp;""</f>
        <v/>
      </c>
      <c r="K129" s="5" t="str">
        <f>'财务部 '!K129&amp;""</f>
        <v/>
      </c>
      <c r="L129" s="5" t="str">
        <f>'财务部 '!L129&amp;""</f>
        <v/>
      </c>
      <c r="M129" s="5" t="str">
        <f>'财务部 '!M129&amp;""</f>
        <v/>
      </c>
      <c r="N129" s="5" t="str">
        <f>'财务部 '!N129&amp;""</f>
        <v/>
      </c>
      <c r="O129" s="5" t="str">
        <f>'财务部 '!O129&amp;""</f>
        <v/>
      </c>
      <c r="P129" s="5" t="str">
        <f>'财务部 '!P129&amp;""</f>
        <v/>
      </c>
      <c r="Q129" s="5" t="str">
        <f>'财务部 '!Q129&amp;""</f>
        <v/>
      </c>
      <c r="R129" s="5" t="str">
        <f>设计!K129&amp;""</f>
        <v>张三</v>
      </c>
      <c r="S129" s="5" t="str">
        <f>设计!L129&amp;""</f>
        <v>优</v>
      </c>
      <c r="T129" s="5" t="str">
        <f>设计!M129&amp;""</f>
        <v>加急</v>
      </c>
      <c r="U129" s="5" t="str">
        <f>设计!N129&amp;""</f>
        <v>杨军</v>
      </c>
      <c r="V129" s="7">
        <f>设计!O129</f>
        <v>43445</v>
      </c>
      <c r="W129" s="5" t="str">
        <f>设计!P129&amp;""</f>
        <v>李跃</v>
      </c>
      <c r="X129" s="7">
        <f>设计!Q129</f>
        <v>43447</v>
      </c>
      <c r="Y129" s="5" t="str">
        <f>设计!R129&amp;""</f>
        <v>杨军</v>
      </c>
      <c r="Z129" s="5" t="str">
        <f>设计!S129&amp;""</f>
        <v>杨斌</v>
      </c>
      <c r="AA129" s="7">
        <f>设计!T129</f>
        <v>43451</v>
      </c>
      <c r="AB129" s="5" t="str">
        <f>设计!U129&amp;""</f>
        <v>6</v>
      </c>
      <c r="AC129" s="5" t="str">
        <f>设计!V129&amp;""</f>
        <v>F-0227</v>
      </c>
      <c r="AD129" s="5"/>
      <c r="AE129" s="34"/>
      <c r="AF129" s="5"/>
      <c r="AG129" s="34"/>
      <c r="AH129" s="5"/>
      <c r="AI129" s="34"/>
      <c r="AJ129" s="17"/>
      <c r="AK129" s="34"/>
      <c r="AL129" s="17"/>
      <c r="AM129" s="34"/>
      <c r="AN129" s="17"/>
      <c r="AO129" s="10">
        <v>43476</v>
      </c>
      <c r="AP129" s="36"/>
      <c r="AQ129" s="5" t="str">
        <f>设计!AJ129</f>
        <v>畔森</v>
      </c>
      <c r="AR129" s="7">
        <f>设计!AK129</f>
        <v>43451</v>
      </c>
      <c r="AS129" s="5" t="str">
        <f>设计!AL129</f>
        <v>加急</v>
      </c>
      <c r="AT129" s="7">
        <f>设计!AM129</f>
        <v>43476</v>
      </c>
      <c r="AU129" s="5">
        <f>设计!AN129</f>
        <v>0</v>
      </c>
      <c r="AV129" s="5" t="str">
        <f>设计!AO129</f>
        <v>完成</v>
      </c>
      <c r="AW129" s="5">
        <f>设计!AP129</f>
        <v>28</v>
      </c>
      <c r="AX129" s="5" t="str">
        <f>设计!AQ129</f>
        <v>完成</v>
      </c>
      <c r="AY129" s="37"/>
      <c r="AZ129" s="17"/>
      <c r="BA129" s="34"/>
      <c r="BB129" s="17"/>
      <c r="BC129" s="34"/>
      <c r="BD129" s="17"/>
      <c r="BE129" s="34"/>
      <c r="BF129" s="34"/>
      <c r="BG129" s="34"/>
      <c r="BH129" s="34"/>
      <c r="BI129" s="34"/>
      <c r="BJ129" s="36"/>
    </row>
    <row r="130" spans="1:62">
      <c r="A130" s="5" t="str">
        <f>设计!A130&amp;""</f>
        <v>I-128</v>
      </c>
      <c r="B130" s="5" t="str">
        <f>设计!B130&amp;""</f>
        <v>泰和美家</v>
      </c>
      <c r="C130" s="5" t="str">
        <f>设计!C130&amp;""</f>
        <v>香漫里8-2-11-133</v>
      </c>
      <c r="D130" s="5" t="str">
        <f>设计!D130&amp;""</f>
        <v>冯杰 139999999999</v>
      </c>
      <c r="E130" s="5" t="str">
        <f>设计!E130&amp;""</f>
        <v>151.5</v>
      </c>
      <c r="F130" s="7">
        <f>设计!F130</f>
        <v>43449</v>
      </c>
      <c r="G130" s="7">
        <f ca="1">设计!G130</f>
        <v>43559</v>
      </c>
      <c r="H130" s="5" t="str">
        <f ca="1">设计!H130&amp;""</f>
        <v>110</v>
      </c>
      <c r="I130" s="5" t="str">
        <f>设计!I130&amp;""</f>
        <v/>
      </c>
      <c r="J130" s="5" t="str">
        <f>设计!J130&amp;""</f>
        <v/>
      </c>
      <c r="K130" s="5" t="str">
        <f>'财务部 '!K130&amp;""</f>
        <v/>
      </c>
      <c r="L130" s="5" t="str">
        <f>'财务部 '!L130&amp;""</f>
        <v/>
      </c>
      <c r="M130" s="5" t="str">
        <f>'财务部 '!M130&amp;""</f>
        <v/>
      </c>
      <c r="N130" s="5" t="str">
        <f>'财务部 '!N130&amp;""</f>
        <v/>
      </c>
      <c r="O130" s="5" t="str">
        <f>'财务部 '!O130&amp;""</f>
        <v/>
      </c>
      <c r="P130" s="5" t="str">
        <f>'财务部 '!P130&amp;""</f>
        <v/>
      </c>
      <c r="Q130" s="5" t="str">
        <f>'财务部 '!Q130&amp;""</f>
        <v/>
      </c>
      <c r="R130" s="5" t="str">
        <f>设计!K130&amp;""</f>
        <v>张三</v>
      </c>
      <c r="S130" s="5" t="str">
        <f>设计!L130&amp;""</f>
        <v>优</v>
      </c>
      <c r="T130" s="5" t="str">
        <f>设计!M130&amp;""</f>
        <v>加急</v>
      </c>
      <c r="U130" s="5" t="str">
        <f>设计!N130&amp;""</f>
        <v>杨军</v>
      </c>
      <c r="V130" s="7">
        <f>设计!O130</f>
        <v>43446</v>
      </c>
      <c r="W130" s="5" t="str">
        <f>设计!P130&amp;""</f>
        <v>李跃</v>
      </c>
      <c r="X130" s="7">
        <f>设计!Q130</f>
        <v>43448</v>
      </c>
      <c r="Y130" s="5" t="str">
        <f>设计!R130&amp;""</f>
        <v>杨军</v>
      </c>
      <c r="Z130" s="5" t="str">
        <f>设计!S130&amp;""</f>
        <v>杨斌</v>
      </c>
      <c r="AA130" s="7">
        <f>设计!T130</f>
        <v>43452</v>
      </c>
      <c r="AB130" s="5" t="str">
        <f>设计!U130&amp;""</f>
        <v>6</v>
      </c>
      <c r="AC130" s="5" t="str">
        <f>设计!V130&amp;""</f>
        <v>F-0228</v>
      </c>
      <c r="AD130" s="5"/>
      <c r="AE130" s="34"/>
      <c r="AF130" s="5"/>
      <c r="AG130" s="34"/>
      <c r="AH130" s="5"/>
      <c r="AI130" s="34"/>
      <c r="AJ130" s="17"/>
      <c r="AK130" s="34"/>
      <c r="AL130" s="17"/>
      <c r="AM130" s="34"/>
      <c r="AN130" s="17"/>
      <c r="AO130" s="10">
        <v>43477</v>
      </c>
      <c r="AP130" s="36"/>
      <c r="AQ130" s="5" t="str">
        <f>设计!AJ130</f>
        <v>畔森</v>
      </c>
      <c r="AR130" s="7">
        <f>设计!AK130</f>
        <v>43452</v>
      </c>
      <c r="AS130" s="5" t="str">
        <f>设计!AL130</f>
        <v>加急</v>
      </c>
      <c r="AT130" s="7">
        <f>设计!AM130</f>
        <v>43477</v>
      </c>
      <c r="AU130" s="5">
        <f>设计!AN130</f>
        <v>0</v>
      </c>
      <c r="AV130" s="5" t="str">
        <f>设计!AO130</f>
        <v>完成</v>
      </c>
      <c r="AW130" s="5">
        <f>设计!AP130</f>
        <v>28</v>
      </c>
      <c r="AX130" s="5" t="str">
        <f>设计!AQ130</f>
        <v>完成</v>
      </c>
      <c r="AY130" s="37"/>
      <c r="AZ130" s="17"/>
      <c r="BA130" s="34"/>
      <c r="BB130" s="17"/>
      <c r="BC130" s="34"/>
      <c r="BD130" s="17"/>
      <c r="BE130" s="34"/>
      <c r="BF130" s="34"/>
      <c r="BG130" s="34"/>
      <c r="BH130" s="34"/>
      <c r="BI130" s="34"/>
      <c r="BJ130" s="36"/>
    </row>
    <row r="131" spans="1:62">
      <c r="A131" s="5" t="str">
        <f>设计!A131&amp;""</f>
        <v>I-129</v>
      </c>
      <c r="B131" s="5" t="str">
        <f>设计!B131&amp;""</f>
        <v>泰和美家</v>
      </c>
      <c r="C131" s="5" t="str">
        <f>设计!C131&amp;""</f>
        <v>香漫里8-2-11-134</v>
      </c>
      <c r="D131" s="5" t="str">
        <f>设计!D131&amp;""</f>
        <v>冯杰 139999999999</v>
      </c>
      <c r="E131" s="5" t="str">
        <f>设计!E131&amp;""</f>
        <v>152.5</v>
      </c>
      <c r="F131" s="7">
        <f>设计!F131</f>
        <v>43450</v>
      </c>
      <c r="G131" s="7">
        <f ca="1">设计!G131</f>
        <v>43559</v>
      </c>
      <c r="H131" s="5" t="str">
        <f ca="1">设计!H131&amp;""</f>
        <v>109</v>
      </c>
      <c r="I131" s="5" t="str">
        <f>设计!I131&amp;""</f>
        <v/>
      </c>
      <c r="J131" s="5" t="str">
        <f>设计!J131&amp;""</f>
        <v/>
      </c>
      <c r="K131" s="5" t="str">
        <f>'财务部 '!K131&amp;""</f>
        <v/>
      </c>
      <c r="L131" s="5" t="str">
        <f>'财务部 '!L131&amp;""</f>
        <v/>
      </c>
      <c r="M131" s="5" t="str">
        <f>'财务部 '!M131&amp;""</f>
        <v/>
      </c>
      <c r="N131" s="5" t="str">
        <f>'财务部 '!N131&amp;""</f>
        <v/>
      </c>
      <c r="O131" s="5" t="str">
        <f>'财务部 '!O131&amp;""</f>
        <v/>
      </c>
      <c r="P131" s="5" t="str">
        <f>'财务部 '!P131&amp;""</f>
        <v/>
      </c>
      <c r="Q131" s="5" t="str">
        <f>'财务部 '!Q131&amp;""</f>
        <v/>
      </c>
      <c r="R131" s="5" t="str">
        <f>设计!K131&amp;""</f>
        <v>张三</v>
      </c>
      <c r="S131" s="5" t="str">
        <f>设计!L131&amp;""</f>
        <v>优</v>
      </c>
      <c r="T131" s="5" t="str">
        <f>设计!M131&amp;""</f>
        <v>加急</v>
      </c>
      <c r="U131" s="5" t="str">
        <f>设计!N131&amp;""</f>
        <v>杨军</v>
      </c>
      <c r="V131" s="7">
        <f>设计!O131</f>
        <v>43447</v>
      </c>
      <c r="W131" s="5" t="str">
        <f>设计!P131&amp;""</f>
        <v>李跃</v>
      </c>
      <c r="X131" s="7">
        <f>设计!Q131</f>
        <v>43449</v>
      </c>
      <c r="Y131" s="5" t="str">
        <f>设计!R131&amp;""</f>
        <v>杨军</v>
      </c>
      <c r="Z131" s="5" t="str">
        <f>设计!S131&amp;""</f>
        <v>杨斌</v>
      </c>
      <c r="AA131" s="7">
        <f>设计!T131</f>
        <v>43453</v>
      </c>
      <c r="AB131" s="5" t="str">
        <f>设计!U131&amp;""</f>
        <v>6</v>
      </c>
      <c r="AC131" s="5" t="str">
        <f>设计!V131&amp;""</f>
        <v>F-0229</v>
      </c>
      <c r="AD131" s="5"/>
      <c r="AE131" s="34"/>
      <c r="AF131" s="5"/>
      <c r="AG131" s="34"/>
      <c r="AH131" s="5"/>
      <c r="AI131" s="34"/>
      <c r="AJ131" s="17"/>
      <c r="AK131" s="34"/>
      <c r="AL131" s="17"/>
      <c r="AM131" s="34"/>
      <c r="AN131" s="17"/>
      <c r="AO131" s="10">
        <v>43478</v>
      </c>
      <c r="AP131" s="36"/>
      <c r="AQ131" s="5" t="str">
        <f>设计!AJ131</f>
        <v>畔森</v>
      </c>
      <c r="AR131" s="7">
        <f>设计!AK131</f>
        <v>43453</v>
      </c>
      <c r="AS131" s="5" t="str">
        <f>设计!AL131</f>
        <v>加急</v>
      </c>
      <c r="AT131" s="7">
        <f>设计!AM131</f>
        <v>43478</v>
      </c>
      <c r="AU131" s="5">
        <f>设计!AN131</f>
        <v>0</v>
      </c>
      <c r="AV131" s="5" t="str">
        <f>设计!AO131</f>
        <v>完成</v>
      </c>
      <c r="AW131" s="5">
        <f>设计!AP131</f>
        <v>28</v>
      </c>
      <c r="AX131" s="5" t="str">
        <f>设计!AQ131</f>
        <v>完成</v>
      </c>
      <c r="AY131" s="37"/>
      <c r="AZ131" s="17"/>
      <c r="BA131" s="34"/>
      <c r="BB131" s="17"/>
      <c r="BC131" s="34"/>
      <c r="BD131" s="17"/>
      <c r="BE131" s="34"/>
      <c r="BF131" s="34"/>
      <c r="BG131" s="34"/>
      <c r="BH131" s="34"/>
      <c r="BI131" s="34"/>
      <c r="BJ131" s="36"/>
    </row>
    <row r="132" spans="1:62">
      <c r="A132" s="5" t="str">
        <f>设计!A132&amp;""</f>
        <v>I-130</v>
      </c>
      <c r="B132" s="5" t="str">
        <f>设计!B132&amp;""</f>
        <v>泰和美家</v>
      </c>
      <c r="C132" s="5" t="str">
        <f>设计!C132&amp;""</f>
        <v>香漫里8-2-11-135</v>
      </c>
      <c r="D132" s="5" t="str">
        <f>设计!D132&amp;""</f>
        <v>冯杰 139999999999</v>
      </c>
      <c r="E132" s="5" t="str">
        <f>设计!E132&amp;""</f>
        <v>153.5</v>
      </c>
      <c r="F132" s="7">
        <f>设计!F132</f>
        <v>43451</v>
      </c>
      <c r="G132" s="7">
        <f ca="1">设计!G132</f>
        <v>43559</v>
      </c>
      <c r="H132" s="5" t="str">
        <f ca="1">设计!H132&amp;""</f>
        <v>108</v>
      </c>
      <c r="I132" s="5" t="str">
        <f>设计!I132&amp;""</f>
        <v/>
      </c>
      <c r="J132" s="5" t="str">
        <f>设计!J132&amp;""</f>
        <v/>
      </c>
      <c r="K132" s="5" t="str">
        <f>'财务部 '!K132&amp;""</f>
        <v/>
      </c>
      <c r="L132" s="5" t="str">
        <f>'财务部 '!L132&amp;""</f>
        <v/>
      </c>
      <c r="M132" s="5" t="str">
        <f>'财务部 '!M132&amp;""</f>
        <v/>
      </c>
      <c r="N132" s="5" t="str">
        <f>'财务部 '!N132&amp;""</f>
        <v/>
      </c>
      <c r="O132" s="5" t="str">
        <f>'财务部 '!O132&amp;""</f>
        <v/>
      </c>
      <c r="P132" s="5" t="str">
        <f>'财务部 '!P132&amp;""</f>
        <v/>
      </c>
      <c r="Q132" s="5" t="str">
        <f>'财务部 '!Q132&amp;""</f>
        <v/>
      </c>
      <c r="R132" s="5" t="str">
        <f>设计!K132&amp;""</f>
        <v>张三</v>
      </c>
      <c r="S132" s="5" t="str">
        <f>设计!L132&amp;""</f>
        <v>优</v>
      </c>
      <c r="T132" s="5" t="str">
        <f>设计!M132&amp;""</f>
        <v>加急</v>
      </c>
      <c r="U132" s="5" t="str">
        <f>设计!N132&amp;""</f>
        <v>杨军</v>
      </c>
      <c r="V132" s="7">
        <f>设计!O132</f>
        <v>43448</v>
      </c>
      <c r="W132" s="5" t="str">
        <f>设计!P132&amp;""</f>
        <v>李跃</v>
      </c>
      <c r="X132" s="7">
        <f>设计!Q132</f>
        <v>43450</v>
      </c>
      <c r="Y132" s="5" t="str">
        <f>设计!R132&amp;""</f>
        <v>杨军</v>
      </c>
      <c r="Z132" s="5" t="str">
        <f>设计!S132&amp;""</f>
        <v>杨斌</v>
      </c>
      <c r="AA132" s="7">
        <f>设计!T132</f>
        <v>43454</v>
      </c>
      <c r="AB132" s="5" t="str">
        <f>设计!U132&amp;""</f>
        <v>6</v>
      </c>
      <c r="AC132" s="5" t="str">
        <f>设计!V132&amp;""</f>
        <v>F-0230</v>
      </c>
      <c r="AD132" s="5"/>
      <c r="AE132" s="34"/>
      <c r="AF132" s="5"/>
      <c r="AG132" s="34"/>
      <c r="AH132" s="5"/>
      <c r="AI132" s="34"/>
      <c r="AJ132" s="17"/>
      <c r="AK132" s="34"/>
      <c r="AL132" s="17"/>
      <c r="AM132" s="34"/>
      <c r="AN132" s="17"/>
      <c r="AO132" s="10">
        <v>43479</v>
      </c>
      <c r="AP132" s="36"/>
      <c r="AQ132" s="5" t="str">
        <f>设计!AJ132</f>
        <v>畔森</v>
      </c>
      <c r="AR132" s="7">
        <f>设计!AK132</f>
        <v>43454</v>
      </c>
      <c r="AS132" s="5" t="str">
        <f>设计!AL132</f>
        <v>加急</v>
      </c>
      <c r="AT132" s="7">
        <f>设计!AM132</f>
        <v>43479</v>
      </c>
      <c r="AU132" s="5">
        <f>设计!AN132</f>
        <v>0</v>
      </c>
      <c r="AV132" s="5" t="str">
        <f>设计!AO132</f>
        <v>完成</v>
      </c>
      <c r="AW132" s="5">
        <f>设计!AP132</f>
        <v>28</v>
      </c>
      <c r="AX132" s="5" t="str">
        <f>设计!AQ132</f>
        <v>完成</v>
      </c>
      <c r="AY132" s="37"/>
      <c r="AZ132" s="17"/>
      <c r="BA132" s="34"/>
      <c r="BB132" s="17"/>
      <c r="BC132" s="34"/>
      <c r="BD132" s="17"/>
      <c r="BE132" s="34"/>
      <c r="BF132" s="34"/>
      <c r="BG132" s="34"/>
      <c r="BH132" s="34"/>
      <c r="BI132" s="34"/>
      <c r="BJ132" s="36"/>
    </row>
    <row r="133" spans="1:62">
      <c r="A133" s="5" t="str">
        <f>设计!A133&amp;""</f>
        <v>I-131</v>
      </c>
      <c r="B133" s="5" t="str">
        <f>设计!B133&amp;""</f>
        <v>泰和美家</v>
      </c>
      <c r="C133" s="5" t="str">
        <f>设计!C133&amp;""</f>
        <v>香漫里8-2-11-136</v>
      </c>
      <c r="D133" s="5" t="str">
        <f>设计!D133&amp;""</f>
        <v>冯杰 139999999999</v>
      </c>
      <c r="E133" s="5" t="str">
        <f>设计!E133&amp;""</f>
        <v>154.5</v>
      </c>
      <c r="F133" s="7">
        <f>设计!F133</f>
        <v>43452</v>
      </c>
      <c r="G133" s="7">
        <f ca="1">设计!G133</f>
        <v>43559</v>
      </c>
      <c r="H133" s="5" t="str">
        <f ca="1">设计!H133&amp;""</f>
        <v>107</v>
      </c>
      <c r="I133" s="5" t="str">
        <f>设计!I133&amp;""</f>
        <v/>
      </c>
      <c r="J133" s="5" t="str">
        <f>设计!J133&amp;""</f>
        <v/>
      </c>
      <c r="K133" s="5" t="str">
        <f>'财务部 '!K133&amp;""</f>
        <v/>
      </c>
      <c r="L133" s="5" t="str">
        <f>'财务部 '!L133&amp;""</f>
        <v/>
      </c>
      <c r="M133" s="5" t="str">
        <f>'财务部 '!M133&amp;""</f>
        <v/>
      </c>
      <c r="N133" s="5" t="str">
        <f>'财务部 '!N133&amp;""</f>
        <v/>
      </c>
      <c r="O133" s="5" t="str">
        <f>'财务部 '!O133&amp;""</f>
        <v/>
      </c>
      <c r="P133" s="5" t="str">
        <f>'财务部 '!P133&amp;""</f>
        <v/>
      </c>
      <c r="Q133" s="5" t="str">
        <f>'财务部 '!Q133&amp;""</f>
        <v/>
      </c>
      <c r="R133" s="5" t="str">
        <f>设计!K133&amp;""</f>
        <v>张三</v>
      </c>
      <c r="S133" s="5" t="str">
        <f>设计!L133&amp;""</f>
        <v>优</v>
      </c>
      <c r="T133" s="5" t="str">
        <f>设计!M133&amp;""</f>
        <v>加急</v>
      </c>
      <c r="U133" s="5" t="str">
        <f>设计!N133&amp;""</f>
        <v>杨军</v>
      </c>
      <c r="V133" s="7">
        <f>设计!O133</f>
        <v>43449</v>
      </c>
      <c r="W133" s="5" t="str">
        <f>设计!P133&amp;""</f>
        <v>李跃</v>
      </c>
      <c r="X133" s="7">
        <f>设计!Q133</f>
        <v>43451</v>
      </c>
      <c r="Y133" s="5" t="str">
        <f>设计!R133&amp;""</f>
        <v>杨军</v>
      </c>
      <c r="Z133" s="5" t="str">
        <f>设计!S133&amp;""</f>
        <v>杨斌</v>
      </c>
      <c r="AA133" s="7">
        <f>设计!T133</f>
        <v>43455</v>
      </c>
      <c r="AB133" s="5" t="str">
        <f>设计!U133&amp;""</f>
        <v>6</v>
      </c>
      <c r="AC133" s="5" t="str">
        <f>设计!V133&amp;""</f>
        <v>F-0231</v>
      </c>
      <c r="AD133" s="5"/>
      <c r="AE133" s="34"/>
      <c r="AF133" s="5"/>
      <c r="AG133" s="34"/>
      <c r="AH133" s="5"/>
      <c r="AI133" s="34"/>
      <c r="AJ133" s="17"/>
      <c r="AK133" s="34"/>
      <c r="AL133" s="17"/>
      <c r="AM133" s="34"/>
      <c r="AN133" s="17"/>
      <c r="AO133" s="10">
        <v>43480</v>
      </c>
      <c r="AP133" s="36"/>
      <c r="AQ133" s="5" t="str">
        <f>设计!AJ133</f>
        <v>畔森</v>
      </c>
      <c r="AR133" s="7">
        <f>设计!AK133</f>
        <v>43455</v>
      </c>
      <c r="AS133" s="5" t="str">
        <f>设计!AL133</f>
        <v>加急</v>
      </c>
      <c r="AT133" s="7">
        <f>设计!AM133</f>
        <v>43480</v>
      </c>
      <c r="AU133" s="5">
        <f>设计!AN133</f>
        <v>0</v>
      </c>
      <c r="AV133" s="5" t="str">
        <f>设计!AO133</f>
        <v>完成</v>
      </c>
      <c r="AW133" s="5">
        <f>设计!AP133</f>
        <v>28</v>
      </c>
      <c r="AX133" s="5" t="str">
        <f>设计!AQ133</f>
        <v>完成</v>
      </c>
      <c r="AY133" s="37"/>
      <c r="AZ133" s="17"/>
      <c r="BA133" s="34"/>
      <c r="BB133" s="17"/>
      <c r="BC133" s="34"/>
      <c r="BD133" s="17"/>
      <c r="BE133" s="34"/>
      <c r="BF133" s="34"/>
      <c r="BG133" s="34"/>
      <c r="BH133" s="34"/>
      <c r="BI133" s="34"/>
      <c r="BJ133" s="36"/>
    </row>
    <row r="134" spans="1:62">
      <c r="A134" s="5" t="str">
        <f>设计!A134&amp;""</f>
        <v>I-132</v>
      </c>
      <c r="B134" s="5" t="str">
        <f>设计!B134&amp;""</f>
        <v>泰和美家</v>
      </c>
      <c r="C134" s="5" t="str">
        <f>设计!C134&amp;""</f>
        <v>香漫里8-2-11-137</v>
      </c>
      <c r="D134" s="5" t="str">
        <f>设计!D134&amp;""</f>
        <v>冯杰 139999999999</v>
      </c>
      <c r="E134" s="5" t="str">
        <f>设计!E134&amp;""</f>
        <v>155.5</v>
      </c>
      <c r="F134" s="7">
        <f>设计!F134</f>
        <v>43453</v>
      </c>
      <c r="G134" s="7">
        <f ca="1">设计!G134</f>
        <v>43559</v>
      </c>
      <c r="H134" s="5" t="str">
        <f ca="1">设计!H134&amp;""</f>
        <v>106</v>
      </c>
      <c r="I134" s="5" t="str">
        <f>设计!I134&amp;""</f>
        <v/>
      </c>
      <c r="J134" s="5" t="str">
        <f>设计!J134&amp;""</f>
        <v/>
      </c>
      <c r="K134" s="5" t="str">
        <f>'财务部 '!K134&amp;""</f>
        <v/>
      </c>
      <c r="L134" s="5" t="str">
        <f>'财务部 '!L134&amp;""</f>
        <v/>
      </c>
      <c r="M134" s="5" t="str">
        <f>'财务部 '!M134&amp;""</f>
        <v/>
      </c>
      <c r="N134" s="5" t="str">
        <f>'财务部 '!N134&amp;""</f>
        <v/>
      </c>
      <c r="O134" s="5" t="str">
        <f>'财务部 '!O134&amp;""</f>
        <v/>
      </c>
      <c r="P134" s="5" t="str">
        <f>'财务部 '!P134&amp;""</f>
        <v/>
      </c>
      <c r="Q134" s="5" t="str">
        <f>'财务部 '!Q134&amp;""</f>
        <v/>
      </c>
      <c r="R134" s="5" t="str">
        <f>设计!K134&amp;""</f>
        <v>张三</v>
      </c>
      <c r="S134" s="5" t="str">
        <f>设计!L134&amp;""</f>
        <v>优</v>
      </c>
      <c r="T134" s="5" t="str">
        <f>设计!M134&amp;""</f>
        <v>加急</v>
      </c>
      <c r="U134" s="5" t="str">
        <f>设计!N134&amp;""</f>
        <v>杨军</v>
      </c>
      <c r="V134" s="7">
        <f>设计!O134</f>
        <v>43450</v>
      </c>
      <c r="W134" s="5" t="str">
        <f>设计!P134&amp;""</f>
        <v>李跃</v>
      </c>
      <c r="X134" s="7">
        <f>设计!Q134</f>
        <v>43452</v>
      </c>
      <c r="Y134" s="5" t="str">
        <f>设计!R134&amp;""</f>
        <v>杨军</v>
      </c>
      <c r="Z134" s="5" t="str">
        <f>设计!S134&amp;""</f>
        <v>杨斌</v>
      </c>
      <c r="AA134" s="7">
        <f>设计!T134</f>
        <v>43456</v>
      </c>
      <c r="AB134" s="5" t="str">
        <f>设计!U134&amp;""</f>
        <v>6</v>
      </c>
      <c r="AC134" s="5" t="str">
        <f>设计!V134&amp;""</f>
        <v>F-0232</v>
      </c>
      <c r="AD134" s="5"/>
      <c r="AE134" s="34"/>
      <c r="AF134" s="5"/>
      <c r="AG134" s="34"/>
      <c r="AH134" s="5"/>
      <c r="AI134" s="34"/>
      <c r="AJ134" s="17"/>
      <c r="AK134" s="34"/>
      <c r="AL134" s="17"/>
      <c r="AM134" s="34"/>
      <c r="AN134" s="17"/>
      <c r="AO134" s="10">
        <v>43481</v>
      </c>
      <c r="AP134" s="36"/>
      <c r="AQ134" s="5" t="str">
        <f>设计!AJ134</f>
        <v>畔森</v>
      </c>
      <c r="AR134" s="7">
        <f>设计!AK134</f>
        <v>43456</v>
      </c>
      <c r="AS134" s="5" t="str">
        <f>设计!AL134</f>
        <v>加急</v>
      </c>
      <c r="AT134" s="7">
        <f>设计!AM134</f>
        <v>43481</v>
      </c>
      <c r="AU134" s="5">
        <f>设计!AN134</f>
        <v>0</v>
      </c>
      <c r="AV134" s="5" t="str">
        <f>设计!AO134</f>
        <v>完成</v>
      </c>
      <c r="AW134" s="5">
        <f>设计!AP134</f>
        <v>28</v>
      </c>
      <c r="AX134" s="5" t="str">
        <f>设计!AQ134</f>
        <v>完成</v>
      </c>
      <c r="AY134" s="37"/>
      <c r="AZ134" s="17"/>
      <c r="BA134" s="34"/>
      <c r="BB134" s="17"/>
      <c r="BC134" s="34"/>
      <c r="BD134" s="17"/>
      <c r="BE134" s="34"/>
      <c r="BF134" s="34"/>
      <c r="BG134" s="34"/>
      <c r="BH134" s="34"/>
      <c r="BI134" s="34"/>
      <c r="BJ134" s="36"/>
    </row>
    <row r="135" spans="1:62">
      <c r="A135" s="5" t="str">
        <f>设计!A135&amp;""</f>
        <v>I-133</v>
      </c>
      <c r="B135" s="5" t="str">
        <f>设计!B135&amp;""</f>
        <v>泰和美家</v>
      </c>
      <c r="C135" s="5" t="str">
        <f>设计!C135&amp;""</f>
        <v>香漫里8-2-11-138</v>
      </c>
      <c r="D135" s="5" t="str">
        <f>设计!D135&amp;""</f>
        <v>冯杰 139999999999</v>
      </c>
      <c r="E135" s="5" t="str">
        <f>设计!E135&amp;""</f>
        <v>156.5</v>
      </c>
      <c r="F135" s="7">
        <f>设计!F135</f>
        <v>43454</v>
      </c>
      <c r="G135" s="7">
        <f ca="1">设计!G135</f>
        <v>43559</v>
      </c>
      <c r="H135" s="5" t="str">
        <f ca="1">设计!H135&amp;""</f>
        <v>105</v>
      </c>
      <c r="I135" s="5" t="str">
        <f>设计!I135&amp;""</f>
        <v/>
      </c>
      <c r="J135" s="5" t="str">
        <f>设计!J135&amp;""</f>
        <v/>
      </c>
      <c r="K135" s="5" t="str">
        <f>'财务部 '!K135&amp;""</f>
        <v/>
      </c>
      <c r="L135" s="5" t="str">
        <f>'财务部 '!L135&amp;""</f>
        <v/>
      </c>
      <c r="M135" s="5" t="str">
        <f>'财务部 '!M135&amp;""</f>
        <v/>
      </c>
      <c r="N135" s="5" t="str">
        <f>'财务部 '!N135&amp;""</f>
        <v/>
      </c>
      <c r="O135" s="5" t="str">
        <f>'财务部 '!O135&amp;""</f>
        <v/>
      </c>
      <c r="P135" s="5" t="str">
        <f>'财务部 '!P135&amp;""</f>
        <v/>
      </c>
      <c r="Q135" s="5" t="str">
        <f>'财务部 '!Q135&amp;""</f>
        <v/>
      </c>
      <c r="R135" s="5" t="str">
        <f>设计!K135&amp;""</f>
        <v>张三</v>
      </c>
      <c r="S135" s="5" t="str">
        <f>设计!L135&amp;""</f>
        <v>优</v>
      </c>
      <c r="T135" s="5" t="str">
        <f>设计!M135&amp;""</f>
        <v>加急</v>
      </c>
      <c r="U135" s="5" t="str">
        <f>设计!N135&amp;""</f>
        <v>杨军</v>
      </c>
      <c r="V135" s="7">
        <f>设计!O135</f>
        <v>43451</v>
      </c>
      <c r="W135" s="5" t="str">
        <f>设计!P135&amp;""</f>
        <v>李跃</v>
      </c>
      <c r="X135" s="7">
        <f>设计!Q135</f>
        <v>43453</v>
      </c>
      <c r="Y135" s="5" t="str">
        <f>设计!R135&amp;""</f>
        <v>杨军</v>
      </c>
      <c r="Z135" s="5" t="str">
        <f>设计!S135&amp;""</f>
        <v>杨斌</v>
      </c>
      <c r="AA135" s="7">
        <f>设计!T135</f>
        <v>43457</v>
      </c>
      <c r="AB135" s="5" t="str">
        <f>设计!U135&amp;""</f>
        <v>6</v>
      </c>
      <c r="AC135" s="5" t="str">
        <f>设计!V135&amp;""</f>
        <v>F-0233</v>
      </c>
      <c r="AD135" s="5"/>
      <c r="AE135" s="34"/>
      <c r="AF135" s="5"/>
      <c r="AG135" s="34"/>
      <c r="AH135" s="5"/>
      <c r="AI135" s="34"/>
      <c r="AJ135" s="17"/>
      <c r="AK135" s="34"/>
      <c r="AL135" s="17"/>
      <c r="AM135" s="34"/>
      <c r="AN135" s="17"/>
      <c r="AO135" s="10">
        <v>43482</v>
      </c>
      <c r="AP135" s="36"/>
      <c r="AQ135" s="5" t="str">
        <f>设计!AJ135</f>
        <v>畔森</v>
      </c>
      <c r="AR135" s="7">
        <f>设计!AK135</f>
        <v>43457</v>
      </c>
      <c r="AS135" s="5" t="str">
        <f>设计!AL135</f>
        <v>加急</v>
      </c>
      <c r="AT135" s="7">
        <f>设计!AM135</f>
        <v>43482</v>
      </c>
      <c r="AU135" s="5">
        <f>设计!AN135</f>
        <v>0</v>
      </c>
      <c r="AV135" s="5" t="str">
        <f>设计!AO135</f>
        <v>完成</v>
      </c>
      <c r="AW135" s="5">
        <f>设计!AP135</f>
        <v>28</v>
      </c>
      <c r="AX135" s="5" t="str">
        <f>设计!AQ135</f>
        <v>完成</v>
      </c>
      <c r="AY135" s="37"/>
      <c r="AZ135" s="17"/>
      <c r="BA135" s="34"/>
      <c r="BB135" s="17"/>
      <c r="BC135" s="34"/>
      <c r="BD135" s="17"/>
      <c r="BE135" s="34"/>
      <c r="BF135" s="34"/>
      <c r="BG135" s="34"/>
      <c r="BH135" s="34"/>
      <c r="BI135" s="34"/>
      <c r="BJ135" s="36"/>
    </row>
    <row r="136" spans="1:62">
      <c r="A136" s="5" t="str">
        <f>设计!A136&amp;""</f>
        <v>I-134</v>
      </c>
      <c r="B136" s="5" t="str">
        <f>设计!B136&amp;""</f>
        <v>泰和美家</v>
      </c>
      <c r="C136" s="5" t="str">
        <f>设计!C136&amp;""</f>
        <v>香漫里8-2-11-139</v>
      </c>
      <c r="D136" s="5" t="str">
        <f>设计!D136&amp;""</f>
        <v>冯杰 139999999999</v>
      </c>
      <c r="E136" s="5" t="str">
        <f>设计!E136&amp;""</f>
        <v>157.5</v>
      </c>
      <c r="F136" s="7">
        <f>设计!F136</f>
        <v>43455</v>
      </c>
      <c r="G136" s="7">
        <f ca="1">设计!G136</f>
        <v>43559</v>
      </c>
      <c r="H136" s="5" t="str">
        <f ca="1">设计!H136&amp;""</f>
        <v>104</v>
      </c>
      <c r="I136" s="5" t="str">
        <f>设计!I136&amp;""</f>
        <v/>
      </c>
      <c r="J136" s="5" t="str">
        <f>设计!J136&amp;""</f>
        <v/>
      </c>
      <c r="K136" s="5" t="str">
        <f>'财务部 '!K136&amp;""</f>
        <v/>
      </c>
      <c r="L136" s="5" t="str">
        <f>'财务部 '!L136&amp;""</f>
        <v/>
      </c>
      <c r="M136" s="5" t="str">
        <f>'财务部 '!M136&amp;""</f>
        <v/>
      </c>
      <c r="N136" s="5" t="str">
        <f>'财务部 '!N136&amp;""</f>
        <v/>
      </c>
      <c r="O136" s="5" t="str">
        <f>'财务部 '!O136&amp;""</f>
        <v/>
      </c>
      <c r="P136" s="5" t="str">
        <f>'财务部 '!P136&amp;""</f>
        <v/>
      </c>
      <c r="Q136" s="5" t="str">
        <f>'财务部 '!Q136&amp;""</f>
        <v/>
      </c>
      <c r="R136" s="5" t="str">
        <f>设计!K136&amp;""</f>
        <v>张三</v>
      </c>
      <c r="S136" s="5" t="str">
        <f>设计!L136&amp;""</f>
        <v>优</v>
      </c>
      <c r="T136" s="5" t="str">
        <f>设计!M136&amp;""</f>
        <v>加急</v>
      </c>
      <c r="U136" s="5" t="str">
        <f>设计!N136&amp;""</f>
        <v>杨军</v>
      </c>
      <c r="V136" s="7">
        <f>设计!O136</f>
        <v>43452</v>
      </c>
      <c r="W136" s="5" t="str">
        <f>设计!P136&amp;""</f>
        <v>李跃</v>
      </c>
      <c r="X136" s="7">
        <f>设计!Q136</f>
        <v>43454</v>
      </c>
      <c r="Y136" s="5" t="str">
        <f>设计!R136&amp;""</f>
        <v>杨军</v>
      </c>
      <c r="Z136" s="5" t="str">
        <f>设计!S136&amp;""</f>
        <v>杨斌</v>
      </c>
      <c r="AA136" s="7">
        <f>设计!T136</f>
        <v>43458</v>
      </c>
      <c r="AB136" s="5" t="str">
        <f>设计!U136&amp;""</f>
        <v>6</v>
      </c>
      <c r="AC136" s="5" t="str">
        <f>设计!V136&amp;""</f>
        <v>F-0234</v>
      </c>
      <c r="AD136" s="5"/>
      <c r="AE136" s="34"/>
      <c r="AF136" s="5"/>
      <c r="AG136" s="34"/>
      <c r="AH136" s="5"/>
      <c r="AI136" s="34"/>
      <c r="AJ136" s="17"/>
      <c r="AK136" s="34"/>
      <c r="AL136" s="17"/>
      <c r="AM136" s="34"/>
      <c r="AN136" s="17"/>
      <c r="AO136" s="10">
        <v>43483</v>
      </c>
      <c r="AP136" s="36"/>
      <c r="AQ136" s="5" t="str">
        <f>设计!AJ136</f>
        <v>畔森</v>
      </c>
      <c r="AR136" s="7">
        <f>设计!AK136</f>
        <v>43458</v>
      </c>
      <c r="AS136" s="5" t="str">
        <f>设计!AL136</f>
        <v>加急</v>
      </c>
      <c r="AT136" s="7">
        <f>设计!AM136</f>
        <v>43483</v>
      </c>
      <c r="AU136" s="5">
        <f>设计!AN136</f>
        <v>0</v>
      </c>
      <c r="AV136" s="5" t="str">
        <f>设计!AO136</f>
        <v>完成</v>
      </c>
      <c r="AW136" s="5">
        <f>设计!AP136</f>
        <v>28</v>
      </c>
      <c r="AX136" s="5" t="str">
        <f>设计!AQ136</f>
        <v>完成</v>
      </c>
      <c r="AY136" s="37"/>
      <c r="AZ136" s="17"/>
      <c r="BA136" s="34"/>
      <c r="BB136" s="17"/>
      <c r="BC136" s="34"/>
      <c r="BD136" s="17"/>
      <c r="BE136" s="34"/>
      <c r="BF136" s="34"/>
      <c r="BG136" s="34"/>
      <c r="BH136" s="34"/>
      <c r="BI136" s="34"/>
      <c r="BJ136" s="36"/>
    </row>
    <row r="137" spans="1:62">
      <c r="A137" s="5" t="str">
        <f>设计!A137&amp;""</f>
        <v>I-135</v>
      </c>
      <c r="B137" s="5" t="str">
        <f>设计!B137&amp;""</f>
        <v>泰和美家</v>
      </c>
      <c r="C137" s="5" t="str">
        <f>设计!C137&amp;""</f>
        <v>香漫里8-2-11-140</v>
      </c>
      <c r="D137" s="5" t="str">
        <f>设计!D137&amp;""</f>
        <v>冯杰 139999999999</v>
      </c>
      <c r="E137" s="5" t="str">
        <f>设计!E137&amp;""</f>
        <v>158.5</v>
      </c>
      <c r="F137" s="7">
        <f>设计!F137</f>
        <v>43456</v>
      </c>
      <c r="G137" s="7">
        <f ca="1">设计!G137</f>
        <v>43559</v>
      </c>
      <c r="H137" s="5" t="str">
        <f ca="1">设计!H137&amp;""</f>
        <v>103</v>
      </c>
      <c r="I137" s="5" t="str">
        <f>设计!I137&amp;""</f>
        <v/>
      </c>
      <c r="J137" s="5" t="str">
        <f>设计!J137&amp;""</f>
        <v/>
      </c>
      <c r="K137" s="5" t="str">
        <f>'财务部 '!K137&amp;""</f>
        <v/>
      </c>
      <c r="L137" s="5" t="str">
        <f>'财务部 '!L137&amp;""</f>
        <v/>
      </c>
      <c r="M137" s="5" t="str">
        <f>'财务部 '!M137&amp;""</f>
        <v/>
      </c>
      <c r="N137" s="5" t="str">
        <f>'财务部 '!N137&amp;""</f>
        <v/>
      </c>
      <c r="O137" s="5" t="str">
        <f>'财务部 '!O137&amp;""</f>
        <v/>
      </c>
      <c r="P137" s="5" t="str">
        <f>'财务部 '!P137&amp;""</f>
        <v/>
      </c>
      <c r="Q137" s="5" t="str">
        <f>'财务部 '!Q137&amp;""</f>
        <v/>
      </c>
      <c r="R137" s="5" t="str">
        <f>设计!K137&amp;""</f>
        <v>张三</v>
      </c>
      <c r="S137" s="5" t="str">
        <f>设计!L137&amp;""</f>
        <v>优</v>
      </c>
      <c r="T137" s="5" t="str">
        <f>设计!M137&amp;""</f>
        <v>加急</v>
      </c>
      <c r="U137" s="5" t="str">
        <f>设计!N137&amp;""</f>
        <v>杨军</v>
      </c>
      <c r="V137" s="7">
        <f>设计!O137</f>
        <v>43453</v>
      </c>
      <c r="W137" s="5" t="str">
        <f>设计!P137&amp;""</f>
        <v>李跃</v>
      </c>
      <c r="X137" s="7">
        <f>设计!Q137</f>
        <v>43455</v>
      </c>
      <c r="Y137" s="5" t="str">
        <f>设计!R137&amp;""</f>
        <v>杨军</v>
      </c>
      <c r="Z137" s="5" t="str">
        <f>设计!S137&amp;""</f>
        <v>杨斌</v>
      </c>
      <c r="AA137" s="7">
        <f>设计!T137</f>
        <v>43459</v>
      </c>
      <c r="AB137" s="5" t="str">
        <f>设计!U137&amp;""</f>
        <v>6</v>
      </c>
      <c r="AC137" s="5" t="str">
        <f>设计!V137&amp;""</f>
        <v>F-0235</v>
      </c>
      <c r="AD137" s="5"/>
      <c r="AE137" s="34"/>
      <c r="AF137" s="5"/>
      <c r="AG137" s="34"/>
      <c r="AH137" s="5"/>
      <c r="AI137" s="34"/>
      <c r="AJ137" s="17"/>
      <c r="AK137" s="34"/>
      <c r="AL137" s="17"/>
      <c r="AM137" s="34"/>
      <c r="AN137" s="17"/>
      <c r="AO137" s="10">
        <v>43484</v>
      </c>
      <c r="AP137" s="36"/>
      <c r="AQ137" s="5" t="str">
        <f>设计!AJ137</f>
        <v>畔森</v>
      </c>
      <c r="AR137" s="7">
        <f>设计!AK137</f>
        <v>43459</v>
      </c>
      <c r="AS137" s="5" t="str">
        <f>设计!AL137</f>
        <v>加急</v>
      </c>
      <c r="AT137" s="7">
        <f>设计!AM137</f>
        <v>43484</v>
      </c>
      <c r="AU137" s="5">
        <f>设计!AN137</f>
        <v>0</v>
      </c>
      <c r="AV137" s="5" t="str">
        <f>设计!AO137</f>
        <v>完成</v>
      </c>
      <c r="AW137" s="5">
        <f>设计!AP137</f>
        <v>28</v>
      </c>
      <c r="AX137" s="5" t="str">
        <f>设计!AQ137</f>
        <v>完成</v>
      </c>
      <c r="AY137" s="37"/>
      <c r="AZ137" s="17"/>
      <c r="BA137" s="34"/>
      <c r="BB137" s="17"/>
      <c r="BC137" s="34"/>
      <c r="BD137" s="17"/>
      <c r="BE137" s="34"/>
      <c r="BF137" s="34"/>
      <c r="BG137" s="34"/>
      <c r="BH137" s="34"/>
      <c r="BI137" s="34"/>
      <c r="BJ137" s="36"/>
    </row>
    <row r="138" spans="1:62">
      <c r="A138" s="5" t="str">
        <f>设计!A138&amp;""</f>
        <v>I-136</v>
      </c>
      <c r="B138" s="5" t="str">
        <f>设计!B138&amp;""</f>
        <v>泰和美家</v>
      </c>
      <c r="C138" s="5" t="str">
        <f>设计!C138&amp;""</f>
        <v>香漫里8-2-11-141</v>
      </c>
      <c r="D138" s="5" t="str">
        <f>设计!D138&amp;""</f>
        <v>冯杰 139999999999</v>
      </c>
      <c r="E138" s="5" t="str">
        <f>设计!E138&amp;""</f>
        <v>159.5</v>
      </c>
      <c r="F138" s="7">
        <f>设计!F138</f>
        <v>43457</v>
      </c>
      <c r="G138" s="7">
        <f ca="1">设计!G138</f>
        <v>43559</v>
      </c>
      <c r="H138" s="5" t="str">
        <f ca="1">设计!H138&amp;""</f>
        <v>102</v>
      </c>
      <c r="I138" s="5" t="str">
        <f>设计!I138&amp;""</f>
        <v/>
      </c>
      <c r="J138" s="5" t="str">
        <f>设计!J138&amp;""</f>
        <v/>
      </c>
      <c r="K138" s="5" t="str">
        <f>'财务部 '!K138&amp;""</f>
        <v/>
      </c>
      <c r="L138" s="5" t="str">
        <f>'财务部 '!L138&amp;""</f>
        <v/>
      </c>
      <c r="M138" s="5" t="str">
        <f>'财务部 '!M138&amp;""</f>
        <v/>
      </c>
      <c r="N138" s="5" t="str">
        <f>'财务部 '!N138&amp;""</f>
        <v/>
      </c>
      <c r="O138" s="5" t="str">
        <f>'财务部 '!O138&amp;""</f>
        <v/>
      </c>
      <c r="P138" s="5" t="str">
        <f>'财务部 '!P138&amp;""</f>
        <v/>
      </c>
      <c r="Q138" s="5" t="str">
        <f>'财务部 '!Q138&amp;""</f>
        <v/>
      </c>
      <c r="R138" s="5" t="str">
        <f>设计!K138&amp;""</f>
        <v>张三</v>
      </c>
      <c r="S138" s="5" t="str">
        <f>设计!L138&amp;""</f>
        <v>优</v>
      </c>
      <c r="T138" s="5" t="str">
        <f>设计!M138&amp;""</f>
        <v>加急</v>
      </c>
      <c r="U138" s="5" t="str">
        <f>设计!N138&amp;""</f>
        <v>杨军</v>
      </c>
      <c r="V138" s="7">
        <f>设计!O138</f>
        <v>43454</v>
      </c>
      <c r="W138" s="5" t="str">
        <f>设计!P138&amp;""</f>
        <v>李跃</v>
      </c>
      <c r="X138" s="7">
        <f>设计!Q138</f>
        <v>43456</v>
      </c>
      <c r="Y138" s="5" t="str">
        <f>设计!R138&amp;""</f>
        <v>杨军</v>
      </c>
      <c r="Z138" s="5" t="str">
        <f>设计!S138&amp;""</f>
        <v>杨斌</v>
      </c>
      <c r="AA138" s="7">
        <f>设计!T138</f>
        <v>43460</v>
      </c>
      <c r="AB138" s="5" t="str">
        <f>设计!U138&amp;""</f>
        <v>6</v>
      </c>
      <c r="AC138" s="5" t="str">
        <f>设计!V138&amp;""</f>
        <v>F-0236</v>
      </c>
      <c r="AD138" s="5"/>
      <c r="AE138" s="34"/>
      <c r="AF138" s="5"/>
      <c r="AG138" s="34"/>
      <c r="AH138" s="5"/>
      <c r="AI138" s="34"/>
      <c r="AJ138" s="17"/>
      <c r="AK138" s="34"/>
      <c r="AL138" s="17"/>
      <c r="AM138" s="34"/>
      <c r="AN138" s="17"/>
      <c r="AO138" s="10">
        <v>43485</v>
      </c>
      <c r="AP138" s="36"/>
      <c r="AQ138" s="5" t="str">
        <f>设计!AJ138</f>
        <v>畔森</v>
      </c>
      <c r="AR138" s="7">
        <f>设计!AK138</f>
        <v>43460</v>
      </c>
      <c r="AS138" s="5" t="str">
        <f>设计!AL138</f>
        <v>加急</v>
      </c>
      <c r="AT138" s="7">
        <f>设计!AM138</f>
        <v>43485</v>
      </c>
      <c r="AU138" s="5">
        <f>设计!AN138</f>
        <v>0</v>
      </c>
      <c r="AV138" s="5" t="str">
        <f>设计!AO138</f>
        <v>完成</v>
      </c>
      <c r="AW138" s="5">
        <f>设计!AP138</f>
        <v>28</v>
      </c>
      <c r="AX138" s="5" t="str">
        <f>设计!AQ138</f>
        <v>完成</v>
      </c>
      <c r="AY138" s="37"/>
      <c r="AZ138" s="17"/>
      <c r="BA138" s="34"/>
      <c r="BB138" s="17"/>
      <c r="BC138" s="34"/>
      <c r="BD138" s="17"/>
      <c r="BE138" s="34"/>
      <c r="BF138" s="34"/>
      <c r="BG138" s="34"/>
      <c r="BH138" s="34"/>
      <c r="BI138" s="34"/>
      <c r="BJ138" s="36"/>
    </row>
    <row r="139" spans="1:62">
      <c r="A139" s="5" t="str">
        <f>设计!A139&amp;""</f>
        <v>I-137</v>
      </c>
      <c r="B139" s="5" t="str">
        <f>设计!B139&amp;""</f>
        <v>泰和美家</v>
      </c>
      <c r="C139" s="5" t="str">
        <f>设计!C139&amp;""</f>
        <v>香漫里8-2-11-142</v>
      </c>
      <c r="D139" s="5" t="str">
        <f>设计!D139&amp;""</f>
        <v>冯杰 139999999999</v>
      </c>
      <c r="E139" s="5" t="str">
        <f>设计!E139&amp;""</f>
        <v>160.5</v>
      </c>
      <c r="F139" s="7">
        <f>设计!F139</f>
        <v>43458</v>
      </c>
      <c r="G139" s="7">
        <f ca="1">设计!G139</f>
        <v>43559</v>
      </c>
      <c r="H139" s="5" t="str">
        <f ca="1">设计!H139&amp;""</f>
        <v>101</v>
      </c>
      <c r="I139" s="5" t="str">
        <f>设计!I139&amp;""</f>
        <v/>
      </c>
      <c r="J139" s="5" t="str">
        <f>设计!J139&amp;""</f>
        <v/>
      </c>
      <c r="K139" s="5" t="str">
        <f>'财务部 '!K139&amp;""</f>
        <v/>
      </c>
      <c r="L139" s="5" t="str">
        <f>'财务部 '!L139&amp;""</f>
        <v/>
      </c>
      <c r="M139" s="5" t="str">
        <f>'财务部 '!M139&amp;""</f>
        <v/>
      </c>
      <c r="N139" s="5" t="str">
        <f>'财务部 '!N139&amp;""</f>
        <v/>
      </c>
      <c r="O139" s="5" t="str">
        <f>'财务部 '!O139&amp;""</f>
        <v/>
      </c>
      <c r="P139" s="5" t="str">
        <f>'财务部 '!P139&amp;""</f>
        <v/>
      </c>
      <c r="Q139" s="5" t="str">
        <f>'财务部 '!Q139&amp;""</f>
        <v/>
      </c>
      <c r="R139" s="5" t="str">
        <f>设计!K139&amp;""</f>
        <v>张三</v>
      </c>
      <c r="S139" s="5" t="str">
        <f>设计!L139&amp;""</f>
        <v>优</v>
      </c>
      <c r="T139" s="5" t="str">
        <f>设计!M139&amp;""</f>
        <v>加急</v>
      </c>
      <c r="U139" s="5" t="str">
        <f>设计!N139&amp;""</f>
        <v>杨军</v>
      </c>
      <c r="V139" s="7">
        <f>设计!O139</f>
        <v>43455</v>
      </c>
      <c r="W139" s="5" t="str">
        <f>设计!P139&amp;""</f>
        <v>李跃</v>
      </c>
      <c r="X139" s="7">
        <f>设计!Q139</f>
        <v>43457</v>
      </c>
      <c r="Y139" s="5" t="str">
        <f>设计!R139&amp;""</f>
        <v>杨军</v>
      </c>
      <c r="Z139" s="5" t="str">
        <f>设计!S139&amp;""</f>
        <v>杨斌</v>
      </c>
      <c r="AA139" s="7">
        <f>设计!T139</f>
        <v>43461</v>
      </c>
      <c r="AB139" s="5" t="str">
        <f>设计!U139&amp;""</f>
        <v>6</v>
      </c>
      <c r="AC139" s="5" t="str">
        <f>设计!V139&amp;""</f>
        <v>F-0237</v>
      </c>
      <c r="AD139" s="5"/>
      <c r="AE139" s="34"/>
      <c r="AF139" s="5"/>
      <c r="AG139" s="34"/>
      <c r="AH139" s="5"/>
      <c r="AI139" s="34"/>
      <c r="AJ139" s="17"/>
      <c r="AK139" s="34"/>
      <c r="AL139" s="17"/>
      <c r="AM139" s="34"/>
      <c r="AN139" s="17"/>
      <c r="AO139" s="10">
        <v>43486</v>
      </c>
      <c r="AP139" s="36"/>
      <c r="AQ139" s="5" t="str">
        <f>设计!AJ139</f>
        <v>畔森</v>
      </c>
      <c r="AR139" s="7">
        <f>设计!AK139</f>
        <v>43461</v>
      </c>
      <c r="AS139" s="5" t="str">
        <f>设计!AL139</f>
        <v>加急</v>
      </c>
      <c r="AT139" s="7">
        <f>设计!AM139</f>
        <v>43486</v>
      </c>
      <c r="AU139" s="5">
        <f>设计!AN139</f>
        <v>0</v>
      </c>
      <c r="AV139" s="5" t="str">
        <f>设计!AO139</f>
        <v>完成</v>
      </c>
      <c r="AW139" s="5">
        <f>设计!AP139</f>
        <v>28</v>
      </c>
      <c r="AX139" s="5" t="str">
        <f>设计!AQ139</f>
        <v>完成</v>
      </c>
      <c r="AY139" s="37"/>
      <c r="AZ139" s="17"/>
      <c r="BA139" s="34"/>
      <c r="BB139" s="17"/>
      <c r="BC139" s="34"/>
      <c r="BD139" s="17"/>
      <c r="BE139" s="34"/>
      <c r="BF139" s="34"/>
      <c r="BG139" s="34"/>
      <c r="BH139" s="34"/>
      <c r="BI139" s="34"/>
      <c r="BJ139" s="36"/>
    </row>
    <row r="140" spans="1:62">
      <c r="A140" s="5" t="str">
        <f>设计!A140&amp;""</f>
        <v>I-138</v>
      </c>
      <c r="B140" s="5" t="str">
        <f>设计!B140&amp;""</f>
        <v>泰和美家</v>
      </c>
      <c r="C140" s="5" t="str">
        <f>设计!C140&amp;""</f>
        <v>香漫里8-2-11-143</v>
      </c>
      <c r="D140" s="5" t="str">
        <f>设计!D140&amp;""</f>
        <v>冯杰 139999999999</v>
      </c>
      <c r="E140" s="5" t="str">
        <f>设计!E140&amp;""</f>
        <v>161.5</v>
      </c>
      <c r="F140" s="7">
        <f>设计!F140</f>
        <v>43459</v>
      </c>
      <c r="G140" s="7">
        <f ca="1">设计!G140</f>
        <v>43559</v>
      </c>
      <c r="H140" s="5" t="str">
        <f ca="1">设计!H140&amp;""</f>
        <v>100</v>
      </c>
      <c r="I140" s="5" t="str">
        <f>设计!I140&amp;""</f>
        <v/>
      </c>
      <c r="J140" s="5" t="str">
        <f>设计!J140&amp;""</f>
        <v/>
      </c>
      <c r="K140" s="5" t="str">
        <f>'财务部 '!K140&amp;""</f>
        <v/>
      </c>
      <c r="L140" s="5" t="str">
        <f>'财务部 '!L140&amp;""</f>
        <v/>
      </c>
      <c r="M140" s="5" t="str">
        <f>'财务部 '!M140&amp;""</f>
        <v/>
      </c>
      <c r="N140" s="5" t="str">
        <f>'财务部 '!N140&amp;""</f>
        <v/>
      </c>
      <c r="O140" s="5" t="str">
        <f>'财务部 '!O140&amp;""</f>
        <v/>
      </c>
      <c r="P140" s="5" t="str">
        <f>'财务部 '!P140&amp;""</f>
        <v/>
      </c>
      <c r="Q140" s="5" t="str">
        <f>'财务部 '!Q140&amp;""</f>
        <v/>
      </c>
      <c r="R140" s="5" t="str">
        <f>设计!K140&amp;""</f>
        <v>张三</v>
      </c>
      <c r="S140" s="5" t="str">
        <f>设计!L140&amp;""</f>
        <v>优</v>
      </c>
      <c r="T140" s="5" t="str">
        <f>设计!M140&amp;""</f>
        <v>加急</v>
      </c>
      <c r="U140" s="5" t="str">
        <f>设计!N140&amp;""</f>
        <v>杨军</v>
      </c>
      <c r="V140" s="7">
        <f>设计!O140</f>
        <v>43456</v>
      </c>
      <c r="W140" s="5" t="str">
        <f>设计!P140&amp;""</f>
        <v>李跃</v>
      </c>
      <c r="X140" s="7">
        <f>设计!Q140</f>
        <v>43458</v>
      </c>
      <c r="Y140" s="5" t="str">
        <f>设计!R140&amp;""</f>
        <v>杨军</v>
      </c>
      <c r="Z140" s="5" t="str">
        <f>设计!S140&amp;""</f>
        <v>杨斌</v>
      </c>
      <c r="AA140" s="7">
        <f>设计!T140</f>
        <v>43462</v>
      </c>
      <c r="AB140" s="5" t="str">
        <f>设计!U140&amp;""</f>
        <v>6</v>
      </c>
      <c r="AC140" s="5" t="str">
        <f>设计!V140&amp;""</f>
        <v>F-0238</v>
      </c>
      <c r="AD140" s="5"/>
      <c r="AE140" s="34"/>
      <c r="AF140" s="5"/>
      <c r="AG140" s="34"/>
      <c r="AH140" s="5"/>
      <c r="AI140" s="34"/>
      <c r="AJ140" s="17"/>
      <c r="AK140" s="34"/>
      <c r="AL140" s="17"/>
      <c r="AM140" s="34"/>
      <c r="AN140" s="17"/>
      <c r="AO140" s="10">
        <v>43487</v>
      </c>
      <c r="AP140" s="36"/>
      <c r="AQ140" s="5" t="str">
        <f>设计!AJ140</f>
        <v>畔森</v>
      </c>
      <c r="AR140" s="7">
        <f>设计!AK140</f>
        <v>43462</v>
      </c>
      <c r="AS140" s="5" t="str">
        <f>设计!AL140</f>
        <v>加急</v>
      </c>
      <c r="AT140" s="7">
        <f>设计!AM140</f>
        <v>43487</v>
      </c>
      <c r="AU140" s="5">
        <f>设计!AN140</f>
        <v>0</v>
      </c>
      <c r="AV140" s="5" t="str">
        <f>设计!AO140</f>
        <v>完成</v>
      </c>
      <c r="AW140" s="5">
        <f>设计!AP140</f>
        <v>28</v>
      </c>
      <c r="AX140" s="5" t="str">
        <f>设计!AQ140</f>
        <v>完成</v>
      </c>
      <c r="AY140" s="37"/>
      <c r="AZ140" s="17"/>
      <c r="BA140" s="34"/>
      <c r="BB140" s="17"/>
      <c r="BC140" s="34"/>
      <c r="BD140" s="17"/>
      <c r="BE140" s="34"/>
      <c r="BF140" s="34"/>
      <c r="BG140" s="34"/>
      <c r="BH140" s="34"/>
      <c r="BI140" s="34"/>
      <c r="BJ140" s="36"/>
    </row>
    <row r="141" spans="1:62">
      <c r="A141" s="5" t="str">
        <f>设计!A141&amp;""</f>
        <v>I-139</v>
      </c>
      <c r="B141" s="5" t="str">
        <f>设计!B141&amp;""</f>
        <v>泰和美家</v>
      </c>
      <c r="C141" s="5" t="str">
        <f>设计!C141&amp;""</f>
        <v>香漫里8-2-11-144</v>
      </c>
      <c r="D141" s="5" t="str">
        <f>设计!D141&amp;""</f>
        <v>冯杰 139999999999</v>
      </c>
      <c r="E141" s="5" t="str">
        <f>设计!E141&amp;""</f>
        <v>162.5</v>
      </c>
      <c r="F141" s="7">
        <f>设计!F141</f>
        <v>43460</v>
      </c>
      <c r="G141" s="7">
        <f ca="1">设计!G141</f>
        <v>43559</v>
      </c>
      <c r="H141" s="5" t="str">
        <f ca="1">设计!H141&amp;""</f>
        <v>99</v>
      </c>
      <c r="I141" s="5" t="str">
        <f>设计!I141&amp;""</f>
        <v/>
      </c>
      <c r="J141" s="5" t="str">
        <f>设计!J141&amp;""</f>
        <v/>
      </c>
      <c r="K141" s="5" t="str">
        <f>'财务部 '!K141&amp;""</f>
        <v/>
      </c>
      <c r="L141" s="5" t="str">
        <f>'财务部 '!L141&amp;""</f>
        <v/>
      </c>
      <c r="M141" s="5" t="str">
        <f>'财务部 '!M141&amp;""</f>
        <v/>
      </c>
      <c r="N141" s="5" t="str">
        <f>'财务部 '!N141&amp;""</f>
        <v/>
      </c>
      <c r="O141" s="5" t="str">
        <f>'财务部 '!O141&amp;""</f>
        <v/>
      </c>
      <c r="P141" s="5" t="str">
        <f>'财务部 '!P141&amp;""</f>
        <v/>
      </c>
      <c r="Q141" s="5" t="str">
        <f>'财务部 '!Q141&amp;""</f>
        <v/>
      </c>
      <c r="R141" s="5" t="str">
        <f>设计!K141&amp;""</f>
        <v>张三</v>
      </c>
      <c r="S141" s="5" t="str">
        <f>设计!L141&amp;""</f>
        <v>优</v>
      </c>
      <c r="T141" s="5" t="str">
        <f>设计!M141&amp;""</f>
        <v>加急</v>
      </c>
      <c r="U141" s="5" t="str">
        <f>设计!N141&amp;""</f>
        <v>杨军</v>
      </c>
      <c r="V141" s="7">
        <f>设计!O141</f>
        <v>43457</v>
      </c>
      <c r="W141" s="5" t="str">
        <f>设计!P141&amp;""</f>
        <v>李跃</v>
      </c>
      <c r="X141" s="7">
        <f>设计!Q141</f>
        <v>43459</v>
      </c>
      <c r="Y141" s="5" t="str">
        <f>设计!R141&amp;""</f>
        <v>杨军</v>
      </c>
      <c r="Z141" s="5" t="str">
        <f>设计!S141&amp;""</f>
        <v>杨斌</v>
      </c>
      <c r="AA141" s="7">
        <f>设计!T141</f>
        <v>43463</v>
      </c>
      <c r="AB141" s="5" t="str">
        <f>设计!U141&amp;""</f>
        <v>6</v>
      </c>
      <c r="AC141" s="5" t="str">
        <f>设计!V141&amp;""</f>
        <v>F-0239</v>
      </c>
      <c r="AD141" s="5"/>
      <c r="AE141" s="34"/>
      <c r="AF141" s="5"/>
      <c r="AG141" s="34"/>
      <c r="AH141" s="5"/>
      <c r="AI141" s="34"/>
      <c r="AJ141" s="17"/>
      <c r="AK141" s="34"/>
      <c r="AL141" s="17"/>
      <c r="AM141" s="34"/>
      <c r="AN141" s="17"/>
      <c r="AO141" s="10">
        <v>43488</v>
      </c>
      <c r="AP141" s="36"/>
      <c r="AQ141" s="5" t="str">
        <f>设计!AJ141</f>
        <v>畔森</v>
      </c>
      <c r="AR141" s="7">
        <f>设计!AK141</f>
        <v>43463</v>
      </c>
      <c r="AS141" s="5" t="str">
        <f>设计!AL141</f>
        <v>加急</v>
      </c>
      <c r="AT141" s="7">
        <f>设计!AM141</f>
        <v>43488</v>
      </c>
      <c r="AU141" s="5">
        <f>设计!AN141</f>
        <v>0</v>
      </c>
      <c r="AV141" s="5" t="str">
        <f>设计!AO141</f>
        <v>完成</v>
      </c>
      <c r="AW141" s="5">
        <f>设计!AP141</f>
        <v>28</v>
      </c>
      <c r="AX141" s="5" t="str">
        <f>设计!AQ141</f>
        <v>完成</v>
      </c>
      <c r="AY141" s="37"/>
      <c r="AZ141" s="17"/>
      <c r="BA141" s="34"/>
      <c r="BB141" s="17"/>
      <c r="BC141" s="34"/>
      <c r="BD141" s="17"/>
      <c r="BE141" s="34"/>
      <c r="BF141" s="34"/>
      <c r="BG141" s="34"/>
      <c r="BH141" s="34"/>
      <c r="BI141" s="34"/>
      <c r="BJ141" s="36"/>
    </row>
    <row r="142" spans="1:62">
      <c r="A142" s="5" t="str">
        <f>设计!A142&amp;""</f>
        <v>I-140</v>
      </c>
      <c r="B142" s="5" t="str">
        <f>设计!B142&amp;""</f>
        <v>泰和美家</v>
      </c>
      <c r="C142" s="5" t="str">
        <f>设计!C142&amp;""</f>
        <v>香漫里8-2-11-145</v>
      </c>
      <c r="D142" s="5" t="str">
        <f>设计!D142&amp;""</f>
        <v>冯杰 139999999999</v>
      </c>
      <c r="E142" s="5" t="str">
        <f>设计!E142&amp;""</f>
        <v>163.5</v>
      </c>
      <c r="F142" s="7">
        <f>设计!F142</f>
        <v>43461</v>
      </c>
      <c r="G142" s="7">
        <f ca="1">设计!G142</f>
        <v>43559</v>
      </c>
      <c r="H142" s="5" t="str">
        <f ca="1">设计!H142&amp;""</f>
        <v>98</v>
      </c>
      <c r="I142" s="5" t="str">
        <f>设计!I142&amp;""</f>
        <v/>
      </c>
      <c r="J142" s="5" t="str">
        <f>设计!J142&amp;""</f>
        <v/>
      </c>
      <c r="K142" s="5" t="str">
        <f>'财务部 '!K142&amp;""</f>
        <v/>
      </c>
      <c r="L142" s="5" t="str">
        <f>'财务部 '!L142&amp;""</f>
        <v/>
      </c>
      <c r="M142" s="5" t="str">
        <f>'财务部 '!M142&amp;""</f>
        <v/>
      </c>
      <c r="N142" s="5" t="str">
        <f>'财务部 '!N142&amp;""</f>
        <v/>
      </c>
      <c r="O142" s="5" t="str">
        <f>'财务部 '!O142&amp;""</f>
        <v/>
      </c>
      <c r="P142" s="5" t="str">
        <f>'财务部 '!P142&amp;""</f>
        <v/>
      </c>
      <c r="Q142" s="5" t="str">
        <f>'财务部 '!Q142&amp;""</f>
        <v/>
      </c>
      <c r="R142" s="5" t="str">
        <f>设计!K142&amp;""</f>
        <v>张三</v>
      </c>
      <c r="S142" s="5" t="str">
        <f>设计!L142&amp;""</f>
        <v>优</v>
      </c>
      <c r="T142" s="5" t="str">
        <f>设计!M142&amp;""</f>
        <v>加急</v>
      </c>
      <c r="U142" s="5" t="str">
        <f>设计!N142&amp;""</f>
        <v>杨军</v>
      </c>
      <c r="V142" s="7">
        <f>设计!O142</f>
        <v>43458</v>
      </c>
      <c r="W142" s="5" t="str">
        <f>设计!P142&amp;""</f>
        <v>李跃</v>
      </c>
      <c r="X142" s="7">
        <f>设计!Q142</f>
        <v>43460</v>
      </c>
      <c r="Y142" s="5" t="str">
        <f>设计!R142&amp;""</f>
        <v>杨军</v>
      </c>
      <c r="Z142" s="5" t="str">
        <f>设计!S142&amp;""</f>
        <v>杨斌</v>
      </c>
      <c r="AA142" s="7">
        <f>设计!T142</f>
        <v>43464</v>
      </c>
      <c r="AB142" s="5" t="str">
        <f>设计!U142&amp;""</f>
        <v>6</v>
      </c>
      <c r="AC142" s="5" t="str">
        <f>设计!V142&amp;""</f>
        <v>F-0240</v>
      </c>
      <c r="AD142" s="5"/>
      <c r="AE142" s="34"/>
      <c r="AF142" s="5"/>
      <c r="AG142" s="34"/>
      <c r="AH142" s="5"/>
      <c r="AI142" s="34"/>
      <c r="AJ142" s="17"/>
      <c r="AK142" s="34"/>
      <c r="AL142" s="17"/>
      <c r="AM142" s="34"/>
      <c r="AN142" s="17"/>
      <c r="AO142" s="10">
        <v>43489</v>
      </c>
      <c r="AP142" s="36"/>
      <c r="AQ142" s="5" t="str">
        <f>设计!AJ142</f>
        <v>畔森</v>
      </c>
      <c r="AR142" s="7">
        <f>设计!AK142</f>
        <v>43464</v>
      </c>
      <c r="AS142" s="5" t="str">
        <f>设计!AL142</f>
        <v>加急</v>
      </c>
      <c r="AT142" s="7">
        <f>设计!AM142</f>
        <v>43489</v>
      </c>
      <c r="AU142" s="5">
        <f>设计!AN142</f>
        <v>0</v>
      </c>
      <c r="AV142" s="5" t="str">
        <f>设计!AO142</f>
        <v>完成</v>
      </c>
      <c r="AW142" s="5">
        <f>设计!AP142</f>
        <v>28</v>
      </c>
      <c r="AX142" s="5" t="str">
        <f>设计!AQ142</f>
        <v>完成</v>
      </c>
      <c r="AY142" s="37"/>
      <c r="AZ142" s="17"/>
      <c r="BA142" s="34"/>
      <c r="BB142" s="17"/>
      <c r="BC142" s="34"/>
      <c r="BD142" s="17"/>
      <c r="BE142" s="34"/>
      <c r="BF142" s="34"/>
      <c r="BG142" s="34"/>
      <c r="BH142" s="34"/>
      <c r="BI142" s="34"/>
      <c r="BJ142" s="36"/>
    </row>
    <row r="143" spans="1:62">
      <c r="A143" s="5" t="str">
        <f>设计!A143&amp;""</f>
        <v>I-141</v>
      </c>
      <c r="B143" s="5" t="str">
        <f>设计!B143&amp;""</f>
        <v>泰和美家</v>
      </c>
      <c r="C143" s="5" t="str">
        <f>设计!C143&amp;""</f>
        <v>香漫里8-2-11-146</v>
      </c>
      <c r="D143" s="5" t="str">
        <f>设计!D143&amp;""</f>
        <v>冯杰 139999999999</v>
      </c>
      <c r="E143" s="5" t="str">
        <f>设计!E143&amp;""</f>
        <v>164.5</v>
      </c>
      <c r="F143" s="7">
        <f>设计!F143</f>
        <v>43462</v>
      </c>
      <c r="G143" s="7">
        <f ca="1">设计!G143</f>
        <v>43559</v>
      </c>
      <c r="H143" s="5" t="str">
        <f ca="1">设计!H143&amp;""</f>
        <v>97</v>
      </c>
      <c r="I143" s="5" t="str">
        <f>设计!I143&amp;""</f>
        <v/>
      </c>
      <c r="J143" s="5" t="str">
        <f>设计!J143&amp;""</f>
        <v/>
      </c>
      <c r="K143" s="5" t="str">
        <f>'财务部 '!K143&amp;""</f>
        <v/>
      </c>
      <c r="L143" s="5" t="str">
        <f>'财务部 '!L143&amp;""</f>
        <v/>
      </c>
      <c r="M143" s="5" t="str">
        <f>'财务部 '!M143&amp;""</f>
        <v/>
      </c>
      <c r="N143" s="5" t="str">
        <f>'财务部 '!N143&amp;""</f>
        <v/>
      </c>
      <c r="O143" s="5" t="str">
        <f>'财务部 '!O143&amp;""</f>
        <v/>
      </c>
      <c r="P143" s="5" t="str">
        <f>'财务部 '!P143&amp;""</f>
        <v/>
      </c>
      <c r="Q143" s="5" t="str">
        <f>'财务部 '!Q143&amp;""</f>
        <v/>
      </c>
      <c r="R143" s="5" t="str">
        <f>设计!K143&amp;""</f>
        <v>张三</v>
      </c>
      <c r="S143" s="5" t="str">
        <f>设计!L143&amp;""</f>
        <v>优</v>
      </c>
      <c r="T143" s="5" t="str">
        <f>设计!M143&amp;""</f>
        <v>加急</v>
      </c>
      <c r="U143" s="5" t="str">
        <f>设计!N143&amp;""</f>
        <v>杨军</v>
      </c>
      <c r="V143" s="7">
        <f>设计!O143</f>
        <v>43459</v>
      </c>
      <c r="W143" s="5" t="str">
        <f>设计!P143&amp;""</f>
        <v>李跃</v>
      </c>
      <c r="X143" s="7">
        <f>设计!Q143</f>
        <v>43461</v>
      </c>
      <c r="Y143" s="5" t="str">
        <f>设计!R143&amp;""</f>
        <v>杨军</v>
      </c>
      <c r="Z143" s="5" t="str">
        <f>设计!S143&amp;""</f>
        <v>杨斌</v>
      </c>
      <c r="AA143" s="7">
        <f>设计!T143</f>
        <v>43465</v>
      </c>
      <c r="AB143" s="5" t="str">
        <f>设计!U143&amp;""</f>
        <v>6</v>
      </c>
      <c r="AC143" s="5" t="str">
        <f>设计!V143&amp;""</f>
        <v>F-0241</v>
      </c>
      <c r="AD143" s="5"/>
      <c r="AE143" s="34"/>
      <c r="AF143" s="5"/>
      <c r="AG143" s="34"/>
      <c r="AH143" s="5"/>
      <c r="AI143" s="34"/>
      <c r="AJ143" s="17"/>
      <c r="AK143" s="34"/>
      <c r="AL143" s="17"/>
      <c r="AM143" s="34"/>
      <c r="AN143" s="17"/>
      <c r="AO143" s="10">
        <v>43490</v>
      </c>
      <c r="AP143" s="36"/>
      <c r="AQ143" s="5" t="str">
        <f>设计!AJ143</f>
        <v>畔森</v>
      </c>
      <c r="AR143" s="7">
        <f>设计!AK143</f>
        <v>43465</v>
      </c>
      <c r="AS143" s="5" t="str">
        <f>设计!AL143</f>
        <v>加急</v>
      </c>
      <c r="AT143" s="7">
        <f>设计!AM143</f>
        <v>43490</v>
      </c>
      <c r="AU143" s="5">
        <f>设计!AN143</f>
        <v>0</v>
      </c>
      <c r="AV143" s="5" t="str">
        <f>设计!AO143</f>
        <v>完成</v>
      </c>
      <c r="AW143" s="5">
        <f>设计!AP143</f>
        <v>28</v>
      </c>
      <c r="AX143" s="5" t="str">
        <f>设计!AQ143</f>
        <v>完成</v>
      </c>
      <c r="AY143" s="37"/>
      <c r="AZ143" s="17"/>
      <c r="BA143" s="34"/>
      <c r="BB143" s="17"/>
      <c r="BC143" s="34"/>
      <c r="BD143" s="17"/>
      <c r="BE143" s="34"/>
      <c r="BF143" s="34"/>
      <c r="BG143" s="34"/>
      <c r="BH143" s="34"/>
      <c r="BI143" s="34"/>
      <c r="BJ143" s="36"/>
    </row>
    <row r="144" spans="1:62">
      <c r="A144" s="5" t="str">
        <f>设计!A144&amp;""</f>
        <v>I-142</v>
      </c>
      <c r="B144" s="5" t="str">
        <f>设计!B144&amp;""</f>
        <v>泰和美家</v>
      </c>
      <c r="C144" s="5" t="str">
        <f>设计!C144&amp;""</f>
        <v>香漫里8-2-11-147</v>
      </c>
      <c r="D144" s="5" t="str">
        <f>设计!D144&amp;""</f>
        <v>冯杰 139999999999</v>
      </c>
      <c r="E144" s="5" t="str">
        <f>设计!E144&amp;""</f>
        <v>165.5</v>
      </c>
      <c r="F144" s="7">
        <f>设计!F144</f>
        <v>43463</v>
      </c>
      <c r="G144" s="7">
        <f ca="1">设计!G144</f>
        <v>43559</v>
      </c>
      <c r="H144" s="5" t="str">
        <f ca="1">设计!H144&amp;""</f>
        <v>96</v>
      </c>
      <c r="I144" s="5" t="str">
        <f>设计!I144&amp;""</f>
        <v/>
      </c>
      <c r="J144" s="5" t="str">
        <f>设计!J144&amp;""</f>
        <v/>
      </c>
      <c r="K144" s="5" t="str">
        <f>'财务部 '!K144&amp;""</f>
        <v/>
      </c>
      <c r="L144" s="5" t="str">
        <f>'财务部 '!L144&amp;""</f>
        <v/>
      </c>
      <c r="M144" s="5" t="str">
        <f>'财务部 '!M144&amp;""</f>
        <v/>
      </c>
      <c r="N144" s="5" t="str">
        <f>'财务部 '!N144&amp;""</f>
        <v/>
      </c>
      <c r="O144" s="5" t="str">
        <f>'财务部 '!O144&amp;""</f>
        <v/>
      </c>
      <c r="P144" s="5" t="str">
        <f>'财务部 '!P144&amp;""</f>
        <v/>
      </c>
      <c r="Q144" s="5" t="str">
        <f>'财务部 '!Q144&amp;""</f>
        <v/>
      </c>
      <c r="R144" s="5" t="str">
        <f>设计!K144&amp;""</f>
        <v>张三</v>
      </c>
      <c r="S144" s="5" t="str">
        <f>设计!L144&amp;""</f>
        <v>优</v>
      </c>
      <c r="T144" s="5" t="str">
        <f>设计!M144&amp;""</f>
        <v>加急</v>
      </c>
      <c r="U144" s="5" t="str">
        <f>设计!N144&amp;""</f>
        <v>杨军</v>
      </c>
      <c r="V144" s="7">
        <f>设计!O144</f>
        <v>43460</v>
      </c>
      <c r="W144" s="5" t="str">
        <f>设计!P144&amp;""</f>
        <v>李跃</v>
      </c>
      <c r="X144" s="7">
        <f>设计!Q144</f>
        <v>43462</v>
      </c>
      <c r="Y144" s="5" t="str">
        <f>设计!R144&amp;""</f>
        <v>杨军</v>
      </c>
      <c r="Z144" s="5" t="str">
        <f>设计!S144&amp;""</f>
        <v>杨斌</v>
      </c>
      <c r="AA144" s="7">
        <f>设计!T144</f>
        <v>43466</v>
      </c>
      <c r="AB144" s="5" t="str">
        <f>设计!U144&amp;""</f>
        <v>6</v>
      </c>
      <c r="AC144" s="5" t="str">
        <f>设计!V144&amp;""</f>
        <v>F-0242</v>
      </c>
      <c r="AD144" s="5"/>
      <c r="AE144" s="34"/>
      <c r="AF144" s="5"/>
      <c r="AG144" s="34"/>
      <c r="AH144" s="5"/>
      <c r="AI144" s="34"/>
      <c r="AJ144" s="17"/>
      <c r="AK144" s="34"/>
      <c r="AL144" s="17"/>
      <c r="AM144" s="34"/>
      <c r="AN144" s="17"/>
      <c r="AO144" s="10">
        <v>43491</v>
      </c>
      <c r="AP144" s="36"/>
      <c r="AQ144" s="5" t="str">
        <f>设计!AJ144</f>
        <v>畔森</v>
      </c>
      <c r="AR144" s="7">
        <f>设计!AK144</f>
        <v>43466</v>
      </c>
      <c r="AS144" s="5" t="str">
        <f>设计!AL144</f>
        <v>加急</v>
      </c>
      <c r="AT144" s="7">
        <f>设计!AM144</f>
        <v>43491</v>
      </c>
      <c r="AU144" s="5">
        <f>设计!AN144</f>
        <v>0</v>
      </c>
      <c r="AV144" s="5" t="str">
        <f>设计!AO144</f>
        <v>完成</v>
      </c>
      <c r="AW144" s="5">
        <f>设计!AP144</f>
        <v>28</v>
      </c>
      <c r="AX144" s="5" t="str">
        <f>设计!AQ144</f>
        <v>完成</v>
      </c>
      <c r="AY144" s="37"/>
      <c r="AZ144" s="17"/>
      <c r="BA144" s="34"/>
      <c r="BB144" s="17"/>
      <c r="BC144" s="34"/>
      <c r="BD144" s="17"/>
      <c r="BE144" s="34"/>
      <c r="BF144" s="34"/>
      <c r="BG144" s="34"/>
      <c r="BH144" s="34"/>
      <c r="BI144" s="34"/>
      <c r="BJ144" s="36"/>
    </row>
    <row r="145" spans="1:62">
      <c r="A145" s="5" t="str">
        <f>设计!A145&amp;""</f>
        <v>I-143</v>
      </c>
      <c r="B145" s="5" t="str">
        <f>设计!B145&amp;""</f>
        <v>泰和美家</v>
      </c>
      <c r="C145" s="5" t="str">
        <f>设计!C145&amp;""</f>
        <v>香漫里8-2-11-148</v>
      </c>
      <c r="D145" s="5" t="str">
        <f>设计!D145&amp;""</f>
        <v>冯杰 139999999999</v>
      </c>
      <c r="E145" s="5" t="str">
        <f>设计!E145&amp;""</f>
        <v>166.5</v>
      </c>
      <c r="F145" s="7">
        <f>设计!F145</f>
        <v>43464</v>
      </c>
      <c r="G145" s="7">
        <f ca="1">设计!G145</f>
        <v>43559</v>
      </c>
      <c r="H145" s="5" t="str">
        <f ca="1">设计!H145&amp;""</f>
        <v>95</v>
      </c>
      <c r="I145" s="5" t="str">
        <f>设计!I145&amp;""</f>
        <v/>
      </c>
      <c r="J145" s="5" t="str">
        <f>设计!J145&amp;""</f>
        <v/>
      </c>
      <c r="K145" s="5" t="str">
        <f>'财务部 '!K145&amp;""</f>
        <v/>
      </c>
      <c r="L145" s="5" t="str">
        <f>'财务部 '!L145&amp;""</f>
        <v/>
      </c>
      <c r="M145" s="5" t="str">
        <f>'财务部 '!M145&amp;""</f>
        <v/>
      </c>
      <c r="N145" s="5" t="str">
        <f>'财务部 '!N145&amp;""</f>
        <v/>
      </c>
      <c r="O145" s="5" t="str">
        <f>'财务部 '!O145&amp;""</f>
        <v/>
      </c>
      <c r="P145" s="5" t="str">
        <f>'财务部 '!P145&amp;""</f>
        <v/>
      </c>
      <c r="Q145" s="5" t="str">
        <f>'财务部 '!Q145&amp;""</f>
        <v/>
      </c>
      <c r="R145" s="5" t="str">
        <f>设计!K145&amp;""</f>
        <v>张三</v>
      </c>
      <c r="S145" s="5" t="str">
        <f>设计!L145&amp;""</f>
        <v>优</v>
      </c>
      <c r="T145" s="5" t="str">
        <f>设计!M145&amp;""</f>
        <v>加急</v>
      </c>
      <c r="U145" s="5" t="str">
        <f>设计!N145&amp;""</f>
        <v>杨军</v>
      </c>
      <c r="V145" s="7">
        <f>设计!O145</f>
        <v>43461</v>
      </c>
      <c r="W145" s="5" t="str">
        <f>设计!P145&amp;""</f>
        <v>李跃</v>
      </c>
      <c r="X145" s="7">
        <f>设计!Q145</f>
        <v>43463</v>
      </c>
      <c r="Y145" s="5" t="str">
        <f>设计!R145&amp;""</f>
        <v>杨军</v>
      </c>
      <c r="Z145" s="5" t="str">
        <f>设计!S145&amp;""</f>
        <v>杨斌</v>
      </c>
      <c r="AA145" s="7">
        <f>设计!T145</f>
        <v>43467</v>
      </c>
      <c r="AB145" s="5" t="str">
        <f>设计!U145&amp;""</f>
        <v>6</v>
      </c>
      <c r="AC145" s="5" t="str">
        <f>设计!V145&amp;""</f>
        <v>F-0243</v>
      </c>
      <c r="AD145" s="5"/>
      <c r="AE145" s="34"/>
      <c r="AF145" s="5"/>
      <c r="AG145" s="34"/>
      <c r="AH145" s="5"/>
      <c r="AI145" s="34"/>
      <c r="AJ145" s="17"/>
      <c r="AK145" s="34"/>
      <c r="AL145" s="17"/>
      <c r="AM145" s="34"/>
      <c r="AN145" s="17"/>
      <c r="AO145" s="10">
        <v>43492</v>
      </c>
      <c r="AP145" s="36"/>
      <c r="AQ145" s="5" t="str">
        <f>设计!AJ145</f>
        <v>畔森</v>
      </c>
      <c r="AR145" s="7">
        <f>设计!AK145</f>
        <v>43467</v>
      </c>
      <c r="AS145" s="5" t="str">
        <f>设计!AL145</f>
        <v>加急</v>
      </c>
      <c r="AT145" s="7">
        <f>设计!AM145</f>
        <v>43492</v>
      </c>
      <c r="AU145" s="5">
        <f>设计!AN145</f>
        <v>0</v>
      </c>
      <c r="AV145" s="5" t="str">
        <f>设计!AO145</f>
        <v>完成</v>
      </c>
      <c r="AW145" s="5">
        <f>设计!AP145</f>
        <v>28</v>
      </c>
      <c r="AX145" s="5" t="str">
        <f>设计!AQ145</f>
        <v>完成</v>
      </c>
      <c r="AY145" s="37"/>
      <c r="AZ145" s="17"/>
      <c r="BA145" s="34"/>
      <c r="BB145" s="17"/>
      <c r="BC145" s="34"/>
      <c r="BD145" s="17"/>
      <c r="BE145" s="34"/>
      <c r="BF145" s="34"/>
      <c r="BG145" s="34"/>
      <c r="BH145" s="34"/>
      <c r="BI145" s="34"/>
      <c r="BJ145" s="36"/>
    </row>
    <row r="146" spans="1:62">
      <c r="A146" s="5" t="str">
        <f>设计!A146&amp;""</f>
        <v>I-144</v>
      </c>
      <c r="B146" s="5" t="str">
        <f>设计!B146&amp;""</f>
        <v>泰和美家</v>
      </c>
      <c r="C146" s="5" t="str">
        <f>设计!C146&amp;""</f>
        <v>香漫里8-2-11-149</v>
      </c>
      <c r="D146" s="5" t="str">
        <f>设计!D146&amp;""</f>
        <v>冯杰 139999999999</v>
      </c>
      <c r="E146" s="5" t="str">
        <f>设计!E146&amp;""</f>
        <v>167.5</v>
      </c>
      <c r="F146" s="7">
        <f>设计!F146</f>
        <v>43465</v>
      </c>
      <c r="G146" s="7">
        <f ca="1">设计!G146</f>
        <v>43559</v>
      </c>
      <c r="H146" s="5" t="str">
        <f ca="1">设计!H146&amp;""</f>
        <v>94</v>
      </c>
      <c r="I146" s="5" t="str">
        <f>设计!I146&amp;""</f>
        <v/>
      </c>
      <c r="J146" s="5" t="str">
        <f>设计!J146&amp;""</f>
        <v/>
      </c>
      <c r="K146" s="5" t="str">
        <f>'财务部 '!K146&amp;""</f>
        <v/>
      </c>
      <c r="L146" s="5" t="str">
        <f>'财务部 '!L146&amp;""</f>
        <v/>
      </c>
      <c r="M146" s="5" t="str">
        <f>'财务部 '!M146&amp;""</f>
        <v/>
      </c>
      <c r="N146" s="5" t="str">
        <f>'财务部 '!N146&amp;""</f>
        <v/>
      </c>
      <c r="O146" s="5" t="str">
        <f>'财务部 '!O146&amp;""</f>
        <v/>
      </c>
      <c r="P146" s="5" t="str">
        <f>'财务部 '!P146&amp;""</f>
        <v/>
      </c>
      <c r="Q146" s="5" t="str">
        <f>'财务部 '!Q146&amp;""</f>
        <v/>
      </c>
      <c r="R146" s="5" t="str">
        <f>设计!K146&amp;""</f>
        <v>张三</v>
      </c>
      <c r="S146" s="5" t="str">
        <f>设计!L146&amp;""</f>
        <v>优</v>
      </c>
      <c r="T146" s="5" t="str">
        <f>设计!M146&amp;""</f>
        <v>加急</v>
      </c>
      <c r="U146" s="5" t="str">
        <f>设计!N146&amp;""</f>
        <v>杨军</v>
      </c>
      <c r="V146" s="7">
        <f>设计!O146</f>
        <v>43462</v>
      </c>
      <c r="W146" s="5" t="str">
        <f>设计!P146&amp;""</f>
        <v>李跃</v>
      </c>
      <c r="X146" s="7">
        <f>设计!Q146</f>
        <v>43464</v>
      </c>
      <c r="Y146" s="5" t="str">
        <f>设计!R146&amp;""</f>
        <v>杨军</v>
      </c>
      <c r="Z146" s="5" t="str">
        <f>设计!S146&amp;""</f>
        <v>杨斌</v>
      </c>
      <c r="AA146" s="7">
        <f>设计!T146</f>
        <v>43468</v>
      </c>
      <c r="AB146" s="5" t="str">
        <f>设计!U146&amp;""</f>
        <v>6</v>
      </c>
      <c r="AC146" s="5" t="str">
        <f>设计!V146&amp;""</f>
        <v>F-0244</v>
      </c>
      <c r="AD146" s="5"/>
      <c r="AE146" s="34"/>
      <c r="AF146" s="5"/>
      <c r="AG146" s="34"/>
      <c r="AH146" s="5"/>
      <c r="AI146" s="34"/>
      <c r="AJ146" s="17"/>
      <c r="AK146" s="34"/>
      <c r="AL146" s="17"/>
      <c r="AM146" s="34"/>
      <c r="AN146" s="17"/>
      <c r="AO146" s="10">
        <v>43493</v>
      </c>
      <c r="AP146" s="36"/>
      <c r="AQ146" s="5" t="str">
        <f>设计!AJ146</f>
        <v>畔森</v>
      </c>
      <c r="AR146" s="7">
        <f>设计!AK146</f>
        <v>43468</v>
      </c>
      <c r="AS146" s="5" t="str">
        <f>设计!AL146</f>
        <v>加急</v>
      </c>
      <c r="AT146" s="7">
        <f>设计!AM146</f>
        <v>43493</v>
      </c>
      <c r="AU146" s="5">
        <f>设计!AN146</f>
        <v>0</v>
      </c>
      <c r="AV146" s="5" t="str">
        <f>设计!AO146</f>
        <v>完成</v>
      </c>
      <c r="AW146" s="5">
        <f>设计!AP146</f>
        <v>28</v>
      </c>
      <c r="AX146" s="5" t="str">
        <f>设计!AQ146</f>
        <v>完成</v>
      </c>
      <c r="AY146" s="37"/>
      <c r="AZ146" s="17"/>
      <c r="BA146" s="34"/>
      <c r="BB146" s="17"/>
      <c r="BC146" s="34"/>
      <c r="BD146" s="17"/>
      <c r="BE146" s="34"/>
      <c r="BF146" s="34"/>
      <c r="BG146" s="34"/>
      <c r="BH146" s="34"/>
      <c r="BI146" s="34"/>
      <c r="BJ146" s="36"/>
    </row>
    <row r="147" spans="1:62">
      <c r="A147" s="5" t="str">
        <f>设计!A147&amp;""</f>
        <v>I-145</v>
      </c>
      <c r="B147" s="5" t="str">
        <f>设计!B147&amp;""</f>
        <v>泰和美家</v>
      </c>
      <c r="C147" s="5" t="str">
        <f>设计!C147&amp;""</f>
        <v>香漫里8-2-11-150</v>
      </c>
      <c r="D147" s="5" t="str">
        <f>设计!D147&amp;""</f>
        <v>冯杰 139999999999</v>
      </c>
      <c r="E147" s="5" t="str">
        <f>设计!E147&amp;""</f>
        <v>168.5</v>
      </c>
      <c r="F147" s="7">
        <f>设计!F147</f>
        <v>43466</v>
      </c>
      <c r="G147" s="7">
        <f ca="1">设计!G147</f>
        <v>43559</v>
      </c>
      <c r="H147" s="5" t="str">
        <f ca="1">设计!H147&amp;""</f>
        <v>93</v>
      </c>
      <c r="I147" s="5" t="str">
        <f>设计!I147&amp;""</f>
        <v/>
      </c>
      <c r="J147" s="5" t="str">
        <f>设计!J147&amp;""</f>
        <v/>
      </c>
      <c r="K147" s="5" t="str">
        <f>'财务部 '!K147&amp;""</f>
        <v/>
      </c>
      <c r="L147" s="5" t="str">
        <f>'财务部 '!L147&amp;""</f>
        <v/>
      </c>
      <c r="M147" s="5" t="str">
        <f>'财务部 '!M147&amp;""</f>
        <v/>
      </c>
      <c r="N147" s="5" t="str">
        <f>'财务部 '!N147&amp;""</f>
        <v/>
      </c>
      <c r="O147" s="5" t="str">
        <f>'财务部 '!O147&amp;""</f>
        <v/>
      </c>
      <c r="P147" s="5" t="str">
        <f>'财务部 '!P147&amp;""</f>
        <v/>
      </c>
      <c r="Q147" s="5" t="str">
        <f>'财务部 '!Q147&amp;""</f>
        <v/>
      </c>
      <c r="R147" s="5" t="str">
        <f>设计!K147&amp;""</f>
        <v>张三</v>
      </c>
      <c r="S147" s="5" t="str">
        <f>设计!L147&amp;""</f>
        <v>优</v>
      </c>
      <c r="T147" s="5" t="str">
        <f>设计!M147&amp;""</f>
        <v>加急</v>
      </c>
      <c r="U147" s="5" t="str">
        <f>设计!N147&amp;""</f>
        <v>杨军</v>
      </c>
      <c r="V147" s="7">
        <f>设计!O147</f>
        <v>43463</v>
      </c>
      <c r="W147" s="5" t="str">
        <f>设计!P147&amp;""</f>
        <v>李跃</v>
      </c>
      <c r="X147" s="7">
        <f>设计!Q147</f>
        <v>43465</v>
      </c>
      <c r="Y147" s="5" t="str">
        <f>设计!R147&amp;""</f>
        <v>杨军</v>
      </c>
      <c r="Z147" s="5" t="str">
        <f>设计!S147&amp;""</f>
        <v>杨斌</v>
      </c>
      <c r="AA147" s="7">
        <f>设计!T147</f>
        <v>43469</v>
      </c>
      <c r="AB147" s="5" t="str">
        <f>设计!U147&amp;""</f>
        <v>6</v>
      </c>
      <c r="AC147" s="5" t="str">
        <f>设计!V147&amp;""</f>
        <v>F-0245</v>
      </c>
      <c r="AD147" s="5"/>
      <c r="AE147" s="34"/>
      <c r="AF147" s="5"/>
      <c r="AG147" s="34"/>
      <c r="AH147" s="5"/>
      <c r="AI147" s="34"/>
      <c r="AJ147" s="17"/>
      <c r="AK147" s="34"/>
      <c r="AL147" s="17"/>
      <c r="AM147" s="34"/>
      <c r="AN147" s="17"/>
      <c r="AO147" s="10">
        <v>43494</v>
      </c>
      <c r="AP147" s="36"/>
      <c r="AQ147" s="5" t="str">
        <f>设计!AJ147</f>
        <v>畔森</v>
      </c>
      <c r="AR147" s="7">
        <f>设计!AK147</f>
        <v>43469</v>
      </c>
      <c r="AS147" s="5" t="str">
        <f>设计!AL147</f>
        <v>加急</v>
      </c>
      <c r="AT147" s="7">
        <f>设计!AM147</f>
        <v>43494</v>
      </c>
      <c r="AU147" s="5">
        <f>设计!AN147</f>
        <v>0</v>
      </c>
      <c r="AV147" s="5" t="str">
        <f>设计!AO147</f>
        <v>完成</v>
      </c>
      <c r="AW147" s="5">
        <f>设计!AP147</f>
        <v>28</v>
      </c>
      <c r="AX147" s="5" t="str">
        <f>设计!AQ147</f>
        <v>完成</v>
      </c>
      <c r="AY147" s="37"/>
      <c r="AZ147" s="17"/>
      <c r="BA147" s="34"/>
      <c r="BB147" s="17"/>
      <c r="BC147" s="34"/>
      <c r="BD147" s="17"/>
      <c r="BE147" s="34"/>
      <c r="BF147" s="34"/>
      <c r="BG147" s="34"/>
      <c r="BH147" s="34"/>
      <c r="BI147" s="34"/>
      <c r="BJ147" s="36"/>
    </row>
    <row r="148" spans="1:62">
      <c r="A148" s="5" t="str">
        <f>设计!A148&amp;""</f>
        <v>I-146</v>
      </c>
      <c r="B148" s="5" t="str">
        <f>设计!B148&amp;""</f>
        <v>泰和美家</v>
      </c>
      <c r="C148" s="5" t="str">
        <f>设计!C148&amp;""</f>
        <v>香漫里8-2-11-151</v>
      </c>
      <c r="D148" s="5" t="str">
        <f>设计!D148&amp;""</f>
        <v>冯杰 139999999999</v>
      </c>
      <c r="E148" s="5" t="str">
        <f>设计!E148&amp;""</f>
        <v>169.5</v>
      </c>
      <c r="F148" s="7">
        <f>设计!F148</f>
        <v>43467</v>
      </c>
      <c r="G148" s="7">
        <f ca="1">设计!G148</f>
        <v>43559</v>
      </c>
      <c r="H148" s="5" t="str">
        <f ca="1">设计!H148&amp;""</f>
        <v>92</v>
      </c>
      <c r="I148" s="5" t="str">
        <f>设计!I148&amp;""</f>
        <v/>
      </c>
      <c r="J148" s="5" t="str">
        <f>设计!J148&amp;""</f>
        <v/>
      </c>
      <c r="K148" s="5" t="str">
        <f>'财务部 '!K148&amp;""</f>
        <v/>
      </c>
      <c r="L148" s="5" t="str">
        <f>'财务部 '!L148&amp;""</f>
        <v/>
      </c>
      <c r="M148" s="5" t="str">
        <f>'财务部 '!M148&amp;""</f>
        <v/>
      </c>
      <c r="N148" s="5" t="str">
        <f>'财务部 '!N148&amp;""</f>
        <v/>
      </c>
      <c r="O148" s="5" t="str">
        <f>'财务部 '!O148&amp;""</f>
        <v/>
      </c>
      <c r="P148" s="5" t="str">
        <f>'财务部 '!P148&amp;""</f>
        <v/>
      </c>
      <c r="Q148" s="5" t="str">
        <f>'财务部 '!Q148&amp;""</f>
        <v/>
      </c>
      <c r="R148" s="5" t="str">
        <f>设计!K148&amp;""</f>
        <v>张三</v>
      </c>
      <c r="S148" s="5" t="str">
        <f>设计!L148&amp;""</f>
        <v>优</v>
      </c>
      <c r="T148" s="5" t="str">
        <f>设计!M148&amp;""</f>
        <v>加急</v>
      </c>
      <c r="U148" s="5" t="str">
        <f>设计!N148&amp;""</f>
        <v>杨军</v>
      </c>
      <c r="V148" s="7">
        <f>设计!O148</f>
        <v>43464</v>
      </c>
      <c r="W148" s="5" t="str">
        <f>设计!P148&amp;""</f>
        <v>李跃</v>
      </c>
      <c r="X148" s="7">
        <f>设计!Q148</f>
        <v>43466</v>
      </c>
      <c r="Y148" s="5" t="str">
        <f>设计!R148&amp;""</f>
        <v>杨军</v>
      </c>
      <c r="Z148" s="5" t="str">
        <f>设计!S148&amp;""</f>
        <v>杨斌</v>
      </c>
      <c r="AA148" s="7">
        <f>设计!T148</f>
        <v>43470</v>
      </c>
      <c r="AB148" s="5" t="str">
        <f>设计!U148&amp;""</f>
        <v>6</v>
      </c>
      <c r="AC148" s="5" t="str">
        <f>设计!V148&amp;""</f>
        <v>F-0246</v>
      </c>
      <c r="AD148" s="5"/>
      <c r="AE148" s="34"/>
      <c r="AF148" s="5"/>
      <c r="AG148" s="34"/>
      <c r="AH148" s="5"/>
      <c r="AI148" s="34"/>
      <c r="AJ148" s="17"/>
      <c r="AK148" s="34"/>
      <c r="AL148" s="17"/>
      <c r="AM148" s="34"/>
      <c r="AN148" s="17"/>
      <c r="AO148" s="10">
        <v>43495</v>
      </c>
      <c r="AP148" s="36"/>
      <c r="AQ148" s="5" t="str">
        <f>设计!AJ148</f>
        <v>畔森</v>
      </c>
      <c r="AR148" s="7">
        <f>设计!AK148</f>
        <v>43470</v>
      </c>
      <c r="AS148" s="5" t="str">
        <f>设计!AL148</f>
        <v>加急</v>
      </c>
      <c r="AT148" s="7">
        <f>设计!AM148</f>
        <v>43495</v>
      </c>
      <c r="AU148" s="5">
        <f>设计!AN148</f>
        <v>0</v>
      </c>
      <c r="AV148" s="5" t="str">
        <f>设计!AO148</f>
        <v>完成</v>
      </c>
      <c r="AW148" s="5">
        <f>设计!AP148</f>
        <v>28</v>
      </c>
      <c r="AX148" s="5" t="str">
        <f>设计!AQ148</f>
        <v>完成</v>
      </c>
      <c r="AY148" s="37"/>
      <c r="AZ148" s="17"/>
      <c r="BA148" s="34"/>
      <c r="BB148" s="17"/>
      <c r="BC148" s="34"/>
      <c r="BD148" s="17"/>
      <c r="BE148" s="34"/>
      <c r="BF148" s="34"/>
      <c r="BG148" s="34"/>
      <c r="BH148" s="34"/>
      <c r="BI148" s="34"/>
      <c r="BJ148" s="36"/>
    </row>
    <row r="149" spans="1:62">
      <c r="A149" s="5" t="str">
        <f>设计!A149&amp;""</f>
        <v>I-147</v>
      </c>
      <c r="B149" s="5" t="str">
        <f>设计!B149&amp;""</f>
        <v>泰和美家</v>
      </c>
      <c r="C149" s="5" t="str">
        <f>设计!C149&amp;""</f>
        <v>香漫里8-2-11-152</v>
      </c>
      <c r="D149" s="5" t="str">
        <f>设计!D149&amp;""</f>
        <v>冯杰 139999999999</v>
      </c>
      <c r="E149" s="5" t="str">
        <f>设计!E149&amp;""</f>
        <v>170.5</v>
      </c>
      <c r="F149" s="7">
        <f>设计!F149</f>
        <v>43468</v>
      </c>
      <c r="G149" s="7">
        <f ca="1">设计!G149</f>
        <v>43559</v>
      </c>
      <c r="H149" s="5" t="str">
        <f ca="1">设计!H149&amp;""</f>
        <v>91</v>
      </c>
      <c r="I149" s="5" t="str">
        <f>设计!I149&amp;""</f>
        <v/>
      </c>
      <c r="J149" s="5" t="str">
        <f>设计!J149&amp;""</f>
        <v/>
      </c>
      <c r="K149" s="5" t="str">
        <f>'财务部 '!K149&amp;""</f>
        <v/>
      </c>
      <c r="L149" s="5" t="str">
        <f>'财务部 '!L149&amp;""</f>
        <v/>
      </c>
      <c r="M149" s="5" t="str">
        <f>'财务部 '!M149&amp;""</f>
        <v/>
      </c>
      <c r="N149" s="5" t="str">
        <f>'财务部 '!N149&amp;""</f>
        <v/>
      </c>
      <c r="O149" s="5" t="str">
        <f>'财务部 '!O149&amp;""</f>
        <v/>
      </c>
      <c r="P149" s="5" t="str">
        <f>'财务部 '!P149&amp;""</f>
        <v/>
      </c>
      <c r="Q149" s="5" t="str">
        <f>'财务部 '!Q149&amp;""</f>
        <v/>
      </c>
      <c r="R149" s="5" t="str">
        <f>设计!K149&amp;""</f>
        <v>张三</v>
      </c>
      <c r="S149" s="5" t="str">
        <f>设计!L149&amp;""</f>
        <v>优</v>
      </c>
      <c r="T149" s="5" t="str">
        <f>设计!M149&amp;""</f>
        <v>加急</v>
      </c>
      <c r="U149" s="5" t="str">
        <f>设计!N149&amp;""</f>
        <v>杨军</v>
      </c>
      <c r="V149" s="7">
        <f>设计!O149</f>
        <v>43465</v>
      </c>
      <c r="W149" s="5" t="str">
        <f>设计!P149&amp;""</f>
        <v>李跃</v>
      </c>
      <c r="X149" s="7">
        <f>设计!Q149</f>
        <v>43467</v>
      </c>
      <c r="Y149" s="5" t="str">
        <f>设计!R149&amp;""</f>
        <v>杨军</v>
      </c>
      <c r="Z149" s="5" t="str">
        <f>设计!S149&amp;""</f>
        <v>杨斌</v>
      </c>
      <c r="AA149" s="7">
        <f>设计!T149</f>
        <v>43471</v>
      </c>
      <c r="AB149" s="5" t="str">
        <f>设计!U149&amp;""</f>
        <v>6</v>
      </c>
      <c r="AC149" s="5" t="str">
        <f>设计!V149&amp;""</f>
        <v>F-0247</v>
      </c>
      <c r="AD149" s="5"/>
      <c r="AE149" s="34"/>
      <c r="AF149" s="5"/>
      <c r="AG149" s="34"/>
      <c r="AH149" s="5"/>
      <c r="AI149" s="34"/>
      <c r="AJ149" s="17"/>
      <c r="AK149" s="34"/>
      <c r="AL149" s="17"/>
      <c r="AM149" s="34"/>
      <c r="AN149" s="17"/>
      <c r="AO149" s="10">
        <v>43496</v>
      </c>
      <c r="AP149" s="36"/>
      <c r="AQ149" s="5" t="str">
        <f>设计!AJ149</f>
        <v>畔森</v>
      </c>
      <c r="AR149" s="7">
        <f>设计!AK149</f>
        <v>43471</v>
      </c>
      <c r="AS149" s="5" t="str">
        <f>设计!AL149</f>
        <v>加急</v>
      </c>
      <c r="AT149" s="7">
        <f>设计!AM149</f>
        <v>43496</v>
      </c>
      <c r="AU149" s="5">
        <f>设计!AN149</f>
        <v>0</v>
      </c>
      <c r="AV149" s="5" t="str">
        <f>设计!AO149</f>
        <v>完成</v>
      </c>
      <c r="AW149" s="5">
        <f>设计!AP149</f>
        <v>28</v>
      </c>
      <c r="AX149" s="5" t="str">
        <f>设计!AQ149</f>
        <v>完成</v>
      </c>
      <c r="AY149" s="37"/>
      <c r="AZ149" s="17"/>
      <c r="BA149" s="34"/>
      <c r="BB149" s="17"/>
      <c r="BC149" s="34"/>
      <c r="BD149" s="17"/>
      <c r="BE149" s="34"/>
      <c r="BF149" s="34"/>
      <c r="BG149" s="34"/>
      <c r="BH149" s="34"/>
      <c r="BI149" s="34"/>
      <c r="BJ149" s="36"/>
    </row>
    <row r="150" spans="1:62">
      <c r="A150" s="5" t="str">
        <f>设计!A150&amp;""</f>
        <v>I-148</v>
      </c>
      <c r="B150" s="5" t="str">
        <f>设计!B150&amp;""</f>
        <v>泰和美家</v>
      </c>
      <c r="C150" s="5" t="str">
        <f>设计!C150&amp;""</f>
        <v>香漫里8-2-11-153</v>
      </c>
      <c r="D150" s="5" t="str">
        <f>设计!D150&amp;""</f>
        <v>冯杰 139999999999</v>
      </c>
      <c r="E150" s="5" t="str">
        <f>设计!E150&amp;""</f>
        <v>171.5</v>
      </c>
      <c r="F150" s="7">
        <f>设计!F150</f>
        <v>43469</v>
      </c>
      <c r="G150" s="7">
        <f ca="1">设计!G150</f>
        <v>43559</v>
      </c>
      <c r="H150" s="5" t="str">
        <f ca="1">设计!H150&amp;""</f>
        <v>90</v>
      </c>
      <c r="I150" s="5" t="str">
        <f>设计!I150&amp;""</f>
        <v/>
      </c>
      <c r="J150" s="5" t="str">
        <f>设计!J150&amp;""</f>
        <v/>
      </c>
      <c r="K150" s="5" t="str">
        <f>'财务部 '!K150&amp;""</f>
        <v/>
      </c>
      <c r="L150" s="5" t="str">
        <f>'财务部 '!L150&amp;""</f>
        <v/>
      </c>
      <c r="M150" s="5" t="str">
        <f>'财务部 '!M150&amp;""</f>
        <v/>
      </c>
      <c r="N150" s="5" t="str">
        <f>'财务部 '!N150&amp;""</f>
        <v/>
      </c>
      <c r="O150" s="5" t="str">
        <f>'财务部 '!O150&amp;""</f>
        <v/>
      </c>
      <c r="P150" s="5" t="str">
        <f>'财务部 '!P150&amp;""</f>
        <v/>
      </c>
      <c r="Q150" s="5" t="str">
        <f>'财务部 '!Q150&amp;""</f>
        <v/>
      </c>
      <c r="R150" s="5" t="str">
        <f>设计!K150&amp;""</f>
        <v>张三</v>
      </c>
      <c r="S150" s="5" t="str">
        <f>设计!L150&amp;""</f>
        <v>优</v>
      </c>
      <c r="T150" s="5" t="str">
        <f>设计!M150&amp;""</f>
        <v>加急</v>
      </c>
      <c r="U150" s="5" t="str">
        <f>设计!N150&amp;""</f>
        <v>杨军</v>
      </c>
      <c r="V150" s="7">
        <f>设计!O150</f>
        <v>43466</v>
      </c>
      <c r="W150" s="5" t="str">
        <f>设计!P150&amp;""</f>
        <v>李跃</v>
      </c>
      <c r="X150" s="7">
        <f>设计!Q150</f>
        <v>43468</v>
      </c>
      <c r="Y150" s="5" t="str">
        <f>设计!R150&amp;""</f>
        <v>杨军</v>
      </c>
      <c r="Z150" s="5" t="str">
        <f>设计!S150&amp;""</f>
        <v>杨斌</v>
      </c>
      <c r="AA150" s="7">
        <f>设计!T150</f>
        <v>43472</v>
      </c>
      <c r="AB150" s="5" t="str">
        <f>设计!U150&amp;""</f>
        <v>6</v>
      </c>
      <c r="AC150" s="5" t="str">
        <f>设计!V150&amp;""</f>
        <v>F-0248</v>
      </c>
      <c r="AD150" s="5"/>
      <c r="AE150" s="34"/>
      <c r="AF150" s="5"/>
      <c r="AG150" s="34"/>
      <c r="AH150" s="5"/>
      <c r="AI150" s="34"/>
      <c r="AJ150" s="17"/>
      <c r="AK150" s="34"/>
      <c r="AL150" s="17"/>
      <c r="AM150" s="34"/>
      <c r="AN150" s="17"/>
      <c r="AO150" s="10">
        <v>43497</v>
      </c>
      <c r="AP150" s="36"/>
      <c r="AQ150" s="5" t="str">
        <f>设计!AJ150</f>
        <v>畔森</v>
      </c>
      <c r="AR150" s="7">
        <f>设计!AK150</f>
        <v>43472</v>
      </c>
      <c r="AS150" s="5" t="str">
        <f>设计!AL150</f>
        <v>加急</v>
      </c>
      <c r="AT150" s="7">
        <f>设计!AM150</f>
        <v>43497</v>
      </c>
      <c r="AU150" s="5">
        <f>设计!AN150</f>
        <v>0</v>
      </c>
      <c r="AV150" s="5" t="str">
        <f>设计!AO150</f>
        <v>完成</v>
      </c>
      <c r="AW150" s="5">
        <f>设计!AP150</f>
        <v>28</v>
      </c>
      <c r="AX150" s="5" t="str">
        <f>设计!AQ150</f>
        <v>完成</v>
      </c>
      <c r="AY150" s="37"/>
      <c r="AZ150" s="17"/>
      <c r="BA150" s="34"/>
      <c r="BB150" s="17"/>
      <c r="BC150" s="34"/>
      <c r="BD150" s="17"/>
      <c r="BE150" s="34"/>
      <c r="BF150" s="34"/>
      <c r="BG150" s="34"/>
      <c r="BH150" s="34"/>
      <c r="BI150" s="34"/>
      <c r="BJ150" s="36"/>
    </row>
    <row r="151" spans="1:62">
      <c r="A151" s="5" t="str">
        <f>设计!A151&amp;""</f>
        <v>I-149</v>
      </c>
      <c r="B151" s="5" t="str">
        <f>设计!B151&amp;""</f>
        <v>泰和美家</v>
      </c>
      <c r="C151" s="5" t="str">
        <f>设计!C151&amp;""</f>
        <v>香漫里8-2-11-154</v>
      </c>
      <c r="D151" s="5" t="str">
        <f>设计!D151&amp;""</f>
        <v>冯杰 139999999999</v>
      </c>
      <c r="E151" s="5" t="str">
        <f>设计!E151&amp;""</f>
        <v>172.5</v>
      </c>
      <c r="F151" s="7">
        <f>设计!F151</f>
        <v>43470</v>
      </c>
      <c r="G151" s="7">
        <f ca="1">设计!G151</f>
        <v>43559</v>
      </c>
      <c r="H151" s="5" t="str">
        <f ca="1">设计!H151&amp;""</f>
        <v>89</v>
      </c>
      <c r="I151" s="5" t="str">
        <f>设计!I151&amp;""</f>
        <v/>
      </c>
      <c r="J151" s="5" t="str">
        <f>设计!J151&amp;""</f>
        <v/>
      </c>
      <c r="K151" s="5" t="str">
        <f>'财务部 '!K151&amp;""</f>
        <v/>
      </c>
      <c r="L151" s="5" t="str">
        <f>'财务部 '!L151&amp;""</f>
        <v/>
      </c>
      <c r="M151" s="5" t="str">
        <f>'财务部 '!M151&amp;""</f>
        <v/>
      </c>
      <c r="N151" s="5" t="str">
        <f>'财务部 '!N151&amp;""</f>
        <v/>
      </c>
      <c r="O151" s="5" t="str">
        <f>'财务部 '!O151&amp;""</f>
        <v/>
      </c>
      <c r="P151" s="5" t="str">
        <f>'财务部 '!P151&amp;""</f>
        <v/>
      </c>
      <c r="Q151" s="5" t="str">
        <f>'财务部 '!Q151&amp;""</f>
        <v/>
      </c>
      <c r="R151" s="5" t="str">
        <f>设计!K151&amp;""</f>
        <v>张三</v>
      </c>
      <c r="S151" s="5" t="str">
        <f>设计!L151&amp;""</f>
        <v>优</v>
      </c>
      <c r="T151" s="5" t="str">
        <f>设计!M151&amp;""</f>
        <v>加急</v>
      </c>
      <c r="U151" s="5" t="str">
        <f>设计!N151&amp;""</f>
        <v>杨军</v>
      </c>
      <c r="V151" s="7">
        <f>设计!O151</f>
        <v>43467</v>
      </c>
      <c r="W151" s="5" t="str">
        <f>设计!P151&amp;""</f>
        <v>李跃</v>
      </c>
      <c r="X151" s="7">
        <f>设计!Q151</f>
        <v>43469</v>
      </c>
      <c r="Y151" s="5" t="str">
        <f>设计!R151&amp;""</f>
        <v>杨军</v>
      </c>
      <c r="Z151" s="5" t="str">
        <f>设计!S151&amp;""</f>
        <v>杨斌</v>
      </c>
      <c r="AA151" s="7">
        <f>设计!T151</f>
        <v>43473</v>
      </c>
      <c r="AB151" s="5" t="str">
        <f>设计!U151&amp;""</f>
        <v>6</v>
      </c>
      <c r="AC151" s="5" t="str">
        <f>设计!V151&amp;""</f>
        <v>F-0249</v>
      </c>
      <c r="AD151" s="5"/>
      <c r="AE151" s="34"/>
      <c r="AF151" s="5"/>
      <c r="AG151" s="34"/>
      <c r="AH151" s="5"/>
      <c r="AI151" s="34"/>
      <c r="AJ151" s="17"/>
      <c r="AK151" s="34"/>
      <c r="AL151" s="17"/>
      <c r="AM151" s="34"/>
      <c r="AN151" s="17"/>
      <c r="AO151" s="10">
        <v>43498</v>
      </c>
      <c r="AP151" s="36"/>
      <c r="AQ151" s="5" t="str">
        <f>设计!AJ151</f>
        <v>畔森</v>
      </c>
      <c r="AR151" s="7">
        <f>设计!AK151</f>
        <v>43473</v>
      </c>
      <c r="AS151" s="5" t="str">
        <f>设计!AL151</f>
        <v>加急</v>
      </c>
      <c r="AT151" s="7">
        <f>设计!AM151</f>
        <v>43498</v>
      </c>
      <c r="AU151" s="5">
        <f>设计!AN151</f>
        <v>0</v>
      </c>
      <c r="AV151" s="5" t="str">
        <f>设计!AO151</f>
        <v>完成</v>
      </c>
      <c r="AW151" s="5">
        <f>设计!AP151</f>
        <v>28</v>
      </c>
      <c r="AX151" s="5" t="str">
        <f>设计!AQ151</f>
        <v>完成</v>
      </c>
      <c r="AY151" s="37"/>
      <c r="AZ151" s="17"/>
      <c r="BA151" s="34"/>
      <c r="BB151" s="17"/>
      <c r="BC151" s="34"/>
      <c r="BD151" s="17"/>
      <c r="BE151" s="34"/>
      <c r="BF151" s="34"/>
      <c r="BG151" s="34"/>
      <c r="BH151" s="34"/>
      <c r="BI151" s="34"/>
      <c r="BJ151" s="36"/>
    </row>
    <row r="152" spans="1:62">
      <c r="A152" s="5" t="str">
        <f>设计!A152&amp;""</f>
        <v>I-150</v>
      </c>
      <c r="B152" s="5" t="str">
        <f>设计!B152&amp;""</f>
        <v>泰和美家</v>
      </c>
      <c r="C152" s="5" t="str">
        <f>设计!C152&amp;""</f>
        <v>香漫里8-2-11-155</v>
      </c>
      <c r="D152" s="5" t="str">
        <f>设计!D152&amp;""</f>
        <v>冯杰 139999999999</v>
      </c>
      <c r="E152" s="5" t="str">
        <f>设计!E152&amp;""</f>
        <v>173.5</v>
      </c>
      <c r="F152" s="7">
        <f>设计!F152</f>
        <v>43471</v>
      </c>
      <c r="G152" s="7">
        <f ca="1">设计!G152</f>
        <v>43559</v>
      </c>
      <c r="H152" s="5" t="str">
        <f ca="1">设计!H152&amp;""</f>
        <v>88</v>
      </c>
      <c r="I152" s="5" t="str">
        <f>设计!I152&amp;""</f>
        <v/>
      </c>
      <c r="J152" s="5" t="str">
        <f>设计!J152&amp;""</f>
        <v/>
      </c>
      <c r="K152" s="5" t="str">
        <f>'财务部 '!K152&amp;""</f>
        <v/>
      </c>
      <c r="L152" s="5" t="str">
        <f>'财务部 '!L152&amp;""</f>
        <v/>
      </c>
      <c r="M152" s="5" t="str">
        <f>'财务部 '!M152&amp;""</f>
        <v/>
      </c>
      <c r="N152" s="5" t="str">
        <f>'财务部 '!N152&amp;""</f>
        <v/>
      </c>
      <c r="O152" s="5" t="str">
        <f>'财务部 '!O152&amp;""</f>
        <v/>
      </c>
      <c r="P152" s="5" t="str">
        <f>'财务部 '!P152&amp;""</f>
        <v/>
      </c>
      <c r="Q152" s="5" t="str">
        <f>'财务部 '!Q152&amp;""</f>
        <v/>
      </c>
      <c r="R152" s="5" t="str">
        <f>设计!K152&amp;""</f>
        <v>张三</v>
      </c>
      <c r="S152" s="5" t="str">
        <f>设计!L152&amp;""</f>
        <v>优</v>
      </c>
      <c r="T152" s="5" t="str">
        <f>设计!M152&amp;""</f>
        <v>加急</v>
      </c>
      <c r="U152" s="5" t="str">
        <f>设计!N152&amp;""</f>
        <v>杨军</v>
      </c>
      <c r="V152" s="7">
        <f>设计!O152</f>
        <v>43468</v>
      </c>
      <c r="W152" s="5" t="str">
        <f>设计!P152&amp;""</f>
        <v>李跃</v>
      </c>
      <c r="X152" s="7">
        <f>设计!Q152</f>
        <v>43470</v>
      </c>
      <c r="Y152" s="5" t="str">
        <f>设计!R152&amp;""</f>
        <v>杨军</v>
      </c>
      <c r="Z152" s="5" t="str">
        <f>设计!S152&amp;""</f>
        <v>杨斌</v>
      </c>
      <c r="AA152" s="7">
        <f>设计!T152</f>
        <v>43474</v>
      </c>
      <c r="AB152" s="5" t="str">
        <f>设计!U152&amp;""</f>
        <v>6</v>
      </c>
      <c r="AC152" s="5" t="str">
        <f>设计!V152&amp;""</f>
        <v>F-0250</v>
      </c>
      <c r="AD152" s="5"/>
      <c r="AE152" s="34"/>
      <c r="AF152" s="5"/>
      <c r="AG152" s="34"/>
      <c r="AH152" s="5"/>
      <c r="AI152" s="34"/>
      <c r="AJ152" s="17"/>
      <c r="AK152" s="34"/>
      <c r="AL152" s="17"/>
      <c r="AM152" s="34"/>
      <c r="AN152" s="17"/>
      <c r="AO152" s="10">
        <v>43499</v>
      </c>
      <c r="AP152" s="36"/>
      <c r="AQ152" s="5" t="str">
        <f>设计!AJ152</f>
        <v>畔森</v>
      </c>
      <c r="AR152" s="7">
        <f>设计!AK152</f>
        <v>43474</v>
      </c>
      <c r="AS152" s="5" t="str">
        <f>设计!AL152</f>
        <v>加急</v>
      </c>
      <c r="AT152" s="7">
        <f>设计!AM152</f>
        <v>43499</v>
      </c>
      <c r="AU152" s="5">
        <f>设计!AN152</f>
        <v>0</v>
      </c>
      <c r="AV152" s="5" t="str">
        <f>设计!AO152</f>
        <v>完成</v>
      </c>
      <c r="AW152" s="5">
        <f>设计!AP152</f>
        <v>28</v>
      </c>
      <c r="AX152" s="5" t="str">
        <f>设计!AQ152</f>
        <v>完成</v>
      </c>
      <c r="AY152" s="37"/>
      <c r="AZ152" s="17"/>
      <c r="BA152" s="34"/>
      <c r="BB152" s="17"/>
      <c r="BC152" s="34"/>
      <c r="BD152" s="17"/>
      <c r="BE152" s="34"/>
      <c r="BF152" s="34"/>
      <c r="BG152" s="34"/>
      <c r="BH152" s="34"/>
      <c r="BI152" s="34"/>
      <c r="BJ152" s="36"/>
    </row>
    <row r="153" spans="1:62">
      <c r="A153" s="5" t="str">
        <f>设计!A153&amp;""</f>
        <v>I-151</v>
      </c>
      <c r="B153" s="5" t="str">
        <f>设计!B153&amp;""</f>
        <v>泰和美家</v>
      </c>
      <c r="C153" s="5" t="str">
        <f>设计!C153&amp;""</f>
        <v>香漫里8-2-11-156</v>
      </c>
      <c r="D153" s="5" t="str">
        <f>设计!D153&amp;""</f>
        <v>冯杰 139999999999</v>
      </c>
      <c r="E153" s="5" t="str">
        <f>设计!E153&amp;""</f>
        <v>174.5</v>
      </c>
      <c r="F153" s="7">
        <f>设计!F153</f>
        <v>43472</v>
      </c>
      <c r="G153" s="7">
        <f ca="1">设计!G153</f>
        <v>43559</v>
      </c>
      <c r="H153" s="5" t="str">
        <f ca="1">设计!H153&amp;""</f>
        <v>87</v>
      </c>
      <c r="I153" s="5" t="str">
        <f>设计!I153&amp;""</f>
        <v/>
      </c>
      <c r="J153" s="5" t="str">
        <f>设计!J153&amp;""</f>
        <v/>
      </c>
      <c r="K153" s="5" t="str">
        <f>'财务部 '!K153&amp;""</f>
        <v/>
      </c>
      <c r="L153" s="5" t="str">
        <f>'财务部 '!L153&amp;""</f>
        <v/>
      </c>
      <c r="M153" s="5" t="str">
        <f>'财务部 '!M153&amp;""</f>
        <v/>
      </c>
      <c r="N153" s="5" t="str">
        <f>'财务部 '!N153&amp;""</f>
        <v/>
      </c>
      <c r="O153" s="5" t="str">
        <f>'财务部 '!O153&amp;""</f>
        <v/>
      </c>
      <c r="P153" s="5" t="str">
        <f>'财务部 '!P153&amp;""</f>
        <v/>
      </c>
      <c r="Q153" s="5" t="str">
        <f>'财务部 '!Q153&amp;""</f>
        <v/>
      </c>
      <c r="R153" s="5" t="str">
        <f>设计!K153&amp;""</f>
        <v>张三</v>
      </c>
      <c r="S153" s="5" t="str">
        <f>设计!L153&amp;""</f>
        <v>优</v>
      </c>
      <c r="T153" s="5" t="str">
        <f>设计!M153&amp;""</f>
        <v>加急</v>
      </c>
      <c r="U153" s="5" t="str">
        <f>设计!N153&amp;""</f>
        <v>杨军</v>
      </c>
      <c r="V153" s="7">
        <f>设计!O153</f>
        <v>43469</v>
      </c>
      <c r="W153" s="5" t="str">
        <f>设计!P153&amp;""</f>
        <v>李跃</v>
      </c>
      <c r="X153" s="7">
        <f>设计!Q153</f>
        <v>43471</v>
      </c>
      <c r="Y153" s="5" t="str">
        <f>设计!R153&amp;""</f>
        <v>杨军</v>
      </c>
      <c r="Z153" s="5" t="str">
        <f>设计!S153&amp;""</f>
        <v>杨斌</v>
      </c>
      <c r="AA153" s="7">
        <f>设计!T153</f>
        <v>43475</v>
      </c>
      <c r="AB153" s="5" t="str">
        <f>设计!U153&amp;""</f>
        <v>6</v>
      </c>
      <c r="AC153" s="5" t="str">
        <f>设计!V153&amp;""</f>
        <v>F-0251</v>
      </c>
      <c r="AD153" s="5"/>
      <c r="AE153" s="34"/>
      <c r="AF153" s="5"/>
      <c r="AG153" s="34"/>
      <c r="AH153" s="5"/>
      <c r="AI153" s="34"/>
      <c r="AJ153" s="17"/>
      <c r="AK153" s="34"/>
      <c r="AL153" s="17"/>
      <c r="AM153" s="34"/>
      <c r="AN153" s="17"/>
      <c r="AO153" s="10">
        <v>43500</v>
      </c>
      <c r="AP153" s="36"/>
      <c r="AQ153" s="5" t="str">
        <f>设计!AJ153</f>
        <v>畔森</v>
      </c>
      <c r="AR153" s="7">
        <f>设计!AK153</f>
        <v>43475</v>
      </c>
      <c r="AS153" s="5" t="str">
        <f>设计!AL153</f>
        <v>加急</v>
      </c>
      <c r="AT153" s="7">
        <f>设计!AM153</f>
        <v>43500</v>
      </c>
      <c r="AU153" s="5">
        <f>设计!AN153</f>
        <v>0</v>
      </c>
      <c r="AV153" s="5" t="str">
        <f>设计!AO153</f>
        <v>完成</v>
      </c>
      <c r="AW153" s="5">
        <f>设计!AP153</f>
        <v>28</v>
      </c>
      <c r="AX153" s="5" t="str">
        <f>设计!AQ153</f>
        <v>完成</v>
      </c>
      <c r="AY153" s="37"/>
      <c r="AZ153" s="17"/>
      <c r="BA153" s="34"/>
      <c r="BB153" s="17"/>
      <c r="BC153" s="34"/>
      <c r="BD153" s="17"/>
      <c r="BE153" s="34"/>
      <c r="BF153" s="34"/>
      <c r="BG153" s="34"/>
      <c r="BH153" s="34"/>
      <c r="BI153" s="34"/>
      <c r="BJ153" s="36"/>
    </row>
    <row r="154" spans="1:62">
      <c r="A154" s="5" t="str">
        <f>设计!A154&amp;""</f>
        <v>I-152</v>
      </c>
      <c r="B154" s="5" t="str">
        <f>设计!B154&amp;""</f>
        <v>泰和美家</v>
      </c>
      <c r="C154" s="5" t="str">
        <f>设计!C154&amp;""</f>
        <v>香漫里8-2-11-157</v>
      </c>
      <c r="D154" s="5" t="str">
        <f>设计!D154&amp;""</f>
        <v>冯杰 139999999999</v>
      </c>
      <c r="E154" s="5" t="str">
        <f>设计!E154&amp;""</f>
        <v>175.5</v>
      </c>
      <c r="F154" s="7">
        <f>设计!F154</f>
        <v>43473</v>
      </c>
      <c r="G154" s="7">
        <f ca="1">设计!G154</f>
        <v>43559</v>
      </c>
      <c r="H154" s="5" t="str">
        <f ca="1">设计!H154&amp;""</f>
        <v>86</v>
      </c>
      <c r="I154" s="5" t="str">
        <f>设计!I154&amp;""</f>
        <v/>
      </c>
      <c r="J154" s="5" t="str">
        <f>设计!J154&amp;""</f>
        <v/>
      </c>
      <c r="K154" s="5" t="str">
        <f>'财务部 '!K154&amp;""</f>
        <v/>
      </c>
      <c r="L154" s="5" t="str">
        <f>'财务部 '!L154&amp;""</f>
        <v/>
      </c>
      <c r="M154" s="5" t="str">
        <f>'财务部 '!M154&amp;""</f>
        <v/>
      </c>
      <c r="N154" s="5" t="str">
        <f>'财务部 '!N154&amp;""</f>
        <v/>
      </c>
      <c r="O154" s="5" t="str">
        <f>'财务部 '!O154&amp;""</f>
        <v/>
      </c>
      <c r="P154" s="5" t="str">
        <f>'财务部 '!P154&amp;""</f>
        <v/>
      </c>
      <c r="Q154" s="5" t="str">
        <f>'财务部 '!Q154&amp;""</f>
        <v/>
      </c>
      <c r="R154" s="5" t="str">
        <f>设计!K154&amp;""</f>
        <v>张三</v>
      </c>
      <c r="S154" s="5" t="str">
        <f>设计!L154&amp;""</f>
        <v>优</v>
      </c>
      <c r="T154" s="5" t="str">
        <f>设计!M154&amp;""</f>
        <v>加急</v>
      </c>
      <c r="U154" s="5" t="str">
        <f>设计!N154&amp;""</f>
        <v>杨军</v>
      </c>
      <c r="V154" s="7">
        <f>设计!O154</f>
        <v>43470</v>
      </c>
      <c r="W154" s="5" t="str">
        <f>设计!P154&amp;""</f>
        <v>李跃</v>
      </c>
      <c r="X154" s="7">
        <f>设计!Q154</f>
        <v>43472</v>
      </c>
      <c r="Y154" s="5" t="str">
        <f>设计!R154&amp;""</f>
        <v>杨军</v>
      </c>
      <c r="Z154" s="5" t="str">
        <f>设计!S154&amp;""</f>
        <v>杨斌</v>
      </c>
      <c r="AA154" s="7">
        <f>设计!T154</f>
        <v>43476</v>
      </c>
      <c r="AB154" s="5" t="str">
        <f>设计!U154&amp;""</f>
        <v>6</v>
      </c>
      <c r="AC154" s="5" t="str">
        <f>设计!V154&amp;""</f>
        <v>F-0252</v>
      </c>
      <c r="AD154" s="5"/>
      <c r="AE154" s="34"/>
      <c r="AF154" s="5"/>
      <c r="AG154" s="34"/>
      <c r="AH154" s="5"/>
      <c r="AI154" s="34"/>
      <c r="AJ154" s="17"/>
      <c r="AK154" s="34"/>
      <c r="AL154" s="17"/>
      <c r="AM154" s="34"/>
      <c r="AN154" s="17"/>
      <c r="AO154" s="10">
        <v>43501</v>
      </c>
      <c r="AP154" s="36"/>
      <c r="AQ154" s="5" t="str">
        <f>设计!AJ154</f>
        <v>畔森</v>
      </c>
      <c r="AR154" s="7">
        <f>设计!AK154</f>
        <v>43476</v>
      </c>
      <c r="AS154" s="5" t="str">
        <f>设计!AL154</f>
        <v>加急</v>
      </c>
      <c r="AT154" s="7">
        <f>设计!AM154</f>
        <v>43501</v>
      </c>
      <c r="AU154" s="5">
        <f>设计!AN154</f>
        <v>0</v>
      </c>
      <c r="AV154" s="5" t="str">
        <f>设计!AO154</f>
        <v>完成</v>
      </c>
      <c r="AW154" s="5">
        <f>设计!AP154</f>
        <v>28</v>
      </c>
      <c r="AX154" s="5" t="str">
        <f>设计!AQ154</f>
        <v>完成</v>
      </c>
      <c r="AY154" s="37"/>
      <c r="AZ154" s="17"/>
      <c r="BA154" s="34"/>
      <c r="BB154" s="17"/>
      <c r="BC154" s="34"/>
      <c r="BD154" s="17"/>
      <c r="BE154" s="34"/>
      <c r="BF154" s="34"/>
      <c r="BG154" s="34"/>
      <c r="BH154" s="34"/>
      <c r="BI154" s="34"/>
      <c r="BJ154" s="36"/>
    </row>
    <row r="155" spans="1:62">
      <c r="A155" s="5" t="str">
        <f>设计!A155&amp;""</f>
        <v>I-153</v>
      </c>
      <c r="B155" s="5" t="str">
        <f>设计!B155&amp;""</f>
        <v>泰和美家</v>
      </c>
      <c r="C155" s="5" t="str">
        <f>设计!C155&amp;""</f>
        <v>香漫里8-2-11-158</v>
      </c>
      <c r="D155" s="5" t="str">
        <f>设计!D155&amp;""</f>
        <v>冯杰 139999999999</v>
      </c>
      <c r="E155" s="5" t="str">
        <f>设计!E155&amp;""</f>
        <v>176.5</v>
      </c>
      <c r="F155" s="7">
        <f>设计!F155</f>
        <v>43474</v>
      </c>
      <c r="G155" s="7">
        <f ca="1">设计!G155</f>
        <v>43559</v>
      </c>
      <c r="H155" s="5" t="str">
        <f ca="1">设计!H155&amp;""</f>
        <v>85</v>
      </c>
      <c r="I155" s="5" t="str">
        <f>设计!I155&amp;""</f>
        <v/>
      </c>
      <c r="J155" s="5" t="str">
        <f>设计!J155&amp;""</f>
        <v/>
      </c>
      <c r="K155" s="5" t="str">
        <f>'财务部 '!K155&amp;""</f>
        <v/>
      </c>
      <c r="L155" s="5" t="str">
        <f>'财务部 '!L155&amp;""</f>
        <v/>
      </c>
      <c r="M155" s="5" t="str">
        <f>'财务部 '!M155&amp;""</f>
        <v/>
      </c>
      <c r="N155" s="5" t="str">
        <f>'财务部 '!N155&amp;""</f>
        <v/>
      </c>
      <c r="O155" s="5" t="str">
        <f>'财务部 '!O155&amp;""</f>
        <v/>
      </c>
      <c r="P155" s="5" t="str">
        <f>'财务部 '!P155&amp;""</f>
        <v/>
      </c>
      <c r="Q155" s="5" t="str">
        <f>'财务部 '!Q155&amp;""</f>
        <v/>
      </c>
      <c r="R155" s="5" t="str">
        <f>设计!K155&amp;""</f>
        <v>张三</v>
      </c>
      <c r="S155" s="5" t="str">
        <f>设计!L155&amp;""</f>
        <v>优</v>
      </c>
      <c r="T155" s="5" t="str">
        <f>设计!M155&amp;""</f>
        <v>加急</v>
      </c>
      <c r="U155" s="5" t="str">
        <f>设计!N155&amp;""</f>
        <v>杨军</v>
      </c>
      <c r="V155" s="7">
        <f>设计!O155</f>
        <v>43471</v>
      </c>
      <c r="W155" s="5" t="str">
        <f>设计!P155&amp;""</f>
        <v>李跃</v>
      </c>
      <c r="X155" s="7">
        <f>设计!Q155</f>
        <v>43473</v>
      </c>
      <c r="Y155" s="5" t="str">
        <f>设计!R155&amp;""</f>
        <v>杨军</v>
      </c>
      <c r="Z155" s="5" t="str">
        <f>设计!S155&amp;""</f>
        <v>杨斌</v>
      </c>
      <c r="AA155" s="7">
        <f>设计!T155</f>
        <v>43477</v>
      </c>
      <c r="AB155" s="5" t="str">
        <f>设计!U155&amp;""</f>
        <v>6</v>
      </c>
      <c r="AC155" s="5" t="str">
        <f>设计!V155&amp;""</f>
        <v>F-0253</v>
      </c>
      <c r="AD155" s="5"/>
      <c r="AE155" s="34"/>
      <c r="AF155" s="5"/>
      <c r="AG155" s="34"/>
      <c r="AH155" s="5"/>
      <c r="AI155" s="34"/>
      <c r="AJ155" s="17"/>
      <c r="AK155" s="34"/>
      <c r="AL155" s="17"/>
      <c r="AM155" s="34"/>
      <c r="AN155" s="17"/>
      <c r="AO155" s="10">
        <v>43502</v>
      </c>
      <c r="AP155" s="36"/>
      <c r="AQ155" s="5" t="str">
        <f>设计!AJ155</f>
        <v>畔森</v>
      </c>
      <c r="AR155" s="7">
        <f>设计!AK155</f>
        <v>43477</v>
      </c>
      <c r="AS155" s="5" t="str">
        <f>设计!AL155</f>
        <v>加急</v>
      </c>
      <c r="AT155" s="7">
        <f>设计!AM155</f>
        <v>43502</v>
      </c>
      <c r="AU155" s="5">
        <f>设计!AN155</f>
        <v>0</v>
      </c>
      <c r="AV155" s="5" t="str">
        <f>设计!AO155</f>
        <v>完成</v>
      </c>
      <c r="AW155" s="5">
        <f>设计!AP155</f>
        <v>28</v>
      </c>
      <c r="AX155" s="5" t="str">
        <f>设计!AQ155</f>
        <v>完成</v>
      </c>
      <c r="AY155" s="37"/>
      <c r="AZ155" s="17"/>
      <c r="BA155" s="34"/>
      <c r="BB155" s="17"/>
      <c r="BC155" s="34"/>
      <c r="BD155" s="17"/>
      <c r="BE155" s="34"/>
      <c r="BF155" s="34"/>
      <c r="BG155" s="34"/>
      <c r="BH155" s="34"/>
      <c r="BI155" s="34"/>
      <c r="BJ155" s="36"/>
    </row>
    <row r="156" spans="1:62">
      <c r="A156" s="5" t="str">
        <f>设计!A156&amp;""</f>
        <v>I-154</v>
      </c>
      <c r="B156" s="5" t="str">
        <f>设计!B156&amp;""</f>
        <v>泰和美家</v>
      </c>
      <c r="C156" s="5" t="str">
        <f>设计!C156&amp;""</f>
        <v>香漫里8-2-11-159</v>
      </c>
      <c r="D156" s="5" t="str">
        <f>设计!D156&amp;""</f>
        <v>冯杰 139999999999</v>
      </c>
      <c r="E156" s="5" t="str">
        <f>设计!E156&amp;""</f>
        <v>177.5</v>
      </c>
      <c r="F156" s="7">
        <f>设计!F156</f>
        <v>43475</v>
      </c>
      <c r="G156" s="7">
        <f ca="1">设计!G156</f>
        <v>43559</v>
      </c>
      <c r="H156" s="5" t="str">
        <f ca="1">设计!H156&amp;""</f>
        <v>84</v>
      </c>
      <c r="I156" s="5" t="str">
        <f>设计!I156&amp;""</f>
        <v/>
      </c>
      <c r="J156" s="5" t="str">
        <f>设计!J156&amp;""</f>
        <v/>
      </c>
      <c r="K156" s="5" t="str">
        <f>'财务部 '!K156&amp;""</f>
        <v/>
      </c>
      <c r="L156" s="5" t="str">
        <f>'财务部 '!L156&amp;""</f>
        <v/>
      </c>
      <c r="M156" s="5" t="str">
        <f>'财务部 '!M156&amp;""</f>
        <v/>
      </c>
      <c r="N156" s="5" t="str">
        <f>'财务部 '!N156&amp;""</f>
        <v/>
      </c>
      <c r="O156" s="5" t="str">
        <f>'财务部 '!O156&amp;""</f>
        <v/>
      </c>
      <c r="P156" s="5" t="str">
        <f>'财务部 '!P156&amp;""</f>
        <v/>
      </c>
      <c r="Q156" s="5" t="str">
        <f>'财务部 '!Q156&amp;""</f>
        <v/>
      </c>
      <c r="R156" s="5" t="str">
        <f>设计!K156&amp;""</f>
        <v>张三</v>
      </c>
      <c r="S156" s="5" t="str">
        <f>设计!L156&amp;""</f>
        <v>优</v>
      </c>
      <c r="T156" s="5" t="str">
        <f>设计!M156&amp;""</f>
        <v>加急</v>
      </c>
      <c r="U156" s="5" t="str">
        <f>设计!N156&amp;""</f>
        <v>杨军</v>
      </c>
      <c r="V156" s="7">
        <f>设计!O156</f>
        <v>43472</v>
      </c>
      <c r="W156" s="5" t="str">
        <f>设计!P156&amp;""</f>
        <v>李跃</v>
      </c>
      <c r="X156" s="7">
        <f>设计!Q156</f>
        <v>43474</v>
      </c>
      <c r="Y156" s="5" t="str">
        <f>设计!R156&amp;""</f>
        <v>杨军</v>
      </c>
      <c r="Z156" s="5" t="str">
        <f>设计!S156&amp;""</f>
        <v>杨斌</v>
      </c>
      <c r="AA156" s="7">
        <f>设计!T156</f>
        <v>43478</v>
      </c>
      <c r="AB156" s="5" t="str">
        <f>设计!U156&amp;""</f>
        <v>6</v>
      </c>
      <c r="AC156" s="5" t="str">
        <f>设计!V156&amp;""</f>
        <v>F-0254</v>
      </c>
      <c r="AD156" s="5"/>
      <c r="AE156" s="34"/>
      <c r="AF156" s="5"/>
      <c r="AG156" s="34"/>
      <c r="AH156" s="5"/>
      <c r="AI156" s="34"/>
      <c r="AJ156" s="17"/>
      <c r="AK156" s="34"/>
      <c r="AL156" s="17"/>
      <c r="AM156" s="34"/>
      <c r="AN156" s="17"/>
      <c r="AO156" s="10">
        <v>43503</v>
      </c>
      <c r="AP156" s="36"/>
      <c r="AQ156" s="5" t="str">
        <f>设计!AJ156</f>
        <v>畔森</v>
      </c>
      <c r="AR156" s="7">
        <f>设计!AK156</f>
        <v>43478</v>
      </c>
      <c r="AS156" s="5" t="str">
        <f>设计!AL156</f>
        <v>加急</v>
      </c>
      <c r="AT156" s="7">
        <f>设计!AM156</f>
        <v>43503</v>
      </c>
      <c r="AU156" s="5">
        <f>设计!AN156</f>
        <v>0</v>
      </c>
      <c r="AV156" s="5" t="str">
        <f>设计!AO156</f>
        <v>完成</v>
      </c>
      <c r="AW156" s="5">
        <f>设计!AP156</f>
        <v>28</v>
      </c>
      <c r="AX156" s="5" t="str">
        <f>设计!AQ156</f>
        <v>完成</v>
      </c>
      <c r="AY156" s="37"/>
      <c r="AZ156" s="17"/>
      <c r="BA156" s="34"/>
      <c r="BB156" s="17"/>
      <c r="BC156" s="34"/>
      <c r="BD156" s="17"/>
      <c r="BE156" s="34"/>
      <c r="BF156" s="34"/>
      <c r="BG156" s="34"/>
      <c r="BH156" s="34"/>
      <c r="BI156" s="34"/>
      <c r="BJ156" s="36"/>
    </row>
    <row r="157" spans="1:62">
      <c r="A157" s="5" t="str">
        <f>设计!A157&amp;""</f>
        <v>I-155</v>
      </c>
      <c r="B157" s="5" t="str">
        <f>设计!B157&amp;""</f>
        <v>泰和美家</v>
      </c>
      <c r="C157" s="5" t="str">
        <f>设计!C157&amp;""</f>
        <v>香漫里8-2-11-160</v>
      </c>
      <c r="D157" s="5" t="str">
        <f>设计!D157&amp;""</f>
        <v>冯杰 139999999999</v>
      </c>
      <c r="E157" s="5" t="str">
        <f>设计!E157&amp;""</f>
        <v>178.5</v>
      </c>
      <c r="F157" s="7">
        <f>设计!F157</f>
        <v>43476</v>
      </c>
      <c r="G157" s="7">
        <f ca="1">设计!G157</f>
        <v>43559</v>
      </c>
      <c r="H157" s="5" t="str">
        <f ca="1">设计!H157&amp;""</f>
        <v>83</v>
      </c>
      <c r="I157" s="5" t="str">
        <f>设计!I157&amp;""</f>
        <v/>
      </c>
      <c r="J157" s="5" t="str">
        <f>设计!J157&amp;""</f>
        <v/>
      </c>
      <c r="K157" s="5" t="str">
        <f>'财务部 '!K157&amp;""</f>
        <v/>
      </c>
      <c r="L157" s="5" t="str">
        <f>'财务部 '!L157&amp;""</f>
        <v/>
      </c>
      <c r="M157" s="5" t="str">
        <f>'财务部 '!M157&amp;""</f>
        <v/>
      </c>
      <c r="N157" s="5" t="str">
        <f>'财务部 '!N157&amp;""</f>
        <v/>
      </c>
      <c r="O157" s="5" t="str">
        <f>'财务部 '!O157&amp;""</f>
        <v/>
      </c>
      <c r="P157" s="5" t="str">
        <f>'财务部 '!P157&amp;""</f>
        <v/>
      </c>
      <c r="Q157" s="5" t="str">
        <f>'财务部 '!Q157&amp;""</f>
        <v/>
      </c>
      <c r="R157" s="5" t="str">
        <f>设计!K157&amp;""</f>
        <v>张三</v>
      </c>
      <c r="S157" s="5" t="str">
        <f>设计!L157&amp;""</f>
        <v>优</v>
      </c>
      <c r="T157" s="5" t="str">
        <f>设计!M157&amp;""</f>
        <v>加急</v>
      </c>
      <c r="U157" s="5" t="str">
        <f>设计!N157&amp;""</f>
        <v>杨军</v>
      </c>
      <c r="V157" s="7">
        <f>设计!O157</f>
        <v>43473</v>
      </c>
      <c r="W157" s="5" t="str">
        <f>设计!P157&amp;""</f>
        <v>李跃</v>
      </c>
      <c r="X157" s="7">
        <f>设计!Q157</f>
        <v>43475</v>
      </c>
      <c r="Y157" s="5" t="str">
        <f>设计!R157&amp;""</f>
        <v>杨军</v>
      </c>
      <c r="Z157" s="5" t="str">
        <f>设计!S157&amp;""</f>
        <v>杨斌</v>
      </c>
      <c r="AA157" s="7">
        <f>设计!T157</f>
        <v>43479</v>
      </c>
      <c r="AB157" s="5" t="str">
        <f>设计!U157&amp;""</f>
        <v>6</v>
      </c>
      <c r="AC157" s="5" t="str">
        <f>设计!V157&amp;""</f>
        <v>F-0255</v>
      </c>
      <c r="AD157" s="5"/>
      <c r="AE157" s="34"/>
      <c r="AF157" s="5"/>
      <c r="AG157" s="34"/>
      <c r="AH157" s="5"/>
      <c r="AI157" s="34"/>
      <c r="AJ157" s="17"/>
      <c r="AK157" s="34"/>
      <c r="AL157" s="17"/>
      <c r="AM157" s="34"/>
      <c r="AN157" s="17"/>
      <c r="AO157" s="10">
        <v>43504</v>
      </c>
      <c r="AP157" s="36"/>
      <c r="AQ157" s="5" t="str">
        <f>设计!AJ157</f>
        <v>畔森</v>
      </c>
      <c r="AR157" s="7">
        <f>设计!AK157</f>
        <v>43479</v>
      </c>
      <c r="AS157" s="5" t="str">
        <f>设计!AL157</f>
        <v>加急</v>
      </c>
      <c r="AT157" s="7">
        <f>设计!AM157</f>
        <v>43504</v>
      </c>
      <c r="AU157" s="5">
        <f>设计!AN157</f>
        <v>0</v>
      </c>
      <c r="AV157" s="5" t="str">
        <f>设计!AO157</f>
        <v>完成</v>
      </c>
      <c r="AW157" s="5">
        <f>设计!AP157</f>
        <v>28</v>
      </c>
      <c r="AX157" s="5" t="str">
        <f>设计!AQ157</f>
        <v>完成</v>
      </c>
      <c r="AY157" s="37"/>
      <c r="AZ157" s="17"/>
      <c r="BA157" s="34"/>
      <c r="BB157" s="17"/>
      <c r="BC157" s="34"/>
      <c r="BD157" s="17"/>
      <c r="BE157" s="34"/>
      <c r="BF157" s="34"/>
      <c r="BG157" s="34"/>
      <c r="BH157" s="34"/>
      <c r="BI157" s="34"/>
      <c r="BJ157" s="36"/>
    </row>
    <row r="158" spans="1:62">
      <c r="A158" s="5" t="str">
        <f>设计!A158&amp;""</f>
        <v>I-156</v>
      </c>
      <c r="B158" s="5" t="str">
        <f>设计!B158&amp;""</f>
        <v>泰和美家</v>
      </c>
      <c r="C158" s="5" t="str">
        <f>设计!C158&amp;""</f>
        <v>香漫里8-2-11-161</v>
      </c>
      <c r="D158" s="5" t="str">
        <f>设计!D158&amp;""</f>
        <v>冯杰 139999999999</v>
      </c>
      <c r="E158" s="5" t="str">
        <f>设计!E158&amp;""</f>
        <v>179.5</v>
      </c>
      <c r="F158" s="7">
        <f>设计!F158</f>
        <v>43477</v>
      </c>
      <c r="G158" s="7">
        <f ca="1">设计!G158</f>
        <v>43559</v>
      </c>
      <c r="H158" s="5" t="str">
        <f ca="1">设计!H158&amp;""</f>
        <v>82</v>
      </c>
      <c r="I158" s="5" t="str">
        <f>设计!I158&amp;""</f>
        <v/>
      </c>
      <c r="J158" s="5" t="str">
        <f>设计!J158&amp;""</f>
        <v/>
      </c>
      <c r="K158" s="5" t="str">
        <f>'财务部 '!K158&amp;""</f>
        <v/>
      </c>
      <c r="L158" s="5" t="str">
        <f>'财务部 '!L158&amp;""</f>
        <v/>
      </c>
      <c r="M158" s="5" t="str">
        <f>'财务部 '!M158&amp;""</f>
        <v/>
      </c>
      <c r="N158" s="5" t="str">
        <f>'财务部 '!N158&amp;""</f>
        <v/>
      </c>
      <c r="O158" s="5" t="str">
        <f>'财务部 '!O158&amp;""</f>
        <v/>
      </c>
      <c r="P158" s="5" t="str">
        <f>'财务部 '!P158&amp;""</f>
        <v/>
      </c>
      <c r="Q158" s="5" t="str">
        <f>'财务部 '!Q158&amp;""</f>
        <v/>
      </c>
      <c r="R158" s="5" t="str">
        <f>设计!K158&amp;""</f>
        <v>张三</v>
      </c>
      <c r="S158" s="5" t="str">
        <f>设计!L158&amp;""</f>
        <v>优</v>
      </c>
      <c r="T158" s="5" t="str">
        <f>设计!M158&amp;""</f>
        <v>加急</v>
      </c>
      <c r="U158" s="5" t="str">
        <f>设计!N158&amp;""</f>
        <v>杨军</v>
      </c>
      <c r="V158" s="7">
        <f>设计!O158</f>
        <v>43474</v>
      </c>
      <c r="W158" s="5" t="str">
        <f>设计!P158&amp;""</f>
        <v>李跃</v>
      </c>
      <c r="X158" s="7">
        <f>设计!Q158</f>
        <v>43476</v>
      </c>
      <c r="Y158" s="5" t="str">
        <f>设计!R158&amp;""</f>
        <v>杨军</v>
      </c>
      <c r="Z158" s="5" t="str">
        <f>设计!S158&amp;""</f>
        <v>杨斌</v>
      </c>
      <c r="AA158" s="7">
        <f>设计!T158</f>
        <v>43480</v>
      </c>
      <c r="AB158" s="5" t="str">
        <f>设计!U158&amp;""</f>
        <v>6</v>
      </c>
      <c r="AC158" s="5" t="str">
        <f>设计!V158&amp;""</f>
        <v>F-0256</v>
      </c>
      <c r="AD158" s="5"/>
      <c r="AE158" s="34"/>
      <c r="AF158" s="5"/>
      <c r="AG158" s="34"/>
      <c r="AH158" s="5"/>
      <c r="AI158" s="34"/>
      <c r="AJ158" s="17"/>
      <c r="AK158" s="34"/>
      <c r="AL158" s="17"/>
      <c r="AM158" s="34"/>
      <c r="AN158" s="17"/>
      <c r="AO158" s="10">
        <v>43505</v>
      </c>
      <c r="AP158" s="36"/>
      <c r="AQ158" s="5" t="str">
        <f>设计!AJ158</f>
        <v>畔森</v>
      </c>
      <c r="AR158" s="7">
        <f>设计!AK158</f>
        <v>43480</v>
      </c>
      <c r="AS158" s="5" t="str">
        <f>设计!AL158</f>
        <v>加急</v>
      </c>
      <c r="AT158" s="7">
        <f>设计!AM158</f>
        <v>43505</v>
      </c>
      <c r="AU158" s="5">
        <f>设计!AN158</f>
        <v>0</v>
      </c>
      <c r="AV158" s="5" t="str">
        <f>设计!AO158</f>
        <v>完成</v>
      </c>
      <c r="AW158" s="5">
        <f>设计!AP158</f>
        <v>28</v>
      </c>
      <c r="AX158" s="5" t="str">
        <f>设计!AQ158</f>
        <v>完成</v>
      </c>
      <c r="AY158" s="37"/>
      <c r="AZ158" s="17"/>
      <c r="BA158" s="34"/>
      <c r="BB158" s="17"/>
      <c r="BC158" s="34"/>
      <c r="BD158" s="17"/>
      <c r="BE158" s="34"/>
      <c r="BF158" s="34"/>
      <c r="BG158" s="34"/>
      <c r="BH158" s="34"/>
      <c r="BI158" s="34"/>
      <c r="BJ158" s="36"/>
    </row>
    <row r="159" spans="1:62">
      <c r="A159" s="5" t="str">
        <f>设计!A159&amp;""</f>
        <v/>
      </c>
      <c r="B159" s="5" t="str">
        <f>设计!B159&amp;""</f>
        <v/>
      </c>
      <c r="C159" s="5" t="str">
        <f>设计!C159&amp;""</f>
        <v/>
      </c>
      <c r="D159" s="5" t="str">
        <f>设计!D159&amp;""</f>
        <v/>
      </c>
      <c r="E159" s="5" t="str">
        <f>设计!E159&amp;""</f>
        <v/>
      </c>
      <c r="F159" s="7">
        <f>设计!F159</f>
        <v>0</v>
      </c>
      <c r="G159" s="7">
        <f>设计!G159</f>
        <v>0</v>
      </c>
      <c r="H159" s="5" t="str">
        <f>设计!H159&amp;""</f>
        <v/>
      </c>
      <c r="I159" s="5" t="str">
        <f>设计!I159&amp;""</f>
        <v/>
      </c>
      <c r="J159" s="5" t="str">
        <f>设计!J159&amp;""</f>
        <v/>
      </c>
      <c r="K159" s="5" t="str">
        <f>'财务部 '!K159&amp;""</f>
        <v/>
      </c>
      <c r="L159" s="5" t="str">
        <f>'财务部 '!L159&amp;""</f>
        <v/>
      </c>
      <c r="M159" s="5" t="str">
        <f>'财务部 '!M159&amp;""</f>
        <v/>
      </c>
      <c r="N159" s="5" t="str">
        <f>'财务部 '!N159&amp;""</f>
        <v/>
      </c>
      <c r="O159" s="5" t="str">
        <f>'财务部 '!O159&amp;""</f>
        <v/>
      </c>
      <c r="P159" s="5" t="str">
        <f>'财务部 '!P159&amp;""</f>
        <v/>
      </c>
      <c r="Q159" s="5" t="str">
        <f>'财务部 '!Q159&amp;""</f>
        <v/>
      </c>
      <c r="R159" s="5" t="str">
        <f>设计!K159&amp;""</f>
        <v/>
      </c>
      <c r="S159" s="5" t="str">
        <f>设计!L159&amp;""</f>
        <v/>
      </c>
      <c r="T159" s="5" t="str">
        <f>设计!M159&amp;""</f>
        <v/>
      </c>
      <c r="U159" s="5" t="str">
        <f>设计!N159&amp;""</f>
        <v/>
      </c>
      <c r="V159" s="7">
        <f>设计!O159</f>
        <v>0</v>
      </c>
      <c r="W159" s="5" t="str">
        <f>设计!P159&amp;""</f>
        <v/>
      </c>
      <c r="X159" s="7">
        <f>设计!Q159</f>
        <v>0</v>
      </c>
      <c r="Y159" s="5" t="str">
        <f>设计!R159&amp;""</f>
        <v/>
      </c>
      <c r="Z159" s="5" t="str">
        <f>设计!S159&amp;""</f>
        <v/>
      </c>
      <c r="AA159" s="7">
        <f>设计!T159</f>
        <v>0</v>
      </c>
      <c r="AB159" s="5" t="str">
        <f>设计!U159&amp;""</f>
        <v/>
      </c>
      <c r="AC159" s="5" t="str">
        <f>设计!V159&amp;""</f>
        <v/>
      </c>
      <c r="AD159" s="5"/>
      <c r="AE159" s="34"/>
      <c r="AF159" s="5"/>
      <c r="AG159" s="34"/>
      <c r="AH159" s="5"/>
      <c r="AI159" s="34"/>
      <c r="AJ159" s="17"/>
      <c r="AK159" s="34"/>
      <c r="AL159" s="17"/>
      <c r="AM159" s="34"/>
      <c r="AN159" s="17"/>
      <c r="AO159" s="10">
        <v>43506</v>
      </c>
      <c r="AP159" s="36"/>
      <c r="AQ159" s="5">
        <f>设计!AJ159</f>
        <v>0</v>
      </c>
      <c r="AR159" s="7">
        <f>设计!AK159</f>
        <v>0</v>
      </c>
      <c r="AS159" s="5">
        <f>设计!AL159</f>
        <v>0</v>
      </c>
      <c r="AT159" s="7">
        <f>设计!AM159</f>
        <v>0</v>
      </c>
      <c r="AU159" s="5">
        <f>设计!AN159</f>
        <v>0</v>
      </c>
      <c r="AV159" s="5">
        <f>设计!AO159</f>
        <v>0</v>
      </c>
      <c r="AW159" s="5">
        <f>设计!AP159</f>
        <v>0</v>
      </c>
      <c r="AX159" s="5">
        <f>设计!AQ159</f>
        <v>0</v>
      </c>
      <c r="AY159" s="37"/>
      <c r="AZ159" s="17"/>
      <c r="BA159" s="34"/>
      <c r="BB159" s="17"/>
      <c r="BC159" s="34"/>
      <c r="BD159" s="17"/>
      <c r="BE159" s="34"/>
      <c r="BF159" s="34"/>
      <c r="BG159" s="34"/>
      <c r="BH159" s="34"/>
      <c r="BI159" s="34"/>
      <c r="BJ159" s="36"/>
    </row>
    <row r="160" spans="1:62">
      <c r="A160" s="5" t="str">
        <f>设计!A160&amp;""</f>
        <v/>
      </c>
      <c r="B160" s="5" t="str">
        <f>设计!B160&amp;""</f>
        <v/>
      </c>
      <c r="C160" s="5" t="str">
        <f>设计!C160&amp;""</f>
        <v/>
      </c>
      <c r="D160" s="5" t="str">
        <f>设计!D160&amp;""</f>
        <v/>
      </c>
      <c r="E160" s="5" t="str">
        <f>设计!E160&amp;""</f>
        <v/>
      </c>
      <c r="F160" s="7">
        <f>设计!F160</f>
        <v>0</v>
      </c>
      <c r="G160" s="7">
        <f>设计!G160</f>
        <v>0</v>
      </c>
      <c r="H160" s="5" t="str">
        <f>设计!H160&amp;""</f>
        <v/>
      </c>
      <c r="I160" s="5" t="str">
        <f>设计!I160&amp;""</f>
        <v/>
      </c>
      <c r="J160" s="5" t="str">
        <f>设计!J160&amp;""</f>
        <v/>
      </c>
      <c r="K160" s="5" t="str">
        <f>'财务部 '!K160&amp;""</f>
        <v/>
      </c>
      <c r="L160" s="5" t="str">
        <f>'财务部 '!L160&amp;""</f>
        <v/>
      </c>
      <c r="M160" s="5" t="str">
        <f>'财务部 '!M160&amp;""</f>
        <v/>
      </c>
      <c r="N160" s="5" t="str">
        <f>'财务部 '!N160&amp;""</f>
        <v/>
      </c>
      <c r="O160" s="5" t="str">
        <f>'财务部 '!O160&amp;""</f>
        <v/>
      </c>
      <c r="P160" s="5" t="str">
        <f>'财务部 '!P160&amp;""</f>
        <v/>
      </c>
      <c r="Q160" s="5" t="str">
        <f>'财务部 '!Q160&amp;""</f>
        <v/>
      </c>
      <c r="R160" s="5" t="str">
        <f>设计!K160&amp;""</f>
        <v/>
      </c>
      <c r="S160" s="5" t="str">
        <f>设计!L160&amp;""</f>
        <v/>
      </c>
      <c r="T160" s="5" t="str">
        <f>设计!M160&amp;""</f>
        <v/>
      </c>
      <c r="U160" s="5" t="str">
        <f>设计!N160&amp;""</f>
        <v/>
      </c>
      <c r="V160" s="7">
        <f>设计!O160</f>
        <v>0</v>
      </c>
      <c r="W160" s="5" t="str">
        <f>设计!P160&amp;""</f>
        <v/>
      </c>
      <c r="X160" s="7">
        <f>设计!Q160</f>
        <v>0</v>
      </c>
      <c r="Y160" s="5" t="str">
        <f>设计!R160&amp;""</f>
        <v/>
      </c>
      <c r="Z160" s="5" t="str">
        <f>设计!S160&amp;""</f>
        <v/>
      </c>
      <c r="AA160" s="7">
        <f>设计!T160</f>
        <v>0</v>
      </c>
      <c r="AB160" s="5" t="str">
        <f>设计!U160&amp;""</f>
        <v/>
      </c>
      <c r="AC160" s="5" t="str">
        <f>设计!V160&amp;""</f>
        <v/>
      </c>
      <c r="AD160" s="5"/>
      <c r="AE160" s="34"/>
      <c r="AF160" s="5"/>
      <c r="AG160" s="34"/>
      <c r="AH160" s="5"/>
      <c r="AI160" s="34"/>
      <c r="AJ160" s="17"/>
      <c r="AK160" s="34"/>
      <c r="AL160" s="17"/>
      <c r="AM160" s="34"/>
      <c r="AN160" s="17"/>
      <c r="AO160" s="10">
        <v>43507</v>
      </c>
      <c r="AP160" s="36"/>
      <c r="AQ160" s="5">
        <f>设计!AJ160</f>
        <v>0</v>
      </c>
      <c r="AR160" s="7">
        <f>设计!AK160</f>
        <v>0</v>
      </c>
      <c r="AS160" s="5">
        <f>设计!AL160</f>
        <v>0</v>
      </c>
      <c r="AT160" s="7">
        <f>设计!AM160</f>
        <v>0</v>
      </c>
      <c r="AU160" s="5">
        <f>设计!AN160</f>
        <v>0</v>
      </c>
      <c r="AV160" s="5">
        <f>设计!AO160</f>
        <v>0</v>
      </c>
      <c r="AW160" s="5">
        <f>设计!AP160</f>
        <v>0</v>
      </c>
      <c r="AX160" s="5">
        <f>设计!AQ160</f>
        <v>0</v>
      </c>
      <c r="AY160" s="37"/>
      <c r="AZ160" s="17"/>
      <c r="BA160" s="34"/>
      <c r="BB160" s="17"/>
      <c r="BC160" s="34"/>
      <c r="BD160" s="17"/>
      <c r="BE160" s="34"/>
      <c r="BF160" s="34"/>
      <c r="BG160" s="34"/>
      <c r="BH160" s="34"/>
      <c r="BI160" s="34"/>
      <c r="BJ160" s="36"/>
    </row>
    <row r="161" spans="1:62">
      <c r="A161" s="5" t="str">
        <f>设计!A161&amp;""</f>
        <v/>
      </c>
      <c r="B161" s="5" t="str">
        <f>设计!B161&amp;""</f>
        <v/>
      </c>
      <c r="C161" s="5" t="str">
        <f>设计!C161&amp;""</f>
        <v/>
      </c>
      <c r="D161" s="5" t="str">
        <f>设计!D161&amp;""</f>
        <v/>
      </c>
      <c r="E161" s="5" t="str">
        <f>设计!E161&amp;""</f>
        <v/>
      </c>
      <c r="F161" s="7">
        <f>设计!F161</f>
        <v>0</v>
      </c>
      <c r="G161" s="7">
        <f>设计!G161</f>
        <v>0</v>
      </c>
      <c r="H161" s="5" t="str">
        <f>设计!H161&amp;""</f>
        <v/>
      </c>
      <c r="I161" s="5" t="str">
        <f>设计!I161&amp;""</f>
        <v/>
      </c>
      <c r="J161" s="5" t="str">
        <f>设计!J161&amp;""</f>
        <v/>
      </c>
      <c r="K161" s="5" t="str">
        <f>'财务部 '!K161&amp;""</f>
        <v/>
      </c>
      <c r="L161" s="5" t="str">
        <f>'财务部 '!L161&amp;""</f>
        <v/>
      </c>
      <c r="M161" s="5" t="str">
        <f>'财务部 '!M161&amp;""</f>
        <v/>
      </c>
      <c r="N161" s="5" t="str">
        <f>'财务部 '!N161&amp;""</f>
        <v/>
      </c>
      <c r="O161" s="5" t="str">
        <f>'财务部 '!O161&amp;""</f>
        <v/>
      </c>
      <c r="P161" s="5" t="str">
        <f>'财务部 '!P161&amp;""</f>
        <v/>
      </c>
      <c r="Q161" s="5" t="str">
        <f>'财务部 '!Q161&amp;""</f>
        <v/>
      </c>
      <c r="R161" s="5" t="str">
        <f>设计!K161&amp;""</f>
        <v/>
      </c>
      <c r="S161" s="5" t="str">
        <f>设计!L161&amp;""</f>
        <v/>
      </c>
      <c r="T161" s="5" t="str">
        <f>设计!M161&amp;""</f>
        <v/>
      </c>
      <c r="U161" s="5" t="str">
        <f>设计!N161&amp;""</f>
        <v/>
      </c>
      <c r="V161" s="7">
        <f>设计!O161</f>
        <v>0</v>
      </c>
      <c r="W161" s="5" t="str">
        <f>设计!P161&amp;""</f>
        <v/>
      </c>
      <c r="X161" s="7">
        <f>设计!Q161</f>
        <v>0</v>
      </c>
      <c r="Y161" s="5" t="str">
        <f>设计!R161&amp;""</f>
        <v/>
      </c>
      <c r="Z161" s="5" t="str">
        <f>设计!S161&amp;""</f>
        <v/>
      </c>
      <c r="AA161" s="7">
        <f>设计!T161</f>
        <v>0</v>
      </c>
      <c r="AB161" s="5" t="str">
        <f>设计!U161&amp;""</f>
        <v/>
      </c>
      <c r="AC161" s="5" t="str">
        <f>设计!V161&amp;""</f>
        <v/>
      </c>
      <c r="AD161" s="5"/>
      <c r="AE161" s="34"/>
      <c r="AF161" s="5"/>
      <c r="AG161" s="34"/>
      <c r="AH161" s="5"/>
      <c r="AI161" s="34"/>
      <c r="AJ161" s="17"/>
      <c r="AK161" s="34"/>
      <c r="AL161" s="17"/>
      <c r="AM161" s="34"/>
      <c r="AN161" s="17"/>
      <c r="AO161" s="10">
        <v>43508</v>
      </c>
      <c r="AP161" s="36"/>
      <c r="AQ161" s="5">
        <f>设计!AJ161</f>
        <v>0</v>
      </c>
      <c r="AR161" s="7">
        <f>设计!AK161</f>
        <v>0</v>
      </c>
      <c r="AS161" s="5">
        <f>设计!AL161</f>
        <v>0</v>
      </c>
      <c r="AT161" s="7">
        <f>设计!AM161</f>
        <v>0</v>
      </c>
      <c r="AU161" s="5">
        <f>设计!AN161</f>
        <v>0</v>
      </c>
      <c r="AV161" s="5">
        <f>设计!AO161</f>
        <v>0</v>
      </c>
      <c r="AW161" s="5">
        <f>设计!AP161</f>
        <v>0</v>
      </c>
      <c r="AX161" s="5">
        <f>设计!AQ161</f>
        <v>0</v>
      </c>
      <c r="AY161" s="37"/>
      <c r="AZ161" s="17"/>
      <c r="BA161" s="34"/>
      <c r="BB161" s="17"/>
      <c r="BC161" s="34"/>
      <c r="BD161" s="17"/>
      <c r="BE161" s="34"/>
      <c r="BF161" s="34"/>
      <c r="BG161" s="34"/>
      <c r="BH161" s="34"/>
      <c r="BI161" s="34"/>
      <c r="BJ161" s="36"/>
    </row>
    <row r="162" spans="1:62">
      <c r="A162" s="5" t="str">
        <f>设计!A162&amp;""</f>
        <v/>
      </c>
      <c r="B162" s="5" t="str">
        <f>设计!B162&amp;""</f>
        <v/>
      </c>
      <c r="C162" s="5" t="str">
        <f>设计!C162&amp;""</f>
        <v/>
      </c>
      <c r="D162" s="5" t="str">
        <f>设计!D162&amp;""</f>
        <v/>
      </c>
      <c r="E162" s="5" t="str">
        <f>设计!E162&amp;""</f>
        <v/>
      </c>
      <c r="F162" s="7">
        <f>设计!F162</f>
        <v>0</v>
      </c>
      <c r="G162" s="7">
        <f>设计!G162</f>
        <v>0</v>
      </c>
      <c r="H162" s="5" t="str">
        <f>设计!H162&amp;""</f>
        <v/>
      </c>
      <c r="I162" s="5" t="str">
        <f>设计!I162&amp;""</f>
        <v/>
      </c>
      <c r="J162" s="5" t="str">
        <f>设计!J162&amp;""</f>
        <v/>
      </c>
      <c r="K162" s="5" t="str">
        <f>'财务部 '!K162&amp;""</f>
        <v/>
      </c>
      <c r="L162" s="5" t="str">
        <f>'财务部 '!L162&amp;""</f>
        <v/>
      </c>
      <c r="M162" s="5" t="str">
        <f>'财务部 '!M162&amp;""</f>
        <v/>
      </c>
      <c r="N162" s="5" t="str">
        <f>'财务部 '!N162&amp;""</f>
        <v/>
      </c>
      <c r="O162" s="5" t="str">
        <f>'财务部 '!O162&amp;""</f>
        <v/>
      </c>
      <c r="P162" s="5" t="str">
        <f>'财务部 '!P162&amp;""</f>
        <v/>
      </c>
      <c r="Q162" s="5" t="str">
        <f>'财务部 '!Q162&amp;""</f>
        <v/>
      </c>
      <c r="R162" s="5" t="str">
        <f>设计!K162&amp;""</f>
        <v/>
      </c>
      <c r="S162" s="5" t="str">
        <f>设计!L162&amp;""</f>
        <v/>
      </c>
      <c r="T162" s="5" t="str">
        <f>设计!M162&amp;""</f>
        <v/>
      </c>
      <c r="U162" s="5" t="str">
        <f>设计!N162&amp;""</f>
        <v/>
      </c>
      <c r="V162" s="7">
        <f>设计!O162</f>
        <v>0</v>
      </c>
      <c r="W162" s="5" t="str">
        <f>设计!P162&amp;""</f>
        <v/>
      </c>
      <c r="X162" s="7">
        <f>设计!Q162</f>
        <v>0</v>
      </c>
      <c r="Y162" s="5" t="str">
        <f>设计!R162&amp;""</f>
        <v/>
      </c>
      <c r="Z162" s="5" t="str">
        <f>设计!S162&amp;""</f>
        <v/>
      </c>
      <c r="AA162" s="7">
        <f>设计!T162</f>
        <v>0</v>
      </c>
      <c r="AB162" s="5" t="str">
        <f>设计!U162&amp;""</f>
        <v/>
      </c>
      <c r="AC162" s="5" t="str">
        <f>设计!V162&amp;""</f>
        <v/>
      </c>
      <c r="AD162" s="5"/>
      <c r="AE162" s="34"/>
      <c r="AF162" s="5"/>
      <c r="AG162" s="34"/>
      <c r="AH162" s="5"/>
      <c r="AI162" s="34"/>
      <c r="AJ162" s="17"/>
      <c r="AK162" s="34"/>
      <c r="AL162" s="17"/>
      <c r="AM162" s="34"/>
      <c r="AN162" s="17"/>
      <c r="AO162" s="10">
        <v>43509</v>
      </c>
      <c r="AP162" s="36"/>
      <c r="AQ162" s="5">
        <f>设计!AJ162</f>
        <v>0</v>
      </c>
      <c r="AR162" s="7">
        <f>设计!AK162</f>
        <v>0</v>
      </c>
      <c r="AS162" s="5">
        <f>设计!AL162</f>
        <v>0</v>
      </c>
      <c r="AT162" s="7">
        <f>设计!AM162</f>
        <v>0</v>
      </c>
      <c r="AU162" s="5">
        <f>设计!AN162</f>
        <v>0</v>
      </c>
      <c r="AV162" s="5">
        <f>设计!AO162</f>
        <v>0</v>
      </c>
      <c r="AW162" s="5">
        <f>设计!AP162</f>
        <v>0</v>
      </c>
      <c r="AX162" s="5">
        <f>设计!AQ162</f>
        <v>0</v>
      </c>
      <c r="AY162" s="37"/>
      <c r="AZ162" s="17"/>
      <c r="BA162" s="34"/>
      <c r="BB162" s="17"/>
      <c r="BC162" s="34"/>
      <c r="BD162" s="17"/>
      <c r="BE162" s="34"/>
      <c r="BF162" s="34"/>
      <c r="BG162" s="34"/>
      <c r="BH162" s="34"/>
      <c r="BI162" s="34"/>
      <c r="BJ162" s="36"/>
    </row>
    <row r="163" spans="1:62">
      <c r="A163" s="5" t="str">
        <f>设计!A163&amp;""</f>
        <v/>
      </c>
      <c r="B163" s="5" t="str">
        <f>设计!B163&amp;""</f>
        <v/>
      </c>
      <c r="C163" s="5" t="str">
        <f>设计!C163&amp;""</f>
        <v/>
      </c>
      <c r="D163" s="5" t="str">
        <f>设计!D163&amp;""</f>
        <v/>
      </c>
      <c r="E163" s="5" t="str">
        <f>设计!E163&amp;""</f>
        <v/>
      </c>
      <c r="F163" s="7">
        <f>设计!F163</f>
        <v>0</v>
      </c>
      <c r="G163" s="7">
        <f>设计!G163</f>
        <v>0</v>
      </c>
      <c r="H163" s="5" t="str">
        <f>设计!H163&amp;""</f>
        <v/>
      </c>
      <c r="I163" s="5" t="str">
        <f>设计!I163&amp;""</f>
        <v/>
      </c>
      <c r="J163" s="5" t="str">
        <f>设计!J163&amp;""</f>
        <v/>
      </c>
      <c r="K163" s="5" t="str">
        <f>'财务部 '!K163&amp;""</f>
        <v/>
      </c>
      <c r="L163" s="5" t="str">
        <f>'财务部 '!L163&amp;""</f>
        <v/>
      </c>
      <c r="M163" s="5" t="str">
        <f>'财务部 '!M163&amp;""</f>
        <v/>
      </c>
      <c r="N163" s="5" t="str">
        <f>'财务部 '!N163&amp;""</f>
        <v/>
      </c>
      <c r="O163" s="5" t="str">
        <f>'财务部 '!O163&amp;""</f>
        <v/>
      </c>
      <c r="P163" s="5" t="str">
        <f>'财务部 '!P163&amp;""</f>
        <v/>
      </c>
      <c r="Q163" s="5" t="str">
        <f>'财务部 '!Q163&amp;""</f>
        <v/>
      </c>
      <c r="R163" s="5" t="str">
        <f>设计!K163&amp;""</f>
        <v/>
      </c>
      <c r="S163" s="5" t="str">
        <f>设计!L163&amp;""</f>
        <v/>
      </c>
      <c r="T163" s="5" t="str">
        <f>设计!M163&amp;""</f>
        <v/>
      </c>
      <c r="U163" s="5" t="str">
        <f>设计!N163&amp;""</f>
        <v/>
      </c>
      <c r="V163" s="7">
        <f>设计!O163</f>
        <v>0</v>
      </c>
      <c r="W163" s="5" t="str">
        <f>设计!P163&amp;""</f>
        <v/>
      </c>
      <c r="X163" s="7">
        <f>设计!Q163</f>
        <v>0</v>
      </c>
      <c r="Y163" s="5" t="str">
        <f>设计!R163&amp;""</f>
        <v/>
      </c>
      <c r="Z163" s="5" t="str">
        <f>设计!S163&amp;""</f>
        <v/>
      </c>
      <c r="AA163" s="7">
        <f>设计!T163</f>
        <v>0</v>
      </c>
      <c r="AB163" s="5" t="str">
        <f>设计!U163&amp;""</f>
        <v/>
      </c>
      <c r="AC163" s="5" t="str">
        <f>设计!V163&amp;""</f>
        <v/>
      </c>
      <c r="AD163" s="5"/>
      <c r="AE163" s="34"/>
      <c r="AF163" s="5"/>
      <c r="AG163" s="34"/>
      <c r="AH163" s="5"/>
      <c r="AI163" s="34"/>
      <c r="AJ163" s="17"/>
      <c r="AK163" s="34"/>
      <c r="AL163" s="17"/>
      <c r="AM163" s="34"/>
      <c r="AN163" s="17"/>
      <c r="AO163" s="10">
        <v>43510</v>
      </c>
      <c r="AP163" s="36"/>
      <c r="AQ163" s="5">
        <f>设计!AJ163</f>
        <v>0</v>
      </c>
      <c r="AR163" s="7">
        <f>设计!AK163</f>
        <v>0</v>
      </c>
      <c r="AS163" s="5">
        <f>设计!AL163</f>
        <v>0</v>
      </c>
      <c r="AT163" s="7">
        <f>设计!AM163</f>
        <v>0</v>
      </c>
      <c r="AU163" s="5">
        <f>设计!AN163</f>
        <v>0</v>
      </c>
      <c r="AV163" s="5">
        <f>设计!AO163</f>
        <v>0</v>
      </c>
      <c r="AW163" s="5">
        <f>设计!AP163</f>
        <v>0</v>
      </c>
      <c r="AX163" s="5">
        <f>设计!AQ163</f>
        <v>0</v>
      </c>
      <c r="AY163" s="37"/>
      <c r="AZ163" s="17"/>
      <c r="BA163" s="34"/>
      <c r="BB163" s="17"/>
      <c r="BC163" s="34"/>
      <c r="BD163" s="17"/>
      <c r="BE163" s="34"/>
      <c r="BF163" s="34"/>
      <c r="BG163" s="34"/>
      <c r="BH163" s="34"/>
      <c r="BI163" s="34"/>
      <c r="BJ163" s="36"/>
    </row>
    <row r="164" spans="1:62">
      <c r="A164" s="5" t="str">
        <f>设计!A164&amp;""</f>
        <v/>
      </c>
      <c r="B164" s="5" t="str">
        <f>设计!B164&amp;""</f>
        <v/>
      </c>
      <c r="C164" s="5" t="str">
        <f>设计!C164&amp;""</f>
        <v/>
      </c>
      <c r="D164" s="5" t="str">
        <f>设计!D164&amp;""</f>
        <v/>
      </c>
      <c r="E164" s="5" t="str">
        <f>设计!E164&amp;""</f>
        <v/>
      </c>
      <c r="F164" s="7">
        <f>设计!F164</f>
        <v>0</v>
      </c>
      <c r="G164" s="7">
        <f>设计!G164</f>
        <v>0</v>
      </c>
      <c r="H164" s="5" t="str">
        <f>设计!H164&amp;""</f>
        <v/>
      </c>
      <c r="I164" s="5" t="str">
        <f>设计!I164&amp;""</f>
        <v/>
      </c>
      <c r="J164" s="5" t="str">
        <f>设计!J164&amp;""</f>
        <v/>
      </c>
      <c r="K164" s="5" t="str">
        <f>'财务部 '!K164&amp;""</f>
        <v/>
      </c>
      <c r="L164" s="5" t="str">
        <f>'财务部 '!L164&amp;""</f>
        <v/>
      </c>
      <c r="M164" s="5" t="str">
        <f>'财务部 '!M164&amp;""</f>
        <v/>
      </c>
      <c r="N164" s="5" t="str">
        <f>'财务部 '!N164&amp;""</f>
        <v/>
      </c>
      <c r="O164" s="5" t="str">
        <f>'财务部 '!O164&amp;""</f>
        <v/>
      </c>
      <c r="P164" s="5" t="str">
        <f>'财务部 '!P164&amp;""</f>
        <v/>
      </c>
      <c r="Q164" s="5" t="str">
        <f>'财务部 '!Q164&amp;""</f>
        <v/>
      </c>
      <c r="R164" s="5" t="str">
        <f>设计!K164&amp;""</f>
        <v/>
      </c>
      <c r="S164" s="5" t="str">
        <f>设计!L164&amp;""</f>
        <v/>
      </c>
      <c r="T164" s="5" t="str">
        <f>设计!M164&amp;""</f>
        <v/>
      </c>
      <c r="U164" s="5" t="str">
        <f>设计!N164&amp;""</f>
        <v/>
      </c>
      <c r="V164" s="7">
        <f>设计!O164</f>
        <v>0</v>
      </c>
      <c r="W164" s="5" t="str">
        <f>设计!P164&amp;""</f>
        <v/>
      </c>
      <c r="X164" s="7">
        <f>设计!Q164</f>
        <v>0</v>
      </c>
      <c r="Y164" s="5" t="str">
        <f>设计!R164&amp;""</f>
        <v/>
      </c>
      <c r="Z164" s="5" t="str">
        <f>设计!S164&amp;""</f>
        <v/>
      </c>
      <c r="AA164" s="7">
        <f>设计!T164</f>
        <v>0</v>
      </c>
      <c r="AB164" s="5" t="str">
        <f>设计!U164&amp;""</f>
        <v/>
      </c>
      <c r="AC164" s="5" t="str">
        <f>设计!V164&amp;""</f>
        <v/>
      </c>
      <c r="AD164" s="5"/>
      <c r="AE164" s="34"/>
      <c r="AF164" s="5"/>
      <c r="AG164" s="34"/>
      <c r="AH164" s="5"/>
      <c r="AI164" s="34"/>
      <c r="AJ164" s="17"/>
      <c r="AK164" s="34"/>
      <c r="AL164" s="17"/>
      <c r="AM164" s="34"/>
      <c r="AN164" s="17"/>
      <c r="AO164" s="10">
        <v>43511</v>
      </c>
      <c r="AP164" s="36"/>
      <c r="AQ164" s="5">
        <f>设计!AJ164</f>
        <v>0</v>
      </c>
      <c r="AR164" s="7">
        <f>设计!AK164</f>
        <v>0</v>
      </c>
      <c r="AS164" s="5">
        <f>设计!AL164</f>
        <v>0</v>
      </c>
      <c r="AT164" s="7">
        <f>设计!AM164</f>
        <v>0</v>
      </c>
      <c r="AU164" s="5">
        <f>设计!AN164</f>
        <v>0</v>
      </c>
      <c r="AV164" s="5">
        <f>设计!AO164</f>
        <v>0</v>
      </c>
      <c r="AW164" s="5">
        <f>设计!AP164</f>
        <v>0</v>
      </c>
      <c r="AX164" s="5">
        <f>设计!AQ164</f>
        <v>0</v>
      </c>
      <c r="AY164" s="37"/>
      <c r="AZ164" s="17"/>
      <c r="BA164" s="34"/>
      <c r="BB164" s="17"/>
      <c r="BC164" s="34"/>
      <c r="BD164" s="17"/>
      <c r="BE164" s="34"/>
      <c r="BF164" s="34"/>
      <c r="BG164" s="34"/>
      <c r="BH164" s="34"/>
      <c r="BI164" s="34"/>
      <c r="BJ164" s="36"/>
    </row>
    <row r="165" spans="1:62">
      <c r="A165" s="5" t="str">
        <f>设计!A165&amp;""</f>
        <v/>
      </c>
      <c r="B165" s="5" t="str">
        <f>设计!B165&amp;""</f>
        <v/>
      </c>
      <c r="C165" s="5" t="str">
        <f>设计!C165&amp;""</f>
        <v/>
      </c>
      <c r="D165" s="5" t="str">
        <f>设计!D165&amp;""</f>
        <v/>
      </c>
      <c r="E165" s="5" t="str">
        <f>设计!E165&amp;""</f>
        <v/>
      </c>
      <c r="F165" s="7">
        <f>设计!F165</f>
        <v>0</v>
      </c>
      <c r="G165" s="7">
        <f>设计!G165</f>
        <v>0</v>
      </c>
      <c r="H165" s="5" t="str">
        <f>设计!H165&amp;""</f>
        <v/>
      </c>
      <c r="I165" s="5" t="str">
        <f>设计!I165&amp;""</f>
        <v/>
      </c>
      <c r="J165" s="5" t="str">
        <f>设计!J165&amp;""</f>
        <v/>
      </c>
      <c r="K165" s="5" t="str">
        <f>'财务部 '!K165&amp;""</f>
        <v/>
      </c>
      <c r="L165" s="5" t="str">
        <f>'财务部 '!L165&amp;""</f>
        <v/>
      </c>
      <c r="M165" s="5" t="str">
        <f>'财务部 '!M165&amp;""</f>
        <v/>
      </c>
      <c r="N165" s="5" t="str">
        <f>'财务部 '!N165&amp;""</f>
        <v/>
      </c>
      <c r="O165" s="5" t="str">
        <f>'财务部 '!O165&amp;""</f>
        <v/>
      </c>
      <c r="P165" s="5" t="str">
        <f>'财务部 '!P165&amp;""</f>
        <v/>
      </c>
      <c r="Q165" s="5" t="str">
        <f>'财务部 '!Q165&amp;""</f>
        <v/>
      </c>
      <c r="R165" s="5" t="str">
        <f>设计!K165&amp;""</f>
        <v/>
      </c>
      <c r="S165" s="5" t="str">
        <f>设计!L165&amp;""</f>
        <v/>
      </c>
      <c r="T165" s="5" t="str">
        <f>设计!M165&amp;""</f>
        <v/>
      </c>
      <c r="U165" s="5" t="str">
        <f>设计!N165&amp;""</f>
        <v/>
      </c>
      <c r="V165" s="7">
        <f>设计!O165</f>
        <v>0</v>
      </c>
      <c r="W165" s="5" t="str">
        <f>设计!P165&amp;""</f>
        <v/>
      </c>
      <c r="X165" s="7">
        <f>设计!Q165</f>
        <v>0</v>
      </c>
      <c r="Y165" s="5" t="str">
        <f>设计!R165&amp;""</f>
        <v/>
      </c>
      <c r="Z165" s="5" t="str">
        <f>设计!S165&amp;""</f>
        <v/>
      </c>
      <c r="AA165" s="7">
        <f>设计!T165</f>
        <v>0</v>
      </c>
      <c r="AB165" s="5" t="str">
        <f>设计!U165&amp;""</f>
        <v/>
      </c>
      <c r="AC165" s="5" t="str">
        <f>设计!V165&amp;""</f>
        <v/>
      </c>
      <c r="AD165" s="5"/>
      <c r="AE165" s="34"/>
      <c r="AF165" s="5"/>
      <c r="AG165" s="34"/>
      <c r="AH165" s="5"/>
      <c r="AI165" s="34"/>
      <c r="AJ165" s="17"/>
      <c r="AK165" s="34"/>
      <c r="AL165" s="17"/>
      <c r="AM165" s="34"/>
      <c r="AN165" s="17"/>
      <c r="AO165" s="10">
        <v>43512</v>
      </c>
      <c r="AP165" s="36"/>
      <c r="AQ165" s="5">
        <f>设计!AJ165</f>
        <v>0</v>
      </c>
      <c r="AR165" s="7">
        <f>设计!AK165</f>
        <v>0</v>
      </c>
      <c r="AS165" s="5">
        <f>设计!AL165</f>
        <v>0</v>
      </c>
      <c r="AT165" s="7">
        <f>设计!AM165</f>
        <v>0</v>
      </c>
      <c r="AU165" s="5">
        <f>设计!AN165</f>
        <v>0</v>
      </c>
      <c r="AV165" s="5">
        <f>设计!AO165</f>
        <v>0</v>
      </c>
      <c r="AW165" s="5">
        <f>设计!AP165</f>
        <v>0</v>
      </c>
      <c r="AX165" s="5">
        <f>设计!AQ165</f>
        <v>0</v>
      </c>
      <c r="AY165" s="37"/>
      <c r="AZ165" s="17"/>
      <c r="BA165" s="34"/>
      <c r="BB165" s="17"/>
      <c r="BC165" s="34"/>
      <c r="BD165" s="17"/>
      <c r="BE165" s="34"/>
      <c r="BF165" s="34"/>
      <c r="BG165" s="34"/>
      <c r="BH165" s="34"/>
      <c r="BI165" s="34"/>
      <c r="BJ165" s="36"/>
    </row>
    <row r="166" spans="1:62">
      <c r="A166" s="5" t="str">
        <f>设计!A166&amp;""</f>
        <v/>
      </c>
      <c r="B166" s="5" t="str">
        <f>设计!B166&amp;""</f>
        <v/>
      </c>
      <c r="C166" s="5" t="str">
        <f>设计!C166&amp;""</f>
        <v/>
      </c>
      <c r="D166" s="5" t="str">
        <f>设计!D166&amp;""</f>
        <v/>
      </c>
      <c r="E166" s="5" t="str">
        <f>设计!E166&amp;""</f>
        <v/>
      </c>
      <c r="F166" s="7">
        <f>设计!F166</f>
        <v>0</v>
      </c>
      <c r="G166" s="7">
        <f>设计!G166</f>
        <v>0</v>
      </c>
      <c r="H166" s="5" t="str">
        <f>设计!H166&amp;""</f>
        <v/>
      </c>
      <c r="I166" s="5" t="str">
        <f>设计!I166&amp;""</f>
        <v/>
      </c>
      <c r="J166" s="5" t="str">
        <f>设计!J166&amp;""</f>
        <v/>
      </c>
      <c r="K166" s="5" t="str">
        <f>'财务部 '!K166&amp;""</f>
        <v/>
      </c>
      <c r="L166" s="5" t="str">
        <f>'财务部 '!L166&amp;""</f>
        <v/>
      </c>
      <c r="M166" s="5" t="str">
        <f>'财务部 '!M166&amp;""</f>
        <v/>
      </c>
      <c r="N166" s="5" t="str">
        <f>'财务部 '!N166&amp;""</f>
        <v/>
      </c>
      <c r="O166" s="5" t="str">
        <f>'财务部 '!O166&amp;""</f>
        <v/>
      </c>
      <c r="P166" s="5" t="str">
        <f>'财务部 '!P166&amp;""</f>
        <v/>
      </c>
      <c r="Q166" s="5" t="str">
        <f>'财务部 '!Q166&amp;""</f>
        <v/>
      </c>
      <c r="R166" s="5" t="str">
        <f>设计!K166&amp;""</f>
        <v/>
      </c>
      <c r="S166" s="5" t="str">
        <f>设计!L166&amp;""</f>
        <v/>
      </c>
      <c r="T166" s="5" t="str">
        <f>设计!M166&amp;""</f>
        <v/>
      </c>
      <c r="U166" s="5" t="str">
        <f>设计!N166&amp;""</f>
        <v/>
      </c>
      <c r="V166" s="7">
        <f>设计!O166</f>
        <v>0</v>
      </c>
      <c r="W166" s="5" t="str">
        <f>设计!P166&amp;""</f>
        <v/>
      </c>
      <c r="X166" s="7">
        <f>设计!Q166</f>
        <v>0</v>
      </c>
      <c r="Y166" s="5" t="str">
        <f>设计!R166&amp;""</f>
        <v/>
      </c>
      <c r="Z166" s="5" t="str">
        <f>设计!S166&amp;""</f>
        <v/>
      </c>
      <c r="AA166" s="7">
        <f>设计!T166</f>
        <v>0</v>
      </c>
      <c r="AB166" s="5" t="str">
        <f>设计!U166&amp;""</f>
        <v/>
      </c>
      <c r="AC166" s="5" t="str">
        <f>设计!V166&amp;""</f>
        <v/>
      </c>
      <c r="AD166" s="5"/>
      <c r="AE166" s="34"/>
      <c r="AF166" s="5"/>
      <c r="AG166" s="34"/>
      <c r="AH166" s="5"/>
      <c r="AI166" s="34"/>
      <c r="AJ166" s="17"/>
      <c r="AK166" s="34"/>
      <c r="AL166" s="17"/>
      <c r="AM166" s="34"/>
      <c r="AN166" s="17"/>
      <c r="AO166" s="10">
        <v>43513</v>
      </c>
      <c r="AP166" s="36"/>
      <c r="AQ166" s="5">
        <f>设计!AJ166</f>
        <v>0</v>
      </c>
      <c r="AR166" s="7">
        <f>设计!AK166</f>
        <v>0</v>
      </c>
      <c r="AS166" s="5">
        <f>设计!AL166</f>
        <v>0</v>
      </c>
      <c r="AT166" s="7">
        <f>设计!AM166</f>
        <v>0</v>
      </c>
      <c r="AU166" s="5">
        <f>设计!AN166</f>
        <v>0</v>
      </c>
      <c r="AV166" s="5">
        <f>设计!AO166</f>
        <v>0</v>
      </c>
      <c r="AW166" s="5">
        <f>设计!AP166</f>
        <v>0</v>
      </c>
      <c r="AX166" s="5">
        <f>设计!AQ166</f>
        <v>0</v>
      </c>
      <c r="AY166" s="37"/>
      <c r="AZ166" s="17"/>
      <c r="BA166" s="34"/>
      <c r="BB166" s="17"/>
      <c r="BC166" s="34"/>
      <c r="BD166" s="17"/>
      <c r="BE166" s="34"/>
      <c r="BF166" s="34"/>
      <c r="BG166" s="34"/>
      <c r="BH166" s="34"/>
      <c r="BI166" s="34"/>
      <c r="BJ166" s="36"/>
    </row>
    <row r="167" spans="1:62">
      <c r="A167" s="5" t="str">
        <f>设计!A167&amp;""</f>
        <v/>
      </c>
      <c r="B167" s="5" t="str">
        <f>设计!B167&amp;""</f>
        <v/>
      </c>
      <c r="C167" s="5" t="str">
        <f>设计!C167&amp;""</f>
        <v/>
      </c>
      <c r="D167" s="5" t="str">
        <f>设计!D167&amp;""</f>
        <v/>
      </c>
      <c r="E167" s="5" t="str">
        <f>设计!E167&amp;""</f>
        <v/>
      </c>
      <c r="F167" s="7">
        <f>设计!F167</f>
        <v>0</v>
      </c>
      <c r="G167" s="7">
        <f>设计!G167</f>
        <v>0</v>
      </c>
      <c r="H167" s="5" t="str">
        <f>设计!H167&amp;""</f>
        <v/>
      </c>
      <c r="I167" s="5" t="str">
        <f>设计!I167&amp;""</f>
        <v/>
      </c>
      <c r="J167" s="5" t="str">
        <f>设计!J167&amp;""</f>
        <v/>
      </c>
      <c r="K167" s="5" t="str">
        <f>'财务部 '!K167&amp;""</f>
        <v/>
      </c>
      <c r="L167" s="5" t="str">
        <f>'财务部 '!L167&amp;""</f>
        <v/>
      </c>
      <c r="M167" s="5" t="str">
        <f>'财务部 '!M167&amp;""</f>
        <v/>
      </c>
      <c r="N167" s="5" t="str">
        <f>'财务部 '!N167&amp;""</f>
        <v/>
      </c>
      <c r="O167" s="5" t="str">
        <f>'财务部 '!O167&amp;""</f>
        <v/>
      </c>
      <c r="P167" s="5" t="str">
        <f>'财务部 '!P167&amp;""</f>
        <v/>
      </c>
      <c r="Q167" s="5" t="str">
        <f>'财务部 '!Q167&amp;""</f>
        <v/>
      </c>
      <c r="R167" s="5" t="str">
        <f>设计!K167&amp;""</f>
        <v/>
      </c>
      <c r="S167" s="5" t="str">
        <f>设计!L167&amp;""</f>
        <v/>
      </c>
      <c r="T167" s="5" t="str">
        <f>设计!M167&amp;""</f>
        <v/>
      </c>
      <c r="U167" s="5" t="str">
        <f>设计!N167&amp;""</f>
        <v/>
      </c>
      <c r="V167" s="7">
        <f>设计!O167</f>
        <v>0</v>
      </c>
      <c r="W167" s="5" t="str">
        <f>设计!P167&amp;""</f>
        <v/>
      </c>
      <c r="X167" s="7">
        <f>设计!Q167</f>
        <v>0</v>
      </c>
      <c r="Y167" s="5" t="str">
        <f>设计!R167&amp;""</f>
        <v/>
      </c>
      <c r="Z167" s="5" t="str">
        <f>设计!S167&amp;""</f>
        <v/>
      </c>
      <c r="AA167" s="7">
        <f>设计!T167</f>
        <v>0</v>
      </c>
      <c r="AB167" s="5" t="str">
        <f>设计!U167&amp;""</f>
        <v/>
      </c>
      <c r="AC167" s="5" t="str">
        <f>设计!V167&amp;""</f>
        <v/>
      </c>
      <c r="AD167" s="5"/>
      <c r="AE167" s="34"/>
      <c r="AF167" s="5"/>
      <c r="AG167" s="34"/>
      <c r="AH167" s="5"/>
      <c r="AI167" s="34"/>
      <c r="AJ167" s="17"/>
      <c r="AK167" s="34"/>
      <c r="AL167" s="17"/>
      <c r="AM167" s="34"/>
      <c r="AN167" s="17"/>
      <c r="AO167" s="10">
        <v>43514</v>
      </c>
      <c r="AP167" s="36"/>
      <c r="AQ167" s="5">
        <f>设计!AJ167</f>
        <v>0</v>
      </c>
      <c r="AR167" s="7">
        <f>设计!AK167</f>
        <v>0</v>
      </c>
      <c r="AS167" s="5">
        <f>设计!AL167</f>
        <v>0</v>
      </c>
      <c r="AT167" s="7">
        <f>设计!AM167</f>
        <v>0</v>
      </c>
      <c r="AU167" s="5">
        <f>设计!AN167</f>
        <v>0</v>
      </c>
      <c r="AV167" s="5">
        <f>设计!AO167</f>
        <v>0</v>
      </c>
      <c r="AW167" s="5">
        <f>设计!AP167</f>
        <v>0</v>
      </c>
      <c r="AX167" s="5">
        <f>设计!AQ167</f>
        <v>0</v>
      </c>
      <c r="AY167" s="37"/>
      <c r="AZ167" s="17"/>
      <c r="BA167" s="34"/>
      <c r="BB167" s="17"/>
      <c r="BC167" s="34"/>
      <c r="BD167" s="17"/>
      <c r="BE167" s="34"/>
      <c r="BF167" s="34"/>
      <c r="BG167" s="34"/>
      <c r="BH167" s="34"/>
      <c r="BI167" s="34"/>
      <c r="BJ167" s="36"/>
    </row>
    <row r="168" spans="1:62">
      <c r="A168" s="5" t="str">
        <f>设计!A168&amp;""</f>
        <v/>
      </c>
      <c r="B168" s="5" t="str">
        <f>设计!B168&amp;""</f>
        <v/>
      </c>
      <c r="C168" s="5" t="str">
        <f>设计!C168&amp;""</f>
        <v/>
      </c>
      <c r="D168" s="5" t="str">
        <f>设计!D168&amp;""</f>
        <v/>
      </c>
      <c r="E168" s="5" t="str">
        <f>设计!E168&amp;""</f>
        <v/>
      </c>
      <c r="F168" s="7">
        <f>设计!F168</f>
        <v>0</v>
      </c>
      <c r="G168" s="7">
        <f>设计!G168</f>
        <v>0</v>
      </c>
      <c r="H168" s="5" t="str">
        <f>设计!H168&amp;""</f>
        <v/>
      </c>
      <c r="I168" s="5" t="str">
        <f>设计!I168&amp;""</f>
        <v/>
      </c>
      <c r="J168" s="5" t="str">
        <f>设计!J168&amp;""</f>
        <v/>
      </c>
      <c r="K168" s="5" t="str">
        <f>'财务部 '!K168&amp;""</f>
        <v/>
      </c>
      <c r="L168" s="5" t="str">
        <f>'财务部 '!L168&amp;""</f>
        <v/>
      </c>
      <c r="M168" s="5" t="str">
        <f>'财务部 '!M168&amp;""</f>
        <v/>
      </c>
      <c r="N168" s="5" t="str">
        <f>'财务部 '!N168&amp;""</f>
        <v/>
      </c>
      <c r="O168" s="5" t="str">
        <f>'财务部 '!O168&amp;""</f>
        <v/>
      </c>
      <c r="P168" s="5" t="str">
        <f>'财务部 '!P168&amp;""</f>
        <v/>
      </c>
      <c r="Q168" s="5" t="str">
        <f>'财务部 '!Q168&amp;""</f>
        <v/>
      </c>
      <c r="R168" s="5" t="str">
        <f>设计!K168&amp;""</f>
        <v/>
      </c>
      <c r="S168" s="5" t="str">
        <f>设计!L168&amp;""</f>
        <v/>
      </c>
      <c r="T168" s="5" t="str">
        <f>设计!M168&amp;""</f>
        <v/>
      </c>
      <c r="U168" s="5" t="str">
        <f>设计!N168&amp;""</f>
        <v/>
      </c>
      <c r="V168" s="7">
        <f>设计!O168</f>
        <v>0</v>
      </c>
      <c r="W168" s="5" t="str">
        <f>设计!P168&amp;""</f>
        <v/>
      </c>
      <c r="X168" s="7">
        <f>设计!Q168</f>
        <v>0</v>
      </c>
      <c r="Y168" s="5" t="str">
        <f>设计!R168&amp;""</f>
        <v/>
      </c>
      <c r="Z168" s="5" t="str">
        <f>设计!S168&amp;""</f>
        <v/>
      </c>
      <c r="AA168" s="7">
        <f>设计!T168</f>
        <v>0</v>
      </c>
      <c r="AB168" s="5" t="str">
        <f>设计!U168&amp;""</f>
        <v/>
      </c>
      <c r="AC168" s="5" t="str">
        <f>设计!V168&amp;""</f>
        <v/>
      </c>
      <c r="AD168" s="5"/>
      <c r="AE168" s="34"/>
      <c r="AF168" s="5"/>
      <c r="AG168" s="34"/>
      <c r="AH168" s="5"/>
      <c r="AI168" s="34"/>
      <c r="AJ168" s="17"/>
      <c r="AK168" s="34"/>
      <c r="AL168" s="17"/>
      <c r="AM168" s="34"/>
      <c r="AN168" s="17"/>
      <c r="AO168" s="10">
        <v>43515</v>
      </c>
      <c r="AP168" s="36"/>
      <c r="AQ168" s="5">
        <f>设计!AJ168</f>
        <v>0</v>
      </c>
      <c r="AR168" s="7">
        <f>设计!AK168</f>
        <v>0</v>
      </c>
      <c r="AS168" s="5">
        <f>设计!AL168</f>
        <v>0</v>
      </c>
      <c r="AT168" s="7">
        <f>设计!AM168</f>
        <v>0</v>
      </c>
      <c r="AU168" s="5">
        <f>设计!AN168</f>
        <v>0</v>
      </c>
      <c r="AV168" s="5">
        <f>设计!AO168</f>
        <v>0</v>
      </c>
      <c r="AW168" s="5">
        <f>设计!AP168</f>
        <v>0</v>
      </c>
      <c r="AX168" s="5">
        <f>设计!AQ168</f>
        <v>0</v>
      </c>
      <c r="AY168" s="37"/>
      <c r="AZ168" s="17"/>
      <c r="BA168" s="34"/>
      <c r="BB168" s="17"/>
      <c r="BC168" s="34"/>
      <c r="BD168" s="17"/>
      <c r="BE168" s="34"/>
      <c r="BF168" s="34"/>
      <c r="BG168" s="34"/>
      <c r="BH168" s="34"/>
      <c r="BI168" s="34"/>
      <c r="BJ168" s="36"/>
    </row>
    <row r="169" spans="1:62">
      <c r="A169" s="5" t="str">
        <f>设计!A169&amp;""</f>
        <v/>
      </c>
      <c r="B169" s="5" t="str">
        <f>设计!B169&amp;""</f>
        <v/>
      </c>
      <c r="C169" s="5" t="str">
        <f>设计!C169&amp;""</f>
        <v/>
      </c>
      <c r="D169" s="5" t="str">
        <f>设计!D169&amp;""</f>
        <v/>
      </c>
      <c r="E169" s="5" t="str">
        <f>设计!E169&amp;""</f>
        <v/>
      </c>
      <c r="F169" s="7">
        <f>设计!F169</f>
        <v>0</v>
      </c>
      <c r="G169" s="7">
        <f>设计!G169</f>
        <v>0</v>
      </c>
      <c r="H169" s="5" t="str">
        <f>设计!H169&amp;""</f>
        <v/>
      </c>
      <c r="I169" s="5" t="str">
        <f>设计!I169&amp;""</f>
        <v/>
      </c>
      <c r="J169" s="5" t="str">
        <f>设计!J169&amp;""</f>
        <v/>
      </c>
      <c r="K169" s="5" t="str">
        <f>'财务部 '!K169&amp;""</f>
        <v/>
      </c>
      <c r="L169" s="5" t="str">
        <f>'财务部 '!L169&amp;""</f>
        <v/>
      </c>
      <c r="M169" s="5" t="str">
        <f>'财务部 '!M169&amp;""</f>
        <v/>
      </c>
      <c r="N169" s="5" t="str">
        <f>'财务部 '!N169&amp;""</f>
        <v/>
      </c>
      <c r="O169" s="5" t="str">
        <f>'财务部 '!O169&amp;""</f>
        <v/>
      </c>
      <c r="P169" s="5" t="str">
        <f>'财务部 '!P169&amp;""</f>
        <v/>
      </c>
      <c r="Q169" s="5" t="str">
        <f>'财务部 '!Q169&amp;""</f>
        <v/>
      </c>
      <c r="R169" s="5" t="str">
        <f>设计!K169&amp;""</f>
        <v/>
      </c>
      <c r="S169" s="5" t="str">
        <f>设计!L169&amp;""</f>
        <v/>
      </c>
      <c r="T169" s="5" t="str">
        <f>设计!M169&amp;""</f>
        <v/>
      </c>
      <c r="U169" s="5" t="str">
        <f>设计!N169&amp;""</f>
        <v/>
      </c>
      <c r="V169" s="7">
        <f>设计!O169</f>
        <v>0</v>
      </c>
      <c r="W169" s="5" t="str">
        <f>设计!P169&amp;""</f>
        <v/>
      </c>
      <c r="X169" s="7">
        <f>设计!Q169</f>
        <v>0</v>
      </c>
      <c r="Y169" s="5" t="str">
        <f>设计!R169&amp;""</f>
        <v/>
      </c>
      <c r="Z169" s="5" t="str">
        <f>设计!S169&amp;""</f>
        <v/>
      </c>
      <c r="AA169" s="7">
        <f>设计!T169</f>
        <v>0</v>
      </c>
      <c r="AB169" s="5" t="str">
        <f>设计!U169&amp;""</f>
        <v/>
      </c>
      <c r="AC169" s="5" t="str">
        <f>设计!V169&amp;""</f>
        <v/>
      </c>
      <c r="AD169" s="5"/>
      <c r="AE169" s="34"/>
      <c r="AF169" s="5"/>
      <c r="AG169" s="34"/>
      <c r="AH169" s="5"/>
      <c r="AI169" s="34"/>
      <c r="AJ169" s="17"/>
      <c r="AK169" s="34"/>
      <c r="AL169" s="17"/>
      <c r="AM169" s="34"/>
      <c r="AN169" s="17"/>
      <c r="AO169" s="10">
        <v>43516</v>
      </c>
      <c r="AP169" s="36"/>
      <c r="AQ169" s="5">
        <f>设计!AJ169</f>
        <v>0</v>
      </c>
      <c r="AR169" s="7">
        <f>设计!AK169</f>
        <v>0</v>
      </c>
      <c r="AS169" s="5">
        <f>设计!AL169</f>
        <v>0</v>
      </c>
      <c r="AT169" s="7">
        <f>设计!AM169</f>
        <v>0</v>
      </c>
      <c r="AU169" s="5">
        <f>设计!AN169</f>
        <v>0</v>
      </c>
      <c r="AV169" s="5">
        <f>设计!AO169</f>
        <v>0</v>
      </c>
      <c r="AW169" s="5">
        <f>设计!AP169</f>
        <v>0</v>
      </c>
      <c r="AX169" s="5">
        <f>设计!AQ169</f>
        <v>0</v>
      </c>
      <c r="AY169" s="37"/>
      <c r="AZ169" s="17"/>
      <c r="BA169" s="34"/>
      <c r="BB169" s="17"/>
      <c r="BC169" s="34"/>
      <c r="BD169" s="17"/>
      <c r="BE169" s="34"/>
      <c r="BF169" s="34"/>
      <c r="BG169" s="34"/>
      <c r="BH169" s="34"/>
      <c r="BI169" s="34"/>
      <c r="BJ169" s="36"/>
    </row>
    <row r="170" spans="1:62">
      <c r="A170" s="5" t="str">
        <f>设计!A170&amp;""</f>
        <v/>
      </c>
      <c r="B170" s="5" t="str">
        <f>设计!B170&amp;""</f>
        <v/>
      </c>
      <c r="C170" s="5" t="str">
        <f>设计!C170&amp;""</f>
        <v/>
      </c>
      <c r="D170" s="5" t="str">
        <f>设计!D170&amp;""</f>
        <v/>
      </c>
      <c r="E170" s="5" t="str">
        <f>设计!E170&amp;""</f>
        <v/>
      </c>
      <c r="F170" s="7">
        <f>设计!F170</f>
        <v>0</v>
      </c>
      <c r="G170" s="7">
        <f>设计!G170</f>
        <v>0</v>
      </c>
      <c r="H170" s="5" t="str">
        <f>设计!H170&amp;""</f>
        <v/>
      </c>
      <c r="I170" s="5" t="str">
        <f>设计!I170&amp;""</f>
        <v/>
      </c>
      <c r="J170" s="5" t="str">
        <f>设计!J170&amp;""</f>
        <v/>
      </c>
      <c r="K170" s="5" t="str">
        <f>'财务部 '!K170&amp;""</f>
        <v/>
      </c>
      <c r="L170" s="5" t="str">
        <f>'财务部 '!L170&amp;""</f>
        <v/>
      </c>
      <c r="M170" s="5" t="str">
        <f>'财务部 '!M170&amp;""</f>
        <v/>
      </c>
      <c r="N170" s="5" t="str">
        <f>'财务部 '!N170&amp;""</f>
        <v/>
      </c>
      <c r="O170" s="5" t="str">
        <f>'财务部 '!O170&amp;""</f>
        <v/>
      </c>
      <c r="P170" s="5" t="str">
        <f>'财务部 '!P170&amp;""</f>
        <v/>
      </c>
      <c r="Q170" s="5" t="str">
        <f>'财务部 '!Q170&amp;""</f>
        <v/>
      </c>
      <c r="R170" s="5" t="str">
        <f>设计!K170&amp;""</f>
        <v/>
      </c>
      <c r="S170" s="5" t="str">
        <f>设计!L170&amp;""</f>
        <v/>
      </c>
      <c r="T170" s="5" t="str">
        <f>设计!M170&amp;""</f>
        <v/>
      </c>
      <c r="U170" s="5" t="str">
        <f>设计!N170&amp;""</f>
        <v/>
      </c>
      <c r="V170" s="7">
        <f>设计!O170</f>
        <v>0</v>
      </c>
      <c r="W170" s="5" t="str">
        <f>设计!P170&amp;""</f>
        <v/>
      </c>
      <c r="X170" s="7">
        <f>设计!Q170</f>
        <v>0</v>
      </c>
      <c r="Y170" s="5" t="str">
        <f>设计!R170&amp;""</f>
        <v/>
      </c>
      <c r="Z170" s="5" t="str">
        <f>设计!S170&amp;""</f>
        <v/>
      </c>
      <c r="AA170" s="7">
        <f>设计!T170</f>
        <v>0</v>
      </c>
      <c r="AB170" s="5" t="str">
        <f>设计!U170&amp;""</f>
        <v/>
      </c>
      <c r="AC170" s="5" t="str">
        <f>设计!V170&amp;""</f>
        <v/>
      </c>
      <c r="AD170" s="5"/>
      <c r="AE170" s="34"/>
      <c r="AF170" s="5"/>
      <c r="AG170" s="34"/>
      <c r="AH170" s="5"/>
      <c r="AI170" s="34"/>
      <c r="AJ170" s="17"/>
      <c r="AK170" s="34"/>
      <c r="AL170" s="17"/>
      <c r="AM170" s="34"/>
      <c r="AN170" s="17"/>
      <c r="AO170" s="10">
        <v>43517</v>
      </c>
      <c r="AP170" s="36"/>
      <c r="AQ170" s="5">
        <f>设计!AJ170</f>
        <v>0</v>
      </c>
      <c r="AR170" s="7">
        <f>设计!AK170</f>
        <v>0</v>
      </c>
      <c r="AS170" s="5">
        <f>设计!AL170</f>
        <v>0</v>
      </c>
      <c r="AT170" s="7">
        <f>设计!AM170</f>
        <v>0</v>
      </c>
      <c r="AU170" s="5">
        <f>设计!AN170</f>
        <v>0</v>
      </c>
      <c r="AV170" s="5">
        <f>设计!AO170</f>
        <v>0</v>
      </c>
      <c r="AW170" s="5">
        <f>设计!AP170</f>
        <v>0</v>
      </c>
      <c r="AX170" s="5">
        <f>设计!AQ170</f>
        <v>0</v>
      </c>
      <c r="AY170" s="37"/>
      <c r="AZ170" s="17"/>
      <c r="BA170" s="34"/>
      <c r="BB170" s="17"/>
      <c r="BC170" s="34"/>
      <c r="BD170" s="17"/>
      <c r="BE170" s="34"/>
      <c r="BF170" s="34"/>
      <c r="BG170" s="34"/>
      <c r="BH170" s="34"/>
      <c r="BI170" s="34"/>
      <c r="BJ170" s="36"/>
    </row>
    <row r="171" spans="1:62">
      <c r="A171" s="5" t="str">
        <f>设计!A171&amp;""</f>
        <v/>
      </c>
      <c r="B171" s="5" t="str">
        <f>设计!B171&amp;""</f>
        <v/>
      </c>
      <c r="C171" s="5" t="str">
        <f>设计!C171&amp;""</f>
        <v/>
      </c>
      <c r="D171" s="5" t="str">
        <f>设计!D171&amp;""</f>
        <v/>
      </c>
      <c r="E171" s="5" t="str">
        <f>设计!E171&amp;""</f>
        <v/>
      </c>
      <c r="F171" s="7">
        <f>设计!F171</f>
        <v>0</v>
      </c>
      <c r="G171" s="7">
        <f>设计!G171</f>
        <v>0</v>
      </c>
      <c r="H171" s="5" t="str">
        <f>设计!H171&amp;""</f>
        <v/>
      </c>
      <c r="I171" s="5" t="str">
        <f>设计!I171&amp;""</f>
        <v/>
      </c>
      <c r="J171" s="5" t="str">
        <f>设计!J171&amp;""</f>
        <v/>
      </c>
      <c r="K171" s="5" t="str">
        <f>'财务部 '!K171&amp;""</f>
        <v/>
      </c>
      <c r="L171" s="5" t="str">
        <f>'财务部 '!L171&amp;""</f>
        <v/>
      </c>
      <c r="M171" s="5" t="str">
        <f>'财务部 '!M171&amp;""</f>
        <v/>
      </c>
      <c r="N171" s="5" t="str">
        <f>'财务部 '!N171&amp;""</f>
        <v/>
      </c>
      <c r="O171" s="5" t="str">
        <f>'财务部 '!O171&amp;""</f>
        <v/>
      </c>
      <c r="P171" s="5" t="str">
        <f>'财务部 '!P171&amp;""</f>
        <v/>
      </c>
      <c r="Q171" s="5" t="str">
        <f>'财务部 '!Q171&amp;""</f>
        <v/>
      </c>
      <c r="R171" s="5" t="str">
        <f>设计!K171&amp;""</f>
        <v/>
      </c>
      <c r="S171" s="5" t="str">
        <f>设计!L171&amp;""</f>
        <v/>
      </c>
      <c r="T171" s="5" t="str">
        <f>设计!M171&amp;""</f>
        <v/>
      </c>
      <c r="U171" s="5" t="str">
        <f>设计!N171&amp;""</f>
        <v/>
      </c>
      <c r="V171" s="7">
        <f>设计!O171</f>
        <v>0</v>
      </c>
      <c r="W171" s="5" t="str">
        <f>设计!P171&amp;""</f>
        <v/>
      </c>
      <c r="X171" s="7">
        <f>设计!Q171</f>
        <v>0</v>
      </c>
      <c r="Y171" s="5" t="str">
        <f>设计!R171&amp;""</f>
        <v/>
      </c>
      <c r="Z171" s="5" t="str">
        <f>设计!S171&amp;""</f>
        <v/>
      </c>
      <c r="AA171" s="7">
        <f>设计!T171</f>
        <v>0</v>
      </c>
      <c r="AB171" s="5" t="str">
        <f>设计!U171&amp;""</f>
        <v/>
      </c>
      <c r="AC171" s="5" t="str">
        <f>设计!V171&amp;""</f>
        <v/>
      </c>
      <c r="AD171" s="5"/>
      <c r="AE171" s="34"/>
      <c r="AF171" s="5"/>
      <c r="AG171" s="34"/>
      <c r="AH171" s="5"/>
      <c r="AI171" s="34"/>
      <c r="AJ171" s="17"/>
      <c r="AK171" s="34"/>
      <c r="AL171" s="17"/>
      <c r="AM171" s="34"/>
      <c r="AN171" s="17"/>
      <c r="AO171" s="10">
        <v>43518</v>
      </c>
      <c r="AP171" s="36"/>
      <c r="AQ171" s="5">
        <f>设计!AJ171</f>
        <v>0</v>
      </c>
      <c r="AR171" s="7">
        <f>设计!AK171</f>
        <v>0</v>
      </c>
      <c r="AS171" s="5">
        <f>设计!AL171</f>
        <v>0</v>
      </c>
      <c r="AT171" s="7">
        <f>设计!AM171</f>
        <v>0</v>
      </c>
      <c r="AU171" s="5">
        <f>设计!AN171</f>
        <v>0</v>
      </c>
      <c r="AV171" s="5">
        <f>设计!AO171</f>
        <v>0</v>
      </c>
      <c r="AW171" s="5">
        <f>设计!AP171</f>
        <v>0</v>
      </c>
      <c r="AX171" s="5">
        <f>设计!AQ171</f>
        <v>0</v>
      </c>
      <c r="AY171" s="37"/>
      <c r="AZ171" s="17"/>
      <c r="BA171" s="34"/>
      <c r="BB171" s="17"/>
      <c r="BC171" s="34"/>
      <c r="BD171" s="17"/>
      <c r="BE171" s="34"/>
      <c r="BF171" s="34"/>
      <c r="BG171" s="34"/>
      <c r="BH171" s="34"/>
      <c r="BI171" s="34"/>
      <c r="BJ171" s="36"/>
    </row>
    <row r="172" spans="1:62">
      <c r="A172" s="5" t="str">
        <f>设计!A172&amp;""</f>
        <v/>
      </c>
      <c r="B172" s="5" t="str">
        <f>设计!B172&amp;""</f>
        <v/>
      </c>
      <c r="C172" s="5" t="str">
        <f>设计!C172&amp;""</f>
        <v/>
      </c>
      <c r="D172" s="5" t="str">
        <f>设计!D172&amp;""</f>
        <v/>
      </c>
      <c r="E172" s="5" t="str">
        <f>设计!E172&amp;""</f>
        <v/>
      </c>
      <c r="F172" s="7">
        <f>设计!F172</f>
        <v>0</v>
      </c>
      <c r="G172" s="7">
        <f>设计!G172</f>
        <v>0</v>
      </c>
      <c r="H172" s="5" t="str">
        <f>设计!H172&amp;""</f>
        <v/>
      </c>
      <c r="I172" s="5" t="str">
        <f>设计!I172&amp;""</f>
        <v/>
      </c>
      <c r="J172" s="5" t="str">
        <f>设计!J172&amp;""</f>
        <v/>
      </c>
      <c r="K172" s="5" t="str">
        <f>'财务部 '!K172&amp;""</f>
        <v/>
      </c>
      <c r="L172" s="5" t="str">
        <f>'财务部 '!L172&amp;""</f>
        <v/>
      </c>
      <c r="M172" s="5" t="str">
        <f>'财务部 '!M172&amp;""</f>
        <v/>
      </c>
      <c r="N172" s="5" t="str">
        <f>'财务部 '!N172&amp;""</f>
        <v/>
      </c>
      <c r="O172" s="5" t="str">
        <f>'财务部 '!O172&amp;""</f>
        <v/>
      </c>
      <c r="P172" s="5" t="str">
        <f>'财务部 '!P172&amp;""</f>
        <v/>
      </c>
      <c r="Q172" s="5" t="str">
        <f>'财务部 '!Q172&amp;""</f>
        <v/>
      </c>
      <c r="R172" s="5" t="str">
        <f>设计!K172&amp;""</f>
        <v/>
      </c>
      <c r="S172" s="5" t="str">
        <f>设计!L172&amp;""</f>
        <v/>
      </c>
      <c r="T172" s="5" t="str">
        <f>设计!M172&amp;""</f>
        <v/>
      </c>
      <c r="U172" s="5" t="str">
        <f>设计!N172&amp;""</f>
        <v/>
      </c>
      <c r="V172" s="7">
        <f>设计!O172</f>
        <v>0</v>
      </c>
      <c r="W172" s="5" t="str">
        <f>设计!P172&amp;""</f>
        <v/>
      </c>
      <c r="X172" s="7">
        <f>设计!Q172</f>
        <v>0</v>
      </c>
      <c r="Y172" s="5" t="str">
        <f>设计!R172&amp;""</f>
        <v/>
      </c>
      <c r="Z172" s="5" t="str">
        <f>设计!S172&amp;""</f>
        <v/>
      </c>
      <c r="AA172" s="7">
        <f>设计!T172</f>
        <v>0</v>
      </c>
      <c r="AB172" s="5" t="str">
        <f>设计!U172&amp;""</f>
        <v/>
      </c>
      <c r="AC172" s="5" t="str">
        <f>设计!V172&amp;""</f>
        <v/>
      </c>
      <c r="AD172" s="5"/>
      <c r="AE172" s="34"/>
      <c r="AF172" s="5"/>
      <c r="AG172" s="34"/>
      <c r="AH172" s="5"/>
      <c r="AI172" s="34"/>
      <c r="AJ172" s="17"/>
      <c r="AK172" s="34"/>
      <c r="AL172" s="17"/>
      <c r="AM172" s="34"/>
      <c r="AN172" s="17"/>
      <c r="AO172" s="10">
        <v>43519</v>
      </c>
      <c r="AP172" s="36"/>
      <c r="AQ172" s="5">
        <f>设计!AJ172</f>
        <v>0</v>
      </c>
      <c r="AR172" s="7">
        <f>设计!AK172</f>
        <v>0</v>
      </c>
      <c r="AS172" s="5">
        <f>设计!AL172</f>
        <v>0</v>
      </c>
      <c r="AT172" s="7">
        <f>设计!AM172</f>
        <v>0</v>
      </c>
      <c r="AU172" s="5">
        <f>设计!AN172</f>
        <v>0</v>
      </c>
      <c r="AV172" s="5">
        <f>设计!AO172</f>
        <v>0</v>
      </c>
      <c r="AW172" s="5">
        <f>设计!AP172</f>
        <v>0</v>
      </c>
      <c r="AX172" s="5">
        <f>设计!AQ172</f>
        <v>0</v>
      </c>
      <c r="AY172" s="37"/>
      <c r="AZ172" s="17"/>
      <c r="BA172" s="34"/>
      <c r="BB172" s="17"/>
      <c r="BC172" s="34"/>
      <c r="BD172" s="17"/>
      <c r="BE172" s="34"/>
      <c r="BF172" s="34"/>
      <c r="BG172" s="34"/>
      <c r="BH172" s="34"/>
      <c r="BI172" s="34"/>
      <c r="BJ172" s="36"/>
    </row>
    <row r="173" spans="1:62">
      <c r="A173" s="5" t="str">
        <f>设计!A173&amp;""</f>
        <v/>
      </c>
      <c r="B173" s="5" t="str">
        <f>设计!B173&amp;""</f>
        <v/>
      </c>
      <c r="C173" s="5" t="str">
        <f>设计!C173&amp;""</f>
        <v/>
      </c>
      <c r="D173" s="5" t="str">
        <f>设计!D173&amp;""</f>
        <v/>
      </c>
      <c r="E173" s="5" t="str">
        <f>设计!E173&amp;""</f>
        <v/>
      </c>
      <c r="F173" s="7">
        <f>设计!F173</f>
        <v>0</v>
      </c>
      <c r="G173" s="7">
        <f>设计!G173</f>
        <v>0</v>
      </c>
      <c r="H173" s="5" t="str">
        <f>设计!H173&amp;""</f>
        <v/>
      </c>
      <c r="I173" s="5" t="str">
        <f>设计!I173&amp;""</f>
        <v/>
      </c>
      <c r="J173" s="5" t="str">
        <f>设计!J173&amp;""</f>
        <v/>
      </c>
      <c r="K173" s="5" t="str">
        <f>'财务部 '!K173&amp;""</f>
        <v/>
      </c>
      <c r="L173" s="5" t="str">
        <f>'财务部 '!L173&amp;""</f>
        <v/>
      </c>
      <c r="M173" s="5" t="str">
        <f>'财务部 '!M173&amp;""</f>
        <v/>
      </c>
      <c r="N173" s="5" t="str">
        <f>'财务部 '!N173&amp;""</f>
        <v/>
      </c>
      <c r="O173" s="5" t="str">
        <f>'财务部 '!O173&amp;""</f>
        <v/>
      </c>
      <c r="P173" s="5" t="str">
        <f>'财务部 '!P173&amp;""</f>
        <v/>
      </c>
      <c r="Q173" s="5" t="str">
        <f>'财务部 '!Q173&amp;""</f>
        <v/>
      </c>
      <c r="R173" s="5" t="str">
        <f>设计!K173&amp;""</f>
        <v/>
      </c>
      <c r="S173" s="5" t="str">
        <f>设计!L173&amp;""</f>
        <v/>
      </c>
      <c r="T173" s="5" t="str">
        <f>设计!M173&amp;""</f>
        <v/>
      </c>
      <c r="U173" s="5" t="str">
        <f>设计!N173&amp;""</f>
        <v/>
      </c>
      <c r="V173" s="7">
        <f>设计!O173</f>
        <v>0</v>
      </c>
      <c r="W173" s="5" t="str">
        <f>设计!P173&amp;""</f>
        <v/>
      </c>
      <c r="X173" s="7">
        <f>设计!Q173</f>
        <v>0</v>
      </c>
      <c r="Y173" s="5" t="str">
        <f>设计!R173&amp;""</f>
        <v/>
      </c>
      <c r="Z173" s="5" t="str">
        <f>设计!S173&amp;""</f>
        <v/>
      </c>
      <c r="AA173" s="7">
        <f>设计!T173</f>
        <v>0</v>
      </c>
      <c r="AB173" s="5" t="str">
        <f>设计!U173&amp;""</f>
        <v/>
      </c>
      <c r="AC173" s="5" t="str">
        <f>设计!V173&amp;""</f>
        <v/>
      </c>
      <c r="AD173" s="5"/>
      <c r="AE173" s="34"/>
      <c r="AF173" s="5"/>
      <c r="AG173" s="34"/>
      <c r="AH173" s="5"/>
      <c r="AI173" s="34"/>
      <c r="AJ173" s="17"/>
      <c r="AK173" s="34"/>
      <c r="AL173" s="17"/>
      <c r="AM173" s="34"/>
      <c r="AN173" s="17"/>
      <c r="AO173" s="10">
        <v>43520</v>
      </c>
      <c r="AP173" s="36"/>
      <c r="AQ173" s="5">
        <f>设计!AJ173</f>
        <v>0</v>
      </c>
      <c r="AR173" s="7">
        <f>设计!AK173</f>
        <v>0</v>
      </c>
      <c r="AS173" s="5">
        <f>设计!AL173</f>
        <v>0</v>
      </c>
      <c r="AT173" s="7">
        <f>设计!AM173</f>
        <v>0</v>
      </c>
      <c r="AU173" s="5">
        <f>设计!AN173</f>
        <v>0</v>
      </c>
      <c r="AV173" s="5">
        <f>设计!AO173</f>
        <v>0</v>
      </c>
      <c r="AW173" s="5">
        <f>设计!AP173</f>
        <v>0</v>
      </c>
      <c r="AX173" s="5">
        <f>设计!AQ173</f>
        <v>0</v>
      </c>
      <c r="AY173" s="37"/>
      <c r="AZ173" s="17"/>
      <c r="BA173" s="34"/>
      <c r="BB173" s="17"/>
      <c r="BC173" s="34"/>
      <c r="BD173" s="17"/>
      <c r="BE173" s="34"/>
      <c r="BF173" s="34"/>
      <c r="BG173" s="34"/>
      <c r="BH173" s="34"/>
      <c r="BI173" s="34"/>
      <c r="BJ173" s="36"/>
    </row>
    <row r="174" spans="1:62">
      <c r="A174" s="5" t="str">
        <f>设计!A174&amp;""</f>
        <v/>
      </c>
      <c r="B174" s="5" t="str">
        <f>设计!B174&amp;""</f>
        <v/>
      </c>
      <c r="C174" s="5" t="str">
        <f>设计!C174&amp;""</f>
        <v/>
      </c>
      <c r="D174" s="5" t="str">
        <f>设计!D174&amp;""</f>
        <v/>
      </c>
      <c r="E174" s="5" t="str">
        <f>设计!E174&amp;""</f>
        <v/>
      </c>
      <c r="F174" s="7">
        <f>设计!F174</f>
        <v>0</v>
      </c>
      <c r="G174" s="7">
        <f>设计!G174</f>
        <v>0</v>
      </c>
      <c r="H174" s="5" t="str">
        <f>设计!H174&amp;""</f>
        <v/>
      </c>
      <c r="I174" s="5" t="str">
        <f>设计!I174&amp;""</f>
        <v/>
      </c>
      <c r="J174" s="5" t="str">
        <f>设计!J174&amp;""</f>
        <v/>
      </c>
      <c r="K174" s="5" t="str">
        <f>'财务部 '!K174&amp;""</f>
        <v/>
      </c>
      <c r="L174" s="5" t="str">
        <f>'财务部 '!L174&amp;""</f>
        <v/>
      </c>
      <c r="M174" s="5" t="str">
        <f>'财务部 '!M174&amp;""</f>
        <v/>
      </c>
      <c r="N174" s="5" t="str">
        <f>'财务部 '!N174&amp;""</f>
        <v/>
      </c>
      <c r="O174" s="5" t="str">
        <f>'财务部 '!O174&amp;""</f>
        <v/>
      </c>
      <c r="P174" s="5" t="str">
        <f>'财务部 '!P174&amp;""</f>
        <v/>
      </c>
      <c r="Q174" s="5" t="str">
        <f>'财务部 '!Q174&amp;""</f>
        <v/>
      </c>
      <c r="R174" s="5" t="str">
        <f>设计!K174&amp;""</f>
        <v/>
      </c>
      <c r="S174" s="5" t="str">
        <f>设计!L174&amp;""</f>
        <v/>
      </c>
      <c r="T174" s="5" t="str">
        <f>设计!M174&amp;""</f>
        <v/>
      </c>
      <c r="U174" s="5" t="str">
        <f>设计!N174&amp;""</f>
        <v/>
      </c>
      <c r="V174" s="7">
        <f>设计!O174</f>
        <v>0</v>
      </c>
      <c r="W174" s="5" t="str">
        <f>设计!P174&amp;""</f>
        <v/>
      </c>
      <c r="X174" s="7">
        <f>设计!Q174</f>
        <v>0</v>
      </c>
      <c r="Y174" s="5" t="str">
        <f>设计!R174&amp;""</f>
        <v/>
      </c>
      <c r="Z174" s="5" t="str">
        <f>设计!S174&amp;""</f>
        <v/>
      </c>
      <c r="AA174" s="7">
        <f>设计!T174</f>
        <v>0</v>
      </c>
      <c r="AB174" s="5" t="str">
        <f>设计!U174&amp;""</f>
        <v/>
      </c>
      <c r="AC174" s="5" t="str">
        <f>设计!V174&amp;""</f>
        <v/>
      </c>
      <c r="AD174" s="5"/>
      <c r="AE174" s="34"/>
      <c r="AF174" s="5"/>
      <c r="AG174" s="34"/>
      <c r="AH174" s="5"/>
      <c r="AI174" s="34"/>
      <c r="AJ174" s="17"/>
      <c r="AK174" s="34"/>
      <c r="AL174" s="17"/>
      <c r="AM174" s="34"/>
      <c r="AN174" s="17"/>
      <c r="AO174" s="10">
        <v>43521</v>
      </c>
      <c r="AP174" s="36"/>
      <c r="AQ174" s="5">
        <f>设计!AJ174</f>
        <v>0</v>
      </c>
      <c r="AR174" s="7">
        <f>设计!AK174</f>
        <v>0</v>
      </c>
      <c r="AS174" s="5">
        <f>设计!AL174</f>
        <v>0</v>
      </c>
      <c r="AT174" s="7">
        <f>设计!AM174</f>
        <v>0</v>
      </c>
      <c r="AU174" s="5">
        <f>设计!AN174</f>
        <v>0</v>
      </c>
      <c r="AV174" s="5">
        <f>设计!AO174</f>
        <v>0</v>
      </c>
      <c r="AW174" s="5">
        <f>设计!AP174</f>
        <v>0</v>
      </c>
      <c r="AX174" s="5">
        <f>设计!AQ174</f>
        <v>0</v>
      </c>
      <c r="AY174" s="37"/>
      <c r="AZ174" s="17"/>
      <c r="BA174" s="34"/>
      <c r="BB174" s="17"/>
      <c r="BC174" s="34"/>
      <c r="BD174" s="17"/>
      <c r="BE174" s="34"/>
      <c r="BF174" s="34"/>
      <c r="BG174" s="34"/>
      <c r="BH174" s="34"/>
      <c r="BI174" s="34"/>
      <c r="BJ174" s="36"/>
    </row>
    <row r="175" spans="1:62">
      <c r="A175" s="5" t="str">
        <f>设计!A175&amp;""</f>
        <v/>
      </c>
      <c r="B175" s="5" t="str">
        <f>设计!B175&amp;""</f>
        <v/>
      </c>
      <c r="C175" s="5" t="str">
        <f>设计!C175&amp;""</f>
        <v/>
      </c>
      <c r="D175" s="5" t="str">
        <f>设计!D175&amp;""</f>
        <v/>
      </c>
      <c r="E175" s="5" t="str">
        <f>设计!E175&amp;""</f>
        <v/>
      </c>
      <c r="F175" s="7">
        <f>设计!F175</f>
        <v>0</v>
      </c>
      <c r="G175" s="7">
        <f>设计!G175</f>
        <v>0</v>
      </c>
      <c r="H175" s="5" t="str">
        <f>设计!H175&amp;""</f>
        <v/>
      </c>
      <c r="I175" s="5" t="str">
        <f>设计!I175&amp;""</f>
        <v/>
      </c>
      <c r="J175" s="5" t="str">
        <f>设计!J175&amp;""</f>
        <v/>
      </c>
      <c r="K175" s="5" t="str">
        <f>'财务部 '!K175&amp;""</f>
        <v/>
      </c>
      <c r="L175" s="5" t="str">
        <f>'财务部 '!L175&amp;""</f>
        <v/>
      </c>
      <c r="M175" s="5" t="str">
        <f>'财务部 '!M175&amp;""</f>
        <v/>
      </c>
      <c r="N175" s="5" t="str">
        <f>'财务部 '!N175&amp;""</f>
        <v/>
      </c>
      <c r="O175" s="5" t="str">
        <f>'财务部 '!O175&amp;""</f>
        <v/>
      </c>
      <c r="P175" s="5" t="str">
        <f>'财务部 '!P175&amp;""</f>
        <v/>
      </c>
      <c r="Q175" s="5" t="str">
        <f>'财务部 '!Q175&amp;""</f>
        <v/>
      </c>
      <c r="R175" s="5" t="str">
        <f>设计!K175&amp;""</f>
        <v/>
      </c>
      <c r="S175" s="5" t="str">
        <f>设计!L175&amp;""</f>
        <v/>
      </c>
      <c r="T175" s="5" t="str">
        <f>设计!M175&amp;""</f>
        <v/>
      </c>
      <c r="U175" s="5" t="str">
        <f>设计!N175&amp;""</f>
        <v/>
      </c>
      <c r="V175" s="7">
        <f>设计!O175</f>
        <v>0</v>
      </c>
      <c r="W175" s="5" t="str">
        <f>设计!P175&amp;""</f>
        <v/>
      </c>
      <c r="X175" s="7">
        <f>设计!Q175</f>
        <v>0</v>
      </c>
      <c r="Y175" s="5" t="str">
        <f>设计!R175&amp;""</f>
        <v/>
      </c>
      <c r="Z175" s="5" t="str">
        <f>设计!S175&amp;""</f>
        <v/>
      </c>
      <c r="AA175" s="7">
        <f>设计!T175</f>
        <v>0</v>
      </c>
      <c r="AB175" s="5" t="str">
        <f>设计!U175&amp;""</f>
        <v/>
      </c>
      <c r="AC175" s="5" t="str">
        <f>设计!V175&amp;""</f>
        <v/>
      </c>
      <c r="AD175" s="5"/>
      <c r="AE175" s="34"/>
      <c r="AF175" s="5"/>
      <c r="AG175" s="34"/>
      <c r="AH175" s="5"/>
      <c r="AI175" s="34"/>
      <c r="AJ175" s="17"/>
      <c r="AK175" s="34"/>
      <c r="AL175" s="17"/>
      <c r="AM175" s="34"/>
      <c r="AN175" s="17"/>
      <c r="AO175" s="10">
        <v>43522</v>
      </c>
      <c r="AP175" s="36"/>
      <c r="AQ175" s="5">
        <f>设计!AJ175</f>
        <v>0</v>
      </c>
      <c r="AR175" s="7">
        <f>设计!AK175</f>
        <v>0</v>
      </c>
      <c r="AS175" s="5">
        <f>设计!AL175</f>
        <v>0</v>
      </c>
      <c r="AT175" s="7">
        <f>设计!AM175</f>
        <v>0</v>
      </c>
      <c r="AU175" s="5">
        <f>设计!AN175</f>
        <v>0</v>
      </c>
      <c r="AV175" s="5">
        <f>设计!AO175</f>
        <v>0</v>
      </c>
      <c r="AW175" s="5">
        <f>设计!AP175</f>
        <v>0</v>
      </c>
      <c r="AX175" s="5">
        <f>设计!AQ175</f>
        <v>0</v>
      </c>
      <c r="AY175" s="37"/>
      <c r="AZ175" s="17"/>
      <c r="BA175" s="34"/>
      <c r="BB175" s="17"/>
      <c r="BC175" s="34"/>
      <c r="BD175" s="17"/>
      <c r="BE175" s="34"/>
      <c r="BF175" s="34"/>
      <c r="BG175" s="34"/>
      <c r="BH175" s="34"/>
      <c r="BI175" s="34"/>
      <c r="BJ175" s="36"/>
    </row>
    <row r="176" spans="1:62">
      <c r="A176" s="5" t="str">
        <f>设计!A176&amp;""</f>
        <v/>
      </c>
      <c r="B176" s="5" t="str">
        <f>设计!B176&amp;""</f>
        <v/>
      </c>
      <c r="C176" s="5" t="str">
        <f>设计!C176&amp;""</f>
        <v/>
      </c>
      <c r="D176" s="5" t="str">
        <f>设计!D176&amp;""</f>
        <v/>
      </c>
      <c r="E176" s="5" t="str">
        <f>设计!E176&amp;""</f>
        <v/>
      </c>
      <c r="F176" s="7">
        <f>设计!F176</f>
        <v>0</v>
      </c>
      <c r="G176" s="7">
        <f>设计!G176</f>
        <v>0</v>
      </c>
      <c r="H176" s="5" t="str">
        <f>设计!H176&amp;""</f>
        <v/>
      </c>
      <c r="I176" s="5" t="str">
        <f>设计!I176&amp;""</f>
        <v/>
      </c>
      <c r="J176" s="5" t="str">
        <f>设计!J176&amp;""</f>
        <v/>
      </c>
      <c r="K176" s="5" t="str">
        <f>'财务部 '!K176&amp;""</f>
        <v/>
      </c>
      <c r="L176" s="5" t="str">
        <f>'财务部 '!L176&amp;""</f>
        <v/>
      </c>
      <c r="M176" s="5" t="str">
        <f>'财务部 '!M176&amp;""</f>
        <v/>
      </c>
      <c r="N176" s="5" t="str">
        <f>'财务部 '!N176&amp;""</f>
        <v/>
      </c>
      <c r="O176" s="5" t="str">
        <f>'财务部 '!O176&amp;""</f>
        <v/>
      </c>
      <c r="P176" s="5" t="str">
        <f>'财务部 '!P176&amp;""</f>
        <v/>
      </c>
      <c r="Q176" s="5" t="str">
        <f>'财务部 '!Q176&amp;""</f>
        <v/>
      </c>
      <c r="R176" s="5" t="str">
        <f>设计!K176&amp;""</f>
        <v/>
      </c>
      <c r="S176" s="5" t="str">
        <f>设计!L176&amp;""</f>
        <v/>
      </c>
      <c r="T176" s="5" t="str">
        <f>设计!M176&amp;""</f>
        <v/>
      </c>
      <c r="U176" s="5" t="str">
        <f>设计!N176&amp;""</f>
        <v/>
      </c>
      <c r="V176" s="7">
        <f>设计!O176</f>
        <v>0</v>
      </c>
      <c r="W176" s="5" t="str">
        <f>设计!P176&amp;""</f>
        <v/>
      </c>
      <c r="X176" s="7">
        <f>设计!Q176</f>
        <v>0</v>
      </c>
      <c r="Y176" s="5" t="str">
        <f>设计!R176&amp;""</f>
        <v/>
      </c>
      <c r="Z176" s="5" t="str">
        <f>设计!S176&amp;""</f>
        <v/>
      </c>
      <c r="AA176" s="7">
        <f>设计!T176</f>
        <v>0</v>
      </c>
      <c r="AB176" s="5" t="str">
        <f>设计!U176&amp;""</f>
        <v/>
      </c>
      <c r="AC176" s="5" t="str">
        <f>设计!V176&amp;""</f>
        <v/>
      </c>
      <c r="AD176" s="5"/>
      <c r="AE176" s="34"/>
      <c r="AF176" s="5"/>
      <c r="AG176" s="34"/>
      <c r="AH176" s="5"/>
      <c r="AI176" s="34"/>
      <c r="AJ176" s="17"/>
      <c r="AK176" s="34"/>
      <c r="AL176" s="17"/>
      <c r="AM176" s="34"/>
      <c r="AN176" s="17"/>
      <c r="AO176" s="10">
        <v>43523</v>
      </c>
      <c r="AP176" s="36"/>
      <c r="AQ176" s="5">
        <f>设计!AJ176</f>
        <v>0</v>
      </c>
      <c r="AR176" s="7">
        <f>设计!AK176</f>
        <v>0</v>
      </c>
      <c r="AS176" s="5">
        <f>设计!AL176</f>
        <v>0</v>
      </c>
      <c r="AT176" s="7">
        <f>设计!AM176</f>
        <v>0</v>
      </c>
      <c r="AU176" s="5">
        <f>设计!AN176</f>
        <v>0</v>
      </c>
      <c r="AV176" s="5">
        <f>设计!AO176</f>
        <v>0</v>
      </c>
      <c r="AW176" s="5">
        <f>设计!AP176</f>
        <v>0</v>
      </c>
      <c r="AX176" s="5">
        <f>设计!AQ176</f>
        <v>0</v>
      </c>
      <c r="AY176" s="37"/>
      <c r="AZ176" s="17"/>
      <c r="BA176" s="34"/>
      <c r="BB176" s="17"/>
      <c r="BC176" s="34"/>
      <c r="BD176" s="17"/>
      <c r="BE176" s="34"/>
      <c r="BF176" s="34"/>
      <c r="BG176" s="34"/>
      <c r="BH176" s="34"/>
      <c r="BI176" s="34"/>
      <c r="BJ176" s="36"/>
    </row>
    <row r="177" spans="1:62">
      <c r="A177" s="5" t="str">
        <f>设计!A177&amp;""</f>
        <v/>
      </c>
      <c r="B177" s="5" t="str">
        <f>设计!B177&amp;""</f>
        <v/>
      </c>
      <c r="C177" s="5" t="str">
        <f>设计!C177&amp;""</f>
        <v/>
      </c>
      <c r="D177" s="5" t="str">
        <f>设计!D177&amp;""</f>
        <v/>
      </c>
      <c r="E177" s="5" t="str">
        <f>设计!E177&amp;""</f>
        <v/>
      </c>
      <c r="F177" s="7">
        <f>设计!F177</f>
        <v>0</v>
      </c>
      <c r="G177" s="7">
        <f>设计!G177</f>
        <v>0</v>
      </c>
      <c r="H177" s="5" t="str">
        <f>设计!H177&amp;""</f>
        <v/>
      </c>
      <c r="I177" s="5" t="str">
        <f>设计!I177&amp;""</f>
        <v/>
      </c>
      <c r="J177" s="5" t="str">
        <f>设计!J177&amp;""</f>
        <v/>
      </c>
      <c r="K177" s="5" t="str">
        <f>'财务部 '!K177&amp;""</f>
        <v/>
      </c>
      <c r="L177" s="5" t="str">
        <f>'财务部 '!L177&amp;""</f>
        <v/>
      </c>
      <c r="M177" s="5" t="str">
        <f>'财务部 '!M177&amp;""</f>
        <v/>
      </c>
      <c r="N177" s="5" t="str">
        <f>'财务部 '!N177&amp;""</f>
        <v/>
      </c>
      <c r="O177" s="5" t="str">
        <f>'财务部 '!O177&amp;""</f>
        <v/>
      </c>
      <c r="P177" s="5" t="str">
        <f>'财务部 '!P177&amp;""</f>
        <v/>
      </c>
      <c r="Q177" s="5" t="str">
        <f>'财务部 '!Q177&amp;""</f>
        <v/>
      </c>
      <c r="R177" s="5" t="str">
        <f>设计!K177&amp;""</f>
        <v/>
      </c>
      <c r="S177" s="5" t="str">
        <f>设计!L177&amp;""</f>
        <v/>
      </c>
      <c r="T177" s="5" t="str">
        <f>设计!M177&amp;""</f>
        <v/>
      </c>
      <c r="U177" s="5" t="str">
        <f>设计!N177&amp;""</f>
        <v/>
      </c>
      <c r="V177" s="7">
        <f>设计!O177</f>
        <v>0</v>
      </c>
      <c r="W177" s="5" t="str">
        <f>设计!P177&amp;""</f>
        <v/>
      </c>
      <c r="X177" s="7">
        <f>设计!Q177</f>
        <v>0</v>
      </c>
      <c r="Y177" s="5" t="str">
        <f>设计!R177&amp;""</f>
        <v/>
      </c>
      <c r="Z177" s="5" t="str">
        <f>设计!S177&amp;""</f>
        <v/>
      </c>
      <c r="AA177" s="7">
        <f>设计!T177</f>
        <v>0</v>
      </c>
      <c r="AB177" s="5" t="str">
        <f>设计!U177&amp;""</f>
        <v/>
      </c>
      <c r="AC177" s="5" t="str">
        <f>设计!V177&amp;""</f>
        <v/>
      </c>
      <c r="AD177" s="5"/>
      <c r="AE177" s="34"/>
      <c r="AF177" s="5"/>
      <c r="AG177" s="34"/>
      <c r="AH177" s="5"/>
      <c r="AI177" s="34"/>
      <c r="AJ177" s="17"/>
      <c r="AK177" s="34"/>
      <c r="AL177" s="17"/>
      <c r="AM177" s="34"/>
      <c r="AN177" s="17"/>
      <c r="AO177" s="10">
        <v>43524</v>
      </c>
      <c r="AP177" s="36"/>
      <c r="AQ177" s="5">
        <f>设计!AJ177</f>
        <v>0</v>
      </c>
      <c r="AR177" s="7">
        <f>设计!AK177</f>
        <v>0</v>
      </c>
      <c r="AS177" s="5">
        <f>设计!AL177</f>
        <v>0</v>
      </c>
      <c r="AT177" s="7">
        <f>设计!AM177</f>
        <v>0</v>
      </c>
      <c r="AU177" s="5">
        <f>设计!AN177</f>
        <v>0</v>
      </c>
      <c r="AV177" s="5">
        <f>设计!AO177</f>
        <v>0</v>
      </c>
      <c r="AW177" s="5">
        <f>设计!AP177</f>
        <v>0</v>
      </c>
      <c r="AX177" s="5">
        <f>设计!AQ177</f>
        <v>0</v>
      </c>
      <c r="AY177" s="37"/>
      <c r="AZ177" s="17"/>
      <c r="BA177" s="34"/>
      <c r="BB177" s="17"/>
      <c r="BC177" s="34"/>
      <c r="BD177" s="17"/>
      <c r="BE177" s="34"/>
      <c r="BF177" s="34"/>
      <c r="BG177" s="34"/>
      <c r="BH177" s="34"/>
      <c r="BI177" s="34"/>
      <c r="BJ177" s="36"/>
    </row>
    <row r="178" spans="1:62">
      <c r="A178" s="5" t="str">
        <f>设计!A178&amp;""</f>
        <v/>
      </c>
      <c r="B178" s="5" t="str">
        <f>设计!B178&amp;""</f>
        <v/>
      </c>
      <c r="C178" s="5" t="str">
        <f>设计!C178&amp;""</f>
        <v/>
      </c>
      <c r="D178" s="5" t="str">
        <f>设计!D178&amp;""</f>
        <v/>
      </c>
      <c r="E178" s="5" t="str">
        <f>设计!E178&amp;""</f>
        <v/>
      </c>
      <c r="F178" s="7">
        <f>设计!F178</f>
        <v>0</v>
      </c>
      <c r="G178" s="7">
        <f>设计!G178</f>
        <v>0</v>
      </c>
      <c r="H178" s="5" t="str">
        <f>设计!H178&amp;""</f>
        <v/>
      </c>
      <c r="I178" s="5" t="str">
        <f>设计!I178&amp;""</f>
        <v/>
      </c>
      <c r="J178" s="5" t="str">
        <f>设计!J178&amp;""</f>
        <v/>
      </c>
      <c r="K178" s="5" t="str">
        <f>'财务部 '!K178&amp;""</f>
        <v/>
      </c>
      <c r="L178" s="5" t="str">
        <f>'财务部 '!L178&amp;""</f>
        <v/>
      </c>
      <c r="M178" s="5" t="str">
        <f>'财务部 '!M178&amp;""</f>
        <v/>
      </c>
      <c r="N178" s="5" t="str">
        <f>'财务部 '!N178&amp;""</f>
        <v/>
      </c>
      <c r="O178" s="5" t="str">
        <f>'财务部 '!O178&amp;""</f>
        <v/>
      </c>
      <c r="P178" s="5" t="str">
        <f>'财务部 '!P178&amp;""</f>
        <v/>
      </c>
      <c r="Q178" s="5" t="str">
        <f>'财务部 '!Q178&amp;""</f>
        <v/>
      </c>
      <c r="R178" s="5" t="str">
        <f>设计!K178&amp;""</f>
        <v/>
      </c>
      <c r="S178" s="5" t="str">
        <f>设计!L178&amp;""</f>
        <v/>
      </c>
      <c r="T178" s="5" t="str">
        <f>设计!M178&amp;""</f>
        <v/>
      </c>
      <c r="U178" s="5" t="str">
        <f>设计!N178&amp;""</f>
        <v/>
      </c>
      <c r="V178" s="7">
        <f>设计!O178</f>
        <v>0</v>
      </c>
      <c r="W178" s="5" t="str">
        <f>设计!P178&amp;""</f>
        <v/>
      </c>
      <c r="X178" s="7">
        <f>设计!Q178</f>
        <v>0</v>
      </c>
      <c r="Y178" s="5" t="str">
        <f>设计!R178&amp;""</f>
        <v/>
      </c>
      <c r="Z178" s="5" t="str">
        <f>设计!S178&amp;""</f>
        <v/>
      </c>
      <c r="AA178" s="7">
        <f>设计!T178</f>
        <v>0</v>
      </c>
      <c r="AB178" s="5" t="str">
        <f>设计!U178&amp;""</f>
        <v/>
      </c>
      <c r="AC178" s="5" t="str">
        <f>设计!V178&amp;""</f>
        <v/>
      </c>
      <c r="AD178" s="5"/>
      <c r="AE178" s="34"/>
      <c r="AF178" s="5"/>
      <c r="AG178" s="34"/>
      <c r="AH178" s="5"/>
      <c r="AI178" s="34"/>
      <c r="AJ178" s="17"/>
      <c r="AK178" s="34"/>
      <c r="AL178" s="17"/>
      <c r="AM178" s="34"/>
      <c r="AN178" s="17"/>
      <c r="AO178" s="10">
        <v>43525</v>
      </c>
      <c r="AP178" s="36"/>
      <c r="AQ178" s="5">
        <f>设计!AJ178</f>
        <v>0</v>
      </c>
      <c r="AR178" s="7">
        <f>设计!AK178</f>
        <v>0</v>
      </c>
      <c r="AS178" s="5">
        <f>设计!AL178</f>
        <v>0</v>
      </c>
      <c r="AT178" s="7">
        <f>设计!AM178</f>
        <v>0</v>
      </c>
      <c r="AU178" s="5">
        <f>设计!AN178</f>
        <v>0</v>
      </c>
      <c r="AV178" s="5">
        <f>设计!AO178</f>
        <v>0</v>
      </c>
      <c r="AW178" s="5">
        <f>设计!AP178</f>
        <v>0</v>
      </c>
      <c r="AX178" s="5">
        <f>设计!AQ178</f>
        <v>0</v>
      </c>
      <c r="AY178" s="37"/>
      <c r="AZ178" s="17"/>
      <c r="BA178" s="34"/>
      <c r="BB178" s="17"/>
      <c r="BC178" s="34"/>
      <c r="BD178" s="17"/>
      <c r="BE178" s="34"/>
      <c r="BF178" s="34"/>
      <c r="BG178" s="34"/>
      <c r="BH178" s="34"/>
      <c r="BI178" s="34"/>
      <c r="BJ178" s="36"/>
    </row>
    <row r="179" spans="1:62">
      <c r="A179" s="5" t="str">
        <f>设计!A179&amp;""</f>
        <v/>
      </c>
      <c r="B179" s="5" t="str">
        <f>设计!B179&amp;""</f>
        <v/>
      </c>
      <c r="C179" s="5" t="str">
        <f>设计!C179&amp;""</f>
        <v/>
      </c>
      <c r="D179" s="5" t="str">
        <f>设计!D179&amp;""</f>
        <v/>
      </c>
      <c r="E179" s="5" t="str">
        <f>设计!E179&amp;""</f>
        <v/>
      </c>
      <c r="F179" s="7">
        <f>设计!F179</f>
        <v>0</v>
      </c>
      <c r="G179" s="7">
        <f>设计!G179</f>
        <v>0</v>
      </c>
      <c r="H179" s="5" t="str">
        <f>设计!H179&amp;""</f>
        <v/>
      </c>
      <c r="I179" s="5" t="str">
        <f>设计!I179&amp;""</f>
        <v/>
      </c>
      <c r="J179" s="5" t="str">
        <f>设计!J179&amp;""</f>
        <v/>
      </c>
      <c r="K179" s="5" t="str">
        <f>'财务部 '!K179&amp;""</f>
        <v/>
      </c>
      <c r="L179" s="5" t="str">
        <f>'财务部 '!L179&amp;""</f>
        <v/>
      </c>
      <c r="M179" s="5" t="str">
        <f>'财务部 '!M179&amp;""</f>
        <v/>
      </c>
      <c r="N179" s="5" t="str">
        <f>'财务部 '!N179&amp;""</f>
        <v/>
      </c>
      <c r="O179" s="5" t="str">
        <f>'财务部 '!O179&amp;""</f>
        <v/>
      </c>
      <c r="P179" s="5" t="str">
        <f>'财务部 '!P179&amp;""</f>
        <v/>
      </c>
      <c r="Q179" s="5" t="str">
        <f>'财务部 '!Q179&amp;""</f>
        <v/>
      </c>
      <c r="R179" s="5" t="str">
        <f>设计!K179&amp;""</f>
        <v/>
      </c>
      <c r="S179" s="5" t="str">
        <f>设计!L179&amp;""</f>
        <v/>
      </c>
      <c r="T179" s="5" t="str">
        <f>设计!M179&amp;""</f>
        <v/>
      </c>
      <c r="U179" s="5" t="str">
        <f>设计!N179&amp;""</f>
        <v/>
      </c>
      <c r="V179" s="7">
        <f>设计!O179</f>
        <v>0</v>
      </c>
      <c r="W179" s="5" t="str">
        <f>设计!P179&amp;""</f>
        <v/>
      </c>
      <c r="X179" s="7">
        <f>设计!Q179</f>
        <v>0</v>
      </c>
      <c r="Y179" s="5" t="str">
        <f>设计!R179&amp;""</f>
        <v/>
      </c>
      <c r="Z179" s="5" t="str">
        <f>设计!S179&amp;""</f>
        <v/>
      </c>
      <c r="AA179" s="7">
        <f>设计!T179</f>
        <v>0</v>
      </c>
      <c r="AB179" s="5" t="str">
        <f>设计!U179&amp;""</f>
        <v/>
      </c>
      <c r="AC179" s="5" t="str">
        <f>设计!V179&amp;""</f>
        <v/>
      </c>
      <c r="AD179" s="5"/>
      <c r="AE179" s="34"/>
      <c r="AF179" s="5"/>
      <c r="AG179" s="34"/>
      <c r="AH179" s="5"/>
      <c r="AI179" s="34"/>
      <c r="AJ179" s="17"/>
      <c r="AK179" s="34"/>
      <c r="AL179" s="17"/>
      <c r="AM179" s="34"/>
      <c r="AN179" s="17"/>
      <c r="AO179" s="10">
        <v>43526</v>
      </c>
      <c r="AP179" s="36"/>
      <c r="AQ179" s="5">
        <f>设计!AJ179</f>
        <v>0</v>
      </c>
      <c r="AR179" s="7">
        <f>设计!AK179</f>
        <v>0</v>
      </c>
      <c r="AS179" s="5">
        <f>设计!AL179</f>
        <v>0</v>
      </c>
      <c r="AT179" s="7">
        <f>设计!AM179</f>
        <v>0</v>
      </c>
      <c r="AU179" s="5">
        <f>设计!AN179</f>
        <v>0</v>
      </c>
      <c r="AV179" s="5">
        <f>设计!AO179</f>
        <v>0</v>
      </c>
      <c r="AW179" s="5">
        <f>设计!AP179</f>
        <v>0</v>
      </c>
      <c r="AX179" s="5">
        <f>设计!AQ179</f>
        <v>0</v>
      </c>
      <c r="AY179" s="37"/>
      <c r="AZ179" s="17"/>
      <c r="BA179" s="34"/>
      <c r="BB179" s="17"/>
      <c r="BC179" s="34"/>
      <c r="BD179" s="17"/>
      <c r="BE179" s="34"/>
      <c r="BF179" s="34"/>
      <c r="BG179" s="34"/>
      <c r="BH179" s="34"/>
      <c r="BI179" s="34"/>
      <c r="BJ179" s="36"/>
    </row>
    <row r="180" spans="1:62">
      <c r="A180" s="5" t="str">
        <f>设计!A180&amp;""</f>
        <v/>
      </c>
      <c r="B180" s="5" t="str">
        <f>设计!B180&amp;""</f>
        <v/>
      </c>
      <c r="C180" s="5" t="str">
        <f>设计!C180&amp;""</f>
        <v/>
      </c>
      <c r="D180" s="5" t="str">
        <f>设计!D180&amp;""</f>
        <v/>
      </c>
      <c r="E180" s="5" t="str">
        <f>设计!E180&amp;""</f>
        <v/>
      </c>
      <c r="F180" s="7">
        <f>设计!F180</f>
        <v>0</v>
      </c>
      <c r="G180" s="7">
        <f>设计!G180</f>
        <v>0</v>
      </c>
      <c r="H180" s="5" t="str">
        <f>设计!H180&amp;""</f>
        <v/>
      </c>
      <c r="I180" s="5" t="str">
        <f>设计!I180&amp;""</f>
        <v/>
      </c>
      <c r="J180" s="5" t="str">
        <f>设计!J180&amp;""</f>
        <v/>
      </c>
      <c r="K180" s="5" t="str">
        <f>'财务部 '!K180&amp;""</f>
        <v/>
      </c>
      <c r="L180" s="5" t="str">
        <f>'财务部 '!L180&amp;""</f>
        <v/>
      </c>
      <c r="M180" s="5" t="str">
        <f>'财务部 '!M180&amp;""</f>
        <v/>
      </c>
      <c r="N180" s="5" t="str">
        <f>'财务部 '!N180&amp;""</f>
        <v/>
      </c>
      <c r="O180" s="5" t="str">
        <f>'财务部 '!O180&amp;""</f>
        <v/>
      </c>
      <c r="P180" s="5" t="str">
        <f>'财务部 '!P180&amp;""</f>
        <v/>
      </c>
      <c r="Q180" s="5" t="str">
        <f>'财务部 '!Q180&amp;""</f>
        <v/>
      </c>
      <c r="R180" s="5" t="str">
        <f>设计!K180&amp;""</f>
        <v/>
      </c>
      <c r="S180" s="5" t="str">
        <f>设计!L180&amp;""</f>
        <v/>
      </c>
      <c r="T180" s="5" t="str">
        <f>设计!M180&amp;""</f>
        <v/>
      </c>
      <c r="U180" s="5" t="str">
        <f>设计!N180&amp;""</f>
        <v/>
      </c>
      <c r="V180" s="7">
        <f>设计!O180</f>
        <v>0</v>
      </c>
      <c r="W180" s="5" t="str">
        <f>设计!P180&amp;""</f>
        <v/>
      </c>
      <c r="X180" s="7">
        <f>设计!Q180</f>
        <v>0</v>
      </c>
      <c r="Y180" s="5" t="str">
        <f>设计!R180&amp;""</f>
        <v/>
      </c>
      <c r="Z180" s="5" t="str">
        <f>设计!S180&amp;""</f>
        <v/>
      </c>
      <c r="AA180" s="7">
        <f>设计!T180</f>
        <v>0</v>
      </c>
      <c r="AB180" s="5" t="str">
        <f>设计!U180&amp;""</f>
        <v/>
      </c>
      <c r="AC180" s="5" t="str">
        <f>设计!V180&amp;""</f>
        <v/>
      </c>
      <c r="AD180" s="5"/>
      <c r="AE180" s="34"/>
      <c r="AF180" s="5"/>
      <c r="AG180" s="34"/>
      <c r="AH180" s="5"/>
      <c r="AI180" s="34"/>
      <c r="AJ180" s="17"/>
      <c r="AK180" s="34"/>
      <c r="AL180" s="17"/>
      <c r="AM180" s="34"/>
      <c r="AN180" s="17"/>
      <c r="AO180" s="10">
        <v>43527</v>
      </c>
      <c r="AP180" s="36"/>
      <c r="AQ180" s="5">
        <f>设计!AJ180</f>
        <v>0</v>
      </c>
      <c r="AR180" s="7">
        <f>设计!AK180</f>
        <v>0</v>
      </c>
      <c r="AS180" s="5">
        <f>设计!AL180</f>
        <v>0</v>
      </c>
      <c r="AT180" s="7">
        <f>设计!AM180</f>
        <v>0</v>
      </c>
      <c r="AU180" s="5">
        <f>设计!AN180</f>
        <v>0</v>
      </c>
      <c r="AV180" s="5">
        <f>设计!AO180</f>
        <v>0</v>
      </c>
      <c r="AW180" s="5">
        <f>设计!AP180</f>
        <v>0</v>
      </c>
      <c r="AX180" s="5">
        <f>设计!AQ180</f>
        <v>0</v>
      </c>
      <c r="AY180" s="37"/>
      <c r="AZ180" s="17"/>
      <c r="BA180" s="34"/>
      <c r="BB180" s="17"/>
      <c r="BC180" s="34"/>
      <c r="BD180" s="17"/>
      <c r="BE180" s="34"/>
      <c r="BF180" s="34"/>
      <c r="BG180" s="34"/>
      <c r="BH180" s="34"/>
      <c r="BI180" s="34"/>
      <c r="BJ180" s="36"/>
    </row>
    <row r="181" spans="1:62">
      <c r="A181" s="5" t="str">
        <f>设计!A181&amp;""</f>
        <v/>
      </c>
      <c r="B181" s="5" t="str">
        <f>设计!B181&amp;""</f>
        <v/>
      </c>
      <c r="C181" s="5" t="str">
        <f>设计!C181&amp;""</f>
        <v/>
      </c>
      <c r="D181" s="5" t="str">
        <f>设计!D181&amp;""</f>
        <v/>
      </c>
      <c r="E181" s="5" t="str">
        <f>设计!E181&amp;""</f>
        <v/>
      </c>
      <c r="F181" s="7">
        <f>设计!F181</f>
        <v>0</v>
      </c>
      <c r="G181" s="7">
        <f>设计!G181</f>
        <v>0</v>
      </c>
      <c r="H181" s="5" t="str">
        <f>设计!H181&amp;""</f>
        <v/>
      </c>
      <c r="I181" s="5" t="str">
        <f>设计!I181&amp;""</f>
        <v/>
      </c>
      <c r="J181" s="5" t="str">
        <f>设计!J181&amp;""</f>
        <v/>
      </c>
      <c r="K181" s="5" t="str">
        <f>'财务部 '!K181&amp;""</f>
        <v/>
      </c>
      <c r="L181" s="5" t="str">
        <f>'财务部 '!L181&amp;""</f>
        <v/>
      </c>
      <c r="M181" s="5" t="str">
        <f>'财务部 '!M181&amp;""</f>
        <v/>
      </c>
      <c r="N181" s="5" t="str">
        <f>'财务部 '!N181&amp;""</f>
        <v/>
      </c>
      <c r="O181" s="5" t="str">
        <f>'财务部 '!O181&amp;""</f>
        <v/>
      </c>
      <c r="P181" s="5" t="str">
        <f>'财务部 '!P181&amp;""</f>
        <v/>
      </c>
      <c r="Q181" s="5" t="str">
        <f>'财务部 '!Q181&amp;""</f>
        <v/>
      </c>
      <c r="R181" s="5" t="str">
        <f>设计!K181&amp;""</f>
        <v/>
      </c>
      <c r="S181" s="5" t="str">
        <f>设计!L181&amp;""</f>
        <v/>
      </c>
      <c r="T181" s="5" t="str">
        <f>设计!M181&amp;""</f>
        <v/>
      </c>
      <c r="U181" s="5" t="str">
        <f>设计!N181&amp;""</f>
        <v/>
      </c>
      <c r="V181" s="7">
        <f>设计!O181</f>
        <v>0</v>
      </c>
      <c r="W181" s="5" t="str">
        <f>设计!P181&amp;""</f>
        <v/>
      </c>
      <c r="X181" s="7">
        <f>设计!Q181</f>
        <v>0</v>
      </c>
      <c r="Y181" s="5" t="str">
        <f>设计!R181&amp;""</f>
        <v/>
      </c>
      <c r="Z181" s="5" t="str">
        <f>设计!S181&amp;""</f>
        <v/>
      </c>
      <c r="AA181" s="7">
        <f>设计!T181</f>
        <v>0</v>
      </c>
      <c r="AB181" s="5" t="str">
        <f>设计!U181&amp;""</f>
        <v/>
      </c>
      <c r="AC181" s="5" t="str">
        <f>设计!V181&amp;""</f>
        <v/>
      </c>
      <c r="AD181" s="5"/>
      <c r="AE181" s="34"/>
      <c r="AF181" s="5"/>
      <c r="AG181" s="34"/>
      <c r="AH181" s="5"/>
      <c r="AI181" s="34"/>
      <c r="AJ181" s="17"/>
      <c r="AK181" s="34"/>
      <c r="AL181" s="17"/>
      <c r="AM181" s="34"/>
      <c r="AN181" s="17"/>
      <c r="AO181" s="10">
        <v>43528</v>
      </c>
      <c r="AP181" s="36"/>
      <c r="AQ181" s="5">
        <f>设计!AJ181</f>
        <v>0</v>
      </c>
      <c r="AR181" s="7">
        <f>设计!AK181</f>
        <v>0</v>
      </c>
      <c r="AS181" s="5">
        <f>设计!AL181</f>
        <v>0</v>
      </c>
      <c r="AT181" s="7">
        <f>设计!AM181</f>
        <v>0</v>
      </c>
      <c r="AU181" s="5">
        <f>设计!AN181</f>
        <v>0</v>
      </c>
      <c r="AV181" s="5">
        <f>设计!AO181</f>
        <v>0</v>
      </c>
      <c r="AW181" s="5">
        <f>设计!AP181</f>
        <v>0</v>
      </c>
      <c r="AX181" s="5">
        <f>设计!AQ181</f>
        <v>0</v>
      </c>
      <c r="AY181" s="37"/>
      <c r="AZ181" s="17"/>
      <c r="BA181" s="34"/>
      <c r="BB181" s="17"/>
      <c r="BC181" s="34"/>
      <c r="BD181" s="17"/>
      <c r="BE181" s="34"/>
      <c r="BF181" s="34"/>
      <c r="BG181" s="34"/>
      <c r="BH181" s="34"/>
      <c r="BI181" s="34"/>
      <c r="BJ181" s="36"/>
    </row>
    <row r="182" spans="1:62">
      <c r="A182" s="5" t="str">
        <f>设计!A182&amp;""</f>
        <v/>
      </c>
      <c r="B182" s="5" t="str">
        <f>设计!B182&amp;""</f>
        <v/>
      </c>
      <c r="C182" s="5" t="str">
        <f>设计!C182&amp;""</f>
        <v/>
      </c>
      <c r="D182" s="5" t="str">
        <f>设计!D182&amp;""</f>
        <v/>
      </c>
      <c r="E182" s="5" t="str">
        <f>设计!E182&amp;""</f>
        <v/>
      </c>
      <c r="F182" s="7">
        <f>设计!F182</f>
        <v>0</v>
      </c>
      <c r="G182" s="7">
        <f>设计!G182</f>
        <v>0</v>
      </c>
      <c r="H182" s="5" t="str">
        <f>设计!H182&amp;""</f>
        <v/>
      </c>
      <c r="I182" s="5" t="str">
        <f>设计!I182&amp;""</f>
        <v/>
      </c>
      <c r="J182" s="5" t="str">
        <f>设计!J182&amp;""</f>
        <v/>
      </c>
      <c r="K182" s="5" t="str">
        <f>'财务部 '!K182&amp;""</f>
        <v/>
      </c>
      <c r="L182" s="5" t="str">
        <f>'财务部 '!L182&amp;""</f>
        <v/>
      </c>
      <c r="M182" s="5" t="str">
        <f>'财务部 '!M182&amp;""</f>
        <v/>
      </c>
      <c r="N182" s="5" t="str">
        <f>'财务部 '!N182&amp;""</f>
        <v/>
      </c>
      <c r="O182" s="5" t="str">
        <f>'财务部 '!O182&amp;""</f>
        <v/>
      </c>
      <c r="P182" s="5" t="str">
        <f>'财务部 '!P182&amp;""</f>
        <v/>
      </c>
      <c r="Q182" s="5" t="str">
        <f>'财务部 '!Q182&amp;""</f>
        <v/>
      </c>
      <c r="R182" s="5" t="str">
        <f>设计!K182&amp;""</f>
        <v/>
      </c>
      <c r="S182" s="5" t="str">
        <f>设计!L182&amp;""</f>
        <v/>
      </c>
      <c r="T182" s="5" t="str">
        <f>设计!M182&amp;""</f>
        <v/>
      </c>
      <c r="U182" s="5" t="str">
        <f>设计!N182&amp;""</f>
        <v/>
      </c>
      <c r="V182" s="7">
        <f>设计!O182</f>
        <v>0</v>
      </c>
      <c r="W182" s="5" t="str">
        <f>设计!P182&amp;""</f>
        <v/>
      </c>
      <c r="X182" s="7">
        <f>设计!Q182</f>
        <v>0</v>
      </c>
      <c r="Y182" s="5" t="str">
        <f>设计!R182&amp;""</f>
        <v/>
      </c>
      <c r="Z182" s="5" t="str">
        <f>设计!S182&amp;""</f>
        <v/>
      </c>
      <c r="AA182" s="7">
        <f>设计!T182</f>
        <v>0</v>
      </c>
      <c r="AB182" s="5" t="str">
        <f>设计!U182&amp;""</f>
        <v/>
      </c>
      <c r="AC182" s="5" t="str">
        <f>设计!V182&amp;""</f>
        <v/>
      </c>
      <c r="AD182" s="5"/>
      <c r="AE182" s="34"/>
      <c r="AF182" s="5"/>
      <c r="AG182" s="34"/>
      <c r="AH182" s="5"/>
      <c r="AI182" s="34"/>
      <c r="AJ182" s="17"/>
      <c r="AK182" s="34"/>
      <c r="AL182" s="17"/>
      <c r="AM182" s="34"/>
      <c r="AN182" s="17"/>
      <c r="AO182" s="10">
        <v>43529</v>
      </c>
      <c r="AP182" s="36"/>
      <c r="AQ182" s="5">
        <f>设计!AJ182</f>
        <v>0</v>
      </c>
      <c r="AR182" s="7">
        <f>设计!AK182</f>
        <v>0</v>
      </c>
      <c r="AS182" s="5">
        <f>设计!AL182</f>
        <v>0</v>
      </c>
      <c r="AT182" s="7">
        <f>设计!AM182</f>
        <v>0</v>
      </c>
      <c r="AU182" s="5">
        <f>设计!AN182</f>
        <v>0</v>
      </c>
      <c r="AV182" s="5">
        <f>设计!AO182</f>
        <v>0</v>
      </c>
      <c r="AW182" s="5">
        <f>设计!AP182</f>
        <v>0</v>
      </c>
      <c r="AX182" s="5">
        <f>设计!AQ182</f>
        <v>0</v>
      </c>
      <c r="AY182" s="37"/>
      <c r="AZ182" s="17"/>
      <c r="BA182" s="34"/>
      <c r="BB182" s="17"/>
      <c r="BC182" s="34"/>
      <c r="BD182" s="17"/>
      <c r="BE182" s="34"/>
      <c r="BF182" s="34"/>
      <c r="BG182" s="34"/>
      <c r="BH182" s="34"/>
      <c r="BI182" s="34"/>
      <c r="BJ182" s="36"/>
    </row>
    <row r="183" spans="1:62">
      <c r="A183" s="5" t="str">
        <f>设计!A183&amp;""</f>
        <v/>
      </c>
      <c r="B183" s="5" t="str">
        <f>设计!B183&amp;""</f>
        <v/>
      </c>
      <c r="C183" s="5" t="str">
        <f>设计!C183&amp;""</f>
        <v/>
      </c>
      <c r="D183" s="5" t="str">
        <f>设计!D183&amp;""</f>
        <v/>
      </c>
      <c r="E183" s="5" t="str">
        <f>设计!E183&amp;""</f>
        <v/>
      </c>
      <c r="F183" s="7">
        <f>设计!F183</f>
        <v>0</v>
      </c>
      <c r="G183" s="7">
        <f>设计!G183</f>
        <v>0</v>
      </c>
      <c r="H183" s="5" t="str">
        <f>设计!H183&amp;""</f>
        <v/>
      </c>
      <c r="I183" s="5" t="str">
        <f>设计!I183&amp;""</f>
        <v/>
      </c>
      <c r="J183" s="5" t="str">
        <f>设计!J183&amp;""</f>
        <v/>
      </c>
      <c r="K183" s="5" t="str">
        <f>'财务部 '!K183&amp;""</f>
        <v/>
      </c>
      <c r="L183" s="5" t="str">
        <f>'财务部 '!L183&amp;""</f>
        <v/>
      </c>
      <c r="M183" s="5" t="str">
        <f>'财务部 '!M183&amp;""</f>
        <v/>
      </c>
      <c r="N183" s="5" t="str">
        <f>'财务部 '!N183&amp;""</f>
        <v/>
      </c>
      <c r="O183" s="5" t="str">
        <f>'财务部 '!O183&amp;""</f>
        <v/>
      </c>
      <c r="P183" s="5" t="str">
        <f>'财务部 '!P183&amp;""</f>
        <v/>
      </c>
      <c r="Q183" s="5" t="str">
        <f>'财务部 '!Q183&amp;""</f>
        <v/>
      </c>
      <c r="R183" s="5" t="str">
        <f>设计!K183&amp;""</f>
        <v/>
      </c>
      <c r="S183" s="5" t="str">
        <f>设计!L183&amp;""</f>
        <v/>
      </c>
      <c r="T183" s="5" t="str">
        <f>设计!M183&amp;""</f>
        <v/>
      </c>
      <c r="U183" s="5" t="str">
        <f>设计!N183&amp;""</f>
        <v/>
      </c>
      <c r="V183" s="7">
        <f>设计!O183</f>
        <v>0</v>
      </c>
      <c r="W183" s="5" t="str">
        <f>设计!P183&amp;""</f>
        <v/>
      </c>
      <c r="X183" s="7">
        <f>设计!Q183</f>
        <v>0</v>
      </c>
      <c r="Y183" s="5" t="str">
        <f>设计!R183&amp;""</f>
        <v/>
      </c>
      <c r="Z183" s="5" t="str">
        <f>设计!S183&amp;""</f>
        <v/>
      </c>
      <c r="AA183" s="7">
        <f>设计!T183</f>
        <v>0</v>
      </c>
      <c r="AB183" s="5" t="str">
        <f>设计!U183&amp;""</f>
        <v/>
      </c>
      <c r="AC183" s="5" t="str">
        <f>设计!V183&amp;""</f>
        <v/>
      </c>
      <c r="AD183" s="5"/>
      <c r="AE183" s="34"/>
      <c r="AF183" s="5"/>
      <c r="AG183" s="34"/>
      <c r="AH183" s="5"/>
      <c r="AI183" s="34"/>
      <c r="AJ183" s="17"/>
      <c r="AK183" s="34"/>
      <c r="AL183" s="17"/>
      <c r="AM183" s="34"/>
      <c r="AN183" s="17"/>
      <c r="AO183" s="10">
        <v>43530</v>
      </c>
      <c r="AP183" s="36"/>
      <c r="AQ183" s="5">
        <f>设计!AJ183</f>
        <v>0</v>
      </c>
      <c r="AR183" s="7">
        <f>设计!AK183</f>
        <v>0</v>
      </c>
      <c r="AS183" s="5">
        <f>设计!AL183</f>
        <v>0</v>
      </c>
      <c r="AT183" s="7">
        <f>设计!AM183</f>
        <v>0</v>
      </c>
      <c r="AU183" s="5">
        <f>设计!AN183</f>
        <v>0</v>
      </c>
      <c r="AV183" s="5">
        <f>设计!AO183</f>
        <v>0</v>
      </c>
      <c r="AW183" s="5">
        <f>设计!AP183</f>
        <v>0</v>
      </c>
      <c r="AX183" s="5">
        <f>设计!AQ183</f>
        <v>0</v>
      </c>
      <c r="AY183" s="37"/>
      <c r="AZ183" s="17"/>
      <c r="BA183" s="34"/>
      <c r="BB183" s="17"/>
      <c r="BC183" s="34"/>
      <c r="BD183" s="17"/>
      <c r="BE183" s="34"/>
      <c r="BF183" s="34"/>
      <c r="BG183" s="34"/>
      <c r="BH183" s="34"/>
      <c r="BI183" s="34"/>
      <c r="BJ183" s="36"/>
    </row>
    <row r="184" spans="1:62">
      <c r="A184" s="5" t="str">
        <f>设计!A184&amp;""</f>
        <v/>
      </c>
      <c r="B184" s="5" t="str">
        <f>设计!B184&amp;""</f>
        <v/>
      </c>
      <c r="C184" s="5" t="str">
        <f>设计!C184&amp;""</f>
        <v/>
      </c>
      <c r="D184" s="5" t="str">
        <f>设计!D184&amp;""</f>
        <v/>
      </c>
      <c r="E184" s="5" t="str">
        <f>设计!E184&amp;""</f>
        <v/>
      </c>
      <c r="F184" s="7">
        <f>设计!F184</f>
        <v>0</v>
      </c>
      <c r="G184" s="7">
        <f>设计!G184</f>
        <v>0</v>
      </c>
      <c r="H184" s="5" t="str">
        <f>设计!H184&amp;""</f>
        <v/>
      </c>
      <c r="I184" s="5" t="str">
        <f>设计!I184&amp;""</f>
        <v/>
      </c>
      <c r="J184" s="5" t="str">
        <f>设计!J184&amp;""</f>
        <v/>
      </c>
      <c r="K184" s="5" t="str">
        <f>'财务部 '!K184&amp;""</f>
        <v/>
      </c>
      <c r="L184" s="5" t="str">
        <f>'财务部 '!L184&amp;""</f>
        <v/>
      </c>
      <c r="M184" s="5" t="str">
        <f>'财务部 '!M184&amp;""</f>
        <v/>
      </c>
      <c r="N184" s="5" t="str">
        <f>'财务部 '!N184&amp;""</f>
        <v/>
      </c>
      <c r="O184" s="5" t="str">
        <f>'财务部 '!O184&amp;""</f>
        <v/>
      </c>
      <c r="P184" s="5" t="str">
        <f>'财务部 '!P184&amp;""</f>
        <v/>
      </c>
      <c r="Q184" s="5" t="str">
        <f>'财务部 '!Q184&amp;""</f>
        <v/>
      </c>
      <c r="R184" s="5" t="str">
        <f>设计!K184&amp;""</f>
        <v/>
      </c>
      <c r="S184" s="5" t="str">
        <f>设计!L184&amp;""</f>
        <v/>
      </c>
      <c r="T184" s="5" t="str">
        <f>设计!M184&amp;""</f>
        <v/>
      </c>
      <c r="U184" s="5" t="str">
        <f>设计!N184&amp;""</f>
        <v/>
      </c>
      <c r="V184" s="7">
        <f>设计!O184</f>
        <v>0</v>
      </c>
      <c r="W184" s="5" t="str">
        <f>设计!P184&amp;""</f>
        <v/>
      </c>
      <c r="X184" s="7">
        <f>设计!Q184</f>
        <v>0</v>
      </c>
      <c r="Y184" s="5" t="str">
        <f>设计!R184&amp;""</f>
        <v/>
      </c>
      <c r="Z184" s="5" t="str">
        <f>设计!S184&amp;""</f>
        <v/>
      </c>
      <c r="AA184" s="7">
        <f>设计!T184</f>
        <v>0</v>
      </c>
      <c r="AB184" s="5" t="str">
        <f>设计!U184&amp;""</f>
        <v/>
      </c>
      <c r="AC184" s="5" t="str">
        <f>设计!V184&amp;""</f>
        <v/>
      </c>
      <c r="AD184" s="5"/>
      <c r="AE184" s="34"/>
      <c r="AF184" s="5"/>
      <c r="AG184" s="34"/>
      <c r="AH184" s="5"/>
      <c r="AI184" s="34"/>
      <c r="AJ184" s="17"/>
      <c r="AK184" s="34"/>
      <c r="AL184" s="17"/>
      <c r="AM184" s="34"/>
      <c r="AN184" s="17"/>
      <c r="AO184" s="10">
        <v>43531</v>
      </c>
      <c r="AP184" s="36"/>
      <c r="AQ184" s="5">
        <f>设计!AJ184</f>
        <v>0</v>
      </c>
      <c r="AR184" s="7">
        <f>设计!AK184</f>
        <v>0</v>
      </c>
      <c r="AS184" s="5">
        <f>设计!AL184</f>
        <v>0</v>
      </c>
      <c r="AT184" s="7">
        <f>设计!AM184</f>
        <v>0</v>
      </c>
      <c r="AU184" s="5">
        <f>设计!AN184</f>
        <v>0</v>
      </c>
      <c r="AV184" s="5">
        <f>设计!AO184</f>
        <v>0</v>
      </c>
      <c r="AW184" s="5">
        <f>设计!AP184</f>
        <v>0</v>
      </c>
      <c r="AX184" s="5">
        <f>设计!AQ184</f>
        <v>0</v>
      </c>
      <c r="AY184" s="37"/>
      <c r="AZ184" s="17"/>
      <c r="BA184" s="34"/>
      <c r="BB184" s="17"/>
      <c r="BC184" s="34"/>
      <c r="BD184" s="17"/>
      <c r="BE184" s="34"/>
      <c r="BF184" s="34"/>
      <c r="BG184" s="34"/>
      <c r="BH184" s="34"/>
      <c r="BI184" s="34"/>
      <c r="BJ184" s="36"/>
    </row>
    <row r="185" spans="1:62">
      <c r="A185" s="5" t="str">
        <f>设计!A185&amp;""</f>
        <v/>
      </c>
      <c r="B185" s="5" t="str">
        <f>设计!B185&amp;""</f>
        <v/>
      </c>
      <c r="C185" s="5" t="str">
        <f>设计!C185&amp;""</f>
        <v/>
      </c>
      <c r="D185" s="5" t="str">
        <f>设计!D185&amp;""</f>
        <v/>
      </c>
      <c r="E185" s="5" t="str">
        <f>设计!E185&amp;""</f>
        <v/>
      </c>
      <c r="F185" s="7">
        <f>设计!F185</f>
        <v>0</v>
      </c>
      <c r="G185" s="7">
        <f>设计!G185</f>
        <v>0</v>
      </c>
      <c r="H185" s="5" t="str">
        <f>设计!H185&amp;""</f>
        <v/>
      </c>
      <c r="I185" s="5" t="str">
        <f>设计!I185&amp;""</f>
        <v/>
      </c>
      <c r="J185" s="5" t="str">
        <f>设计!J185&amp;""</f>
        <v/>
      </c>
      <c r="K185" s="5" t="str">
        <f>'财务部 '!K185&amp;""</f>
        <v/>
      </c>
      <c r="L185" s="5" t="str">
        <f>'财务部 '!L185&amp;""</f>
        <v/>
      </c>
      <c r="M185" s="5" t="str">
        <f>'财务部 '!M185&amp;""</f>
        <v/>
      </c>
      <c r="N185" s="5" t="str">
        <f>'财务部 '!N185&amp;""</f>
        <v/>
      </c>
      <c r="O185" s="5" t="str">
        <f>'财务部 '!O185&amp;""</f>
        <v/>
      </c>
      <c r="P185" s="5" t="str">
        <f>'财务部 '!P185&amp;""</f>
        <v/>
      </c>
      <c r="Q185" s="5" t="str">
        <f>'财务部 '!Q185&amp;""</f>
        <v/>
      </c>
      <c r="R185" s="5" t="str">
        <f>设计!K185&amp;""</f>
        <v/>
      </c>
      <c r="S185" s="5" t="str">
        <f>设计!L185&amp;""</f>
        <v/>
      </c>
      <c r="T185" s="5" t="str">
        <f>设计!M185&amp;""</f>
        <v/>
      </c>
      <c r="U185" s="5" t="str">
        <f>设计!N185&amp;""</f>
        <v/>
      </c>
      <c r="V185" s="7">
        <f>设计!O185</f>
        <v>0</v>
      </c>
      <c r="W185" s="5" t="str">
        <f>设计!P185&amp;""</f>
        <v/>
      </c>
      <c r="X185" s="7">
        <f>设计!Q185</f>
        <v>0</v>
      </c>
      <c r="Y185" s="5" t="str">
        <f>设计!R185&amp;""</f>
        <v/>
      </c>
      <c r="Z185" s="5" t="str">
        <f>设计!S185&amp;""</f>
        <v/>
      </c>
      <c r="AA185" s="7">
        <f>设计!T185</f>
        <v>0</v>
      </c>
      <c r="AB185" s="5" t="str">
        <f>设计!U185&amp;""</f>
        <v/>
      </c>
      <c r="AC185" s="5" t="str">
        <f>设计!V185&amp;""</f>
        <v/>
      </c>
      <c r="AD185" s="5"/>
      <c r="AE185" s="34"/>
      <c r="AF185" s="5"/>
      <c r="AG185" s="34"/>
      <c r="AH185" s="5"/>
      <c r="AI185" s="34"/>
      <c r="AJ185" s="17"/>
      <c r="AK185" s="34"/>
      <c r="AL185" s="17"/>
      <c r="AM185" s="34"/>
      <c r="AN185" s="17"/>
      <c r="AO185" s="10">
        <v>43532</v>
      </c>
      <c r="AP185" s="36"/>
      <c r="AQ185" s="5">
        <f>设计!AJ185</f>
        <v>0</v>
      </c>
      <c r="AR185" s="7">
        <f>设计!AK185</f>
        <v>0</v>
      </c>
      <c r="AS185" s="5">
        <f>设计!AL185</f>
        <v>0</v>
      </c>
      <c r="AT185" s="7">
        <f>设计!AM185</f>
        <v>0</v>
      </c>
      <c r="AU185" s="5">
        <f>设计!AN185</f>
        <v>0</v>
      </c>
      <c r="AV185" s="5">
        <f>设计!AO185</f>
        <v>0</v>
      </c>
      <c r="AW185" s="5">
        <f>设计!AP185</f>
        <v>0</v>
      </c>
      <c r="AX185" s="5">
        <f>设计!AQ185</f>
        <v>0</v>
      </c>
      <c r="AY185" s="37"/>
      <c r="AZ185" s="17"/>
      <c r="BA185" s="34"/>
      <c r="BB185" s="17"/>
      <c r="BC185" s="34"/>
      <c r="BD185" s="17"/>
      <c r="BE185" s="34"/>
      <c r="BF185" s="34"/>
      <c r="BG185" s="34"/>
      <c r="BH185" s="34"/>
      <c r="BI185" s="34"/>
      <c r="BJ185" s="36"/>
    </row>
    <row r="186" spans="1:62">
      <c r="A186" s="5" t="str">
        <f>设计!A186&amp;""</f>
        <v/>
      </c>
      <c r="B186" s="5" t="str">
        <f>设计!B186&amp;""</f>
        <v/>
      </c>
      <c r="C186" s="5" t="str">
        <f>设计!C186&amp;""</f>
        <v/>
      </c>
      <c r="D186" s="5" t="str">
        <f>设计!D186&amp;""</f>
        <v/>
      </c>
      <c r="E186" s="5" t="str">
        <f>设计!E186&amp;""</f>
        <v/>
      </c>
      <c r="F186" s="7">
        <f>设计!F186</f>
        <v>0</v>
      </c>
      <c r="G186" s="7">
        <f>设计!G186</f>
        <v>0</v>
      </c>
      <c r="H186" s="5" t="str">
        <f>设计!H186&amp;""</f>
        <v/>
      </c>
      <c r="I186" s="5" t="str">
        <f>设计!I186&amp;""</f>
        <v/>
      </c>
      <c r="J186" s="5" t="str">
        <f>设计!J186&amp;""</f>
        <v/>
      </c>
      <c r="K186" s="5" t="str">
        <f>'财务部 '!K186&amp;""</f>
        <v/>
      </c>
      <c r="L186" s="5" t="str">
        <f>'财务部 '!L186&amp;""</f>
        <v/>
      </c>
      <c r="M186" s="5" t="str">
        <f>'财务部 '!M186&amp;""</f>
        <v/>
      </c>
      <c r="N186" s="5" t="str">
        <f>'财务部 '!N186&amp;""</f>
        <v/>
      </c>
      <c r="O186" s="5" t="str">
        <f>'财务部 '!O186&amp;""</f>
        <v/>
      </c>
      <c r="P186" s="5" t="str">
        <f>'财务部 '!P186&amp;""</f>
        <v/>
      </c>
      <c r="Q186" s="5" t="str">
        <f>'财务部 '!Q186&amp;""</f>
        <v/>
      </c>
      <c r="R186" s="5" t="str">
        <f>设计!K186&amp;""</f>
        <v/>
      </c>
      <c r="S186" s="5" t="str">
        <f>设计!L186&amp;""</f>
        <v/>
      </c>
      <c r="T186" s="5" t="str">
        <f>设计!M186&amp;""</f>
        <v/>
      </c>
      <c r="U186" s="5" t="str">
        <f>设计!N186&amp;""</f>
        <v/>
      </c>
      <c r="V186" s="7">
        <f>设计!O186</f>
        <v>0</v>
      </c>
      <c r="W186" s="5" t="str">
        <f>设计!P186&amp;""</f>
        <v/>
      </c>
      <c r="X186" s="7">
        <f>设计!Q186</f>
        <v>0</v>
      </c>
      <c r="Y186" s="5" t="str">
        <f>设计!R186&amp;""</f>
        <v/>
      </c>
      <c r="Z186" s="5" t="str">
        <f>设计!S186&amp;""</f>
        <v/>
      </c>
      <c r="AA186" s="7">
        <f>设计!T186</f>
        <v>0</v>
      </c>
      <c r="AB186" s="5" t="str">
        <f>设计!U186&amp;""</f>
        <v/>
      </c>
      <c r="AC186" s="5" t="str">
        <f>设计!V186&amp;""</f>
        <v/>
      </c>
      <c r="AD186" s="5"/>
      <c r="AE186" s="34"/>
      <c r="AF186" s="5"/>
      <c r="AG186" s="34"/>
      <c r="AH186" s="5"/>
      <c r="AI186" s="34"/>
      <c r="AJ186" s="17"/>
      <c r="AK186" s="34"/>
      <c r="AL186" s="17"/>
      <c r="AM186" s="34"/>
      <c r="AN186" s="17"/>
      <c r="AO186" s="10">
        <v>43533</v>
      </c>
      <c r="AP186" s="36"/>
      <c r="AQ186" s="5">
        <f>设计!AJ186</f>
        <v>0</v>
      </c>
      <c r="AR186" s="7">
        <f>设计!AK186</f>
        <v>0</v>
      </c>
      <c r="AS186" s="5">
        <f>设计!AL186</f>
        <v>0</v>
      </c>
      <c r="AT186" s="7">
        <f>设计!AM186</f>
        <v>0</v>
      </c>
      <c r="AU186" s="5">
        <f>设计!AN186</f>
        <v>0</v>
      </c>
      <c r="AV186" s="5">
        <f>设计!AO186</f>
        <v>0</v>
      </c>
      <c r="AW186" s="5">
        <f>设计!AP186</f>
        <v>0</v>
      </c>
      <c r="AX186" s="5">
        <f>设计!AQ186</f>
        <v>0</v>
      </c>
      <c r="AY186" s="37"/>
      <c r="AZ186" s="17"/>
      <c r="BA186" s="34"/>
      <c r="BB186" s="17"/>
      <c r="BC186" s="34"/>
      <c r="BD186" s="17"/>
      <c r="BE186" s="34"/>
      <c r="BF186" s="34"/>
      <c r="BG186" s="34"/>
      <c r="BH186" s="34"/>
      <c r="BI186" s="34"/>
      <c r="BJ186" s="36"/>
    </row>
    <row r="187" spans="1:62">
      <c r="A187" s="5" t="str">
        <f>设计!A187&amp;""</f>
        <v/>
      </c>
      <c r="B187" s="5" t="str">
        <f>设计!B187&amp;""</f>
        <v/>
      </c>
      <c r="C187" s="5" t="str">
        <f>设计!C187&amp;""</f>
        <v/>
      </c>
      <c r="D187" s="5" t="str">
        <f>设计!D187&amp;""</f>
        <v/>
      </c>
      <c r="E187" s="5" t="str">
        <f>设计!E187&amp;""</f>
        <v/>
      </c>
      <c r="F187" s="7">
        <f>设计!F187</f>
        <v>0</v>
      </c>
      <c r="G187" s="7">
        <f>设计!G187</f>
        <v>0</v>
      </c>
      <c r="H187" s="5" t="str">
        <f>设计!H187&amp;""</f>
        <v/>
      </c>
      <c r="I187" s="5" t="str">
        <f>设计!I187&amp;""</f>
        <v/>
      </c>
      <c r="J187" s="5" t="str">
        <f>设计!J187&amp;""</f>
        <v/>
      </c>
      <c r="K187" s="5" t="str">
        <f>'财务部 '!K187&amp;""</f>
        <v/>
      </c>
      <c r="L187" s="5" t="str">
        <f>'财务部 '!L187&amp;""</f>
        <v/>
      </c>
      <c r="M187" s="5" t="str">
        <f>'财务部 '!M187&amp;""</f>
        <v/>
      </c>
      <c r="N187" s="5" t="str">
        <f>'财务部 '!N187&amp;""</f>
        <v/>
      </c>
      <c r="O187" s="5" t="str">
        <f>'财务部 '!O187&amp;""</f>
        <v/>
      </c>
      <c r="P187" s="5" t="str">
        <f>'财务部 '!P187&amp;""</f>
        <v/>
      </c>
      <c r="Q187" s="5" t="str">
        <f>'财务部 '!Q187&amp;""</f>
        <v/>
      </c>
      <c r="R187" s="5" t="str">
        <f>设计!K187&amp;""</f>
        <v/>
      </c>
      <c r="S187" s="5" t="str">
        <f>设计!L187&amp;""</f>
        <v/>
      </c>
      <c r="T187" s="5" t="str">
        <f>设计!M187&amp;""</f>
        <v/>
      </c>
      <c r="U187" s="5" t="str">
        <f>设计!N187&amp;""</f>
        <v/>
      </c>
      <c r="V187" s="7">
        <f>设计!O187</f>
        <v>0</v>
      </c>
      <c r="W187" s="5" t="str">
        <f>设计!P187&amp;""</f>
        <v/>
      </c>
      <c r="X187" s="7">
        <f>设计!Q187</f>
        <v>0</v>
      </c>
      <c r="Y187" s="5" t="str">
        <f>设计!R187&amp;""</f>
        <v/>
      </c>
      <c r="Z187" s="5" t="str">
        <f>设计!S187&amp;""</f>
        <v/>
      </c>
      <c r="AA187" s="7">
        <f>设计!T187</f>
        <v>0</v>
      </c>
      <c r="AB187" s="5" t="str">
        <f>设计!U187&amp;""</f>
        <v/>
      </c>
      <c r="AC187" s="5" t="str">
        <f>设计!V187&amp;""</f>
        <v/>
      </c>
      <c r="AD187" s="5"/>
      <c r="AE187" s="34"/>
      <c r="AF187" s="5"/>
      <c r="AG187" s="34"/>
      <c r="AH187" s="5"/>
      <c r="AI187" s="34"/>
      <c r="AJ187" s="17"/>
      <c r="AK187" s="34"/>
      <c r="AL187" s="17"/>
      <c r="AM187" s="34"/>
      <c r="AN187" s="17"/>
      <c r="AO187" s="10">
        <v>43534</v>
      </c>
      <c r="AP187" s="36"/>
      <c r="AQ187" s="5">
        <f>设计!AJ187</f>
        <v>0</v>
      </c>
      <c r="AR187" s="7">
        <f>设计!AK187</f>
        <v>0</v>
      </c>
      <c r="AS187" s="5">
        <f>设计!AL187</f>
        <v>0</v>
      </c>
      <c r="AT187" s="7">
        <f>设计!AM187</f>
        <v>0</v>
      </c>
      <c r="AU187" s="5">
        <f>设计!AN187</f>
        <v>0</v>
      </c>
      <c r="AV187" s="5">
        <f>设计!AO187</f>
        <v>0</v>
      </c>
      <c r="AW187" s="5">
        <f>设计!AP187</f>
        <v>0</v>
      </c>
      <c r="AX187" s="5">
        <f>设计!AQ187</f>
        <v>0</v>
      </c>
      <c r="AY187" s="37"/>
      <c r="AZ187" s="17"/>
      <c r="BA187" s="34"/>
      <c r="BB187" s="17"/>
      <c r="BC187" s="34"/>
      <c r="BD187" s="17"/>
      <c r="BE187" s="34"/>
      <c r="BF187" s="34"/>
      <c r="BG187" s="34"/>
      <c r="BH187" s="34"/>
      <c r="BI187" s="34"/>
      <c r="BJ187" s="36"/>
    </row>
    <row r="188" spans="1:62">
      <c r="A188" s="5" t="str">
        <f>设计!A188&amp;""</f>
        <v/>
      </c>
      <c r="B188" s="5" t="str">
        <f>设计!B188&amp;""</f>
        <v/>
      </c>
      <c r="C188" s="5" t="str">
        <f>设计!C188&amp;""</f>
        <v/>
      </c>
      <c r="D188" s="5" t="str">
        <f>设计!D188&amp;""</f>
        <v/>
      </c>
      <c r="E188" s="5" t="str">
        <f>设计!E188&amp;""</f>
        <v/>
      </c>
      <c r="F188" s="7">
        <f>设计!F188</f>
        <v>0</v>
      </c>
      <c r="G188" s="7">
        <f>设计!G188</f>
        <v>0</v>
      </c>
      <c r="H188" s="5" t="str">
        <f>设计!H188&amp;""</f>
        <v/>
      </c>
      <c r="I188" s="5" t="str">
        <f>设计!I188&amp;""</f>
        <v/>
      </c>
      <c r="J188" s="5" t="str">
        <f>设计!J188&amp;""</f>
        <v/>
      </c>
      <c r="K188" s="5" t="str">
        <f>'财务部 '!K188&amp;""</f>
        <v/>
      </c>
      <c r="L188" s="5" t="str">
        <f>'财务部 '!L188&amp;""</f>
        <v/>
      </c>
      <c r="M188" s="5" t="str">
        <f>'财务部 '!M188&amp;""</f>
        <v/>
      </c>
      <c r="N188" s="5" t="str">
        <f>'财务部 '!N188&amp;""</f>
        <v/>
      </c>
      <c r="O188" s="5" t="str">
        <f>'财务部 '!O188&amp;""</f>
        <v/>
      </c>
      <c r="P188" s="5" t="str">
        <f>'财务部 '!P188&amp;""</f>
        <v/>
      </c>
      <c r="Q188" s="5" t="str">
        <f>'财务部 '!Q188&amp;""</f>
        <v/>
      </c>
      <c r="R188" s="5" t="str">
        <f>设计!K188&amp;""</f>
        <v/>
      </c>
      <c r="S188" s="5" t="str">
        <f>设计!L188&amp;""</f>
        <v/>
      </c>
      <c r="T188" s="5" t="str">
        <f>设计!M188&amp;""</f>
        <v/>
      </c>
      <c r="U188" s="5" t="str">
        <f>设计!N188&amp;""</f>
        <v/>
      </c>
      <c r="V188" s="7">
        <f>设计!O188</f>
        <v>0</v>
      </c>
      <c r="W188" s="5" t="str">
        <f>设计!P188&amp;""</f>
        <v/>
      </c>
      <c r="X188" s="7">
        <f>设计!Q188</f>
        <v>0</v>
      </c>
      <c r="Y188" s="5" t="str">
        <f>设计!R188&amp;""</f>
        <v/>
      </c>
      <c r="Z188" s="5" t="str">
        <f>设计!S188&amp;""</f>
        <v/>
      </c>
      <c r="AA188" s="7">
        <f>设计!T188</f>
        <v>0</v>
      </c>
      <c r="AB188" s="5" t="str">
        <f>设计!U188&amp;""</f>
        <v/>
      </c>
      <c r="AC188" s="5" t="str">
        <f>设计!V188&amp;""</f>
        <v/>
      </c>
      <c r="AD188" s="5"/>
      <c r="AE188" s="34"/>
      <c r="AF188" s="5"/>
      <c r="AG188" s="34"/>
      <c r="AH188" s="5"/>
      <c r="AI188" s="34"/>
      <c r="AJ188" s="17"/>
      <c r="AK188" s="34"/>
      <c r="AL188" s="17"/>
      <c r="AM188" s="34"/>
      <c r="AN188" s="17"/>
      <c r="AO188" s="10">
        <v>43535</v>
      </c>
      <c r="AP188" s="36"/>
      <c r="AQ188" s="5">
        <f>设计!AJ188</f>
        <v>0</v>
      </c>
      <c r="AR188" s="7">
        <f>设计!AK188</f>
        <v>0</v>
      </c>
      <c r="AS188" s="5">
        <f>设计!AL188</f>
        <v>0</v>
      </c>
      <c r="AT188" s="7">
        <f>设计!AM188</f>
        <v>0</v>
      </c>
      <c r="AU188" s="5">
        <f>设计!AN188</f>
        <v>0</v>
      </c>
      <c r="AV188" s="5">
        <f>设计!AO188</f>
        <v>0</v>
      </c>
      <c r="AW188" s="5">
        <f>设计!AP188</f>
        <v>0</v>
      </c>
      <c r="AX188" s="5">
        <f>设计!AQ188</f>
        <v>0</v>
      </c>
      <c r="AY188" s="37"/>
      <c r="AZ188" s="17"/>
      <c r="BA188" s="34"/>
      <c r="BB188" s="17"/>
      <c r="BC188" s="34"/>
      <c r="BD188" s="17"/>
      <c r="BE188" s="34"/>
      <c r="BF188" s="34"/>
      <c r="BG188" s="34"/>
      <c r="BH188" s="34"/>
      <c r="BI188" s="34"/>
      <c r="BJ188" s="36"/>
    </row>
    <row r="189" spans="1:62">
      <c r="A189" s="5" t="str">
        <f>设计!A189&amp;""</f>
        <v/>
      </c>
      <c r="B189" s="5" t="str">
        <f>设计!B189&amp;""</f>
        <v/>
      </c>
      <c r="C189" s="5" t="str">
        <f>设计!C189&amp;""</f>
        <v/>
      </c>
      <c r="D189" s="5" t="str">
        <f>设计!D189&amp;""</f>
        <v/>
      </c>
      <c r="E189" s="5" t="str">
        <f>设计!E189&amp;""</f>
        <v/>
      </c>
      <c r="F189" s="7">
        <f>设计!F189</f>
        <v>0</v>
      </c>
      <c r="G189" s="7">
        <f>设计!G189</f>
        <v>0</v>
      </c>
      <c r="H189" s="5" t="str">
        <f>设计!H189&amp;""</f>
        <v/>
      </c>
      <c r="I189" s="5" t="str">
        <f>设计!I189&amp;""</f>
        <v/>
      </c>
      <c r="J189" s="5" t="str">
        <f>设计!J189&amp;""</f>
        <v/>
      </c>
      <c r="K189" s="5" t="str">
        <f>'财务部 '!K189&amp;""</f>
        <v/>
      </c>
      <c r="L189" s="5" t="str">
        <f>'财务部 '!L189&amp;""</f>
        <v/>
      </c>
      <c r="M189" s="5" t="str">
        <f>'财务部 '!M189&amp;""</f>
        <v/>
      </c>
      <c r="N189" s="5" t="str">
        <f>'财务部 '!N189&amp;""</f>
        <v/>
      </c>
      <c r="O189" s="5" t="str">
        <f>'财务部 '!O189&amp;""</f>
        <v/>
      </c>
      <c r="P189" s="5" t="str">
        <f>'财务部 '!P189&amp;""</f>
        <v/>
      </c>
      <c r="Q189" s="5" t="str">
        <f>'财务部 '!Q189&amp;""</f>
        <v/>
      </c>
      <c r="R189" s="5" t="str">
        <f>设计!K189&amp;""</f>
        <v/>
      </c>
      <c r="S189" s="5" t="str">
        <f>设计!L189&amp;""</f>
        <v/>
      </c>
      <c r="T189" s="5" t="str">
        <f>设计!M189&amp;""</f>
        <v/>
      </c>
      <c r="U189" s="5" t="str">
        <f>设计!N189&amp;""</f>
        <v/>
      </c>
      <c r="V189" s="7">
        <f>设计!O189</f>
        <v>0</v>
      </c>
      <c r="W189" s="5" t="str">
        <f>设计!P189&amp;""</f>
        <v/>
      </c>
      <c r="X189" s="7">
        <f>设计!Q189</f>
        <v>0</v>
      </c>
      <c r="Y189" s="5" t="str">
        <f>设计!R189&amp;""</f>
        <v/>
      </c>
      <c r="Z189" s="5" t="str">
        <f>设计!S189&amp;""</f>
        <v/>
      </c>
      <c r="AA189" s="7">
        <f>设计!T189</f>
        <v>0</v>
      </c>
      <c r="AB189" s="5" t="str">
        <f>设计!U189&amp;""</f>
        <v/>
      </c>
      <c r="AC189" s="5" t="str">
        <f>设计!V189&amp;""</f>
        <v/>
      </c>
      <c r="AD189" s="5"/>
      <c r="AE189" s="34"/>
      <c r="AF189" s="5"/>
      <c r="AG189" s="34"/>
      <c r="AH189" s="5"/>
      <c r="AI189" s="34"/>
      <c r="AJ189" s="17"/>
      <c r="AK189" s="34"/>
      <c r="AL189" s="17"/>
      <c r="AM189" s="34"/>
      <c r="AN189" s="17"/>
      <c r="AO189" s="10">
        <v>43536</v>
      </c>
      <c r="AP189" s="36"/>
      <c r="AQ189" s="5">
        <f>设计!AJ189</f>
        <v>0</v>
      </c>
      <c r="AR189" s="7">
        <f>设计!AK189</f>
        <v>0</v>
      </c>
      <c r="AS189" s="5">
        <f>设计!AL189</f>
        <v>0</v>
      </c>
      <c r="AT189" s="7">
        <f>设计!AM189</f>
        <v>0</v>
      </c>
      <c r="AU189" s="5">
        <f>设计!AN189</f>
        <v>0</v>
      </c>
      <c r="AV189" s="5">
        <f>设计!AO189</f>
        <v>0</v>
      </c>
      <c r="AW189" s="5">
        <f>设计!AP189</f>
        <v>0</v>
      </c>
      <c r="AX189" s="5">
        <f>设计!AQ189</f>
        <v>0</v>
      </c>
      <c r="AY189" s="37"/>
      <c r="AZ189" s="17"/>
      <c r="BA189" s="34"/>
      <c r="BB189" s="17"/>
      <c r="BC189" s="34"/>
      <c r="BD189" s="17"/>
      <c r="BE189" s="34"/>
      <c r="BF189" s="34"/>
      <c r="BG189" s="34"/>
      <c r="BH189" s="34"/>
      <c r="BI189" s="34"/>
      <c r="BJ189" s="36"/>
    </row>
    <row r="190" spans="1:62">
      <c r="A190" s="5" t="str">
        <f>设计!A190&amp;""</f>
        <v/>
      </c>
      <c r="B190" s="5" t="str">
        <f>设计!B190&amp;""</f>
        <v/>
      </c>
      <c r="C190" s="5" t="str">
        <f>设计!C190&amp;""</f>
        <v/>
      </c>
      <c r="D190" s="5" t="str">
        <f>设计!D190&amp;""</f>
        <v/>
      </c>
      <c r="E190" s="5" t="str">
        <f>设计!E190&amp;""</f>
        <v/>
      </c>
      <c r="F190" s="7">
        <f>设计!F190</f>
        <v>0</v>
      </c>
      <c r="G190" s="7">
        <f>设计!G190</f>
        <v>0</v>
      </c>
      <c r="H190" s="5" t="str">
        <f>设计!H190&amp;""</f>
        <v/>
      </c>
      <c r="I190" s="5" t="str">
        <f>设计!I190&amp;""</f>
        <v/>
      </c>
      <c r="J190" s="5" t="str">
        <f>设计!J190&amp;""</f>
        <v/>
      </c>
      <c r="K190" s="5" t="str">
        <f>'财务部 '!K190&amp;""</f>
        <v/>
      </c>
      <c r="L190" s="5" t="str">
        <f>'财务部 '!L190&amp;""</f>
        <v/>
      </c>
      <c r="M190" s="5" t="str">
        <f>'财务部 '!M190&amp;""</f>
        <v/>
      </c>
      <c r="N190" s="5" t="str">
        <f>'财务部 '!N190&amp;""</f>
        <v/>
      </c>
      <c r="O190" s="5" t="str">
        <f>'财务部 '!O190&amp;""</f>
        <v/>
      </c>
      <c r="P190" s="5" t="str">
        <f>'财务部 '!P190&amp;""</f>
        <v/>
      </c>
      <c r="Q190" s="5" t="str">
        <f>'财务部 '!Q190&amp;""</f>
        <v/>
      </c>
      <c r="R190" s="5" t="str">
        <f>设计!K190&amp;""</f>
        <v/>
      </c>
      <c r="S190" s="5" t="str">
        <f>设计!L190&amp;""</f>
        <v/>
      </c>
      <c r="T190" s="5" t="str">
        <f>设计!M190&amp;""</f>
        <v/>
      </c>
      <c r="U190" s="5" t="str">
        <f>设计!N190&amp;""</f>
        <v/>
      </c>
      <c r="V190" s="7">
        <f>设计!O190</f>
        <v>0</v>
      </c>
      <c r="W190" s="5" t="str">
        <f>设计!P190&amp;""</f>
        <v/>
      </c>
      <c r="X190" s="7">
        <f>设计!Q190</f>
        <v>0</v>
      </c>
      <c r="Y190" s="5" t="str">
        <f>设计!R190&amp;""</f>
        <v/>
      </c>
      <c r="Z190" s="5" t="str">
        <f>设计!S190&amp;""</f>
        <v/>
      </c>
      <c r="AA190" s="7">
        <f>设计!T190</f>
        <v>0</v>
      </c>
      <c r="AB190" s="5" t="str">
        <f>设计!U190&amp;""</f>
        <v/>
      </c>
      <c r="AC190" s="5" t="str">
        <f>设计!V190&amp;""</f>
        <v/>
      </c>
      <c r="AD190" s="5"/>
      <c r="AE190" s="34"/>
      <c r="AF190" s="5"/>
      <c r="AG190" s="34"/>
      <c r="AH190" s="5"/>
      <c r="AI190" s="34"/>
      <c r="AJ190" s="17"/>
      <c r="AK190" s="34"/>
      <c r="AL190" s="17"/>
      <c r="AM190" s="34"/>
      <c r="AN190" s="17"/>
      <c r="AO190" s="10">
        <v>43537</v>
      </c>
      <c r="AP190" s="36"/>
      <c r="AQ190" s="5">
        <f>设计!AJ190</f>
        <v>0</v>
      </c>
      <c r="AR190" s="7">
        <f>设计!AK190</f>
        <v>0</v>
      </c>
      <c r="AS190" s="5">
        <f>设计!AL190</f>
        <v>0</v>
      </c>
      <c r="AT190" s="7">
        <f>设计!AM190</f>
        <v>0</v>
      </c>
      <c r="AU190" s="5">
        <f>设计!AN190</f>
        <v>0</v>
      </c>
      <c r="AV190" s="5">
        <f>设计!AO190</f>
        <v>0</v>
      </c>
      <c r="AW190" s="5">
        <f>设计!AP190</f>
        <v>0</v>
      </c>
      <c r="AX190" s="5">
        <f>设计!AQ190</f>
        <v>0</v>
      </c>
      <c r="AY190" s="37"/>
      <c r="AZ190" s="17"/>
      <c r="BA190" s="34"/>
      <c r="BB190" s="17"/>
      <c r="BC190" s="34"/>
      <c r="BD190" s="17"/>
      <c r="BE190" s="34"/>
      <c r="BF190" s="34"/>
      <c r="BG190" s="34"/>
      <c r="BH190" s="34"/>
      <c r="BI190" s="34"/>
      <c r="BJ190" s="36"/>
    </row>
    <row r="191" spans="1:62">
      <c r="A191" s="5" t="str">
        <f>设计!A191&amp;""</f>
        <v/>
      </c>
      <c r="B191" s="5" t="str">
        <f>设计!B191&amp;""</f>
        <v/>
      </c>
      <c r="C191" s="5" t="str">
        <f>设计!C191&amp;""</f>
        <v/>
      </c>
      <c r="D191" s="5" t="str">
        <f>设计!D191&amp;""</f>
        <v/>
      </c>
      <c r="E191" s="5" t="str">
        <f>设计!E191&amp;""</f>
        <v/>
      </c>
      <c r="F191" s="7">
        <f>设计!F191</f>
        <v>0</v>
      </c>
      <c r="G191" s="7">
        <f>设计!G191</f>
        <v>0</v>
      </c>
      <c r="H191" s="5" t="str">
        <f>设计!H191&amp;""</f>
        <v/>
      </c>
      <c r="I191" s="5" t="str">
        <f>设计!I191&amp;""</f>
        <v/>
      </c>
      <c r="J191" s="5" t="str">
        <f>设计!J191&amp;""</f>
        <v/>
      </c>
      <c r="K191" s="5" t="str">
        <f>'财务部 '!K191&amp;""</f>
        <v/>
      </c>
      <c r="L191" s="5" t="str">
        <f>'财务部 '!L191&amp;""</f>
        <v/>
      </c>
      <c r="M191" s="5" t="str">
        <f>'财务部 '!M191&amp;""</f>
        <v/>
      </c>
      <c r="N191" s="5" t="str">
        <f>'财务部 '!N191&amp;""</f>
        <v/>
      </c>
      <c r="O191" s="5" t="str">
        <f>'财务部 '!O191&amp;""</f>
        <v/>
      </c>
      <c r="P191" s="5" t="str">
        <f>'财务部 '!P191&amp;""</f>
        <v/>
      </c>
      <c r="Q191" s="5" t="str">
        <f>'财务部 '!Q191&amp;""</f>
        <v/>
      </c>
      <c r="R191" s="5" t="str">
        <f>设计!K191&amp;""</f>
        <v/>
      </c>
      <c r="S191" s="5" t="str">
        <f>设计!L191&amp;""</f>
        <v/>
      </c>
      <c r="T191" s="5" t="str">
        <f>设计!M191&amp;""</f>
        <v/>
      </c>
      <c r="U191" s="5" t="str">
        <f>设计!N191&amp;""</f>
        <v/>
      </c>
      <c r="V191" s="7">
        <f>设计!O191</f>
        <v>0</v>
      </c>
      <c r="W191" s="5" t="str">
        <f>设计!P191&amp;""</f>
        <v/>
      </c>
      <c r="X191" s="7">
        <f>设计!Q191</f>
        <v>0</v>
      </c>
      <c r="Y191" s="5" t="str">
        <f>设计!R191&amp;""</f>
        <v/>
      </c>
      <c r="Z191" s="5" t="str">
        <f>设计!S191&amp;""</f>
        <v/>
      </c>
      <c r="AA191" s="7">
        <f>设计!T191</f>
        <v>0</v>
      </c>
      <c r="AB191" s="5" t="str">
        <f>设计!U191&amp;""</f>
        <v/>
      </c>
      <c r="AC191" s="5" t="str">
        <f>设计!V191&amp;""</f>
        <v/>
      </c>
      <c r="AD191" s="5"/>
      <c r="AE191" s="34"/>
      <c r="AF191" s="5"/>
      <c r="AG191" s="34"/>
      <c r="AH191" s="5"/>
      <c r="AI191" s="34"/>
      <c r="AJ191" s="17"/>
      <c r="AK191" s="34"/>
      <c r="AL191" s="17"/>
      <c r="AM191" s="34"/>
      <c r="AN191" s="17"/>
      <c r="AO191" s="10">
        <v>43538</v>
      </c>
      <c r="AP191" s="36"/>
      <c r="AQ191" s="5">
        <f>设计!AJ191</f>
        <v>0</v>
      </c>
      <c r="AR191" s="7">
        <f>设计!AK191</f>
        <v>0</v>
      </c>
      <c r="AS191" s="5">
        <f>设计!AL191</f>
        <v>0</v>
      </c>
      <c r="AT191" s="7">
        <f>设计!AM191</f>
        <v>0</v>
      </c>
      <c r="AU191" s="5">
        <f>设计!AN191</f>
        <v>0</v>
      </c>
      <c r="AV191" s="5">
        <f>设计!AO191</f>
        <v>0</v>
      </c>
      <c r="AW191" s="5">
        <f>设计!AP191</f>
        <v>0</v>
      </c>
      <c r="AX191" s="5">
        <f>设计!AQ191</f>
        <v>0</v>
      </c>
      <c r="AY191" s="37"/>
      <c r="AZ191" s="17"/>
      <c r="BA191" s="34"/>
      <c r="BB191" s="17"/>
      <c r="BC191" s="34"/>
      <c r="BD191" s="17"/>
      <c r="BE191" s="34"/>
      <c r="BF191" s="34"/>
      <c r="BG191" s="34"/>
      <c r="BH191" s="34"/>
      <c r="BI191" s="34"/>
      <c r="BJ191" s="36"/>
    </row>
    <row r="192" spans="1:62">
      <c r="A192" s="5" t="str">
        <f>设计!A192&amp;""</f>
        <v/>
      </c>
      <c r="B192" s="5" t="str">
        <f>设计!B192&amp;""</f>
        <v/>
      </c>
      <c r="C192" s="5" t="str">
        <f>设计!C192&amp;""</f>
        <v/>
      </c>
      <c r="D192" s="5" t="str">
        <f>设计!D192&amp;""</f>
        <v/>
      </c>
      <c r="E192" s="5" t="str">
        <f>设计!E192&amp;""</f>
        <v/>
      </c>
      <c r="F192" s="7">
        <f>设计!F192</f>
        <v>0</v>
      </c>
      <c r="G192" s="7">
        <f>设计!G192</f>
        <v>0</v>
      </c>
      <c r="H192" s="5" t="str">
        <f>设计!H192&amp;""</f>
        <v/>
      </c>
      <c r="I192" s="5" t="str">
        <f>设计!I192&amp;""</f>
        <v/>
      </c>
      <c r="J192" s="5" t="str">
        <f>设计!J192&amp;""</f>
        <v/>
      </c>
      <c r="K192" s="5" t="str">
        <f>'财务部 '!K192&amp;""</f>
        <v/>
      </c>
      <c r="L192" s="5" t="str">
        <f>'财务部 '!L192&amp;""</f>
        <v/>
      </c>
      <c r="M192" s="5" t="str">
        <f>'财务部 '!M192&amp;""</f>
        <v/>
      </c>
      <c r="N192" s="5" t="str">
        <f>'财务部 '!N192&amp;""</f>
        <v/>
      </c>
      <c r="O192" s="5" t="str">
        <f>'财务部 '!O192&amp;""</f>
        <v/>
      </c>
      <c r="P192" s="5" t="str">
        <f>'财务部 '!P192&amp;""</f>
        <v/>
      </c>
      <c r="Q192" s="5" t="str">
        <f>'财务部 '!Q192&amp;""</f>
        <v/>
      </c>
      <c r="R192" s="5" t="str">
        <f>设计!K192&amp;""</f>
        <v/>
      </c>
      <c r="S192" s="5" t="str">
        <f>设计!L192&amp;""</f>
        <v/>
      </c>
      <c r="T192" s="5" t="str">
        <f>设计!M192&amp;""</f>
        <v/>
      </c>
      <c r="U192" s="5" t="str">
        <f>设计!N192&amp;""</f>
        <v/>
      </c>
      <c r="V192" s="7">
        <f>设计!O192</f>
        <v>0</v>
      </c>
      <c r="W192" s="5" t="str">
        <f>设计!P192&amp;""</f>
        <v/>
      </c>
      <c r="X192" s="7">
        <f>设计!Q192</f>
        <v>0</v>
      </c>
      <c r="Y192" s="5" t="str">
        <f>设计!R192&amp;""</f>
        <v/>
      </c>
      <c r="Z192" s="5" t="str">
        <f>设计!S192&amp;""</f>
        <v/>
      </c>
      <c r="AA192" s="7">
        <f>设计!T192</f>
        <v>0</v>
      </c>
      <c r="AB192" s="5" t="str">
        <f>设计!U192&amp;""</f>
        <v/>
      </c>
      <c r="AC192" s="5" t="str">
        <f>设计!V192&amp;""</f>
        <v/>
      </c>
      <c r="AD192" s="5"/>
      <c r="AE192" s="34"/>
      <c r="AF192" s="5"/>
      <c r="AG192" s="34"/>
      <c r="AH192" s="5"/>
      <c r="AI192" s="34"/>
      <c r="AJ192" s="17"/>
      <c r="AK192" s="34"/>
      <c r="AL192" s="17"/>
      <c r="AM192" s="34"/>
      <c r="AN192" s="17"/>
      <c r="AO192" s="10">
        <v>43539</v>
      </c>
      <c r="AP192" s="36"/>
      <c r="AQ192" s="5">
        <f>设计!AJ192</f>
        <v>0</v>
      </c>
      <c r="AR192" s="7">
        <f>设计!AK192</f>
        <v>0</v>
      </c>
      <c r="AS192" s="5">
        <f>设计!AL192</f>
        <v>0</v>
      </c>
      <c r="AT192" s="7">
        <f>设计!AM192</f>
        <v>0</v>
      </c>
      <c r="AU192" s="5">
        <f>设计!AN192</f>
        <v>0</v>
      </c>
      <c r="AV192" s="5">
        <f>设计!AO192</f>
        <v>0</v>
      </c>
      <c r="AW192" s="5">
        <f>设计!AP192</f>
        <v>0</v>
      </c>
      <c r="AX192" s="5">
        <f>设计!AQ192</f>
        <v>0</v>
      </c>
      <c r="AY192" s="37"/>
      <c r="AZ192" s="17"/>
      <c r="BA192" s="34"/>
      <c r="BB192" s="17"/>
      <c r="BC192" s="34"/>
      <c r="BD192" s="17"/>
      <c r="BE192" s="34"/>
      <c r="BF192" s="34"/>
      <c r="BG192" s="34"/>
      <c r="BH192" s="34"/>
      <c r="BI192" s="34"/>
      <c r="BJ192" s="36"/>
    </row>
    <row r="193" spans="1:62">
      <c r="A193" s="5" t="str">
        <f>设计!A193&amp;""</f>
        <v/>
      </c>
      <c r="B193" s="5" t="str">
        <f>设计!B193&amp;""</f>
        <v/>
      </c>
      <c r="C193" s="5" t="str">
        <f>设计!C193&amp;""</f>
        <v/>
      </c>
      <c r="D193" s="5" t="str">
        <f>设计!D193&amp;""</f>
        <v/>
      </c>
      <c r="E193" s="5" t="str">
        <f>设计!E193&amp;""</f>
        <v/>
      </c>
      <c r="F193" s="7">
        <f>设计!F193</f>
        <v>0</v>
      </c>
      <c r="G193" s="7">
        <f>设计!G193</f>
        <v>0</v>
      </c>
      <c r="H193" s="5" t="str">
        <f>设计!H193&amp;""</f>
        <v/>
      </c>
      <c r="I193" s="5" t="str">
        <f>设计!I193&amp;""</f>
        <v/>
      </c>
      <c r="J193" s="5" t="str">
        <f>设计!J193&amp;""</f>
        <v/>
      </c>
      <c r="K193" s="5" t="str">
        <f>'财务部 '!K193&amp;""</f>
        <v/>
      </c>
      <c r="L193" s="5" t="str">
        <f>'财务部 '!L193&amp;""</f>
        <v/>
      </c>
      <c r="M193" s="5" t="str">
        <f>'财务部 '!M193&amp;""</f>
        <v/>
      </c>
      <c r="N193" s="5" t="str">
        <f>'财务部 '!N193&amp;""</f>
        <v/>
      </c>
      <c r="O193" s="5" t="str">
        <f>'财务部 '!O193&amp;""</f>
        <v/>
      </c>
      <c r="P193" s="5" t="str">
        <f>'财务部 '!P193&amp;""</f>
        <v/>
      </c>
      <c r="Q193" s="5" t="str">
        <f>'财务部 '!Q193&amp;""</f>
        <v/>
      </c>
      <c r="R193" s="5" t="str">
        <f>设计!K193&amp;""</f>
        <v/>
      </c>
      <c r="S193" s="5" t="str">
        <f>设计!L193&amp;""</f>
        <v/>
      </c>
      <c r="T193" s="5" t="str">
        <f>设计!M193&amp;""</f>
        <v/>
      </c>
      <c r="U193" s="5" t="str">
        <f>设计!N193&amp;""</f>
        <v/>
      </c>
      <c r="V193" s="7">
        <f>设计!O193</f>
        <v>0</v>
      </c>
      <c r="W193" s="5" t="str">
        <f>设计!P193&amp;""</f>
        <v/>
      </c>
      <c r="X193" s="7">
        <f>设计!Q193</f>
        <v>0</v>
      </c>
      <c r="Y193" s="5" t="str">
        <f>设计!R193&amp;""</f>
        <v/>
      </c>
      <c r="Z193" s="5" t="str">
        <f>设计!S193&amp;""</f>
        <v/>
      </c>
      <c r="AA193" s="7">
        <f>设计!T193</f>
        <v>0</v>
      </c>
      <c r="AB193" s="5" t="str">
        <f>设计!U193&amp;""</f>
        <v/>
      </c>
      <c r="AC193" s="5" t="str">
        <f>设计!V193&amp;""</f>
        <v/>
      </c>
      <c r="AD193" s="5"/>
      <c r="AE193" s="34"/>
      <c r="AF193" s="5"/>
      <c r="AG193" s="34"/>
      <c r="AH193" s="5"/>
      <c r="AI193" s="34"/>
      <c r="AJ193" s="17"/>
      <c r="AK193" s="34"/>
      <c r="AL193" s="17"/>
      <c r="AM193" s="34"/>
      <c r="AN193" s="17"/>
      <c r="AO193" s="10">
        <v>43540</v>
      </c>
      <c r="AP193" s="36"/>
      <c r="AQ193" s="5">
        <f>设计!AJ193</f>
        <v>0</v>
      </c>
      <c r="AR193" s="7">
        <f>设计!AK193</f>
        <v>0</v>
      </c>
      <c r="AS193" s="5">
        <f>设计!AL193</f>
        <v>0</v>
      </c>
      <c r="AT193" s="7">
        <f>设计!AM193</f>
        <v>0</v>
      </c>
      <c r="AU193" s="5">
        <f>设计!AN193</f>
        <v>0</v>
      </c>
      <c r="AV193" s="5">
        <f>设计!AO193</f>
        <v>0</v>
      </c>
      <c r="AW193" s="5">
        <f>设计!AP193</f>
        <v>0</v>
      </c>
      <c r="AX193" s="5">
        <f>设计!AQ193</f>
        <v>0</v>
      </c>
      <c r="AY193" s="37"/>
      <c r="AZ193" s="17"/>
      <c r="BA193" s="34"/>
      <c r="BB193" s="17"/>
      <c r="BC193" s="34"/>
      <c r="BD193" s="17"/>
      <c r="BE193" s="34"/>
      <c r="BF193" s="34"/>
      <c r="BG193" s="34"/>
      <c r="BH193" s="34"/>
      <c r="BI193" s="34"/>
      <c r="BJ193" s="36"/>
    </row>
    <row r="194" spans="1:62">
      <c r="A194" s="5" t="str">
        <f>设计!A194&amp;""</f>
        <v/>
      </c>
      <c r="B194" s="5" t="str">
        <f>设计!B194&amp;""</f>
        <v/>
      </c>
      <c r="C194" s="5" t="str">
        <f>设计!C194&amp;""</f>
        <v/>
      </c>
      <c r="D194" s="5" t="str">
        <f>设计!D194&amp;""</f>
        <v/>
      </c>
      <c r="E194" s="5" t="str">
        <f>设计!E194&amp;""</f>
        <v/>
      </c>
      <c r="F194" s="7">
        <f>设计!F194</f>
        <v>0</v>
      </c>
      <c r="G194" s="7">
        <f>设计!G194</f>
        <v>0</v>
      </c>
      <c r="H194" s="5" t="str">
        <f>设计!H194&amp;""</f>
        <v/>
      </c>
      <c r="I194" s="5" t="str">
        <f>设计!I194&amp;""</f>
        <v/>
      </c>
      <c r="J194" s="5" t="str">
        <f>设计!J194&amp;""</f>
        <v/>
      </c>
      <c r="K194" s="5" t="str">
        <f>'财务部 '!K194&amp;""</f>
        <v/>
      </c>
      <c r="L194" s="5" t="str">
        <f>'财务部 '!L194&amp;""</f>
        <v/>
      </c>
      <c r="M194" s="5" t="str">
        <f>'财务部 '!M194&amp;""</f>
        <v/>
      </c>
      <c r="N194" s="5" t="str">
        <f>'财务部 '!N194&amp;""</f>
        <v/>
      </c>
      <c r="O194" s="5" t="str">
        <f>'财务部 '!O194&amp;""</f>
        <v/>
      </c>
      <c r="P194" s="5" t="str">
        <f>'财务部 '!P194&amp;""</f>
        <v/>
      </c>
      <c r="Q194" s="5" t="str">
        <f>'财务部 '!Q194&amp;""</f>
        <v/>
      </c>
      <c r="R194" s="5" t="str">
        <f>设计!K194&amp;""</f>
        <v/>
      </c>
      <c r="S194" s="5" t="str">
        <f>设计!L194&amp;""</f>
        <v/>
      </c>
      <c r="T194" s="5" t="str">
        <f>设计!M194&amp;""</f>
        <v/>
      </c>
      <c r="U194" s="5" t="str">
        <f>设计!N194&amp;""</f>
        <v/>
      </c>
      <c r="V194" s="7">
        <f>设计!O194</f>
        <v>0</v>
      </c>
      <c r="W194" s="5" t="str">
        <f>设计!P194&amp;""</f>
        <v/>
      </c>
      <c r="X194" s="7">
        <f>设计!Q194</f>
        <v>0</v>
      </c>
      <c r="Y194" s="5" t="str">
        <f>设计!R194&amp;""</f>
        <v/>
      </c>
      <c r="Z194" s="5" t="str">
        <f>设计!S194&amp;""</f>
        <v/>
      </c>
      <c r="AA194" s="7">
        <f>设计!T194</f>
        <v>0</v>
      </c>
      <c r="AB194" s="5" t="str">
        <f>设计!U194&amp;""</f>
        <v/>
      </c>
      <c r="AC194" s="5" t="str">
        <f>设计!V194&amp;""</f>
        <v/>
      </c>
      <c r="AD194" s="5"/>
      <c r="AE194" s="34"/>
      <c r="AF194" s="5"/>
      <c r="AG194" s="34"/>
      <c r="AH194" s="5"/>
      <c r="AI194" s="34"/>
      <c r="AJ194" s="17"/>
      <c r="AK194" s="34"/>
      <c r="AL194" s="17"/>
      <c r="AM194" s="34"/>
      <c r="AN194" s="17"/>
      <c r="AO194" s="10">
        <v>43541</v>
      </c>
      <c r="AP194" s="36"/>
      <c r="AQ194" s="5">
        <f>设计!AJ194</f>
        <v>0</v>
      </c>
      <c r="AR194" s="7">
        <f>设计!AK194</f>
        <v>0</v>
      </c>
      <c r="AS194" s="5">
        <f>设计!AL194</f>
        <v>0</v>
      </c>
      <c r="AT194" s="7">
        <f>设计!AM194</f>
        <v>0</v>
      </c>
      <c r="AU194" s="5">
        <f>设计!AN194</f>
        <v>0</v>
      </c>
      <c r="AV194" s="5">
        <f>设计!AO194</f>
        <v>0</v>
      </c>
      <c r="AW194" s="5">
        <f>设计!AP194</f>
        <v>0</v>
      </c>
      <c r="AX194" s="5">
        <f>设计!AQ194</f>
        <v>0</v>
      </c>
      <c r="AY194" s="37"/>
      <c r="AZ194" s="17"/>
      <c r="BA194" s="34"/>
      <c r="BB194" s="17"/>
      <c r="BC194" s="34"/>
      <c r="BD194" s="17"/>
      <c r="BE194" s="34"/>
      <c r="BF194" s="34"/>
      <c r="BG194" s="34"/>
      <c r="BH194" s="34"/>
      <c r="BI194" s="34"/>
      <c r="BJ194" s="36"/>
    </row>
    <row r="195" spans="1:62">
      <c r="A195" s="5" t="str">
        <f>设计!A195&amp;""</f>
        <v/>
      </c>
      <c r="B195" s="5" t="str">
        <f>设计!B195&amp;""</f>
        <v/>
      </c>
      <c r="C195" s="5" t="str">
        <f>设计!C195&amp;""</f>
        <v/>
      </c>
      <c r="D195" s="5" t="str">
        <f>设计!D195&amp;""</f>
        <v/>
      </c>
      <c r="E195" s="5" t="str">
        <f>设计!E195&amp;""</f>
        <v/>
      </c>
      <c r="F195" s="7">
        <f>设计!F195</f>
        <v>0</v>
      </c>
      <c r="G195" s="7">
        <f>设计!G195</f>
        <v>0</v>
      </c>
      <c r="H195" s="5" t="str">
        <f>设计!H195&amp;""</f>
        <v/>
      </c>
      <c r="I195" s="5" t="str">
        <f>设计!I195&amp;""</f>
        <v/>
      </c>
      <c r="J195" s="5" t="str">
        <f>设计!J195&amp;""</f>
        <v/>
      </c>
      <c r="K195" s="5" t="str">
        <f>'财务部 '!K195&amp;""</f>
        <v/>
      </c>
      <c r="L195" s="5" t="str">
        <f>'财务部 '!L195&amp;""</f>
        <v/>
      </c>
      <c r="M195" s="5" t="str">
        <f>'财务部 '!M195&amp;""</f>
        <v/>
      </c>
      <c r="N195" s="5" t="str">
        <f>'财务部 '!N195&amp;""</f>
        <v/>
      </c>
      <c r="O195" s="5" t="str">
        <f>'财务部 '!O195&amp;""</f>
        <v/>
      </c>
      <c r="P195" s="5" t="str">
        <f>'财务部 '!P195&amp;""</f>
        <v/>
      </c>
      <c r="Q195" s="5" t="str">
        <f>'财务部 '!Q195&amp;""</f>
        <v/>
      </c>
      <c r="R195" s="5" t="str">
        <f>设计!K195&amp;""</f>
        <v/>
      </c>
      <c r="S195" s="5" t="str">
        <f>设计!L195&amp;""</f>
        <v/>
      </c>
      <c r="T195" s="5" t="str">
        <f>设计!M195&amp;""</f>
        <v/>
      </c>
      <c r="U195" s="5" t="str">
        <f>设计!N195&amp;""</f>
        <v/>
      </c>
      <c r="V195" s="7">
        <f>设计!O195</f>
        <v>0</v>
      </c>
      <c r="W195" s="5" t="str">
        <f>设计!P195&amp;""</f>
        <v/>
      </c>
      <c r="X195" s="7">
        <f>设计!Q195</f>
        <v>0</v>
      </c>
      <c r="Y195" s="5" t="str">
        <f>设计!R195&amp;""</f>
        <v/>
      </c>
      <c r="Z195" s="5" t="str">
        <f>设计!S195&amp;""</f>
        <v/>
      </c>
      <c r="AA195" s="7">
        <f>设计!T195</f>
        <v>0</v>
      </c>
      <c r="AB195" s="5" t="str">
        <f>设计!U195&amp;""</f>
        <v/>
      </c>
      <c r="AC195" s="5" t="str">
        <f>设计!V195&amp;""</f>
        <v/>
      </c>
      <c r="AD195" s="5"/>
      <c r="AE195" s="34"/>
      <c r="AF195" s="5"/>
      <c r="AG195" s="34"/>
      <c r="AH195" s="5"/>
      <c r="AI195" s="34"/>
      <c r="AJ195" s="17"/>
      <c r="AK195" s="34"/>
      <c r="AL195" s="17"/>
      <c r="AM195" s="34"/>
      <c r="AN195" s="17"/>
      <c r="AO195" s="10">
        <v>43542</v>
      </c>
      <c r="AP195" s="36"/>
      <c r="AQ195" s="5">
        <f>设计!AJ195</f>
        <v>0</v>
      </c>
      <c r="AR195" s="7">
        <f>设计!AK195</f>
        <v>0</v>
      </c>
      <c r="AS195" s="5">
        <f>设计!AL195</f>
        <v>0</v>
      </c>
      <c r="AT195" s="7">
        <f>设计!AM195</f>
        <v>0</v>
      </c>
      <c r="AU195" s="5">
        <f>设计!AN195</f>
        <v>0</v>
      </c>
      <c r="AV195" s="5">
        <f>设计!AO195</f>
        <v>0</v>
      </c>
      <c r="AW195" s="5">
        <f>设计!AP195</f>
        <v>0</v>
      </c>
      <c r="AX195" s="5">
        <f>设计!AQ195</f>
        <v>0</v>
      </c>
      <c r="AY195" s="37"/>
      <c r="AZ195" s="17"/>
      <c r="BA195" s="34"/>
      <c r="BB195" s="17"/>
      <c r="BC195" s="34"/>
      <c r="BD195" s="17"/>
      <c r="BE195" s="34"/>
      <c r="BF195" s="34"/>
      <c r="BG195" s="34"/>
      <c r="BH195" s="34"/>
      <c r="BI195" s="34"/>
      <c r="BJ195" s="36"/>
    </row>
    <row r="196" spans="1:62">
      <c r="A196" s="5" t="str">
        <f>设计!A196&amp;""</f>
        <v/>
      </c>
      <c r="B196" s="5" t="str">
        <f>设计!B196&amp;""</f>
        <v/>
      </c>
      <c r="C196" s="5" t="str">
        <f>设计!C196&amp;""</f>
        <v/>
      </c>
      <c r="D196" s="5" t="str">
        <f>设计!D196&amp;""</f>
        <v/>
      </c>
      <c r="E196" s="5" t="str">
        <f>设计!E196&amp;""</f>
        <v/>
      </c>
      <c r="F196" s="7">
        <f>设计!F196</f>
        <v>0</v>
      </c>
      <c r="G196" s="7">
        <f>设计!G196</f>
        <v>0</v>
      </c>
      <c r="H196" s="5" t="str">
        <f>设计!H196&amp;""</f>
        <v/>
      </c>
      <c r="I196" s="5" t="str">
        <f>设计!I196&amp;""</f>
        <v/>
      </c>
      <c r="J196" s="5" t="str">
        <f>设计!J196&amp;""</f>
        <v/>
      </c>
      <c r="K196" s="5" t="str">
        <f>'财务部 '!K196&amp;""</f>
        <v/>
      </c>
      <c r="L196" s="5" t="str">
        <f>'财务部 '!L196&amp;""</f>
        <v/>
      </c>
      <c r="M196" s="5" t="str">
        <f>'财务部 '!M196&amp;""</f>
        <v/>
      </c>
      <c r="N196" s="5" t="str">
        <f>'财务部 '!N196&amp;""</f>
        <v/>
      </c>
      <c r="O196" s="5" t="str">
        <f>'财务部 '!O196&amp;""</f>
        <v/>
      </c>
      <c r="P196" s="5" t="str">
        <f>'财务部 '!P196&amp;""</f>
        <v/>
      </c>
      <c r="Q196" s="5" t="str">
        <f>'财务部 '!Q196&amp;""</f>
        <v/>
      </c>
      <c r="R196" s="5" t="str">
        <f>设计!K196&amp;""</f>
        <v/>
      </c>
      <c r="S196" s="5" t="str">
        <f>设计!L196&amp;""</f>
        <v/>
      </c>
      <c r="T196" s="5" t="str">
        <f>设计!M196&amp;""</f>
        <v/>
      </c>
      <c r="U196" s="5" t="str">
        <f>设计!N196&amp;""</f>
        <v/>
      </c>
      <c r="V196" s="7">
        <f>设计!O196</f>
        <v>0</v>
      </c>
      <c r="W196" s="5" t="str">
        <f>设计!P196&amp;""</f>
        <v/>
      </c>
      <c r="X196" s="7">
        <f>设计!Q196</f>
        <v>0</v>
      </c>
      <c r="Y196" s="5" t="str">
        <f>设计!R196&amp;""</f>
        <v/>
      </c>
      <c r="Z196" s="5" t="str">
        <f>设计!S196&amp;""</f>
        <v/>
      </c>
      <c r="AA196" s="7">
        <f>设计!T196</f>
        <v>0</v>
      </c>
      <c r="AB196" s="5" t="str">
        <f>设计!U196&amp;""</f>
        <v/>
      </c>
      <c r="AC196" s="5" t="str">
        <f>设计!V196&amp;""</f>
        <v/>
      </c>
      <c r="AD196" s="5"/>
      <c r="AE196" s="34"/>
      <c r="AF196" s="5"/>
      <c r="AG196" s="34"/>
      <c r="AH196" s="5"/>
      <c r="AI196" s="34"/>
      <c r="AJ196" s="17"/>
      <c r="AK196" s="34"/>
      <c r="AL196" s="17"/>
      <c r="AM196" s="34"/>
      <c r="AN196" s="17"/>
      <c r="AO196" s="10">
        <v>43543</v>
      </c>
      <c r="AP196" s="36"/>
      <c r="AQ196" s="5">
        <f>设计!AJ196</f>
        <v>0</v>
      </c>
      <c r="AR196" s="7">
        <f>设计!AK196</f>
        <v>0</v>
      </c>
      <c r="AS196" s="5">
        <f>设计!AL196</f>
        <v>0</v>
      </c>
      <c r="AT196" s="7">
        <f>设计!AM196</f>
        <v>0</v>
      </c>
      <c r="AU196" s="5">
        <f>设计!AN196</f>
        <v>0</v>
      </c>
      <c r="AV196" s="5">
        <f>设计!AO196</f>
        <v>0</v>
      </c>
      <c r="AW196" s="5">
        <f>设计!AP196</f>
        <v>0</v>
      </c>
      <c r="AX196" s="5">
        <f>设计!AQ196</f>
        <v>0</v>
      </c>
      <c r="AY196" s="37"/>
      <c r="AZ196" s="17"/>
      <c r="BA196" s="34"/>
      <c r="BB196" s="17"/>
      <c r="BC196" s="34"/>
      <c r="BD196" s="17"/>
      <c r="BE196" s="34"/>
      <c r="BF196" s="34"/>
      <c r="BG196" s="34"/>
      <c r="BH196" s="34"/>
      <c r="BI196" s="34"/>
      <c r="BJ196" s="36"/>
    </row>
    <row r="197" spans="1:62">
      <c r="A197" s="5" t="str">
        <f>设计!A197&amp;""</f>
        <v/>
      </c>
      <c r="B197" s="5" t="str">
        <f>设计!B197&amp;""</f>
        <v/>
      </c>
      <c r="C197" s="5" t="str">
        <f>设计!C197&amp;""</f>
        <v/>
      </c>
      <c r="D197" s="5" t="str">
        <f>设计!D197&amp;""</f>
        <v/>
      </c>
      <c r="E197" s="5" t="str">
        <f>设计!E197&amp;""</f>
        <v/>
      </c>
      <c r="F197" s="7">
        <f>设计!F197</f>
        <v>0</v>
      </c>
      <c r="G197" s="7">
        <f>设计!G197</f>
        <v>0</v>
      </c>
      <c r="H197" s="5" t="str">
        <f>设计!H197&amp;""</f>
        <v/>
      </c>
      <c r="I197" s="5" t="str">
        <f>设计!I197&amp;""</f>
        <v/>
      </c>
      <c r="J197" s="5" t="str">
        <f>设计!J197&amp;""</f>
        <v/>
      </c>
      <c r="K197" s="5" t="str">
        <f>'财务部 '!K197&amp;""</f>
        <v/>
      </c>
      <c r="L197" s="5" t="str">
        <f>'财务部 '!L197&amp;""</f>
        <v/>
      </c>
      <c r="M197" s="5" t="str">
        <f>'财务部 '!M197&amp;""</f>
        <v/>
      </c>
      <c r="N197" s="5" t="str">
        <f>'财务部 '!N197&amp;""</f>
        <v/>
      </c>
      <c r="O197" s="5" t="str">
        <f>'财务部 '!O197&amp;""</f>
        <v/>
      </c>
      <c r="P197" s="5" t="str">
        <f>'财务部 '!P197&amp;""</f>
        <v/>
      </c>
      <c r="Q197" s="5" t="str">
        <f>'财务部 '!Q197&amp;""</f>
        <v/>
      </c>
      <c r="R197" s="5" t="str">
        <f>设计!K197&amp;""</f>
        <v/>
      </c>
      <c r="S197" s="5" t="str">
        <f>设计!L197&amp;""</f>
        <v/>
      </c>
      <c r="T197" s="5" t="str">
        <f>设计!M197&amp;""</f>
        <v/>
      </c>
      <c r="U197" s="5" t="str">
        <f>设计!N197&amp;""</f>
        <v/>
      </c>
      <c r="V197" s="7">
        <f>设计!O197</f>
        <v>0</v>
      </c>
      <c r="W197" s="5" t="str">
        <f>设计!P197&amp;""</f>
        <v/>
      </c>
      <c r="X197" s="7">
        <f>设计!Q197</f>
        <v>0</v>
      </c>
      <c r="Y197" s="5" t="str">
        <f>设计!R197&amp;""</f>
        <v/>
      </c>
      <c r="Z197" s="5" t="str">
        <f>设计!S197&amp;""</f>
        <v/>
      </c>
      <c r="AA197" s="7">
        <f>设计!T197</f>
        <v>0</v>
      </c>
      <c r="AB197" s="5" t="str">
        <f>设计!U197&amp;""</f>
        <v/>
      </c>
      <c r="AC197" s="5" t="str">
        <f>设计!V197&amp;""</f>
        <v/>
      </c>
      <c r="AD197" s="5"/>
      <c r="AE197" s="34"/>
      <c r="AF197" s="5"/>
      <c r="AG197" s="34"/>
      <c r="AH197" s="5"/>
      <c r="AI197" s="34"/>
      <c r="AJ197" s="17"/>
      <c r="AK197" s="34"/>
      <c r="AL197" s="17"/>
      <c r="AM197" s="34"/>
      <c r="AN197" s="17"/>
      <c r="AO197" s="10">
        <v>43544</v>
      </c>
      <c r="AP197" s="36"/>
      <c r="AQ197" s="5">
        <f>设计!AJ197</f>
        <v>0</v>
      </c>
      <c r="AR197" s="7">
        <f>设计!AK197</f>
        <v>0</v>
      </c>
      <c r="AS197" s="5">
        <f>设计!AL197</f>
        <v>0</v>
      </c>
      <c r="AT197" s="7">
        <f>设计!AM197</f>
        <v>0</v>
      </c>
      <c r="AU197" s="5">
        <f>设计!AN197</f>
        <v>0</v>
      </c>
      <c r="AV197" s="5">
        <f>设计!AO197</f>
        <v>0</v>
      </c>
      <c r="AW197" s="5">
        <f>设计!AP197</f>
        <v>0</v>
      </c>
      <c r="AX197" s="5">
        <f>设计!AQ197</f>
        <v>0</v>
      </c>
      <c r="AY197" s="37"/>
      <c r="AZ197" s="17"/>
      <c r="BA197" s="34"/>
      <c r="BB197" s="17"/>
      <c r="BC197" s="34"/>
      <c r="BD197" s="17"/>
      <c r="BE197" s="34"/>
      <c r="BF197" s="34"/>
      <c r="BG197" s="34"/>
      <c r="BH197" s="34"/>
      <c r="BI197" s="34"/>
      <c r="BJ197" s="36"/>
    </row>
    <row r="198" spans="1:62">
      <c r="A198" s="5" t="str">
        <f>设计!A198&amp;""</f>
        <v/>
      </c>
      <c r="B198" s="5" t="str">
        <f>设计!B198&amp;""</f>
        <v/>
      </c>
      <c r="C198" s="5" t="str">
        <f>设计!C198&amp;""</f>
        <v/>
      </c>
      <c r="D198" s="5" t="str">
        <f>设计!D198&amp;""</f>
        <v/>
      </c>
      <c r="E198" s="5" t="str">
        <f>设计!E198&amp;""</f>
        <v/>
      </c>
      <c r="F198" s="7">
        <f>设计!F198</f>
        <v>0</v>
      </c>
      <c r="G198" s="7">
        <f>设计!G198</f>
        <v>0</v>
      </c>
      <c r="H198" s="5" t="str">
        <f>设计!H198&amp;""</f>
        <v/>
      </c>
      <c r="I198" s="5" t="str">
        <f>设计!I198&amp;""</f>
        <v/>
      </c>
      <c r="J198" s="5" t="str">
        <f>设计!J198&amp;""</f>
        <v/>
      </c>
      <c r="K198" s="5" t="str">
        <f>'财务部 '!K198&amp;""</f>
        <v/>
      </c>
      <c r="L198" s="5" t="str">
        <f>'财务部 '!L198&amp;""</f>
        <v/>
      </c>
      <c r="M198" s="5" t="str">
        <f>'财务部 '!M198&amp;""</f>
        <v/>
      </c>
      <c r="N198" s="5" t="str">
        <f>'财务部 '!N198&amp;""</f>
        <v/>
      </c>
      <c r="O198" s="5" t="str">
        <f>'财务部 '!O198&amp;""</f>
        <v/>
      </c>
      <c r="P198" s="5" t="str">
        <f>'财务部 '!P198&amp;""</f>
        <v/>
      </c>
      <c r="Q198" s="5" t="str">
        <f>'财务部 '!Q198&amp;""</f>
        <v/>
      </c>
      <c r="R198" s="5" t="str">
        <f>设计!K198&amp;""</f>
        <v/>
      </c>
      <c r="S198" s="5" t="str">
        <f>设计!L198&amp;""</f>
        <v/>
      </c>
      <c r="T198" s="5" t="str">
        <f>设计!M198&amp;""</f>
        <v/>
      </c>
      <c r="U198" s="5" t="str">
        <f>设计!N198&amp;""</f>
        <v/>
      </c>
      <c r="V198" s="7">
        <f>设计!O198</f>
        <v>0</v>
      </c>
      <c r="W198" s="5" t="str">
        <f>设计!P198&amp;""</f>
        <v/>
      </c>
      <c r="X198" s="7">
        <f>设计!Q198</f>
        <v>0</v>
      </c>
      <c r="Y198" s="5" t="str">
        <f>设计!R198&amp;""</f>
        <v/>
      </c>
      <c r="Z198" s="5" t="str">
        <f>设计!S198&amp;""</f>
        <v/>
      </c>
      <c r="AA198" s="7">
        <f>设计!T198</f>
        <v>0</v>
      </c>
      <c r="AB198" s="5" t="str">
        <f>设计!U198&amp;""</f>
        <v/>
      </c>
      <c r="AC198" s="5" t="str">
        <f>设计!V198&amp;""</f>
        <v/>
      </c>
      <c r="AD198" s="5"/>
      <c r="AE198" s="34"/>
      <c r="AF198" s="5"/>
      <c r="AG198" s="34"/>
      <c r="AH198" s="5"/>
      <c r="AI198" s="34"/>
      <c r="AJ198" s="17"/>
      <c r="AK198" s="34"/>
      <c r="AL198" s="17"/>
      <c r="AM198" s="34"/>
      <c r="AN198" s="17"/>
      <c r="AO198" s="10">
        <v>43545</v>
      </c>
      <c r="AP198" s="36"/>
      <c r="AQ198" s="5">
        <f>设计!AJ198</f>
        <v>0</v>
      </c>
      <c r="AR198" s="7">
        <f>设计!AK198</f>
        <v>0</v>
      </c>
      <c r="AS198" s="5">
        <f>设计!AL198</f>
        <v>0</v>
      </c>
      <c r="AT198" s="7">
        <f>设计!AM198</f>
        <v>0</v>
      </c>
      <c r="AU198" s="5">
        <f>设计!AN198</f>
        <v>0</v>
      </c>
      <c r="AV198" s="5">
        <f>设计!AO198</f>
        <v>0</v>
      </c>
      <c r="AW198" s="5">
        <f>设计!AP198</f>
        <v>0</v>
      </c>
      <c r="AX198" s="5">
        <f>设计!AQ198</f>
        <v>0</v>
      </c>
      <c r="AY198" s="37"/>
      <c r="AZ198" s="17"/>
      <c r="BA198" s="34"/>
      <c r="BB198" s="17"/>
      <c r="BC198" s="34"/>
      <c r="BD198" s="17"/>
      <c r="BE198" s="34"/>
      <c r="BF198" s="34"/>
      <c r="BG198" s="34"/>
      <c r="BH198" s="34"/>
      <c r="BI198" s="34"/>
      <c r="BJ198" s="36"/>
    </row>
    <row r="199" spans="1:62">
      <c r="A199" s="5" t="str">
        <f>设计!A199&amp;""</f>
        <v/>
      </c>
      <c r="B199" s="5" t="str">
        <f>设计!B199&amp;""</f>
        <v/>
      </c>
      <c r="C199" s="5" t="str">
        <f>设计!C199&amp;""</f>
        <v/>
      </c>
      <c r="D199" s="5" t="str">
        <f>设计!D199&amp;""</f>
        <v/>
      </c>
      <c r="E199" s="5" t="str">
        <f>设计!E199&amp;""</f>
        <v/>
      </c>
      <c r="F199" s="7">
        <f>设计!F199</f>
        <v>0</v>
      </c>
      <c r="G199" s="7">
        <f>设计!G199</f>
        <v>0</v>
      </c>
      <c r="H199" s="5" t="str">
        <f>设计!H199&amp;""</f>
        <v/>
      </c>
      <c r="I199" s="5" t="str">
        <f>设计!I199&amp;""</f>
        <v/>
      </c>
      <c r="J199" s="5" t="str">
        <f>设计!J199&amp;""</f>
        <v/>
      </c>
      <c r="K199" s="5" t="str">
        <f>'财务部 '!K199&amp;""</f>
        <v/>
      </c>
      <c r="L199" s="5" t="str">
        <f>'财务部 '!L199&amp;""</f>
        <v/>
      </c>
      <c r="M199" s="5" t="str">
        <f>'财务部 '!M199&amp;""</f>
        <v/>
      </c>
      <c r="N199" s="5" t="str">
        <f>'财务部 '!N199&amp;""</f>
        <v/>
      </c>
      <c r="O199" s="5" t="str">
        <f>'财务部 '!O199&amp;""</f>
        <v/>
      </c>
      <c r="P199" s="5" t="str">
        <f>'财务部 '!P199&amp;""</f>
        <v/>
      </c>
      <c r="Q199" s="5" t="str">
        <f>'财务部 '!Q199&amp;""</f>
        <v/>
      </c>
      <c r="R199" s="5" t="str">
        <f>设计!K199&amp;""</f>
        <v/>
      </c>
      <c r="S199" s="5" t="str">
        <f>设计!L199&amp;""</f>
        <v/>
      </c>
      <c r="T199" s="5" t="str">
        <f>设计!M199&amp;""</f>
        <v/>
      </c>
      <c r="U199" s="5" t="str">
        <f>设计!N199&amp;""</f>
        <v/>
      </c>
      <c r="V199" s="7">
        <f>设计!O199</f>
        <v>0</v>
      </c>
      <c r="W199" s="5" t="str">
        <f>设计!P199&amp;""</f>
        <v/>
      </c>
      <c r="X199" s="7">
        <f>设计!Q199</f>
        <v>0</v>
      </c>
      <c r="Y199" s="5" t="str">
        <f>设计!R199&amp;""</f>
        <v/>
      </c>
      <c r="Z199" s="5" t="str">
        <f>设计!S199&amp;""</f>
        <v/>
      </c>
      <c r="AA199" s="7">
        <f>设计!T199</f>
        <v>0</v>
      </c>
      <c r="AB199" s="5" t="str">
        <f>设计!U199&amp;""</f>
        <v/>
      </c>
      <c r="AC199" s="5" t="str">
        <f>设计!V199&amp;""</f>
        <v/>
      </c>
      <c r="AD199" s="5"/>
      <c r="AE199" s="34"/>
      <c r="AF199" s="5"/>
      <c r="AG199" s="34"/>
      <c r="AH199" s="5"/>
      <c r="AI199" s="34"/>
      <c r="AJ199" s="17"/>
      <c r="AK199" s="34"/>
      <c r="AL199" s="17"/>
      <c r="AM199" s="34"/>
      <c r="AN199" s="17"/>
      <c r="AO199" s="10">
        <v>43546</v>
      </c>
      <c r="AP199" s="36"/>
      <c r="AQ199" s="5">
        <f>设计!AJ199</f>
        <v>0</v>
      </c>
      <c r="AR199" s="7">
        <f>设计!AK199</f>
        <v>0</v>
      </c>
      <c r="AS199" s="5">
        <f>设计!AL199</f>
        <v>0</v>
      </c>
      <c r="AT199" s="7">
        <f>设计!AM199</f>
        <v>0</v>
      </c>
      <c r="AU199" s="5">
        <f>设计!AN199</f>
        <v>0</v>
      </c>
      <c r="AV199" s="5">
        <f>设计!AO199</f>
        <v>0</v>
      </c>
      <c r="AW199" s="5">
        <f>设计!AP199</f>
        <v>0</v>
      </c>
      <c r="AX199" s="5">
        <f>设计!AQ199</f>
        <v>0</v>
      </c>
      <c r="AY199" s="37"/>
      <c r="AZ199" s="17"/>
      <c r="BA199" s="34"/>
      <c r="BB199" s="17"/>
      <c r="BC199" s="34"/>
      <c r="BD199" s="17"/>
      <c r="BE199" s="34"/>
      <c r="BF199" s="34"/>
      <c r="BG199" s="34"/>
      <c r="BH199" s="34"/>
      <c r="BI199" s="34"/>
      <c r="BJ199" s="36"/>
    </row>
    <row r="200" spans="1:62">
      <c r="A200" s="5" t="str">
        <f>设计!A200&amp;""</f>
        <v/>
      </c>
      <c r="B200" s="5" t="str">
        <f>设计!B200&amp;""</f>
        <v/>
      </c>
      <c r="C200" s="5" t="str">
        <f>设计!C200&amp;""</f>
        <v/>
      </c>
      <c r="D200" s="5" t="str">
        <f>设计!D200&amp;""</f>
        <v/>
      </c>
      <c r="E200" s="5" t="str">
        <f>设计!E200&amp;""</f>
        <v/>
      </c>
      <c r="F200" s="7">
        <f>设计!F200</f>
        <v>0</v>
      </c>
      <c r="G200" s="7">
        <f>设计!G200</f>
        <v>0</v>
      </c>
      <c r="H200" s="5" t="str">
        <f>设计!H200&amp;""</f>
        <v/>
      </c>
      <c r="I200" s="5" t="str">
        <f>设计!I200&amp;""</f>
        <v/>
      </c>
      <c r="J200" s="5" t="str">
        <f>设计!J200&amp;""</f>
        <v/>
      </c>
      <c r="K200" s="5" t="str">
        <f>'财务部 '!K200&amp;""</f>
        <v/>
      </c>
      <c r="L200" s="5" t="str">
        <f>'财务部 '!L200&amp;""</f>
        <v/>
      </c>
      <c r="M200" s="5" t="str">
        <f>'财务部 '!M200&amp;""</f>
        <v/>
      </c>
      <c r="N200" s="5" t="str">
        <f>'财务部 '!N200&amp;""</f>
        <v/>
      </c>
      <c r="O200" s="5" t="str">
        <f>'财务部 '!O200&amp;""</f>
        <v/>
      </c>
      <c r="P200" s="5" t="str">
        <f>'财务部 '!P200&amp;""</f>
        <v/>
      </c>
      <c r="Q200" s="5" t="str">
        <f>'财务部 '!Q200&amp;""</f>
        <v/>
      </c>
      <c r="R200" s="5" t="str">
        <f>设计!K200&amp;""</f>
        <v/>
      </c>
      <c r="S200" s="5" t="str">
        <f>设计!L200&amp;""</f>
        <v/>
      </c>
      <c r="T200" s="5" t="str">
        <f>设计!M200&amp;""</f>
        <v/>
      </c>
      <c r="U200" s="5" t="str">
        <f>设计!N200&amp;""</f>
        <v/>
      </c>
      <c r="V200" s="7">
        <f>设计!O200</f>
        <v>0</v>
      </c>
      <c r="W200" s="5" t="str">
        <f>设计!P200&amp;""</f>
        <v/>
      </c>
      <c r="X200" s="7">
        <f>设计!Q200</f>
        <v>0</v>
      </c>
      <c r="Y200" s="5" t="str">
        <f>设计!R200&amp;""</f>
        <v/>
      </c>
      <c r="Z200" s="5" t="str">
        <f>设计!S200&amp;""</f>
        <v/>
      </c>
      <c r="AA200" s="7">
        <f>设计!T200</f>
        <v>0</v>
      </c>
      <c r="AB200" s="5" t="str">
        <f>设计!U200&amp;""</f>
        <v/>
      </c>
      <c r="AC200" s="5" t="str">
        <f>设计!V200&amp;""</f>
        <v/>
      </c>
      <c r="AD200" s="5"/>
      <c r="AE200" s="34"/>
      <c r="AF200" s="5"/>
      <c r="AG200" s="34"/>
      <c r="AH200" s="5"/>
      <c r="AI200" s="34"/>
      <c r="AJ200" s="17"/>
      <c r="AK200" s="34"/>
      <c r="AL200" s="17"/>
      <c r="AM200" s="34"/>
      <c r="AN200" s="17"/>
      <c r="AO200" s="10">
        <v>43547</v>
      </c>
      <c r="AP200" s="36"/>
      <c r="AQ200" s="5">
        <f>设计!AJ200</f>
        <v>0</v>
      </c>
      <c r="AR200" s="7">
        <f>设计!AK200</f>
        <v>0</v>
      </c>
      <c r="AS200" s="5">
        <f>设计!AL200</f>
        <v>0</v>
      </c>
      <c r="AT200" s="7">
        <f>设计!AM200</f>
        <v>0</v>
      </c>
      <c r="AU200" s="5">
        <f>设计!AN200</f>
        <v>0</v>
      </c>
      <c r="AV200" s="5">
        <f>设计!AO200</f>
        <v>0</v>
      </c>
      <c r="AW200" s="5">
        <f>设计!AP200</f>
        <v>0</v>
      </c>
      <c r="AX200" s="5">
        <f>设计!AQ200</f>
        <v>0</v>
      </c>
      <c r="AY200" s="37"/>
      <c r="AZ200" s="17"/>
      <c r="BA200" s="34"/>
      <c r="BB200" s="17"/>
      <c r="BC200" s="34"/>
      <c r="BD200" s="17"/>
      <c r="BE200" s="34"/>
      <c r="BF200" s="34"/>
      <c r="BG200" s="34"/>
      <c r="BH200" s="34"/>
      <c r="BI200" s="34"/>
      <c r="BJ200" s="36"/>
    </row>
    <row r="201" spans="1:62">
      <c r="A201" s="5" t="str">
        <f>设计!A201&amp;""</f>
        <v/>
      </c>
      <c r="B201" s="5" t="str">
        <f>设计!B201&amp;""</f>
        <v/>
      </c>
      <c r="C201" s="5" t="str">
        <f>设计!C201&amp;""</f>
        <v/>
      </c>
      <c r="D201" s="5" t="str">
        <f>设计!D201&amp;""</f>
        <v/>
      </c>
      <c r="E201" s="5" t="str">
        <f>设计!E201&amp;""</f>
        <v/>
      </c>
      <c r="F201" s="7">
        <f>设计!F201</f>
        <v>0</v>
      </c>
      <c r="G201" s="7">
        <f>设计!G201</f>
        <v>0</v>
      </c>
      <c r="H201" s="5" t="str">
        <f>设计!H201&amp;""</f>
        <v/>
      </c>
      <c r="I201" s="5" t="str">
        <f>设计!I201&amp;""</f>
        <v/>
      </c>
      <c r="J201" s="5" t="str">
        <f>设计!J201&amp;""</f>
        <v/>
      </c>
      <c r="K201" s="5" t="str">
        <f>'财务部 '!K201&amp;""</f>
        <v/>
      </c>
      <c r="L201" s="5" t="str">
        <f>'财务部 '!L201&amp;""</f>
        <v/>
      </c>
      <c r="M201" s="5" t="str">
        <f>'财务部 '!M201&amp;""</f>
        <v/>
      </c>
      <c r="N201" s="5" t="str">
        <f>'财务部 '!N201&amp;""</f>
        <v/>
      </c>
      <c r="O201" s="5" t="str">
        <f>'财务部 '!O201&amp;""</f>
        <v/>
      </c>
      <c r="P201" s="5" t="str">
        <f>'财务部 '!P201&amp;""</f>
        <v/>
      </c>
      <c r="Q201" s="5" t="str">
        <f>'财务部 '!Q201&amp;""</f>
        <v/>
      </c>
      <c r="R201" s="5" t="str">
        <f>设计!K201&amp;""</f>
        <v/>
      </c>
      <c r="S201" s="5" t="str">
        <f>设计!L201&amp;""</f>
        <v/>
      </c>
      <c r="T201" s="5" t="str">
        <f>设计!M201&amp;""</f>
        <v/>
      </c>
      <c r="U201" s="5" t="str">
        <f>设计!N201&amp;""</f>
        <v/>
      </c>
      <c r="V201" s="7">
        <f>设计!O201</f>
        <v>0</v>
      </c>
      <c r="W201" s="5" t="str">
        <f>设计!P201&amp;""</f>
        <v/>
      </c>
      <c r="X201" s="7">
        <f>设计!Q201</f>
        <v>0</v>
      </c>
      <c r="Y201" s="5" t="str">
        <f>设计!R201&amp;""</f>
        <v/>
      </c>
      <c r="Z201" s="5" t="str">
        <f>设计!S201&amp;""</f>
        <v/>
      </c>
      <c r="AA201" s="7">
        <f>设计!T201</f>
        <v>0</v>
      </c>
      <c r="AB201" s="5" t="str">
        <f>设计!U201&amp;""</f>
        <v/>
      </c>
      <c r="AC201" s="5" t="str">
        <f>设计!V201&amp;""</f>
        <v/>
      </c>
      <c r="AD201" s="5"/>
      <c r="AE201" s="34"/>
      <c r="AF201" s="5"/>
      <c r="AG201" s="34"/>
      <c r="AH201" s="5"/>
      <c r="AI201" s="34"/>
      <c r="AJ201" s="17"/>
      <c r="AK201" s="34"/>
      <c r="AL201" s="17"/>
      <c r="AM201" s="34"/>
      <c r="AN201" s="17"/>
      <c r="AO201" s="10">
        <v>43548</v>
      </c>
      <c r="AP201" s="36"/>
      <c r="AQ201" s="5">
        <f>设计!AJ201</f>
        <v>0</v>
      </c>
      <c r="AR201" s="7">
        <f>设计!AK201</f>
        <v>0</v>
      </c>
      <c r="AS201" s="5">
        <f>设计!AL201</f>
        <v>0</v>
      </c>
      <c r="AT201" s="7">
        <f>设计!AM201</f>
        <v>0</v>
      </c>
      <c r="AU201" s="5">
        <f>设计!AN201</f>
        <v>0</v>
      </c>
      <c r="AV201" s="5">
        <f>设计!AO201</f>
        <v>0</v>
      </c>
      <c r="AW201" s="5">
        <f>设计!AP201</f>
        <v>0</v>
      </c>
      <c r="AX201" s="5">
        <f>设计!AQ201</f>
        <v>0</v>
      </c>
      <c r="AY201" s="37"/>
      <c r="AZ201" s="17"/>
      <c r="BA201" s="34"/>
      <c r="BB201" s="17"/>
      <c r="BC201" s="34"/>
      <c r="BD201" s="17"/>
      <c r="BE201" s="34"/>
      <c r="BF201" s="34"/>
      <c r="BG201" s="34"/>
      <c r="BH201" s="34"/>
      <c r="BI201" s="34"/>
      <c r="BJ201" s="36"/>
    </row>
    <row r="202" spans="1:62">
      <c r="A202" s="5" t="str">
        <f>设计!A202&amp;""</f>
        <v/>
      </c>
      <c r="B202" s="5" t="str">
        <f>设计!B202&amp;""</f>
        <v/>
      </c>
      <c r="C202" s="5" t="str">
        <f>设计!C202&amp;""</f>
        <v/>
      </c>
      <c r="D202" s="5" t="str">
        <f>设计!D202&amp;""</f>
        <v/>
      </c>
      <c r="E202" s="5" t="str">
        <f>设计!E202&amp;""</f>
        <v/>
      </c>
      <c r="F202" s="7">
        <f>设计!F202</f>
        <v>0</v>
      </c>
      <c r="G202" s="7">
        <f>设计!G202</f>
        <v>0</v>
      </c>
      <c r="H202" s="5" t="str">
        <f>设计!H202&amp;""</f>
        <v/>
      </c>
      <c r="I202" s="5" t="str">
        <f>设计!I202&amp;""</f>
        <v/>
      </c>
      <c r="J202" s="5" t="str">
        <f>设计!J202&amp;""</f>
        <v/>
      </c>
      <c r="K202" s="5" t="str">
        <f>'财务部 '!K202&amp;""</f>
        <v/>
      </c>
      <c r="L202" s="5" t="str">
        <f>'财务部 '!L202&amp;""</f>
        <v/>
      </c>
      <c r="M202" s="5" t="str">
        <f>'财务部 '!M202&amp;""</f>
        <v/>
      </c>
      <c r="N202" s="5" t="str">
        <f>'财务部 '!N202&amp;""</f>
        <v/>
      </c>
      <c r="O202" s="5" t="str">
        <f>'财务部 '!O202&amp;""</f>
        <v/>
      </c>
      <c r="P202" s="5" t="str">
        <f>'财务部 '!P202&amp;""</f>
        <v/>
      </c>
      <c r="Q202" s="5" t="str">
        <f>'财务部 '!Q202&amp;""</f>
        <v/>
      </c>
      <c r="R202" s="5" t="str">
        <f>设计!K202&amp;""</f>
        <v/>
      </c>
      <c r="S202" s="5" t="str">
        <f>设计!L202&amp;""</f>
        <v/>
      </c>
      <c r="T202" s="5" t="str">
        <f>设计!M202&amp;""</f>
        <v/>
      </c>
      <c r="U202" s="5" t="str">
        <f>设计!N202&amp;""</f>
        <v/>
      </c>
      <c r="V202" s="7">
        <f>设计!O202</f>
        <v>0</v>
      </c>
      <c r="W202" s="5" t="str">
        <f>设计!P202&amp;""</f>
        <v/>
      </c>
      <c r="X202" s="7">
        <f>设计!Q202</f>
        <v>0</v>
      </c>
      <c r="Y202" s="5" t="str">
        <f>设计!R202&amp;""</f>
        <v/>
      </c>
      <c r="Z202" s="5" t="str">
        <f>设计!S202&amp;""</f>
        <v/>
      </c>
      <c r="AA202" s="7">
        <f>设计!T202</f>
        <v>0</v>
      </c>
      <c r="AB202" s="5" t="str">
        <f>设计!U202&amp;""</f>
        <v/>
      </c>
      <c r="AC202" s="5" t="str">
        <f>设计!V202&amp;""</f>
        <v/>
      </c>
      <c r="AD202" s="5"/>
      <c r="AE202" s="34"/>
      <c r="AF202" s="5"/>
      <c r="AG202" s="34"/>
      <c r="AH202" s="5"/>
      <c r="AI202" s="34"/>
      <c r="AJ202" s="17"/>
      <c r="AK202" s="34"/>
      <c r="AL202" s="17"/>
      <c r="AM202" s="34"/>
      <c r="AN202" s="17"/>
      <c r="AO202" s="10">
        <v>43549</v>
      </c>
      <c r="AP202" s="36"/>
      <c r="AQ202" s="5">
        <f>设计!AJ202</f>
        <v>0</v>
      </c>
      <c r="AR202" s="7">
        <f>设计!AK202</f>
        <v>0</v>
      </c>
      <c r="AS202" s="5">
        <f>设计!AL202</f>
        <v>0</v>
      </c>
      <c r="AT202" s="7">
        <f>设计!AM202</f>
        <v>0</v>
      </c>
      <c r="AU202" s="5">
        <f>设计!AN202</f>
        <v>0</v>
      </c>
      <c r="AV202" s="5">
        <f>设计!AO202</f>
        <v>0</v>
      </c>
      <c r="AW202" s="5">
        <f>设计!AP202</f>
        <v>0</v>
      </c>
      <c r="AX202" s="5">
        <f>设计!AQ202</f>
        <v>0</v>
      </c>
      <c r="AY202" s="37"/>
      <c r="AZ202" s="17"/>
      <c r="BA202" s="34"/>
      <c r="BB202" s="17"/>
      <c r="BC202" s="34"/>
      <c r="BD202" s="17"/>
      <c r="BE202" s="34"/>
      <c r="BF202" s="34"/>
      <c r="BG202" s="34"/>
      <c r="BH202" s="34"/>
      <c r="BI202" s="34"/>
      <c r="BJ202" s="36"/>
    </row>
    <row r="203" spans="1:62">
      <c r="A203" s="5" t="str">
        <f>设计!A203&amp;""</f>
        <v/>
      </c>
      <c r="B203" s="5" t="str">
        <f>设计!B203&amp;""</f>
        <v/>
      </c>
      <c r="C203" s="5" t="str">
        <f>设计!C203&amp;""</f>
        <v/>
      </c>
      <c r="D203" s="5" t="str">
        <f>设计!D203&amp;""</f>
        <v/>
      </c>
      <c r="E203" s="5" t="str">
        <f>设计!E203&amp;""</f>
        <v/>
      </c>
      <c r="F203" s="7">
        <f>设计!F203</f>
        <v>0</v>
      </c>
      <c r="G203" s="7">
        <f>设计!G203</f>
        <v>0</v>
      </c>
      <c r="H203" s="5" t="str">
        <f>设计!H203&amp;""</f>
        <v/>
      </c>
      <c r="I203" s="5" t="str">
        <f>设计!I203&amp;""</f>
        <v/>
      </c>
      <c r="J203" s="5" t="str">
        <f>设计!J203&amp;""</f>
        <v/>
      </c>
      <c r="K203" s="5" t="str">
        <f>'财务部 '!K203&amp;""</f>
        <v/>
      </c>
      <c r="L203" s="5" t="str">
        <f>'财务部 '!L203&amp;""</f>
        <v/>
      </c>
      <c r="M203" s="5" t="str">
        <f>'财务部 '!M203&amp;""</f>
        <v/>
      </c>
      <c r="N203" s="5" t="str">
        <f>'财务部 '!N203&amp;""</f>
        <v/>
      </c>
      <c r="O203" s="5" t="str">
        <f>'财务部 '!O203&amp;""</f>
        <v/>
      </c>
      <c r="P203" s="5" t="str">
        <f>'财务部 '!P203&amp;""</f>
        <v/>
      </c>
      <c r="Q203" s="5" t="str">
        <f>'财务部 '!Q203&amp;""</f>
        <v/>
      </c>
      <c r="R203" s="5" t="str">
        <f>设计!K203&amp;""</f>
        <v/>
      </c>
      <c r="S203" s="5" t="str">
        <f>设计!L203&amp;""</f>
        <v/>
      </c>
      <c r="T203" s="5" t="str">
        <f>设计!M203&amp;""</f>
        <v/>
      </c>
      <c r="U203" s="5" t="str">
        <f>设计!N203&amp;""</f>
        <v/>
      </c>
      <c r="V203" s="7">
        <f>设计!O203</f>
        <v>0</v>
      </c>
      <c r="W203" s="5" t="str">
        <f>设计!P203&amp;""</f>
        <v/>
      </c>
      <c r="X203" s="7">
        <f>设计!Q203</f>
        <v>0</v>
      </c>
      <c r="Y203" s="5" t="str">
        <f>设计!R203&amp;""</f>
        <v/>
      </c>
      <c r="Z203" s="5" t="str">
        <f>设计!S203&amp;""</f>
        <v/>
      </c>
      <c r="AA203" s="7">
        <f>设计!T203</f>
        <v>0</v>
      </c>
      <c r="AB203" s="5" t="str">
        <f>设计!U203&amp;""</f>
        <v/>
      </c>
      <c r="AC203" s="5" t="str">
        <f>设计!V203&amp;""</f>
        <v/>
      </c>
      <c r="AD203" s="5"/>
      <c r="AE203" s="34"/>
      <c r="AF203" s="5"/>
      <c r="AG203" s="34"/>
      <c r="AH203" s="5"/>
      <c r="AI203" s="34"/>
      <c r="AJ203" s="17"/>
      <c r="AK203" s="34"/>
      <c r="AL203" s="17"/>
      <c r="AM203" s="34"/>
      <c r="AN203" s="17"/>
      <c r="AO203" s="10">
        <v>43550</v>
      </c>
      <c r="AP203" s="36"/>
      <c r="AQ203" s="5">
        <f>设计!AJ203</f>
        <v>0</v>
      </c>
      <c r="AR203" s="7">
        <f>设计!AK203</f>
        <v>0</v>
      </c>
      <c r="AS203" s="5">
        <f>设计!AL203</f>
        <v>0</v>
      </c>
      <c r="AT203" s="7">
        <f>设计!AM203</f>
        <v>0</v>
      </c>
      <c r="AU203" s="5">
        <f>设计!AN203</f>
        <v>0</v>
      </c>
      <c r="AV203" s="5">
        <f>设计!AO203</f>
        <v>0</v>
      </c>
      <c r="AW203" s="5">
        <f>设计!AP203</f>
        <v>0</v>
      </c>
      <c r="AX203" s="5">
        <f>设计!AQ203</f>
        <v>0</v>
      </c>
      <c r="AY203" s="37"/>
      <c r="AZ203" s="17"/>
      <c r="BA203" s="34"/>
      <c r="BB203" s="17"/>
      <c r="BC203" s="34"/>
      <c r="BD203" s="17"/>
      <c r="BE203" s="34"/>
      <c r="BF203" s="34"/>
      <c r="BG203" s="34"/>
      <c r="BH203" s="34"/>
      <c r="BI203" s="34"/>
      <c r="BJ203" s="36"/>
    </row>
    <row r="204" spans="1:62">
      <c r="A204" s="5" t="str">
        <f>设计!A204&amp;""</f>
        <v/>
      </c>
      <c r="B204" s="5" t="str">
        <f>设计!B204&amp;""</f>
        <v/>
      </c>
      <c r="C204" s="5" t="str">
        <f>设计!C204&amp;""</f>
        <v/>
      </c>
      <c r="D204" s="5" t="str">
        <f>设计!D204&amp;""</f>
        <v/>
      </c>
      <c r="E204" s="5" t="str">
        <f>设计!E204&amp;""</f>
        <v/>
      </c>
      <c r="F204" s="7">
        <f>设计!F204</f>
        <v>0</v>
      </c>
      <c r="G204" s="7">
        <f>设计!G204</f>
        <v>0</v>
      </c>
      <c r="H204" s="5" t="str">
        <f>设计!H204&amp;""</f>
        <v/>
      </c>
      <c r="I204" s="5" t="str">
        <f>设计!I204&amp;""</f>
        <v/>
      </c>
      <c r="J204" s="5" t="str">
        <f>设计!J204&amp;""</f>
        <v/>
      </c>
      <c r="K204" s="5" t="str">
        <f>'财务部 '!K204&amp;""</f>
        <v/>
      </c>
      <c r="L204" s="5" t="str">
        <f>'财务部 '!L204&amp;""</f>
        <v/>
      </c>
      <c r="M204" s="5" t="str">
        <f>'财务部 '!M204&amp;""</f>
        <v/>
      </c>
      <c r="N204" s="5" t="str">
        <f>'财务部 '!N204&amp;""</f>
        <v/>
      </c>
      <c r="O204" s="5" t="str">
        <f>'财务部 '!O204&amp;""</f>
        <v/>
      </c>
      <c r="P204" s="5" t="str">
        <f>'财务部 '!P204&amp;""</f>
        <v/>
      </c>
      <c r="Q204" s="5" t="str">
        <f>'财务部 '!Q204&amp;""</f>
        <v/>
      </c>
      <c r="R204" s="5" t="str">
        <f>设计!K204&amp;""</f>
        <v/>
      </c>
      <c r="S204" s="5" t="str">
        <f>设计!L204&amp;""</f>
        <v/>
      </c>
      <c r="T204" s="5" t="str">
        <f>设计!M204&amp;""</f>
        <v/>
      </c>
      <c r="U204" s="5" t="str">
        <f>设计!N204&amp;""</f>
        <v/>
      </c>
      <c r="V204" s="7">
        <f>设计!O204</f>
        <v>0</v>
      </c>
      <c r="W204" s="5" t="str">
        <f>设计!P204&amp;""</f>
        <v/>
      </c>
      <c r="X204" s="7">
        <f>设计!Q204</f>
        <v>0</v>
      </c>
      <c r="Y204" s="5" t="str">
        <f>设计!R204&amp;""</f>
        <v/>
      </c>
      <c r="Z204" s="5" t="str">
        <f>设计!S204&amp;""</f>
        <v/>
      </c>
      <c r="AA204" s="7">
        <f>设计!T204</f>
        <v>0</v>
      </c>
      <c r="AB204" s="5" t="str">
        <f>设计!U204&amp;""</f>
        <v/>
      </c>
      <c r="AC204" s="5" t="str">
        <f>设计!V204&amp;""</f>
        <v/>
      </c>
      <c r="AD204" s="5"/>
      <c r="AE204" s="34"/>
      <c r="AF204" s="5"/>
      <c r="AG204" s="34"/>
      <c r="AH204" s="5"/>
      <c r="AI204" s="34"/>
      <c r="AJ204" s="17"/>
      <c r="AK204" s="34"/>
      <c r="AL204" s="17"/>
      <c r="AM204" s="34"/>
      <c r="AN204" s="17"/>
      <c r="AO204" s="10">
        <v>43551</v>
      </c>
      <c r="AP204" s="36"/>
      <c r="AQ204" s="5">
        <f>设计!AJ204</f>
        <v>0</v>
      </c>
      <c r="AR204" s="7">
        <f>设计!AK204</f>
        <v>0</v>
      </c>
      <c r="AS204" s="5">
        <f>设计!AL204</f>
        <v>0</v>
      </c>
      <c r="AT204" s="7">
        <f>设计!AM204</f>
        <v>0</v>
      </c>
      <c r="AU204" s="5">
        <f>设计!AN204</f>
        <v>0</v>
      </c>
      <c r="AV204" s="5">
        <f>设计!AO204</f>
        <v>0</v>
      </c>
      <c r="AW204" s="5">
        <f>设计!AP204</f>
        <v>0</v>
      </c>
      <c r="AX204" s="5">
        <f>设计!AQ204</f>
        <v>0</v>
      </c>
      <c r="AY204" s="37"/>
      <c r="AZ204" s="17"/>
      <c r="BA204" s="34"/>
      <c r="BB204" s="17"/>
      <c r="BC204" s="34"/>
      <c r="BD204" s="17"/>
      <c r="BE204" s="34"/>
      <c r="BF204" s="34"/>
      <c r="BG204" s="34"/>
      <c r="BH204" s="34"/>
      <c r="BI204" s="34"/>
      <c r="BJ204" s="36"/>
    </row>
    <row r="205" spans="1:62">
      <c r="A205" s="5" t="str">
        <f>设计!A205&amp;""</f>
        <v/>
      </c>
      <c r="B205" s="5" t="str">
        <f>设计!B205&amp;""</f>
        <v/>
      </c>
      <c r="C205" s="5" t="str">
        <f>设计!C205&amp;""</f>
        <v/>
      </c>
      <c r="D205" s="5" t="str">
        <f>设计!D205&amp;""</f>
        <v/>
      </c>
      <c r="E205" s="5" t="str">
        <f>设计!E205&amp;""</f>
        <v/>
      </c>
      <c r="F205" s="7">
        <f>设计!F205</f>
        <v>0</v>
      </c>
      <c r="G205" s="7">
        <f>设计!G205</f>
        <v>0</v>
      </c>
      <c r="H205" s="5" t="str">
        <f>设计!H205&amp;""</f>
        <v/>
      </c>
      <c r="I205" s="5" t="str">
        <f>设计!I205&amp;""</f>
        <v/>
      </c>
      <c r="J205" s="5" t="str">
        <f>设计!J205&amp;""</f>
        <v/>
      </c>
      <c r="K205" s="5" t="str">
        <f>'财务部 '!K205&amp;""</f>
        <v/>
      </c>
      <c r="L205" s="5" t="str">
        <f>'财务部 '!L205&amp;""</f>
        <v/>
      </c>
      <c r="M205" s="5" t="str">
        <f>'财务部 '!M205&amp;""</f>
        <v/>
      </c>
      <c r="N205" s="5" t="str">
        <f>'财务部 '!N205&amp;""</f>
        <v/>
      </c>
      <c r="O205" s="5" t="str">
        <f>'财务部 '!O205&amp;""</f>
        <v/>
      </c>
      <c r="P205" s="5" t="str">
        <f>'财务部 '!P205&amp;""</f>
        <v/>
      </c>
      <c r="Q205" s="5" t="str">
        <f>'财务部 '!Q205&amp;""</f>
        <v/>
      </c>
      <c r="R205" s="5" t="str">
        <f>设计!K205&amp;""</f>
        <v/>
      </c>
      <c r="S205" s="5" t="str">
        <f>设计!L205&amp;""</f>
        <v/>
      </c>
      <c r="T205" s="5" t="str">
        <f>设计!M205&amp;""</f>
        <v/>
      </c>
      <c r="U205" s="5" t="str">
        <f>设计!N205&amp;""</f>
        <v/>
      </c>
      <c r="V205" s="7">
        <f>设计!O205</f>
        <v>0</v>
      </c>
      <c r="W205" s="5" t="str">
        <f>设计!P205&amp;""</f>
        <v/>
      </c>
      <c r="X205" s="7">
        <f>设计!Q205</f>
        <v>0</v>
      </c>
      <c r="Y205" s="5" t="str">
        <f>设计!R205&amp;""</f>
        <v/>
      </c>
      <c r="Z205" s="5" t="str">
        <f>设计!S205&amp;""</f>
        <v/>
      </c>
      <c r="AA205" s="7">
        <f>设计!T205</f>
        <v>0</v>
      </c>
      <c r="AB205" s="5" t="str">
        <f>设计!U205&amp;""</f>
        <v/>
      </c>
      <c r="AC205" s="5" t="str">
        <f>设计!V205&amp;""</f>
        <v/>
      </c>
      <c r="AD205" s="5"/>
      <c r="AE205" s="34"/>
      <c r="AF205" s="5"/>
      <c r="AG205" s="34"/>
      <c r="AH205" s="5"/>
      <c r="AI205" s="34"/>
      <c r="AJ205" s="17"/>
      <c r="AK205" s="34"/>
      <c r="AL205" s="17"/>
      <c r="AM205" s="34"/>
      <c r="AN205" s="17"/>
      <c r="AO205" s="10">
        <v>43552</v>
      </c>
      <c r="AP205" s="36"/>
      <c r="AQ205" s="5">
        <f>设计!AJ205</f>
        <v>0</v>
      </c>
      <c r="AR205" s="7">
        <f>设计!AK205</f>
        <v>0</v>
      </c>
      <c r="AS205" s="5">
        <f>设计!AL205</f>
        <v>0</v>
      </c>
      <c r="AT205" s="7">
        <f>设计!AM205</f>
        <v>0</v>
      </c>
      <c r="AU205" s="5">
        <f>设计!AN205</f>
        <v>0</v>
      </c>
      <c r="AV205" s="5">
        <f>设计!AO205</f>
        <v>0</v>
      </c>
      <c r="AW205" s="5">
        <f>设计!AP205</f>
        <v>0</v>
      </c>
      <c r="AX205" s="5">
        <f>设计!AQ205</f>
        <v>0</v>
      </c>
      <c r="AY205" s="37"/>
      <c r="AZ205" s="17"/>
      <c r="BA205" s="34"/>
      <c r="BB205" s="17"/>
      <c r="BC205" s="34"/>
      <c r="BD205" s="17"/>
      <c r="BE205" s="34"/>
      <c r="BF205" s="34"/>
      <c r="BG205" s="34"/>
      <c r="BH205" s="34"/>
      <c r="BI205" s="34"/>
      <c r="BJ205" s="36"/>
    </row>
    <row r="206" spans="1:62">
      <c r="A206" s="5" t="str">
        <f>设计!A206&amp;""</f>
        <v/>
      </c>
      <c r="B206" s="5" t="str">
        <f>设计!B206&amp;""</f>
        <v/>
      </c>
      <c r="C206" s="5" t="str">
        <f>设计!C206&amp;""</f>
        <v/>
      </c>
      <c r="D206" s="5" t="str">
        <f>设计!D206&amp;""</f>
        <v/>
      </c>
      <c r="E206" s="5" t="str">
        <f>设计!E206&amp;""</f>
        <v/>
      </c>
      <c r="F206" s="7">
        <f>设计!F206</f>
        <v>0</v>
      </c>
      <c r="G206" s="7">
        <f>设计!G206</f>
        <v>0</v>
      </c>
      <c r="H206" s="5" t="str">
        <f>设计!H206&amp;""</f>
        <v/>
      </c>
      <c r="I206" s="5" t="str">
        <f>设计!I206&amp;""</f>
        <v/>
      </c>
      <c r="J206" s="5" t="str">
        <f>设计!J206&amp;""</f>
        <v/>
      </c>
      <c r="K206" s="5" t="str">
        <f>'财务部 '!K206&amp;""</f>
        <v/>
      </c>
      <c r="L206" s="5" t="str">
        <f>'财务部 '!L206&amp;""</f>
        <v/>
      </c>
      <c r="M206" s="5" t="str">
        <f>'财务部 '!M206&amp;""</f>
        <v/>
      </c>
      <c r="N206" s="5" t="str">
        <f>'财务部 '!N206&amp;""</f>
        <v/>
      </c>
      <c r="O206" s="5" t="str">
        <f>'财务部 '!O206&amp;""</f>
        <v/>
      </c>
      <c r="P206" s="5" t="str">
        <f>'财务部 '!P206&amp;""</f>
        <v/>
      </c>
      <c r="Q206" s="5" t="str">
        <f>'财务部 '!Q206&amp;""</f>
        <v/>
      </c>
      <c r="R206" s="5" t="str">
        <f>设计!K206&amp;""</f>
        <v/>
      </c>
      <c r="S206" s="5" t="str">
        <f>设计!L206&amp;""</f>
        <v/>
      </c>
      <c r="T206" s="5" t="str">
        <f>设计!M206&amp;""</f>
        <v/>
      </c>
      <c r="U206" s="5" t="str">
        <f>设计!N206&amp;""</f>
        <v/>
      </c>
      <c r="V206" s="7">
        <f>设计!O206</f>
        <v>0</v>
      </c>
      <c r="W206" s="5" t="str">
        <f>设计!P206&amp;""</f>
        <v/>
      </c>
      <c r="X206" s="7">
        <f>设计!Q206</f>
        <v>0</v>
      </c>
      <c r="Y206" s="5" t="str">
        <f>设计!R206&amp;""</f>
        <v/>
      </c>
      <c r="Z206" s="5" t="str">
        <f>设计!S206&amp;""</f>
        <v/>
      </c>
      <c r="AA206" s="7">
        <f>设计!T206</f>
        <v>0</v>
      </c>
      <c r="AB206" s="5" t="str">
        <f>设计!U206&amp;""</f>
        <v/>
      </c>
      <c r="AC206" s="5" t="str">
        <f>设计!V206&amp;""</f>
        <v/>
      </c>
      <c r="AD206" s="5"/>
      <c r="AE206" s="34"/>
      <c r="AF206" s="5"/>
      <c r="AG206" s="34"/>
      <c r="AH206" s="5"/>
      <c r="AI206" s="34"/>
      <c r="AJ206" s="17"/>
      <c r="AK206" s="34"/>
      <c r="AL206" s="17"/>
      <c r="AM206" s="34"/>
      <c r="AN206" s="17"/>
      <c r="AO206" s="10">
        <v>43553</v>
      </c>
      <c r="AP206" s="36"/>
      <c r="AQ206" s="5">
        <f>设计!AJ206</f>
        <v>0</v>
      </c>
      <c r="AR206" s="7">
        <f>设计!AK206</f>
        <v>0</v>
      </c>
      <c r="AS206" s="5">
        <f>设计!AL206</f>
        <v>0</v>
      </c>
      <c r="AT206" s="7">
        <f>设计!AM206</f>
        <v>0</v>
      </c>
      <c r="AU206" s="5">
        <f>设计!AN206</f>
        <v>0</v>
      </c>
      <c r="AV206" s="5">
        <f>设计!AO206</f>
        <v>0</v>
      </c>
      <c r="AW206" s="5">
        <f>设计!AP206</f>
        <v>0</v>
      </c>
      <c r="AX206" s="5">
        <f>设计!AQ206</f>
        <v>0</v>
      </c>
      <c r="AY206" s="37"/>
      <c r="AZ206" s="17"/>
      <c r="BA206" s="34"/>
      <c r="BB206" s="17"/>
      <c r="BC206" s="34"/>
      <c r="BD206" s="17"/>
      <c r="BE206" s="34"/>
      <c r="BF206" s="34"/>
      <c r="BG206" s="34"/>
      <c r="BH206" s="34"/>
      <c r="BI206" s="34"/>
      <c r="BJ206" s="36"/>
    </row>
    <row r="207" spans="1:62">
      <c r="A207" s="5" t="str">
        <f>设计!A207&amp;""</f>
        <v/>
      </c>
      <c r="B207" s="5" t="str">
        <f>设计!B207&amp;""</f>
        <v/>
      </c>
      <c r="C207" s="5" t="str">
        <f>设计!C207&amp;""</f>
        <v/>
      </c>
      <c r="D207" s="5" t="str">
        <f>设计!D207&amp;""</f>
        <v/>
      </c>
      <c r="E207" s="5" t="str">
        <f>设计!E207&amp;""</f>
        <v/>
      </c>
      <c r="F207" s="7">
        <f>设计!F207</f>
        <v>0</v>
      </c>
      <c r="G207" s="7">
        <f>设计!G207</f>
        <v>0</v>
      </c>
      <c r="H207" s="5" t="str">
        <f>设计!H207&amp;""</f>
        <v/>
      </c>
      <c r="I207" s="5" t="str">
        <f>设计!I207&amp;""</f>
        <v/>
      </c>
      <c r="J207" s="5" t="str">
        <f>设计!J207&amp;""</f>
        <v/>
      </c>
      <c r="K207" s="5" t="str">
        <f>'财务部 '!K207&amp;""</f>
        <v/>
      </c>
      <c r="L207" s="5" t="str">
        <f>'财务部 '!L207&amp;""</f>
        <v/>
      </c>
      <c r="M207" s="5" t="str">
        <f>'财务部 '!M207&amp;""</f>
        <v/>
      </c>
      <c r="N207" s="5" t="str">
        <f>'财务部 '!N207&amp;""</f>
        <v/>
      </c>
      <c r="O207" s="5" t="str">
        <f>'财务部 '!O207&amp;""</f>
        <v/>
      </c>
      <c r="P207" s="5" t="str">
        <f>'财务部 '!P207&amp;""</f>
        <v/>
      </c>
      <c r="Q207" s="5" t="str">
        <f>'财务部 '!Q207&amp;""</f>
        <v/>
      </c>
      <c r="R207" s="5" t="str">
        <f>设计!K207&amp;""</f>
        <v/>
      </c>
      <c r="S207" s="5" t="str">
        <f>设计!L207&amp;""</f>
        <v/>
      </c>
      <c r="T207" s="5" t="str">
        <f>设计!M207&amp;""</f>
        <v/>
      </c>
      <c r="U207" s="5" t="str">
        <f>设计!N207&amp;""</f>
        <v/>
      </c>
      <c r="V207" s="7">
        <f>设计!O207</f>
        <v>0</v>
      </c>
      <c r="W207" s="5" t="str">
        <f>设计!P207&amp;""</f>
        <v/>
      </c>
      <c r="X207" s="7">
        <f>设计!Q207</f>
        <v>0</v>
      </c>
      <c r="Y207" s="5" t="str">
        <f>设计!R207&amp;""</f>
        <v/>
      </c>
      <c r="Z207" s="5" t="str">
        <f>设计!S207&amp;""</f>
        <v/>
      </c>
      <c r="AA207" s="7">
        <f>设计!T207</f>
        <v>0</v>
      </c>
      <c r="AB207" s="5" t="str">
        <f>设计!U207&amp;""</f>
        <v/>
      </c>
      <c r="AC207" s="5" t="str">
        <f>设计!V207&amp;""</f>
        <v/>
      </c>
      <c r="AD207" s="5"/>
      <c r="AE207" s="34"/>
      <c r="AF207" s="5"/>
      <c r="AG207" s="34"/>
      <c r="AH207" s="5"/>
      <c r="AI207" s="34"/>
      <c r="AJ207" s="17"/>
      <c r="AK207" s="34"/>
      <c r="AL207" s="17"/>
      <c r="AM207" s="34"/>
      <c r="AN207" s="17"/>
      <c r="AO207" s="10">
        <v>43554</v>
      </c>
      <c r="AP207" s="36"/>
      <c r="AQ207" s="5">
        <f>设计!AJ207</f>
        <v>0</v>
      </c>
      <c r="AR207" s="7">
        <f>设计!AK207</f>
        <v>0</v>
      </c>
      <c r="AS207" s="5">
        <f>设计!AL207</f>
        <v>0</v>
      </c>
      <c r="AT207" s="7">
        <f>设计!AM207</f>
        <v>0</v>
      </c>
      <c r="AU207" s="5">
        <f>设计!AN207</f>
        <v>0</v>
      </c>
      <c r="AV207" s="5">
        <f>设计!AO207</f>
        <v>0</v>
      </c>
      <c r="AW207" s="5">
        <f>设计!AP207</f>
        <v>0</v>
      </c>
      <c r="AX207" s="5">
        <f>设计!AQ207</f>
        <v>0</v>
      </c>
      <c r="AY207" s="37"/>
      <c r="AZ207" s="17"/>
      <c r="BA207" s="34"/>
      <c r="BB207" s="17"/>
      <c r="BC207" s="34"/>
      <c r="BD207" s="17"/>
      <c r="BE207" s="34"/>
      <c r="BF207" s="34"/>
      <c r="BG207" s="34"/>
      <c r="BH207" s="34"/>
      <c r="BI207" s="34"/>
      <c r="BJ207" s="36"/>
    </row>
    <row r="208" spans="1:62">
      <c r="A208" s="5" t="str">
        <f>设计!A208&amp;""</f>
        <v/>
      </c>
      <c r="B208" s="5" t="str">
        <f>设计!B208&amp;""</f>
        <v/>
      </c>
      <c r="C208" s="5" t="str">
        <f>设计!C208&amp;""</f>
        <v/>
      </c>
      <c r="D208" s="5" t="str">
        <f>设计!D208&amp;""</f>
        <v/>
      </c>
      <c r="E208" s="5" t="str">
        <f>设计!E208&amp;""</f>
        <v/>
      </c>
      <c r="F208" s="7">
        <f>设计!F208</f>
        <v>0</v>
      </c>
      <c r="G208" s="7">
        <f>设计!G208</f>
        <v>0</v>
      </c>
      <c r="H208" s="5" t="str">
        <f>设计!H208&amp;""</f>
        <v/>
      </c>
      <c r="I208" s="5" t="str">
        <f>设计!I208&amp;""</f>
        <v/>
      </c>
      <c r="J208" s="5" t="str">
        <f>设计!J208&amp;""</f>
        <v/>
      </c>
      <c r="K208" s="5" t="str">
        <f>'财务部 '!K208&amp;""</f>
        <v/>
      </c>
      <c r="L208" s="5" t="str">
        <f>'财务部 '!L208&amp;""</f>
        <v/>
      </c>
      <c r="M208" s="5" t="str">
        <f>'财务部 '!M208&amp;""</f>
        <v/>
      </c>
      <c r="N208" s="5" t="str">
        <f>'财务部 '!N208&amp;""</f>
        <v/>
      </c>
      <c r="O208" s="5" t="str">
        <f>'财务部 '!O208&amp;""</f>
        <v/>
      </c>
      <c r="P208" s="5" t="str">
        <f>'财务部 '!P208&amp;""</f>
        <v/>
      </c>
      <c r="Q208" s="5" t="str">
        <f>'财务部 '!Q208&amp;""</f>
        <v/>
      </c>
      <c r="R208" s="5" t="str">
        <f>设计!K208&amp;""</f>
        <v/>
      </c>
      <c r="S208" s="5" t="str">
        <f>设计!L208&amp;""</f>
        <v/>
      </c>
      <c r="T208" s="5" t="str">
        <f>设计!M208&amp;""</f>
        <v/>
      </c>
      <c r="U208" s="5" t="str">
        <f>设计!N208&amp;""</f>
        <v/>
      </c>
      <c r="V208" s="7">
        <f>设计!O208</f>
        <v>0</v>
      </c>
      <c r="W208" s="5" t="str">
        <f>设计!P208&amp;""</f>
        <v/>
      </c>
      <c r="X208" s="7">
        <f>设计!Q208</f>
        <v>0</v>
      </c>
      <c r="Y208" s="5" t="str">
        <f>设计!R208&amp;""</f>
        <v/>
      </c>
      <c r="Z208" s="5" t="str">
        <f>设计!S208&amp;""</f>
        <v/>
      </c>
      <c r="AA208" s="7">
        <f>设计!T208</f>
        <v>0</v>
      </c>
      <c r="AB208" s="5" t="str">
        <f>设计!U208&amp;""</f>
        <v/>
      </c>
      <c r="AC208" s="5" t="str">
        <f>设计!V208&amp;""</f>
        <v/>
      </c>
      <c r="AD208" s="5"/>
      <c r="AE208" s="34"/>
      <c r="AF208" s="5"/>
      <c r="AG208" s="34"/>
      <c r="AH208" s="5"/>
      <c r="AI208" s="34"/>
      <c r="AJ208" s="17"/>
      <c r="AK208" s="34"/>
      <c r="AL208" s="17"/>
      <c r="AM208" s="34"/>
      <c r="AN208" s="17"/>
      <c r="AO208" s="10">
        <v>43555</v>
      </c>
      <c r="AP208" s="36"/>
      <c r="AQ208" s="5">
        <f>设计!AJ208</f>
        <v>0</v>
      </c>
      <c r="AR208" s="7">
        <f>设计!AK208</f>
        <v>0</v>
      </c>
      <c r="AS208" s="5">
        <f>设计!AL208</f>
        <v>0</v>
      </c>
      <c r="AT208" s="7">
        <f>设计!AM208</f>
        <v>0</v>
      </c>
      <c r="AU208" s="5">
        <f>设计!AN208</f>
        <v>0</v>
      </c>
      <c r="AV208" s="5">
        <f>设计!AO208</f>
        <v>0</v>
      </c>
      <c r="AW208" s="5">
        <f>设计!AP208</f>
        <v>0</v>
      </c>
      <c r="AX208" s="5">
        <f>设计!AQ208</f>
        <v>0</v>
      </c>
      <c r="AY208" s="37"/>
      <c r="AZ208" s="17"/>
      <c r="BA208" s="34"/>
      <c r="BB208" s="17"/>
      <c r="BC208" s="34"/>
      <c r="BD208" s="17"/>
      <c r="BE208" s="34"/>
      <c r="BF208" s="34"/>
      <c r="BG208" s="34"/>
      <c r="BH208" s="34"/>
      <c r="BI208" s="34"/>
      <c r="BJ208" s="36"/>
    </row>
    <row r="209" spans="1:62">
      <c r="A209" s="5" t="str">
        <f>设计!A209&amp;""</f>
        <v/>
      </c>
      <c r="B209" s="5" t="str">
        <f>设计!B209&amp;""</f>
        <v/>
      </c>
      <c r="C209" s="5" t="str">
        <f>设计!C209&amp;""</f>
        <v/>
      </c>
      <c r="D209" s="5" t="str">
        <f>设计!D209&amp;""</f>
        <v/>
      </c>
      <c r="E209" s="5" t="str">
        <f>设计!E209&amp;""</f>
        <v/>
      </c>
      <c r="F209" s="7">
        <f>设计!F209</f>
        <v>0</v>
      </c>
      <c r="G209" s="7">
        <f>设计!G209</f>
        <v>0</v>
      </c>
      <c r="H209" s="5" t="str">
        <f>设计!H209&amp;""</f>
        <v/>
      </c>
      <c r="I209" s="5" t="str">
        <f>设计!I209&amp;""</f>
        <v/>
      </c>
      <c r="J209" s="5" t="str">
        <f>设计!J209&amp;""</f>
        <v/>
      </c>
      <c r="K209" s="5" t="str">
        <f>'财务部 '!K209&amp;""</f>
        <v/>
      </c>
      <c r="L209" s="5" t="str">
        <f>'财务部 '!L209&amp;""</f>
        <v/>
      </c>
      <c r="M209" s="5" t="str">
        <f>'财务部 '!M209&amp;""</f>
        <v/>
      </c>
      <c r="N209" s="5" t="str">
        <f>'财务部 '!N209&amp;""</f>
        <v/>
      </c>
      <c r="O209" s="5" t="str">
        <f>'财务部 '!O209&amp;""</f>
        <v/>
      </c>
      <c r="P209" s="5" t="str">
        <f>'财务部 '!P209&amp;""</f>
        <v/>
      </c>
      <c r="Q209" s="5" t="str">
        <f>'财务部 '!Q209&amp;""</f>
        <v/>
      </c>
      <c r="R209" s="5" t="str">
        <f>设计!K209&amp;""</f>
        <v/>
      </c>
      <c r="S209" s="5" t="str">
        <f>设计!L209&amp;""</f>
        <v/>
      </c>
      <c r="T209" s="5" t="str">
        <f>设计!M209&amp;""</f>
        <v/>
      </c>
      <c r="U209" s="5" t="str">
        <f>设计!N209&amp;""</f>
        <v/>
      </c>
      <c r="V209" s="7">
        <f>设计!O209</f>
        <v>0</v>
      </c>
      <c r="W209" s="5" t="str">
        <f>设计!P209&amp;""</f>
        <v/>
      </c>
      <c r="X209" s="7">
        <f>设计!Q209</f>
        <v>0</v>
      </c>
      <c r="Y209" s="5" t="str">
        <f>设计!R209&amp;""</f>
        <v/>
      </c>
      <c r="Z209" s="5" t="str">
        <f>设计!S209&amp;""</f>
        <v/>
      </c>
      <c r="AA209" s="7">
        <f>设计!T209</f>
        <v>0</v>
      </c>
      <c r="AB209" s="5" t="str">
        <f>设计!U209&amp;""</f>
        <v/>
      </c>
      <c r="AC209" s="5" t="str">
        <f>设计!V209&amp;""</f>
        <v/>
      </c>
      <c r="AD209" s="5"/>
      <c r="AE209" s="34"/>
      <c r="AF209" s="5"/>
      <c r="AG209" s="34"/>
      <c r="AH209" s="5"/>
      <c r="AI209" s="34"/>
      <c r="AJ209" s="17"/>
      <c r="AK209" s="34"/>
      <c r="AL209" s="17"/>
      <c r="AM209" s="34"/>
      <c r="AN209" s="17"/>
      <c r="AO209" s="10">
        <v>43556</v>
      </c>
      <c r="AP209" s="36"/>
      <c r="AQ209" s="5">
        <f>设计!AJ209</f>
        <v>0</v>
      </c>
      <c r="AR209" s="7">
        <f>设计!AK209</f>
        <v>0</v>
      </c>
      <c r="AS209" s="5">
        <f>设计!AL209</f>
        <v>0</v>
      </c>
      <c r="AT209" s="7">
        <f>设计!AM209</f>
        <v>0</v>
      </c>
      <c r="AU209" s="5">
        <f>设计!AN209</f>
        <v>0</v>
      </c>
      <c r="AV209" s="5">
        <f>设计!AO209</f>
        <v>0</v>
      </c>
      <c r="AW209" s="5">
        <f>设计!AP209</f>
        <v>0</v>
      </c>
      <c r="AX209" s="5">
        <f>设计!AQ209</f>
        <v>0</v>
      </c>
      <c r="AY209" s="37"/>
      <c r="AZ209" s="17"/>
      <c r="BA209" s="34"/>
      <c r="BB209" s="17"/>
      <c r="BC209" s="34"/>
      <c r="BD209" s="17"/>
      <c r="BE209" s="34"/>
      <c r="BF209" s="34"/>
      <c r="BG209" s="34"/>
      <c r="BH209" s="34"/>
      <c r="BI209" s="34"/>
      <c r="BJ209" s="36"/>
    </row>
    <row r="210" spans="1:62">
      <c r="A210" s="5" t="str">
        <f>设计!A210&amp;""</f>
        <v/>
      </c>
      <c r="B210" s="5" t="str">
        <f>设计!B210&amp;""</f>
        <v/>
      </c>
      <c r="C210" s="5" t="str">
        <f>设计!C210&amp;""</f>
        <v/>
      </c>
      <c r="D210" s="5" t="str">
        <f>设计!D210&amp;""</f>
        <v/>
      </c>
      <c r="E210" s="5" t="str">
        <f>设计!E210&amp;""</f>
        <v/>
      </c>
      <c r="F210" s="7">
        <f>设计!F210</f>
        <v>0</v>
      </c>
      <c r="G210" s="7">
        <f>设计!G210</f>
        <v>0</v>
      </c>
      <c r="H210" s="5" t="str">
        <f>设计!H210&amp;""</f>
        <v/>
      </c>
      <c r="I210" s="5" t="str">
        <f>设计!I210&amp;""</f>
        <v/>
      </c>
      <c r="J210" s="5" t="str">
        <f>设计!J210&amp;""</f>
        <v/>
      </c>
      <c r="K210" s="5" t="str">
        <f>'财务部 '!K210&amp;""</f>
        <v/>
      </c>
      <c r="L210" s="5" t="str">
        <f>'财务部 '!L210&amp;""</f>
        <v/>
      </c>
      <c r="M210" s="5" t="str">
        <f>'财务部 '!M210&amp;""</f>
        <v/>
      </c>
      <c r="N210" s="5" t="str">
        <f>'财务部 '!N210&amp;""</f>
        <v/>
      </c>
      <c r="O210" s="5" t="str">
        <f>'财务部 '!O210&amp;""</f>
        <v/>
      </c>
      <c r="P210" s="5" t="str">
        <f>'财务部 '!P210&amp;""</f>
        <v/>
      </c>
      <c r="Q210" s="5" t="str">
        <f>'财务部 '!Q210&amp;""</f>
        <v/>
      </c>
      <c r="R210" s="5" t="str">
        <f>设计!K210&amp;""</f>
        <v/>
      </c>
      <c r="S210" s="5" t="str">
        <f>设计!L210&amp;""</f>
        <v/>
      </c>
      <c r="T210" s="5" t="str">
        <f>设计!M210&amp;""</f>
        <v/>
      </c>
      <c r="U210" s="5" t="str">
        <f>设计!N210&amp;""</f>
        <v/>
      </c>
      <c r="V210" s="7">
        <f>设计!O210</f>
        <v>0</v>
      </c>
      <c r="W210" s="5" t="str">
        <f>设计!P210&amp;""</f>
        <v/>
      </c>
      <c r="X210" s="7">
        <f>设计!Q210</f>
        <v>0</v>
      </c>
      <c r="Y210" s="5" t="str">
        <f>设计!R210&amp;""</f>
        <v/>
      </c>
      <c r="Z210" s="5" t="str">
        <f>设计!S210&amp;""</f>
        <v/>
      </c>
      <c r="AA210" s="7">
        <f>设计!T210</f>
        <v>0</v>
      </c>
      <c r="AB210" s="5" t="str">
        <f>设计!U210&amp;""</f>
        <v/>
      </c>
      <c r="AC210" s="5" t="str">
        <f>设计!V210&amp;""</f>
        <v/>
      </c>
      <c r="AD210" s="5"/>
      <c r="AE210" s="34"/>
      <c r="AF210" s="5"/>
      <c r="AG210" s="34"/>
      <c r="AH210" s="5"/>
      <c r="AI210" s="34"/>
      <c r="AJ210" s="17"/>
      <c r="AK210" s="34"/>
      <c r="AL210" s="17"/>
      <c r="AM210" s="34"/>
      <c r="AN210" s="17"/>
      <c r="AO210" s="10">
        <v>43557</v>
      </c>
      <c r="AP210" s="36"/>
      <c r="AQ210" s="5">
        <f>设计!AJ210</f>
        <v>0</v>
      </c>
      <c r="AR210" s="7">
        <f>设计!AK210</f>
        <v>0</v>
      </c>
      <c r="AS210" s="5">
        <f>设计!AL210</f>
        <v>0</v>
      </c>
      <c r="AT210" s="7">
        <f>设计!AM210</f>
        <v>0</v>
      </c>
      <c r="AU210" s="5">
        <f>设计!AN210</f>
        <v>0</v>
      </c>
      <c r="AV210" s="5">
        <f>设计!AO210</f>
        <v>0</v>
      </c>
      <c r="AW210" s="5">
        <f>设计!AP210</f>
        <v>0</v>
      </c>
      <c r="AX210" s="5">
        <f>设计!AQ210</f>
        <v>0</v>
      </c>
      <c r="AY210" s="37"/>
      <c r="AZ210" s="17"/>
      <c r="BA210" s="34"/>
      <c r="BB210" s="17"/>
      <c r="BC210" s="34"/>
      <c r="BD210" s="17"/>
      <c r="BE210" s="34"/>
      <c r="BF210" s="34"/>
      <c r="BG210" s="34"/>
      <c r="BH210" s="34"/>
      <c r="BI210" s="34"/>
      <c r="BJ210" s="36"/>
    </row>
    <row r="211" spans="1:62">
      <c r="A211" s="5" t="str">
        <f>设计!A211&amp;""</f>
        <v/>
      </c>
      <c r="B211" s="5" t="str">
        <f>设计!B211&amp;""</f>
        <v/>
      </c>
      <c r="C211" s="5" t="str">
        <f>设计!C211&amp;""</f>
        <v/>
      </c>
      <c r="D211" s="5" t="str">
        <f>设计!D211&amp;""</f>
        <v/>
      </c>
      <c r="E211" s="5" t="str">
        <f>设计!E211&amp;""</f>
        <v/>
      </c>
      <c r="F211" s="7">
        <f>设计!F211</f>
        <v>0</v>
      </c>
      <c r="G211" s="7">
        <f>设计!G211</f>
        <v>0</v>
      </c>
      <c r="H211" s="5" t="str">
        <f>设计!H211&amp;""</f>
        <v/>
      </c>
      <c r="I211" s="5" t="str">
        <f>设计!I211&amp;""</f>
        <v/>
      </c>
      <c r="J211" s="5" t="str">
        <f>设计!J211&amp;""</f>
        <v/>
      </c>
      <c r="K211" s="5" t="str">
        <f>'财务部 '!K211&amp;""</f>
        <v/>
      </c>
      <c r="L211" s="5" t="str">
        <f>'财务部 '!L211&amp;""</f>
        <v/>
      </c>
      <c r="M211" s="5" t="str">
        <f>'财务部 '!M211&amp;""</f>
        <v/>
      </c>
      <c r="N211" s="5" t="str">
        <f>'财务部 '!N211&amp;""</f>
        <v/>
      </c>
      <c r="O211" s="5" t="str">
        <f>'财务部 '!O211&amp;""</f>
        <v/>
      </c>
      <c r="P211" s="5" t="str">
        <f>'财务部 '!P211&amp;""</f>
        <v/>
      </c>
      <c r="Q211" s="5" t="str">
        <f>'财务部 '!Q211&amp;""</f>
        <v/>
      </c>
      <c r="R211" s="5" t="str">
        <f>设计!K211&amp;""</f>
        <v/>
      </c>
      <c r="S211" s="5" t="str">
        <f>设计!L211&amp;""</f>
        <v/>
      </c>
      <c r="T211" s="5" t="str">
        <f>设计!M211&amp;""</f>
        <v/>
      </c>
      <c r="U211" s="5" t="str">
        <f>设计!N211&amp;""</f>
        <v/>
      </c>
      <c r="V211" s="7">
        <f>设计!O211</f>
        <v>0</v>
      </c>
      <c r="W211" s="5" t="str">
        <f>设计!P211&amp;""</f>
        <v/>
      </c>
      <c r="X211" s="7">
        <f>设计!Q211</f>
        <v>0</v>
      </c>
      <c r="Y211" s="5" t="str">
        <f>设计!R211&amp;""</f>
        <v/>
      </c>
      <c r="Z211" s="5" t="str">
        <f>设计!S211&amp;""</f>
        <v/>
      </c>
      <c r="AA211" s="7">
        <f>设计!T211</f>
        <v>0</v>
      </c>
      <c r="AB211" s="5" t="str">
        <f>设计!U211&amp;""</f>
        <v/>
      </c>
      <c r="AC211" s="5" t="str">
        <f>设计!V211&amp;""</f>
        <v/>
      </c>
      <c r="AD211" s="5"/>
      <c r="AE211" s="34"/>
      <c r="AF211" s="5"/>
      <c r="AG211" s="34"/>
      <c r="AH211" s="5"/>
      <c r="AI211" s="34"/>
      <c r="AJ211" s="17"/>
      <c r="AK211" s="34"/>
      <c r="AL211" s="17"/>
      <c r="AM211" s="34"/>
      <c r="AN211" s="17"/>
      <c r="AO211" s="10">
        <v>43558</v>
      </c>
      <c r="AP211" s="36"/>
      <c r="AQ211" s="5">
        <f>设计!AJ211</f>
        <v>0</v>
      </c>
      <c r="AR211" s="7">
        <f>设计!AK211</f>
        <v>0</v>
      </c>
      <c r="AS211" s="5">
        <f>设计!AL211</f>
        <v>0</v>
      </c>
      <c r="AT211" s="7">
        <f>设计!AM211</f>
        <v>0</v>
      </c>
      <c r="AU211" s="5">
        <f>设计!AN211</f>
        <v>0</v>
      </c>
      <c r="AV211" s="5">
        <f>设计!AO211</f>
        <v>0</v>
      </c>
      <c r="AW211" s="5">
        <f>设计!AP211</f>
        <v>0</v>
      </c>
      <c r="AX211" s="5">
        <f>设计!AQ211</f>
        <v>0</v>
      </c>
      <c r="AY211" s="37"/>
      <c r="AZ211" s="17"/>
      <c r="BA211" s="34"/>
      <c r="BB211" s="17"/>
      <c r="BC211" s="34"/>
      <c r="BD211" s="17"/>
      <c r="BE211" s="34"/>
      <c r="BF211" s="34"/>
      <c r="BG211" s="34"/>
      <c r="BH211" s="34"/>
      <c r="BI211" s="34"/>
      <c r="BJ211" s="36"/>
    </row>
    <row r="212" spans="1:62">
      <c r="A212" s="5" t="str">
        <f>设计!A212&amp;""</f>
        <v/>
      </c>
      <c r="B212" s="5" t="str">
        <f>设计!B212&amp;""</f>
        <v/>
      </c>
      <c r="C212" s="5" t="str">
        <f>设计!C212&amp;""</f>
        <v/>
      </c>
      <c r="D212" s="5" t="str">
        <f>设计!D212&amp;""</f>
        <v/>
      </c>
      <c r="E212" s="5" t="str">
        <f>设计!E212&amp;""</f>
        <v/>
      </c>
      <c r="F212" s="7">
        <f>设计!F212</f>
        <v>0</v>
      </c>
      <c r="G212" s="7">
        <f>设计!G212</f>
        <v>0</v>
      </c>
      <c r="H212" s="5" t="str">
        <f>设计!H212&amp;""</f>
        <v/>
      </c>
      <c r="I212" s="5" t="str">
        <f>设计!I212&amp;""</f>
        <v/>
      </c>
      <c r="J212" s="5" t="str">
        <f>设计!J212&amp;""</f>
        <v/>
      </c>
      <c r="K212" s="5" t="str">
        <f>'财务部 '!K212&amp;""</f>
        <v/>
      </c>
      <c r="L212" s="5" t="str">
        <f>'财务部 '!L212&amp;""</f>
        <v/>
      </c>
      <c r="M212" s="5" t="str">
        <f>'财务部 '!M212&amp;""</f>
        <v/>
      </c>
      <c r="N212" s="5" t="str">
        <f>'财务部 '!N212&amp;""</f>
        <v/>
      </c>
      <c r="O212" s="5" t="str">
        <f>'财务部 '!O212&amp;""</f>
        <v/>
      </c>
      <c r="P212" s="5" t="str">
        <f>'财务部 '!P212&amp;""</f>
        <v/>
      </c>
      <c r="Q212" s="5" t="str">
        <f>'财务部 '!Q212&amp;""</f>
        <v/>
      </c>
      <c r="R212" s="5" t="str">
        <f>设计!K212&amp;""</f>
        <v/>
      </c>
      <c r="S212" s="5" t="str">
        <f>设计!L212&amp;""</f>
        <v/>
      </c>
      <c r="T212" s="5" t="str">
        <f>设计!M212&amp;""</f>
        <v/>
      </c>
      <c r="U212" s="5" t="str">
        <f>设计!N212&amp;""</f>
        <v/>
      </c>
      <c r="V212" s="7">
        <f>设计!O212</f>
        <v>0</v>
      </c>
      <c r="W212" s="5" t="str">
        <f>设计!P212&amp;""</f>
        <v/>
      </c>
      <c r="X212" s="7">
        <f>设计!Q212</f>
        <v>0</v>
      </c>
      <c r="Y212" s="5" t="str">
        <f>设计!R212&amp;""</f>
        <v/>
      </c>
      <c r="Z212" s="5" t="str">
        <f>设计!S212&amp;""</f>
        <v/>
      </c>
      <c r="AA212" s="7">
        <f>设计!T212</f>
        <v>0</v>
      </c>
      <c r="AB212" s="5" t="str">
        <f>设计!U212&amp;""</f>
        <v/>
      </c>
      <c r="AC212" s="5" t="str">
        <f>设计!V212&amp;""</f>
        <v/>
      </c>
      <c r="AD212" s="5"/>
      <c r="AE212" s="34"/>
      <c r="AF212" s="5"/>
      <c r="AG212" s="34"/>
      <c r="AH212" s="5"/>
      <c r="AI212" s="34"/>
      <c r="AJ212" s="17"/>
      <c r="AK212" s="34"/>
      <c r="AL212" s="17"/>
      <c r="AM212" s="34"/>
      <c r="AN212" s="17"/>
      <c r="AO212" s="10">
        <v>43559</v>
      </c>
      <c r="AP212" s="36"/>
      <c r="AQ212" s="5">
        <f>设计!AJ212</f>
        <v>0</v>
      </c>
      <c r="AR212" s="7">
        <f>设计!AK212</f>
        <v>0</v>
      </c>
      <c r="AS212" s="5">
        <f>设计!AL212</f>
        <v>0</v>
      </c>
      <c r="AT212" s="7">
        <f>设计!AM212</f>
        <v>0</v>
      </c>
      <c r="AU212" s="5">
        <f>设计!AN212</f>
        <v>0</v>
      </c>
      <c r="AV212" s="5">
        <f>设计!AO212</f>
        <v>0</v>
      </c>
      <c r="AW212" s="5">
        <f>设计!AP212</f>
        <v>0</v>
      </c>
      <c r="AX212" s="5">
        <f>设计!AQ212</f>
        <v>0</v>
      </c>
      <c r="AY212" s="37"/>
      <c r="AZ212" s="17"/>
      <c r="BA212" s="34"/>
      <c r="BB212" s="17"/>
      <c r="BC212" s="34"/>
      <c r="BD212" s="17"/>
      <c r="BE212" s="34"/>
      <c r="BF212" s="34"/>
      <c r="BG212" s="34"/>
      <c r="BH212" s="34"/>
      <c r="BI212" s="34"/>
      <c r="BJ212" s="36"/>
    </row>
    <row r="213" spans="1:62">
      <c r="A213" s="5" t="str">
        <f>设计!A213&amp;""</f>
        <v/>
      </c>
      <c r="B213" s="5" t="str">
        <f>设计!B213&amp;""</f>
        <v/>
      </c>
      <c r="C213" s="5" t="str">
        <f>设计!C213&amp;""</f>
        <v/>
      </c>
      <c r="D213" s="5" t="str">
        <f>设计!D213&amp;""</f>
        <v/>
      </c>
      <c r="E213" s="5" t="str">
        <f>设计!E213&amp;""</f>
        <v/>
      </c>
      <c r="F213" s="7">
        <f>设计!F213</f>
        <v>0</v>
      </c>
      <c r="G213" s="7">
        <f>设计!G213</f>
        <v>0</v>
      </c>
      <c r="H213" s="5" t="str">
        <f>设计!H213&amp;""</f>
        <v/>
      </c>
      <c r="I213" s="5" t="str">
        <f>设计!I213&amp;""</f>
        <v/>
      </c>
      <c r="J213" s="5" t="str">
        <f>设计!J213&amp;""</f>
        <v/>
      </c>
      <c r="K213" s="5" t="str">
        <f>'财务部 '!K213&amp;""</f>
        <v/>
      </c>
      <c r="L213" s="5" t="str">
        <f>'财务部 '!L213&amp;""</f>
        <v/>
      </c>
      <c r="M213" s="5" t="str">
        <f>'财务部 '!M213&amp;""</f>
        <v/>
      </c>
      <c r="N213" s="5" t="str">
        <f>'财务部 '!N213&amp;""</f>
        <v/>
      </c>
      <c r="O213" s="5" t="str">
        <f>'财务部 '!O213&amp;""</f>
        <v/>
      </c>
      <c r="P213" s="5" t="str">
        <f>'财务部 '!P213&amp;""</f>
        <v/>
      </c>
      <c r="Q213" s="5" t="str">
        <f>'财务部 '!Q213&amp;""</f>
        <v/>
      </c>
      <c r="R213" s="5" t="str">
        <f>设计!K213&amp;""</f>
        <v/>
      </c>
      <c r="S213" s="5" t="str">
        <f>设计!L213&amp;""</f>
        <v/>
      </c>
      <c r="T213" s="5" t="str">
        <f>设计!M213&amp;""</f>
        <v/>
      </c>
      <c r="U213" s="5" t="str">
        <f>设计!N213&amp;""</f>
        <v/>
      </c>
      <c r="V213" s="7">
        <f>设计!O213</f>
        <v>0</v>
      </c>
      <c r="W213" s="5" t="str">
        <f>设计!P213&amp;""</f>
        <v/>
      </c>
      <c r="X213" s="7">
        <f>设计!Q213</f>
        <v>0</v>
      </c>
      <c r="Y213" s="5" t="str">
        <f>设计!R213&amp;""</f>
        <v/>
      </c>
      <c r="Z213" s="5" t="str">
        <f>设计!S213&amp;""</f>
        <v/>
      </c>
      <c r="AA213" s="7">
        <f>设计!T213</f>
        <v>0</v>
      </c>
      <c r="AB213" s="5" t="str">
        <f>设计!U213&amp;""</f>
        <v/>
      </c>
      <c r="AC213" s="5" t="str">
        <f>设计!V213&amp;""</f>
        <v/>
      </c>
      <c r="AD213" s="5"/>
      <c r="AE213" s="34"/>
      <c r="AF213" s="5"/>
      <c r="AG213" s="34"/>
      <c r="AH213" s="5"/>
      <c r="AI213" s="34"/>
      <c r="AJ213" s="17"/>
      <c r="AK213" s="34"/>
      <c r="AL213" s="17"/>
      <c r="AM213" s="34"/>
      <c r="AN213" s="17"/>
      <c r="AO213" s="10">
        <v>43560</v>
      </c>
      <c r="AP213" s="36"/>
      <c r="AQ213" s="5">
        <f>设计!AJ213</f>
        <v>0</v>
      </c>
      <c r="AR213" s="7">
        <f>设计!AK213</f>
        <v>0</v>
      </c>
      <c r="AS213" s="5">
        <f>设计!AL213</f>
        <v>0</v>
      </c>
      <c r="AT213" s="7">
        <f>设计!AM213</f>
        <v>0</v>
      </c>
      <c r="AU213" s="5">
        <f>设计!AN213</f>
        <v>0</v>
      </c>
      <c r="AV213" s="5">
        <f>设计!AO213</f>
        <v>0</v>
      </c>
      <c r="AW213" s="5">
        <f>设计!AP213</f>
        <v>0</v>
      </c>
      <c r="AX213" s="5">
        <f>设计!AQ213</f>
        <v>0</v>
      </c>
      <c r="AY213" s="37"/>
      <c r="AZ213" s="17"/>
      <c r="BA213" s="34"/>
      <c r="BB213" s="17"/>
      <c r="BC213" s="34"/>
      <c r="BD213" s="17"/>
      <c r="BE213" s="34"/>
      <c r="BF213" s="34"/>
      <c r="BG213" s="34"/>
      <c r="BH213" s="34"/>
      <c r="BI213" s="34"/>
      <c r="BJ213" s="36"/>
    </row>
    <row r="214" spans="1:62">
      <c r="A214" s="5" t="str">
        <f>设计!A214&amp;""</f>
        <v/>
      </c>
      <c r="B214" s="5" t="str">
        <f>设计!B214&amp;""</f>
        <v/>
      </c>
      <c r="C214" s="5" t="str">
        <f>设计!C214&amp;""</f>
        <v/>
      </c>
      <c r="D214" s="5" t="str">
        <f>设计!D214&amp;""</f>
        <v/>
      </c>
      <c r="E214" s="5" t="str">
        <f>设计!E214&amp;""</f>
        <v/>
      </c>
      <c r="F214" s="7">
        <f>设计!F214</f>
        <v>0</v>
      </c>
      <c r="G214" s="7">
        <f>设计!G214</f>
        <v>0</v>
      </c>
      <c r="H214" s="5" t="str">
        <f>设计!H214&amp;""</f>
        <v/>
      </c>
      <c r="I214" s="5" t="str">
        <f>设计!I214&amp;""</f>
        <v/>
      </c>
      <c r="J214" s="5" t="str">
        <f>设计!J214&amp;""</f>
        <v/>
      </c>
      <c r="K214" s="5" t="str">
        <f>'财务部 '!K214&amp;""</f>
        <v/>
      </c>
      <c r="L214" s="5" t="str">
        <f>'财务部 '!L214&amp;""</f>
        <v/>
      </c>
      <c r="M214" s="5" t="str">
        <f>'财务部 '!M214&amp;""</f>
        <v/>
      </c>
      <c r="N214" s="5" t="str">
        <f>'财务部 '!N214&amp;""</f>
        <v/>
      </c>
      <c r="O214" s="5" t="str">
        <f>'财务部 '!O214&amp;""</f>
        <v/>
      </c>
      <c r="P214" s="5" t="str">
        <f>'财务部 '!P214&amp;""</f>
        <v/>
      </c>
      <c r="Q214" s="5" t="str">
        <f>'财务部 '!Q214&amp;""</f>
        <v/>
      </c>
      <c r="R214" s="5" t="str">
        <f>设计!K214&amp;""</f>
        <v/>
      </c>
      <c r="S214" s="5" t="str">
        <f>设计!L214&amp;""</f>
        <v/>
      </c>
      <c r="T214" s="5" t="str">
        <f>设计!M214&amp;""</f>
        <v/>
      </c>
      <c r="U214" s="5" t="str">
        <f>设计!N214&amp;""</f>
        <v/>
      </c>
      <c r="V214" s="7">
        <f>设计!O214</f>
        <v>0</v>
      </c>
      <c r="W214" s="5" t="str">
        <f>设计!P214&amp;""</f>
        <v/>
      </c>
      <c r="X214" s="7">
        <f>设计!Q214</f>
        <v>0</v>
      </c>
      <c r="Y214" s="5" t="str">
        <f>设计!R214&amp;""</f>
        <v/>
      </c>
      <c r="Z214" s="5" t="str">
        <f>设计!S214&amp;""</f>
        <v/>
      </c>
      <c r="AA214" s="7">
        <f>设计!T214</f>
        <v>0</v>
      </c>
      <c r="AB214" s="5" t="str">
        <f>设计!U214&amp;""</f>
        <v/>
      </c>
      <c r="AC214" s="5" t="str">
        <f>设计!V214&amp;""</f>
        <v/>
      </c>
      <c r="AD214" s="5"/>
      <c r="AE214" s="34"/>
      <c r="AF214" s="5"/>
      <c r="AG214" s="34"/>
      <c r="AH214" s="5"/>
      <c r="AI214" s="34"/>
      <c r="AJ214" s="17"/>
      <c r="AK214" s="34"/>
      <c r="AL214" s="17"/>
      <c r="AM214" s="34"/>
      <c r="AN214" s="17"/>
      <c r="AO214" s="10">
        <v>43561</v>
      </c>
      <c r="AP214" s="36"/>
      <c r="AQ214" s="5">
        <f>设计!AJ214</f>
        <v>0</v>
      </c>
      <c r="AR214" s="7">
        <f>设计!AK214</f>
        <v>0</v>
      </c>
      <c r="AS214" s="5">
        <f>设计!AL214</f>
        <v>0</v>
      </c>
      <c r="AT214" s="7">
        <f>设计!AM214</f>
        <v>0</v>
      </c>
      <c r="AU214" s="5">
        <f>设计!AN214</f>
        <v>0</v>
      </c>
      <c r="AV214" s="5">
        <f>设计!AO214</f>
        <v>0</v>
      </c>
      <c r="AW214" s="5">
        <f>设计!AP214</f>
        <v>0</v>
      </c>
      <c r="AX214" s="5">
        <f>设计!AQ214</f>
        <v>0</v>
      </c>
      <c r="AY214" s="37"/>
      <c r="AZ214" s="17"/>
      <c r="BA214" s="34"/>
      <c r="BB214" s="17"/>
      <c r="BC214" s="34"/>
      <c r="BD214" s="17"/>
      <c r="BE214" s="34"/>
      <c r="BF214" s="34"/>
      <c r="BG214" s="34"/>
      <c r="BH214" s="34"/>
      <c r="BI214" s="34"/>
      <c r="BJ214" s="36"/>
    </row>
    <row r="215" spans="1:62">
      <c r="A215" s="5" t="str">
        <f>设计!A215&amp;""</f>
        <v/>
      </c>
      <c r="B215" s="5" t="str">
        <f>设计!B215&amp;""</f>
        <v/>
      </c>
      <c r="C215" s="5" t="str">
        <f>设计!C215&amp;""</f>
        <v/>
      </c>
      <c r="D215" s="5" t="str">
        <f>设计!D215&amp;""</f>
        <v/>
      </c>
      <c r="E215" s="5" t="str">
        <f>设计!E215&amp;""</f>
        <v/>
      </c>
      <c r="F215" s="7">
        <f>设计!F215</f>
        <v>0</v>
      </c>
      <c r="G215" s="7">
        <f>设计!G215</f>
        <v>0</v>
      </c>
      <c r="H215" s="5" t="str">
        <f>设计!H215&amp;""</f>
        <v/>
      </c>
      <c r="I215" s="5" t="str">
        <f>设计!I215&amp;""</f>
        <v/>
      </c>
      <c r="J215" s="5" t="str">
        <f>设计!J215&amp;""</f>
        <v/>
      </c>
      <c r="K215" s="5" t="str">
        <f>'财务部 '!K215&amp;""</f>
        <v/>
      </c>
      <c r="L215" s="5" t="str">
        <f>'财务部 '!L215&amp;""</f>
        <v/>
      </c>
      <c r="M215" s="5" t="str">
        <f>'财务部 '!M215&amp;""</f>
        <v/>
      </c>
      <c r="N215" s="5" t="str">
        <f>'财务部 '!N215&amp;""</f>
        <v/>
      </c>
      <c r="O215" s="5" t="str">
        <f>'财务部 '!O215&amp;""</f>
        <v/>
      </c>
      <c r="P215" s="5" t="str">
        <f>'财务部 '!P215&amp;""</f>
        <v/>
      </c>
      <c r="Q215" s="5" t="str">
        <f>'财务部 '!Q215&amp;""</f>
        <v/>
      </c>
      <c r="R215" s="5" t="str">
        <f>设计!K215&amp;""</f>
        <v/>
      </c>
      <c r="S215" s="5" t="str">
        <f>设计!L215&amp;""</f>
        <v/>
      </c>
      <c r="T215" s="5" t="str">
        <f>设计!M215&amp;""</f>
        <v/>
      </c>
      <c r="U215" s="5" t="str">
        <f>设计!N215&amp;""</f>
        <v/>
      </c>
      <c r="V215" s="7">
        <f>设计!O215</f>
        <v>0</v>
      </c>
      <c r="W215" s="5" t="str">
        <f>设计!P215&amp;""</f>
        <v/>
      </c>
      <c r="X215" s="7">
        <f>设计!Q215</f>
        <v>0</v>
      </c>
      <c r="Y215" s="5" t="str">
        <f>设计!R215&amp;""</f>
        <v/>
      </c>
      <c r="Z215" s="5" t="str">
        <f>设计!S215&amp;""</f>
        <v/>
      </c>
      <c r="AA215" s="7">
        <f>设计!T215</f>
        <v>0</v>
      </c>
      <c r="AB215" s="5" t="str">
        <f>设计!U215&amp;""</f>
        <v/>
      </c>
      <c r="AC215" s="5" t="str">
        <f>设计!V215&amp;""</f>
        <v/>
      </c>
      <c r="AD215" s="5"/>
      <c r="AE215" s="34"/>
      <c r="AF215" s="5"/>
      <c r="AG215" s="34"/>
      <c r="AH215" s="5"/>
      <c r="AI215" s="34"/>
      <c r="AJ215" s="17"/>
      <c r="AK215" s="34"/>
      <c r="AL215" s="17"/>
      <c r="AM215" s="34"/>
      <c r="AN215" s="17"/>
      <c r="AO215" s="10">
        <v>43562</v>
      </c>
      <c r="AP215" s="36"/>
      <c r="AQ215" s="5">
        <f>设计!AJ215</f>
        <v>0</v>
      </c>
      <c r="AR215" s="7">
        <f>设计!AK215</f>
        <v>0</v>
      </c>
      <c r="AS215" s="5">
        <f>设计!AL215</f>
        <v>0</v>
      </c>
      <c r="AT215" s="7">
        <f>设计!AM215</f>
        <v>0</v>
      </c>
      <c r="AU215" s="5">
        <f>设计!AN215</f>
        <v>0</v>
      </c>
      <c r="AV215" s="5">
        <f>设计!AO215</f>
        <v>0</v>
      </c>
      <c r="AW215" s="5">
        <f>设计!AP215</f>
        <v>0</v>
      </c>
      <c r="AX215" s="5">
        <f>设计!AQ215</f>
        <v>0</v>
      </c>
      <c r="AY215" s="37"/>
      <c r="AZ215" s="17"/>
      <c r="BA215" s="34"/>
      <c r="BB215" s="17"/>
      <c r="BC215" s="34"/>
      <c r="BD215" s="17"/>
      <c r="BE215" s="34"/>
      <c r="BF215" s="34"/>
      <c r="BG215" s="34"/>
      <c r="BH215" s="34"/>
      <c r="BI215" s="34"/>
      <c r="BJ215" s="36"/>
    </row>
    <row r="216" spans="1:62">
      <c r="A216" s="5" t="str">
        <f>设计!A216&amp;""</f>
        <v/>
      </c>
      <c r="B216" s="5" t="str">
        <f>设计!B216&amp;""</f>
        <v/>
      </c>
      <c r="C216" s="5" t="str">
        <f>设计!C216&amp;""</f>
        <v/>
      </c>
      <c r="D216" s="5" t="str">
        <f>设计!D216&amp;""</f>
        <v/>
      </c>
      <c r="E216" s="5" t="str">
        <f>设计!E216&amp;""</f>
        <v/>
      </c>
      <c r="F216" s="7">
        <f>设计!F216</f>
        <v>0</v>
      </c>
      <c r="G216" s="7">
        <f>设计!G216</f>
        <v>0</v>
      </c>
      <c r="H216" s="5" t="str">
        <f>设计!H216&amp;""</f>
        <v/>
      </c>
      <c r="I216" s="5" t="str">
        <f>设计!I216&amp;""</f>
        <v/>
      </c>
      <c r="J216" s="5" t="str">
        <f>设计!J216&amp;""</f>
        <v/>
      </c>
      <c r="K216" s="5" t="str">
        <f>'财务部 '!K216&amp;""</f>
        <v/>
      </c>
      <c r="L216" s="5" t="str">
        <f>'财务部 '!L216&amp;""</f>
        <v/>
      </c>
      <c r="M216" s="5" t="str">
        <f>'财务部 '!M216&amp;""</f>
        <v/>
      </c>
      <c r="N216" s="5" t="str">
        <f>'财务部 '!N216&amp;""</f>
        <v/>
      </c>
      <c r="O216" s="5" t="str">
        <f>'财务部 '!O216&amp;""</f>
        <v/>
      </c>
      <c r="P216" s="5" t="str">
        <f>'财务部 '!P216&amp;""</f>
        <v/>
      </c>
      <c r="Q216" s="5" t="str">
        <f>'财务部 '!Q216&amp;""</f>
        <v/>
      </c>
      <c r="R216" s="5" t="str">
        <f>设计!K216&amp;""</f>
        <v/>
      </c>
      <c r="S216" s="5" t="str">
        <f>设计!L216&amp;""</f>
        <v/>
      </c>
      <c r="T216" s="5" t="str">
        <f>设计!M216&amp;""</f>
        <v/>
      </c>
      <c r="U216" s="5" t="str">
        <f>设计!N216&amp;""</f>
        <v/>
      </c>
      <c r="V216" s="7">
        <f>设计!O216</f>
        <v>0</v>
      </c>
      <c r="W216" s="5" t="str">
        <f>设计!P216&amp;""</f>
        <v/>
      </c>
      <c r="X216" s="7">
        <f>设计!Q216</f>
        <v>0</v>
      </c>
      <c r="Y216" s="5" t="str">
        <f>设计!R216&amp;""</f>
        <v/>
      </c>
      <c r="Z216" s="5" t="str">
        <f>设计!S216&amp;""</f>
        <v/>
      </c>
      <c r="AA216" s="7">
        <f>设计!T216</f>
        <v>0</v>
      </c>
      <c r="AB216" s="5" t="str">
        <f>设计!U216&amp;""</f>
        <v/>
      </c>
      <c r="AC216" s="5" t="str">
        <f>设计!V216&amp;""</f>
        <v/>
      </c>
      <c r="AD216" s="5"/>
      <c r="AE216" s="34"/>
      <c r="AF216" s="5"/>
      <c r="AG216" s="34"/>
      <c r="AH216" s="5"/>
      <c r="AI216" s="34"/>
      <c r="AJ216" s="17"/>
      <c r="AK216" s="34"/>
      <c r="AL216" s="17"/>
      <c r="AM216" s="34"/>
      <c r="AN216" s="17"/>
      <c r="AO216" s="10">
        <v>43563</v>
      </c>
      <c r="AP216" s="36"/>
      <c r="AQ216" s="5">
        <f>设计!AJ216</f>
        <v>0</v>
      </c>
      <c r="AR216" s="7">
        <f>设计!AK216</f>
        <v>0</v>
      </c>
      <c r="AS216" s="5">
        <f>设计!AL216</f>
        <v>0</v>
      </c>
      <c r="AT216" s="7">
        <f>设计!AM216</f>
        <v>0</v>
      </c>
      <c r="AU216" s="5">
        <f>设计!AN216</f>
        <v>0</v>
      </c>
      <c r="AV216" s="5">
        <f>设计!AO216</f>
        <v>0</v>
      </c>
      <c r="AW216" s="5">
        <f>设计!AP216</f>
        <v>0</v>
      </c>
      <c r="AX216" s="5">
        <f>设计!AQ216</f>
        <v>0</v>
      </c>
      <c r="AY216" s="37"/>
      <c r="AZ216" s="17"/>
      <c r="BA216" s="34"/>
      <c r="BB216" s="17"/>
      <c r="BC216" s="34"/>
      <c r="BD216" s="17"/>
      <c r="BE216" s="34"/>
      <c r="BF216" s="34"/>
      <c r="BG216" s="34"/>
      <c r="BH216" s="34"/>
      <c r="BI216" s="34"/>
      <c r="BJ216" s="36"/>
    </row>
    <row r="217" spans="1:62">
      <c r="A217" s="5" t="str">
        <f>设计!A217&amp;""</f>
        <v/>
      </c>
      <c r="B217" s="5" t="str">
        <f>设计!B217&amp;""</f>
        <v/>
      </c>
      <c r="C217" s="5" t="str">
        <f>设计!C217&amp;""</f>
        <v/>
      </c>
      <c r="D217" s="5" t="str">
        <f>设计!D217&amp;""</f>
        <v/>
      </c>
      <c r="E217" s="5" t="str">
        <f>设计!E217&amp;""</f>
        <v/>
      </c>
      <c r="F217" s="7">
        <f>设计!F217</f>
        <v>0</v>
      </c>
      <c r="G217" s="7">
        <f>设计!G217</f>
        <v>0</v>
      </c>
      <c r="H217" s="5" t="str">
        <f>设计!H217&amp;""</f>
        <v/>
      </c>
      <c r="I217" s="5" t="str">
        <f>设计!I217&amp;""</f>
        <v/>
      </c>
      <c r="J217" s="5" t="str">
        <f>设计!J217&amp;""</f>
        <v/>
      </c>
      <c r="K217" s="5" t="str">
        <f>'财务部 '!K217&amp;""</f>
        <v/>
      </c>
      <c r="L217" s="5" t="str">
        <f>'财务部 '!L217&amp;""</f>
        <v/>
      </c>
      <c r="M217" s="5" t="str">
        <f>'财务部 '!M217&amp;""</f>
        <v/>
      </c>
      <c r="N217" s="5" t="str">
        <f>'财务部 '!N217&amp;""</f>
        <v/>
      </c>
      <c r="O217" s="5" t="str">
        <f>'财务部 '!O217&amp;""</f>
        <v/>
      </c>
      <c r="P217" s="5" t="str">
        <f>'财务部 '!P217&amp;""</f>
        <v/>
      </c>
      <c r="Q217" s="5" t="str">
        <f>'财务部 '!Q217&amp;""</f>
        <v/>
      </c>
      <c r="R217" s="5" t="str">
        <f>设计!K217&amp;""</f>
        <v/>
      </c>
      <c r="S217" s="5" t="str">
        <f>设计!L217&amp;""</f>
        <v/>
      </c>
      <c r="T217" s="5" t="str">
        <f>设计!M217&amp;""</f>
        <v/>
      </c>
      <c r="U217" s="5" t="str">
        <f>设计!N217&amp;""</f>
        <v/>
      </c>
      <c r="V217" s="7">
        <f>设计!O217</f>
        <v>0</v>
      </c>
      <c r="W217" s="5" t="str">
        <f>设计!P217&amp;""</f>
        <v/>
      </c>
      <c r="X217" s="7">
        <f>设计!Q217</f>
        <v>0</v>
      </c>
      <c r="Y217" s="5" t="str">
        <f>设计!R217&amp;""</f>
        <v/>
      </c>
      <c r="Z217" s="5" t="str">
        <f>设计!S217&amp;""</f>
        <v/>
      </c>
      <c r="AA217" s="7">
        <f>设计!T217</f>
        <v>0</v>
      </c>
      <c r="AB217" s="5" t="str">
        <f>设计!U217&amp;""</f>
        <v/>
      </c>
      <c r="AC217" s="5" t="str">
        <f>设计!V217&amp;""</f>
        <v/>
      </c>
      <c r="AD217" s="5"/>
      <c r="AE217" s="34"/>
      <c r="AF217" s="5"/>
      <c r="AG217" s="34"/>
      <c r="AH217" s="5"/>
      <c r="AI217" s="34"/>
      <c r="AJ217" s="17"/>
      <c r="AK217" s="34"/>
      <c r="AL217" s="17"/>
      <c r="AM217" s="34"/>
      <c r="AN217" s="17"/>
      <c r="AO217" s="10">
        <v>43564</v>
      </c>
      <c r="AP217" s="36"/>
      <c r="AQ217" s="5">
        <f>设计!AJ217</f>
        <v>0</v>
      </c>
      <c r="AR217" s="7">
        <f>设计!AK217</f>
        <v>0</v>
      </c>
      <c r="AS217" s="5">
        <f>设计!AL217</f>
        <v>0</v>
      </c>
      <c r="AT217" s="7">
        <f>设计!AM217</f>
        <v>0</v>
      </c>
      <c r="AU217" s="5">
        <f>设计!AN217</f>
        <v>0</v>
      </c>
      <c r="AV217" s="5">
        <f>设计!AO217</f>
        <v>0</v>
      </c>
      <c r="AW217" s="5">
        <f>设计!AP217</f>
        <v>0</v>
      </c>
      <c r="AX217" s="5">
        <f>设计!AQ217</f>
        <v>0</v>
      </c>
      <c r="AY217" s="37"/>
      <c r="AZ217" s="17"/>
      <c r="BA217" s="34"/>
      <c r="BB217" s="17"/>
      <c r="BC217" s="34"/>
      <c r="BD217" s="17"/>
      <c r="BE217" s="34"/>
      <c r="BF217" s="34"/>
      <c r="BG217" s="34"/>
      <c r="BH217" s="34"/>
      <c r="BI217" s="34"/>
      <c r="BJ217" s="36"/>
    </row>
  </sheetData>
  <sheetProtection formatCells="0" formatColumns="0" formatRows="0" insertColumns="0" insertRows="0" insertHyperlinks="0" deleteColumns="0" deleteRows="0" sort="0" autoFilter="0" pivotTables="0"/>
  <autoFilter ref="A2:AD217">
    <sortState ref="A4:AD217">
      <sortCondition ref="A2:A64"/>
    </sortState>
    <extLst xmlns:etc="http://www.wps.cn/officeDocument/2017/etCustomData">
      <etc:autoFilterAnalysis etc:version="v1" etc:showPane="0">
        <etc:analysisCharts>
          <etc:chart etc:type="pie">
            <etc:category etc:colId="10"/>
            <etc:seriesCollections etc:count="1">
              <etc:series etc:colId="10" etc:subtotal="count"/>
            </etc:seriesCollections>
          </etc:chart>
        </etc:analysisCharts>
      </etc:autoFilterAnalysis>
    </extLst>
  </autoFilter>
  <sortState ref="B2:H22">
    <sortCondition ref="F2:F22"/>
  </sortState>
  <mergeCells count="20">
    <mergeCell ref="R1:T1"/>
    <mergeCell ref="U1:AB1"/>
    <mergeCell ref="AD1:AP1"/>
    <mergeCell ref="AQ1:AU1"/>
    <mergeCell ref="AZ1:B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C1:AC2"/>
    <mergeCell ref="AV1:AV2"/>
    <mergeCell ref="AW1:AW2"/>
    <mergeCell ref="AX1:AX2"/>
    <mergeCell ref="AY1:AY2"/>
    <mergeCell ref="K1:Q1"/>
  </mergeCells>
  <phoneticPr fontId="8" type="noConversion"/>
  <dataValidations count="1">
    <dataValidation type="list" allowBlank="1" showInputMessage="1" showErrorMessage="1" sqref="BE5">
      <formula1>"厂补,量尺"</formula1>
    </dataValidation>
  </dataValidations>
  <pageMargins left="0.69930555555555596" right="0.69930555555555596" top="0.75" bottom="0.75" header="0.3" footer="0.3"/>
  <pageSetup paperSize="9" scale="85" fitToHeight="0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6" sqref="C16"/>
    </sheetView>
  </sheetViews>
  <sheetFormatPr defaultColWidth="9" defaultRowHeight="13.5"/>
  <cols>
    <col min="3" max="3" width="10.375"/>
  </cols>
  <sheetData>
    <row r="1" spans="1:3">
      <c r="A1" t="s">
        <v>549</v>
      </c>
      <c r="B1" t="s">
        <v>37</v>
      </c>
      <c r="C1" t="s">
        <v>38</v>
      </c>
    </row>
    <row r="2" spans="1:3">
      <c r="A2">
        <v>31.93</v>
      </c>
      <c r="B2" t="s">
        <v>543</v>
      </c>
      <c r="C2" s="15">
        <v>43328</v>
      </c>
    </row>
    <row r="3" spans="1:3">
      <c r="A3">
        <v>30.73</v>
      </c>
      <c r="C3" s="15">
        <v>43328</v>
      </c>
    </row>
  </sheetData>
  <phoneticPr fontId="8" type="noConversion"/>
  <pageMargins left="0.75" right="0.75" top="1" bottom="1" header="0.51180555555555596" footer="0.51180555555555596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P82"/>
  <sheetViews>
    <sheetView topLeftCell="C1" zoomScale="175" zoomScaleNormal="175" workbookViewId="0">
      <selection activeCell="N94" sqref="N94"/>
    </sheetView>
  </sheetViews>
  <sheetFormatPr defaultColWidth="9" defaultRowHeight="13.5"/>
  <cols>
    <col min="6" max="6" width="8.125"/>
    <col min="7" max="7" width="17.25"/>
    <col min="8" max="8" width="12.75"/>
    <col min="9" max="9" width="21.625"/>
    <col min="10" max="10" width="8.125"/>
    <col min="11" max="11" width="17.25"/>
    <col min="12" max="12" width="21.625"/>
    <col min="13" max="13" width="8.125"/>
    <col min="14" max="14" width="17.25"/>
  </cols>
  <sheetData>
    <row r="1" spans="1:6">
      <c r="A1" s="57" t="s">
        <v>0</v>
      </c>
      <c r="B1" s="58" t="s">
        <v>1</v>
      </c>
      <c r="C1" s="58" t="s">
        <v>2</v>
      </c>
      <c r="D1" s="59" t="s">
        <v>3</v>
      </c>
      <c r="E1" s="58" t="s">
        <v>4</v>
      </c>
      <c r="F1" s="61" t="s">
        <v>5</v>
      </c>
    </row>
    <row r="2" spans="1:6">
      <c r="A2" s="57"/>
      <c r="B2" s="58"/>
      <c r="C2" s="58"/>
      <c r="D2" s="60"/>
      <c r="E2" s="58"/>
      <c r="F2" s="61"/>
    </row>
    <row r="3" spans="1:6" ht="14.25">
      <c r="A3" s="2" t="s">
        <v>64</v>
      </c>
      <c r="B3" s="2"/>
      <c r="C3" s="3" t="s">
        <v>65</v>
      </c>
      <c r="D3" s="3"/>
      <c r="E3" s="2">
        <v>31.93</v>
      </c>
      <c r="F3" s="4">
        <v>43344</v>
      </c>
    </row>
    <row r="4" spans="1:6" ht="14.25">
      <c r="A4" s="2" t="s">
        <v>71</v>
      </c>
      <c r="B4" s="2"/>
      <c r="C4" s="3" t="s">
        <v>72</v>
      </c>
      <c r="D4" s="3"/>
      <c r="E4" s="2">
        <v>30.73</v>
      </c>
      <c r="F4" s="4">
        <v>43344</v>
      </c>
    </row>
    <row r="5" spans="1:6" ht="14.25">
      <c r="A5" s="2" t="s">
        <v>77</v>
      </c>
      <c r="B5" s="2" t="s">
        <v>78</v>
      </c>
      <c r="C5" s="3" t="s">
        <v>79</v>
      </c>
      <c r="D5" s="3"/>
      <c r="E5" s="2">
        <v>21.05</v>
      </c>
      <c r="F5" s="4">
        <v>43344</v>
      </c>
    </row>
    <row r="6" spans="1:6" ht="14.25">
      <c r="A6" s="2" t="s">
        <v>81</v>
      </c>
      <c r="B6" s="2" t="s">
        <v>82</v>
      </c>
      <c r="C6" s="3" t="s">
        <v>83</v>
      </c>
      <c r="D6" s="3"/>
      <c r="E6" s="2">
        <v>33.979999999999997</v>
      </c>
      <c r="F6" s="4">
        <v>43344</v>
      </c>
    </row>
    <row r="7" spans="1:6" ht="14.25">
      <c r="A7" s="5" t="s">
        <v>85</v>
      </c>
      <c r="B7" s="5" t="s">
        <v>78</v>
      </c>
      <c r="C7" s="6" t="s">
        <v>86</v>
      </c>
      <c r="D7" s="6" t="s">
        <v>87</v>
      </c>
      <c r="E7" s="5">
        <v>28.5</v>
      </c>
      <c r="F7" s="7">
        <v>43345</v>
      </c>
    </row>
    <row r="8" spans="1:6" ht="14.25">
      <c r="A8" s="5" t="s">
        <v>90</v>
      </c>
      <c r="B8" s="5" t="s">
        <v>78</v>
      </c>
      <c r="C8" s="6" t="s">
        <v>91</v>
      </c>
      <c r="D8" s="6" t="s">
        <v>87</v>
      </c>
      <c r="E8" s="5">
        <v>29.5</v>
      </c>
      <c r="F8" s="7">
        <v>43345</v>
      </c>
    </row>
    <row r="9" spans="1:6" ht="14.25">
      <c r="A9" s="5" t="s">
        <v>93</v>
      </c>
      <c r="B9" s="5" t="s">
        <v>78</v>
      </c>
      <c r="C9" s="6" t="s">
        <v>94</v>
      </c>
      <c r="D9" s="6" t="s">
        <v>87</v>
      </c>
      <c r="E9" s="5">
        <v>30.5</v>
      </c>
      <c r="F9" s="7">
        <v>43345</v>
      </c>
    </row>
    <row r="10" spans="1:6" ht="14.25">
      <c r="A10" s="5" t="s">
        <v>96</v>
      </c>
      <c r="B10" s="5" t="s">
        <v>78</v>
      </c>
      <c r="C10" s="6" t="s">
        <v>97</v>
      </c>
      <c r="D10" s="6" t="s">
        <v>87</v>
      </c>
      <c r="E10" s="5">
        <v>31.5</v>
      </c>
      <c r="F10" s="7">
        <v>43345</v>
      </c>
    </row>
    <row r="11" spans="1:6" ht="14.25">
      <c r="A11" s="5" t="s">
        <v>99</v>
      </c>
      <c r="B11" s="5" t="s">
        <v>78</v>
      </c>
      <c r="C11" s="6" t="s">
        <v>100</v>
      </c>
      <c r="D11" s="6" t="s">
        <v>87</v>
      </c>
      <c r="E11" s="5">
        <v>32.5</v>
      </c>
      <c r="F11" s="7">
        <v>43346</v>
      </c>
    </row>
    <row r="12" spans="1:6" ht="14.25">
      <c r="A12" s="5" t="s">
        <v>102</v>
      </c>
      <c r="B12" s="5" t="s">
        <v>78</v>
      </c>
      <c r="C12" s="6" t="s">
        <v>103</v>
      </c>
      <c r="D12" s="6" t="s">
        <v>87</v>
      </c>
      <c r="E12" s="5">
        <v>33.5</v>
      </c>
      <c r="F12" s="7">
        <v>43346</v>
      </c>
    </row>
    <row r="22" spans="1:10">
      <c r="I22" t="s">
        <v>5</v>
      </c>
      <c r="J22" t="s">
        <v>550</v>
      </c>
    </row>
    <row r="23" spans="1:10">
      <c r="I23" s="15">
        <v>43344</v>
      </c>
      <c r="J23">
        <v>117.69</v>
      </c>
    </row>
    <row r="24" spans="1:10">
      <c r="I24" s="15">
        <v>43345</v>
      </c>
      <c r="J24">
        <v>120</v>
      </c>
    </row>
    <row r="25" spans="1:10">
      <c r="I25" s="15">
        <v>43346</v>
      </c>
      <c r="J25">
        <v>66</v>
      </c>
    </row>
    <row r="26" spans="1:10">
      <c r="I26" t="s">
        <v>551</v>
      </c>
    </row>
    <row r="27" spans="1:10">
      <c r="I27" t="s">
        <v>552</v>
      </c>
      <c r="J27">
        <v>303.69</v>
      </c>
    </row>
    <row r="32" spans="1:10">
      <c r="A32" s="8"/>
      <c r="B32" s="1" t="s">
        <v>38</v>
      </c>
      <c r="C32" s="9" t="s">
        <v>4</v>
      </c>
    </row>
    <row r="33" spans="1:7">
      <c r="A33" s="5"/>
      <c r="B33" s="10">
        <v>43332</v>
      </c>
      <c r="C33" s="11">
        <v>28.5</v>
      </c>
    </row>
    <row r="34" spans="1:7">
      <c r="A34" s="5"/>
      <c r="B34" s="10">
        <v>43332</v>
      </c>
      <c r="C34" s="11">
        <v>29.5</v>
      </c>
      <c r="F34" t="s">
        <v>38</v>
      </c>
      <c r="G34" t="s">
        <v>550</v>
      </c>
    </row>
    <row r="35" spans="1:7">
      <c r="A35" s="12"/>
      <c r="B35" s="10">
        <v>43334</v>
      </c>
      <c r="C35" s="11">
        <v>30.5</v>
      </c>
      <c r="F35" s="13">
        <v>43332</v>
      </c>
      <c r="G35">
        <v>58</v>
      </c>
    </row>
    <row r="36" spans="1:7">
      <c r="A36" s="5"/>
      <c r="B36" s="10">
        <v>43335</v>
      </c>
      <c r="C36" s="11">
        <v>31.5</v>
      </c>
      <c r="F36" s="13">
        <v>43334</v>
      </c>
      <c r="G36">
        <v>30.5</v>
      </c>
    </row>
    <row r="37" spans="1:7">
      <c r="F37" s="13">
        <v>43335</v>
      </c>
      <c r="G37">
        <v>31.5</v>
      </c>
    </row>
    <row r="38" spans="1:7">
      <c r="F38" t="s">
        <v>552</v>
      </c>
      <c r="G38">
        <v>120</v>
      </c>
    </row>
    <row r="54" spans="6:16">
      <c r="F54" s="14" t="s">
        <v>549</v>
      </c>
      <c r="G54" s="1" t="s">
        <v>37</v>
      </c>
      <c r="H54" s="1" t="s">
        <v>38</v>
      </c>
      <c r="J54" s="14" t="s">
        <v>549</v>
      </c>
      <c r="K54" s="1" t="s">
        <v>39</v>
      </c>
      <c r="L54" s="16" t="s">
        <v>38</v>
      </c>
      <c r="N54" s="14" t="s">
        <v>549</v>
      </c>
      <c r="O54" s="1" t="s">
        <v>43</v>
      </c>
      <c r="P54" s="16" t="s">
        <v>38</v>
      </c>
    </row>
    <row r="55" spans="6:16">
      <c r="F55" s="11">
        <v>31.96</v>
      </c>
      <c r="G55" s="5" t="s">
        <v>543</v>
      </c>
      <c r="H55" s="10">
        <v>43328</v>
      </c>
      <c r="J55" s="12">
        <v>30.73</v>
      </c>
      <c r="K55" s="5"/>
      <c r="L55" s="10">
        <v>43328</v>
      </c>
      <c r="N55" s="12">
        <v>21.05</v>
      </c>
      <c r="O55" s="17"/>
      <c r="P55" s="10">
        <v>43359</v>
      </c>
    </row>
    <row r="56" spans="6:16">
      <c r="F56" s="11">
        <v>30.73</v>
      </c>
      <c r="G56" s="5"/>
      <c r="H56" s="10">
        <v>43328</v>
      </c>
      <c r="J56" s="11">
        <v>21.05</v>
      </c>
      <c r="K56" s="5"/>
      <c r="L56" s="10">
        <v>43328</v>
      </c>
      <c r="N56" s="12">
        <v>33.979999999999997</v>
      </c>
      <c r="O56" s="17"/>
      <c r="P56" s="10">
        <v>43360</v>
      </c>
    </row>
    <row r="57" spans="6:16">
      <c r="F57" s="11">
        <v>21.05</v>
      </c>
      <c r="G57" s="5"/>
      <c r="H57" s="10">
        <v>43329</v>
      </c>
      <c r="J57" s="12">
        <v>33.979999999999997</v>
      </c>
      <c r="K57" s="5"/>
      <c r="L57" s="10">
        <v>43329</v>
      </c>
      <c r="N57" s="12">
        <v>28.5</v>
      </c>
      <c r="O57" s="17"/>
      <c r="P57" s="10">
        <v>43360</v>
      </c>
    </row>
    <row r="58" spans="6:16">
      <c r="F58" s="11">
        <v>33</v>
      </c>
      <c r="G58" s="5"/>
      <c r="H58" s="10">
        <v>43329</v>
      </c>
      <c r="J58" s="12">
        <v>28.5</v>
      </c>
      <c r="K58" s="5"/>
      <c r="L58" s="10">
        <v>43329</v>
      </c>
      <c r="N58" s="12">
        <v>29.5</v>
      </c>
      <c r="O58" s="17"/>
      <c r="P58" s="10">
        <v>43361</v>
      </c>
    </row>
    <row r="59" spans="6:16">
      <c r="F59" s="11">
        <v>28</v>
      </c>
      <c r="G59" s="5"/>
      <c r="H59" s="10">
        <v>43330</v>
      </c>
      <c r="J59" s="12">
        <v>29.5</v>
      </c>
      <c r="K59" s="5"/>
      <c r="L59" s="10">
        <v>43330</v>
      </c>
      <c r="N59" s="12">
        <v>30.5</v>
      </c>
      <c r="O59" s="17"/>
      <c r="P59" s="10">
        <v>43362</v>
      </c>
    </row>
    <row r="60" spans="6:16">
      <c r="F60" s="11">
        <v>298</v>
      </c>
      <c r="G60" s="5"/>
      <c r="H60" s="10">
        <v>43331</v>
      </c>
      <c r="J60" s="12">
        <v>30.5</v>
      </c>
      <c r="K60" s="5"/>
      <c r="L60" s="10">
        <v>43332</v>
      </c>
      <c r="N60" s="12">
        <v>31.5</v>
      </c>
      <c r="O60" s="17"/>
      <c r="P60" s="10">
        <v>43363</v>
      </c>
    </row>
    <row r="61" spans="6:16">
      <c r="F61" s="11">
        <v>22</v>
      </c>
      <c r="G61" s="5"/>
      <c r="H61" s="10">
        <v>43332</v>
      </c>
      <c r="J61" s="12">
        <v>31.5</v>
      </c>
      <c r="K61" s="5"/>
      <c r="L61" s="10">
        <v>43332</v>
      </c>
      <c r="N61" s="12">
        <v>32.5</v>
      </c>
      <c r="O61" s="17"/>
      <c r="P61" s="10">
        <v>43363</v>
      </c>
    </row>
    <row r="62" spans="6:16">
      <c r="F62" s="11">
        <v>23</v>
      </c>
      <c r="G62" s="5"/>
      <c r="H62" s="10">
        <v>43333</v>
      </c>
      <c r="J62" s="12">
        <v>32.5</v>
      </c>
      <c r="K62" s="5"/>
      <c r="L62" s="10">
        <v>43333</v>
      </c>
      <c r="N62" s="12">
        <v>33.5</v>
      </c>
      <c r="O62" s="17"/>
      <c r="P62" s="10">
        <v>43364</v>
      </c>
    </row>
    <row r="63" spans="6:16">
      <c r="F63" s="11">
        <v>21</v>
      </c>
      <c r="G63" s="5"/>
      <c r="H63" s="10">
        <v>43334</v>
      </c>
      <c r="J63" s="12">
        <v>33.5</v>
      </c>
      <c r="K63" s="5"/>
      <c r="L63" s="10">
        <v>43334</v>
      </c>
      <c r="N63" s="12">
        <v>34.5</v>
      </c>
      <c r="O63" s="17"/>
      <c r="P63" s="10">
        <v>43365</v>
      </c>
    </row>
    <row r="64" spans="6:16">
      <c r="F64" s="11">
        <v>212</v>
      </c>
      <c r="G64" s="5"/>
      <c r="H64" s="10">
        <v>43335</v>
      </c>
      <c r="J64" s="12">
        <v>34.5</v>
      </c>
      <c r="K64" s="5"/>
      <c r="L64" s="10">
        <v>43331</v>
      </c>
      <c r="N64" s="12">
        <v>35.5</v>
      </c>
      <c r="O64" s="17"/>
      <c r="P64" s="10">
        <v>43366</v>
      </c>
    </row>
    <row r="65" spans="6:16">
      <c r="F65" s="11">
        <v>16</v>
      </c>
      <c r="G65" s="5"/>
      <c r="H65" s="10">
        <v>43335</v>
      </c>
      <c r="J65" s="12">
        <v>35.5</v>
      </c>
      <c r="K65" s="5"/>
      <c r="L65" s="10">
        <v>43332</v>
      </c>
      <c r="N65" s="12">
        <v>36.5</v>
      </c>
      <c r="O65" s="17"/>
      <c r="P65" s="10">
        <v>43367</v>
      </c>
    </row>
    <row r="66" spans="6:16">
      <c r="F66" s="11">
        <v>65</v>
      </c>
      <c r="G66" s="5"/>
      <c r="H66" s="10">
        <v>43336</v>
      </c>
      <c r="J66" s="12">
        <v>36.5</v>
      </c>
      <c r="K66" s="5"/>
      <c r="L66" s="10">
        <v>43333</v>
      </c>
    </row>
    <row r="67" spans="6:16">
      <c r="J67" s="12">
        <v>37.5</v>
      </c>
      <c r="K67" s="5"/>
      <c r="L67" s="10">
        <v>43334</v>
      </c>
    </row>
    <row r="68" spans="6:16">
      <c r="J68" s="12">
        <v>38.5</v>
      </c>
      <c r="K68" s="5"/>
      <c r="L68" s="10">
        <v>43335</v>
      </c>
    </row>
    <row r="69" spans="6:16">
      <c r="J69" s="12">
        <v>39.5</v>
      </c>
      <c r="K69" s="5"/>
      <c r="L69" s="10">
        <v>43336</v>
      </c>
    </row>
    <row r="72" spans="6:16">
      <c r="F72" t="s">
        <v>38</v>
      </c>
      <c r="G72" t="s">
        <v>553</v>
      </c>
      <c r="H72" s="18" t="s">
        <v>554</v>
      </c>
      <c r="I72" s="18" t="s">
        <v>555</v>
      </c>
      <c r="J72" t="s">
        <v>38</v>
      </c>
      <c r="K72" t="s">
        <v>554</v>
      </c>
      <c r="M72" t="s">
        <v>38</v>
      </c>
      <c r="N72" t="s">
        <v>555</v>
      </c>
    </row>
    <row r="73" spans="6:16">
      <c r="F73" s="13">
        <v>43328</v>
      </c>
      <c r="G73">
        <v>62.69</v>
      </c>
      <c r="H73" s="19">
        <v>51.78</v>
      </c>
      <c r="I73" s="19">
        <v>21.05</v>
      </c>
      <c r="J73" s="13">
        <v>43328</v>
      </c>
      <c r="K73">
        <v>51.78</v>
      </c>
      <c r="M73" s="13">
        <v>43359</v>
      </c>
      <c r="N73">
        <v>21.05</v>
      </c>
    </row>
    <row r="74" spans="6:16">
      <c r="F74" s="13">
        <v>43329</v>
      </c>
      <c r="G74">
        <v>54.05</v>
      </c>
      <c r="H74" s="19">
        <v>62.48</v>
      </c>
      <c r="I74" s="19">
        <v>62.48</v>
      </c>
      <c r="J74" s="13">
        <v>43329</v>
      </c>
      <c r="K74">
        <v>62.48</v>
      </c>
      <c r="M74" s="13">
        <v>43360</v>
      </c>
      <c r="N74">
        <v>62.48</v>
      </c>
    </row>
    <row r="75" spans="6:16">
      <c r="F75" s="13">
        <v>43330</v>
      </c>
      <c r="G75">
        <v>28</v>
      </c>
      <c r="H75" s="19">
        <v>29.5</v>
      </c>
      <c r="I75" s="19">
        <v>29.5</v>
      </c>
      <c r="J75" s="13">
        <v>43330</v>
      </c>
      <c r="K75">
        <v>29.5</v>
      </c>
      <c r="M75" s="13">
        <v>43361</v>
      </c>
      <c r="N75">
        <v>29.5</v>
      </c>
    </row>
    <row r="76" spans="6:16">
      <c r="F76" s="13">
        <v>43331</v>
      </c>
      <c r="G76">
        <v>298</v>
      </c>
      <c r="H76" s="19">
        <v>34.5</v>
      </c>
      <c r="I76" s="19">
        <v>30.5</v>
      </c>
      <c r="J76" s="13">
        <v>43331</v>
      </c>
      <c r="K76">
        <v>34.5</v>
      </c>
      <c r="M76" s="13">
        <v>43362</v>
      </c>
      <c r="N76">
        <v>30.5</v>
      </c>
    </row>
    <row r="77" spans="6:16">
      <c r="F77" s="13">
        <v>43332</v>
      </c>
      <c r="G77">
        <v>22</v>
      </c>
      <c r="H77" s="19">
        <v>97.5</v>
      </c>
      <c r="I77" s="19">
        <v>64</v>
      </c>
      <c r="J77" s="13">
        <v>43332</v>
      </c>
      <c r="K77">
        <v>97.5</v>
      </c>
      <c r="M77" s="13">
        <v>43363</v>
      </c>
      <c r="N77">
        <v>64</v>
      </c>
    </row>
    <row r="78" spans="6:16">
      <c r="F78" s="13">
        <v>43333</v>
      </c>
      <c r="G78">
        <v>23</v>
      </c>
      <c r="H78" s="19">
        <v>69</v>
      </c>
      <c r="I78" s="19">
        <v>33.5</v>
      </c>
      <c r="J78" s="13">
        <v>43333</v>
      </c>
      <c r="K78">
        <v>69</v>
      </c>
      <c r="M78" s="13">
        <v>43364</v>
      </c>
      <c r="N78">
        <v>33.5</v>
      </c>
    </row>
    <row r="79" spans="6:16">
      <c r="F79" s="13">
        <v>43334</v>
      </c>
      <c r="G79">
        <v>21</v>
      </c>
      <c r="H79" s="19">
        <v>71</v>
      </c>
      <c r="I79" s="19">
        <v>34.5</v>
      </c>
      <c r="J79" s="13">
        <v>43334</v>
      </c>
      <c r="K79">
        <v>71</v>
      </c>
      <c r="M79" s="13">
        <v>43365</v>
      </c>
      <c r="N79">
        <v>34.5</v>
      </c>
    </row>
    <row r="80" spans="6:16">
      <c r="F80" s="13">
        <v>43335</v>
      </c>
      <c r="G80">
        <v>228</v>
      </c>
      <c r="H80" s="19">
        <v>38.5</v>
      </c>
      <c r="I80" s="19">
        <v>35.5</v>
      </c>
      <c r="J80" s="13">
        <v>43335</v>
      </c>
      <c r="K80">
        <v>38.5</v>
      </c>
      <c r="M80" s="13">
        <v>43366</v>
      </c>
      <c r="N80">
        <v>35.5</v>
      </c>
    </row>
    <row r="81" spans="6:14">
      <c r="F81" s="13">
        <v>43336</v>
      </c>
      <c r="G81">
        <v>65</v>
      </c>
      <c r="H81" s="20">
        <v>39.5</v>
      </c>
      <c r="I81" s="20">
        <v>36.5</v>
      </c>
      <c r="J81" s="13">
        <v>43336</v>
      </c>
      <c r="K81">
        <v>39.5</v>
      </c>
      <c r="M81" s="13">
        <v>43367</v>
      </c>
      <c r="N81">
        <v>36.5</v>
      </c>
    </row>
    <row r="82" spans="6:14">
      <c r="F82" t="s">
        <v>552</v>
      </c>
      <c r="G82">
        <v>801.74</v>
      </c>
      <c r="J82" t="s">
        <v>552</v>
      </c>
      <c r="K82">
        <v>493.76</v>
      </c>
      <c r="M82" t="s">
        <v>552</v>
      </c>
      <c r="N82">
        <v>347.53</v>
      </c>
    </row>
  </sheetData>
  <protectedRanges>
    <protectedRange sqref="A1:F3" name="公式区域" securityDescriptor=""/>
  </protectedRanges>
  <mergeCells count="6">
    <mergeCell ref="F1:F2"/>
    <mergeCell ref="A1:A2"/>
    <mergeCell ref="B1:B2"/>
    <mergeCell ref="C1:C2"/>
    <mergeCell ref="D1:D2"/>
    <mergeCell ref="E1:E2"/>
  </mergeCells>
  <phoneticPr fontId="8" type="noConversion"/>
  <pageMargins left="0.75" right="0.75" top="1" bottom="1" header="0.51180555555555596" footer="0.51180555555555596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财务部 </vt:lpstr>
      <vt:lpstr>设计</vt:lpstr>
      <vt:lpstr>生产部</vt:lpstr>
      <vt:lpstr>安装售后问题统计</vt:lpstr>
      <vt:lpstr>Sheet7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</dc:creator>
  <cp:lastModifiedBy>yuf</cp:lastModifiedBy>
  <dcterms:created xsi:type="dcterms:W3CDTF">2006-09-16T00:00:00Z</dcterms:created>
  <dcterms:modified xsi:type="dcterms:W3CDTF">2019-04-04T02:30:23Z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