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localhost:9843/"/>
    </mc:Choice>
  </mc:AlternateContent>
  <xr:revisionPtr revIDLastSave="0" documentId="8_{8577347A-C961-421E-808D-76802AC08914}" xr6:coauthVersionLast="47" xr6:coauthVersionMax="47" xr10:uidLastSave="{00000000-0000-0000-0000-000000000000}"/>
  <bookViews>
    <workbookView xWindow="-120" yWindow="-120" windowWidth="21840" windowHeight="13020" firstSheet="6" activeTab="12" xr2:uid="{FC9446BD-CCF5-4213-B6FC-ACBB6FB440E9}"/>
  </bookViews>
  <sheets>
    <sheet name="Sheet1" sheetId="7" r:id="rId1"/>
    <sheet name="Pivot table" sheetId="2" r:id="rId2"/>
    <sheet name="Pivot chart" sheetId="3" r:id="rId3"/>
    <sheet name="state vs total case" sheetId="4" r:id="rId4"/>
    <sheet name="state vs total deaths" sheetId="5" r:id="rId5"/>
    <sheet name="State vs discharged" sheetId="6" r:id="rId6"/>
    <sheet name="Sheet7" sheetId="13" r:id="rId7"/>
    <sheet name="Sheet8" sheetId="14" r:id="rId8"/>
    <sheet name="Sheet9" sheetId="15" r:id="rId9"/>
    <sheet name="My_Dashboard" sheetId="16" r:id="rId10"/>
    <sheet name="Latest Covid-19 India Status" sheetId="1" r:id="rId11"/>
    <sheet name="Sheet6" sheetId="12" r:id="rId12"/>
    <sheet name="Sheet5" sheetId="11" r:id="rId13"/>
    <sheet name="Sheet4" sheetId="10" r:id="rId14"/>
  </sheets>
  <definedNames>
    <definedName name="Slicer_State_UTs21">#N/A</definedName>
  </definedNames>
  <calcPr calcId="191029"/>
  <pivotCaches>
    <pivotCache cacheId="8"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2" l="1"/>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38" i="6"/>
  <c r="E38" i="6" s="1"/>
  <c r="D7" i="6"/>
  <c r="E7" i="6" s="1"/>
  <c r="D32" i="6"/>
  <c r="E32" i="6" s="1"/>
  <c r="D20" i="6"/>
  <c r="E20" i="6" s="1"/>
  <c r="D17" i="6"/>
  <c r="E17" i="6" s="1"/>
  <c r="D30" i="6"/>
  <c r="E30" i="6" s="1"/>
  <c r="D14" i="6"/>
  <c r="E14" i="6" s="1"/>
  <c r="D36" i="6"/>
  <c r="E36" i="6" s="1"/>
  <c r="D10" i="6"/>
  <c r="E10" i="6" s="1"/>
  <c r="D25" i="6"/>
  <c r="E25" i="6" s="1"/>
  <c r="D13" i="6"/>
  <c r="E13" i="6" s="1"/>
  <c r="D15" i="6"/>
  <c r="E15" i="6" s="1"/>
  <c r="D24" i="6"/>
  <c r="E24" i="6" s="1"/>
  <c r="D21" i="6"/>
  <c r="E21" i="6" s="1"/>
  <c r="D23" i="6"/>
  <c r="E23" i="6" s="1"/>
  <c r="D5" i="6"/>
  <c r="E5" i="6" s="1"/>
  <c r="D4" i="6"/>
  <c r="E4" i="6" s="1"/>
  <c r="D35" i="6"/>
  <c r="E35" i="6" s="1"/>
  <c r="D37" i="6"/>
  <c r="E37" i="6" s="1"/>
  <c r="D16" i="6"/>
  <c r="E16" i="6" s="1"/>
  <c r="D3" i="6"/>
  <c r="E3" i="6" s="1"/>
  <c r="D28" i="6"/>
  <c r="E28" i="6" s="1"/>
  <c r="D31" i="6"/>
  <c r="E31" i="6" s="1"/>
  <c r="D26" i="6"/>
  <c r="E26" i="6" s="1"/>
  <c r="D34" i="6"/>
  <c r="E34" i="6" s="1"/>
  <c r="D11" i="6"/>
  <c r="E11" i="6" s="1"/>
  <c r="D27" i="6"/>
  <c r="E27" i="6" s="1"/>
  <c r="D19" i="6"/>
  <c r="E19" i="6" s="1"/>
  <c r="D12" i="6"/>
  <c r="E12" i="6" s="1"/>
  <c r="D33" i="6"/>
  <c r="E33" i="6" s="1"/>
  <c r="D6" i="6"/>
  <c r="E6" i="6" s="1"/>
  <c r="D18" i="6"/>
  <c r="E18" i="6" s="1"/>
  <c r="D29" i="6"/>
  <c r="E29" i="6" s="1"/>
  <c r="D8" i="6"/>
  <c r="E8" i="6" s="1"/>
  <c r="D22" i="6"/>
  <c r="E22" i="6" s="1"/>
  <c r="D9" i="6"/>
  <c r="E9" i="6" s="1"/>
  <c r="D3" i="5"/>
  <c r="D4" i="5"/>
  <c r="E4" i="5" s="1"/>
  <c r="D5" i="5"/>
  <c r="E5" i="5" s="1"/>
  <c r="D6" i="5"/>
  <c r="E6" i="5" s="1"/>
  <c r="D7" i="5"/>
  <c r="D8" i="5"/>
  <c r="E8" i="5" s="1"/>
  <c r="D9" i="5"/>
  <c r="E9" i="5" s="1"/>
  <c r="D10" i="5"/>
  <c r="E10" i="5" s="1"/>
  <c r="D11" i="5"/>
  <c r="D12" i="5"/>
  <c r="E12" i="5" s="1"/>
  <c r="D13" i="5"/>
  <c r="E13" i="5" s="1"/>
  <c r="D14" i="5"/>
  <c r="E14" i="5" s="1"/>
  <c r="D15" i="5"/>
  <c r="D16" i="5"/>
  <c r="E16" i="5" s="1"/>
  <c r="D17" i="5"/>
  <c r="E17" i="5" s="1"/>
  <c r="D18" i="5"/>
  <c r="E18" i="5" s="1"/>
  <c r="D19" i="5"/>
  <c r="D20" i="5"/>
  <c r="E20" i="5" s="1"/>
  <c r="D21" i="5"/>
  <c r="E21" i="5" s="1"/>
  <c r="D22" i="5"/>
  <c r="E22" i="5" s="1"/>
  <c r="D23" i="5"/>
  <c r="D24" i="5"/>
  <c r="E24" i="5" s="1"/>
  <c r="D25" i="5"/>
  <c r="E25" i="5" s="1"/>
  <c r="D26" i="5"/>
  <c r="E26" i="5" s="1"/>
  <c r="D27" i="5"/>
  <c r="D28" i="5"/>
  <c r="E28" i="5" s="1"/>
  <c r="D29" i="5"/>
  <c r="E29" i="5" s="1"/>
  <c r="D30" i="5"/>
  <c r="E30" i="5" s="1"/>
  <c r="D31" i="5"/>
  <c r="D32" i="5"/>
  <c r="E32" i="5" s="1"/>
  <c r="D33" i="5"/>
  <c r="E33" i="5" s="1"/>
  <c r="D34" i="5"/>
  <c r="E34" i="5" s="1"/>
  <c r="D35" i="5"/>
  <c r="D36" i="5"/>
  <c r="E36" i="5" s="1"/>
  <c r="D37" i="5"/>
  <c r="E37" i="5" s="1"/>
  <c r="D38" i="5"/>
  <c r="E7" i="5" s="1"/>
  <c r="D21" i="4"/>
  <c r="D37" i="4"/>
  <c r="C37" i="4"/>
  <c r="C2" i="4"/>
  <c r="C3" i="4"/>
  <c r="C4" i="4"/>
  <c r="D4" i="4" s="1"/>
  <c r="C5" i="4"/>
  <c r="D5" i="4" s="1"/>
  <c r="C6" i="4"/>
  <c r="C7" i="4"/>
  <c r="C8" i="4"/>
  <c r="D8" i="4" s="1"/>
  <c r="C9" i="4"/>
  <c r="D9" i="4" s="1"/>
  <c r="C10" i="4"/>
  <c r="D10" i="4" s="1"/>
  <c r="C11" i="4"/>
  <c r="D11" i="4" s="1"/>
  <c r="C12" i="4"/>
  <c r="D12" i="4" s="1"/>
  <c r="C13" i="4"/>
  <c r="D13" i="4" s="1"/>
  <c r="C14" i="4"/>
  <c r="D14" i="4" s="1"/>
  <c r="C15" i="4"/>
  <c r="D15" i="4" s="1"/>
  <c r="C16" i="4"/>
  <c r="D16" i="4" s="1"/>
  <c r="C17" i="4"/>
  <c r="D17" i="4" s="1"/>
  <c r="C18" i="4"/>
  <c r="D18" i="4" s="1"/>
  <c r="C19" i="4"/>
  <c r="D19" i="4" s="1"/>
  <c r="C20" i="4"/>
  <c r="D20" i="4" s="1"/>
  <c r="C21" i="4"/>
  <c r="C22" i="4"/>
  <c r="D22" i="4" s="1"/>
  <c r="C23" i="4"/>
  <c r="D23" i="4" s="1"/>
  <c r="C24" i="4"/>
  <c r="D24" i="4" s="1"/>
  <c r="C25" i="4"/>
  <c r="D25" i="4" s="1"/>
  <c r="C26" i="4"/>
  <c r="D26" i="4" s="1"/>
  <c r="C27" i="4"/>
  <c r="D27" i="4" s="1"/>
  <c r="C28" i="4"/>
  <c r="D28" i="4" s="1"/>
  <c r="C29" i="4"/>
  <c r="D29" i="4" s="1"/>
  <c r="C30" i="4"/>
  <c r="D30" i="4" s="1"/>
  <c r="C31" i="4"/>
  <c r="D31" i="4" s="1"/>
  <c r="C32" i="4"/>
  <c r="D32" i="4" s="1"/>
  <c r="C33" i="4"/>
  <c r="D33" i="4" s="1"/>
  <c r="C34" i="4"/>
  <c r="D34" i="4" s="1"/>
  <c r="C35" i="4"/>
  <c r="D35" i="4" s="1"/>
  <c r="C36" i="4"/>
  <c r="D36" i="4" s="1"/>
  <c r="E31" i="5" l="1"/>
  <c r="E11" i="5"/>
  <c r="D7" i="4"/>
  <c r="D3" i="4"/>
  <c r="E38" i="5"/>
  <c r="E35" i="5"/>
  <c r="E27" i="5"/>
  <c r="E19" i="5"/>
  <c r="E15" i="5"/>
  <c r="D6" i="4"/>
  <c r="D2" i="4"/>
  <c r="E3" i="5"/>
  <c r="E23" i="5"/>
</calcChain>
</file>

<file path=xl/sharedStrings.xml><?xml version="1.0" encoding="utf-8"?>
<sst xmlns="http://schemas.openxmlformats.org/spreadsheetml/2006/main" count="318" uniqueCount="61">
  <si>
    <t>State/UTs</t>
  </si>
  <si>
    <t>Total Cases</t>
  </si>
  <si>
    <t>Active</t>
  </si>
  <si>
    <t>Discharged</t>
  </si>
  <si>
    <t>Deaths</t>
  </si>
  <si>
    <t>Active Ratio</t>
  </si>
  <si>
    <t>Discharge Ratio</t>
  </si>
  <si>
    <t>Death Ratio</t>
  </si>
  <si>
    <t>Population</t>
  </si>
  <si>
    <t>Andaman and Nicobar</t>
  </si>
  <si>
    <t>Andhra Pradesh</t>
  </si>
  <si>
    <t>Arunachal Pradesh</t>
  </si>
  <si>
    <t>Assam</t>
  </si>
  <si>
    <t>Bihar</t>
  </si>
  <si>
    <t>Chandigarh</t>
  </si>
  <si>
    <t>Chhattisgarh</t>
  </si>
  <si>
    <t>Dadra and Nagar Haveli and 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</si>
  <si>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</si>
  <si>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</si>
  <si>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</si>
  <si>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</si>
  <si>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</si>
  <si>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</si>
  <si>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</si>
  <si>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</si>
  <si>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</si>
  <si>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</si>
  <si>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</si>
  <si>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</si>
  <si>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</si>
  <si>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</si>
  <si>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</si>
  <si>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</si>
  <si>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</si>
  <si>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</si>
  <si>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Puducherry</t>
  </si>
  <si>
    <t>Punjab</t>
  </si>
  <si>
    <t>Rajasthan</t>
  </si>
  <si>
    <t>Sikkim</t>
  </si>
  <si>
    <t>Tamil Nadu</t>
  </si>
  <si>
    <t>Telengana</t>
  </si>
  <si>
    <t>Tripura</t>
  </si>
  <si>
    <t>Uttar Pradesh</t>
  </si>
  <si>
    <t>Uttarakhand</t>
  </si>
  <si>
    <t>West Bengal</t>
  </si>
  <si>
    <t>Row Labels</t>
  </si>
  <si>
    <t>Grand Total</t>
  </si>
  <si>
    <t>Sum of Discharged</t>
  </si>
  <si>
    <t>Sum of Deaths</t>
  </si>
  <si>
    <t>Sum of Total Cases</t>
  </si>
  <si>
    <t>Total cases</t>
  </si>
  <si>
    <t>per</t>
  </si>
  <si>
    <t>cf</t>
  </si>
  <si>
    <t>Sum of Population</t>
  </si>
  <si>
    <t>Sum of Death Ratio</t>
  </si>
  <si>
    <t>Group1</t>
  </si>
  <si>
    <t>Group2</t>
  </si>
  <si>
    <t>Column1</t>
  </si>
  <si>
    <t>Cumulative Frequency</t>
  </si>
  <si>
    <t>Percentage Distribution</t>
  </si>
  <si>
    <t>Cumulative 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</si>
</sst>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0,,&quot;m&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3" fillId="33" borderId="10" xfId="0" applyFont="1" applyFill="1" applyBorder="1"/>
    <xf numFmtId="0" fontId="13" fillId="33" borderId="11" xfId="0" applyFont="1" applyFill="1" applyBorder="1"/>
    <xf numFmtId="0" fontId="0" fillId="34" borderId="10" xfId="0" applyFill="1" applyBorder="1"/>
    <xf numFmtId="0" fontId="0" fillId="34" borderId="11" xfId="0" applyFill="1" applyBorder="1"/>
    <xf numFmtId="0" fontId="0" fillId="0" borderId="10" xfId="0" applyBorder="1"/>
    <xf numFmtId="0" fontId="0" fillId="0" borderId="11" xfId="0" applyBorder="1"/>
    <xf numFmtId="0" fontId="0" fillId="0" borderId="0" xfId="0" pivotButton="1"/>
    <xf numFmtId="0" fontId="0" fillId="0" borderId="0" xfId="0" applyAlignment="1">
      <alignment horizontal="left"/>
    </xf>
    <xf numFmtId="0" fontId="0" fillId="35" borderId="12" xfId="0" applyFill="1" applyBorder="1"/>
    <xf numFmtId="0" fontId="0" fillId="0" borderId="12" xfId="0" applyBorder="1"/>
    <xf numFmtId="0" fontId="16" fillId="0" borderId="0" xfId="0" applyFont="1"/>
    <xf numFmtId="10" fontId="0" fillId="0" borderId="0" xfId="0" applyNumberFormat="1"/>
    <xf numFmtId="0" fontId="0" fillId="0" borderId="0" xfId="0" applyAlignment="1">
      <alignment wrapText="1"/>
    </xf>
    <xf numFmtId="0" fontId="0" fillId="34" borderId="10" xfId="0" applyFont="1" applyFill="1" applyBorder="1"/>
    <xf numFmtId="0" fontId="0" fillId="34" borderId="11" xfId="0" applyFont="1" applyFill="1" applyBorder="1"/>
    <xf numFmtId="0" fontId="0" fillId="0" borderId="10" xfId="0" applyFont="1" applyBorder="1"/>
    <xf numFmtId="0" fontId="0" fillId="0" borderId="11" xfId="0" applyFont="1" applyBorder="1"/>
    <xf numFmtId="0" fontId="0" fillId="0" borderId="0" xfId="0" applyNumberFormat="1"/>
    <xf numFmtId="0" fontId="0" fillId="36" borderId="0" xfId="0" applyFill="1"/>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1" defaultTableStyle="TableStyleMedium2" defaultPivotStyle="PivotStyleLight16">
    <tableStyle name="Invisible" pivot="0" table="0" count="0" xr9:uid="{86DAED35-B261-4404-AF1C-26FEE9979A9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Status.xlsx]Pivot table!PivotTable1</c:name>
    <c:fmtId val="8"/>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Sum of Deaths</c:v>
                </c:pt>
              </c:strCache>
            </c:strRef>
          </c:tx>
          <c:spPr>
            <a:solidFill>
              <a:schemeClr val="accent2"/>
            </a:solidFill>
            <a:ln>
              <a:noFill/>
            </a:ln>
            <a:effectLst/>
          </c:spPr>
          <c:invertIfNegative val="0"/>
          <c:cat>
            <c:strRef>
              <c:f>'Pivot table'!$A$4:$A$6</c:f>
              <c:strCache>
                <c:ptCount val="2"/>
                <c:pt idx="0">
                  <c:v>Group1</c:v>
                </c:pt>
                <c:pt idx="1">
                  <c:v>Group2</c:v>
                </c:pt>
              </c:strCache>
            </c:strRef>
          </c:cat>
          <c:val>
            <c:numRef>
              <c:f>'Pivot table'!$B$4:$B$6</c:f>
              <c:numCache>
                <c:formatCode>General</c:formatCode>
                <c:ptCount val="2"/>
                <c:pt idx="0">
                  <c:v>36692</c:v>
                </c:pt>
                <c:pt idx="1">
                  <c:v>66708</c:v>
                </c:pt>
              </c:numCache>
            </c:numRef>
          </c:val>
          <c:extLst>
            <c:ext xmlns:c16="http://schemas.microsoft.com/office/drawing/2014/chart" uri="{C3380CC4-5D6E-409C-BE32-E72D297353CC}">
              <c16:uniqueId val="{00000000-BBA4-4E65-A099-CFE54B4E5674}"/>
            </c:ext>
          </c:extLst>
        </c:ser>
        <c:ser>
          <c:idx val="1"/>
          <c:order val="1"/>
          <c:tx>
            <c:strRef>
              <c:f>'Pivot table'!$C$3</c:f>
              <c:strCache>
                <c:ptCount val="1"/>
                <c:pt idx="0">
                  <c:v>Sum of Total Cases</c:v>
                </c:pt>
              </c:strCache>
            </c:strRef>
          </c:tx>
          <c:spPr>
            <a:solidFill>
              <a:schemeClr val="accent4"/>
            </a:solidFill>
            <a:ln>
              <a:noFill/>
            </a:ln>
            <a:effectLst/>
          </c:spPr>
          <c:invertIfNegative val="0"/>
          <c:cat>
            <c:strRef>
              <c:f>'Pivot table'!$A$4:$A$6</c:f>
              <c:strCache>
                <c:ptCount val="2"/>
                <c:pt idx="0">
                  <c:v>Group1</c:v>
                </c:pt>
                <c:pt idx="1">
                  <c:v>Group2</c:v>
                </c:pt>
              </c:strCache>
            </c:strRef>
          </c:cat>
          <c:val>
            <c:numRef>
              <c:f>'Pivot table'!$C$4:$C$6</c:f>
              <c:numCache>
                <c:formatCode>General</c:formatCode>
                <c:ptCount val="2"/>
                <c:pt idx="0">
                  <c:v>4120610</c:v>
                </c:pt>
                <c:pt idx="1">
                  <c:v>5873829</c:v>
                </c:pt>
              </c:numCache>
            </c:numRef>
          </c:val>
          <c:extLst>
            <c:ext xmlns:c16="http://schemas.microsoft.com/office/drawing/2014/chart" uri="{C3380CC4-5D6E-409C-BE32-E72D297353CC}">
              <c16:uniqueId val="{00000001-BBA4-4E65-A099-CFE54B4E5674}"/>
            </c:ext>
          </c:extLst>
        </c:ser>
        <c:ser>
          <c:idx val="2"/>
          <c:order val="2"/>
          <c:tx>
            <c:strRef>
              <c:f>'Pivot table'!$D$3</c:f>
              <c:strCache>
                <c:ptCount val="1"/>
                <c:pt idx="0">
                  <c:v>Sum of Discharged</c:v>
                </c:pt>
              </c:strCache>
            </c:strRef>
          </c:tx>
          <c:spPr>
            <a:solidFill>
              <a:schemeClr val="accent6"/>
            </a:solidFill>
            <a:ln>
              <a:noFill/>
            </a:ln>
            <a:effectLst/>
          </c:spPr>
          <c:invertIfNegative val="0"/>
          <c:cat>
            <c:strRef>
              <c:f>'Pivot table'!$A$4:$A$6</c:f>
              <c:strCache>
                <c:ptCount val="2"/>
                <c:pt idx="0">
                  <c:v>Group1</c:v>
                </c:pt>
                <c:pt idx="1">
                  <c:v>Group2</c:v>
                </c:pt>
              </c:strCache>
            </c:strRef>
          </c:cat>
          <c:val>
            <c:numRef>
              <c:f>'Pivot table'!$D$4:$D$6</c:f>
              <c:numCache>
                <c:formatCode>General</c:formatCode>
                <c:ptCount val="2"/>
                <c:pt idx="0">
                  <c:v>4083912</c:v>
                </c:pt>
                <c:pt idx="1">
                  <c:v>5807072</c:v>
                </c:pt>
              </c:numCache>
            </c:numRef>
          </c:val>
          <c:extLst>
            <c:ext xmlns:c16="http://schemas.microsoft.com/office/drawing/2014/chart" uri="{C3380CC4-5D6E-409C-BE32-E72D297353CC}">
              <c16:uniqueId val="{00000003-BBA4-4E65-A099-CFE54B4E5674}"/>
            </c:ext>
          </c:extLst>
        </c:ser>
        <c:dLbls>
          <c:showLegendKey val="0"/>
          <c:showVal val="0"/>
          <c:showCatName val="0"/>
          <c:showSerName val="0"/>
          <c:showPercent val="0"/>
          <c:showBubbleSize val="0"/>
        </c:dLbls>
        <c:gapWidth val="219"/>
        <c:axId val="1075126352"/>
        <c:axId val="1075131152"/>
      </c:barChart>
      <c:catAx>
        <c:axId val="107512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131152"/>
        <c:crosses val="autoZero"/>
        <c:auto val="1"/>
        <c:lblAlgn val="ctr"/>
        <c:lblOffset val="100"/>
        <c:noMultiLvlLbl val="0"/>
      </c:catAx>
      <c:valAx>
        <c:axId val="1075131152"/>
        <c:scaling>
          <c:orientation val="minMax"/>
          <c:max val="800000"/>
        </c:scaling>
        <c:delete val="0"/>
        <c:axPos val="l"/>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126352"/>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Status.xlsx]Sheet1!PivotTable3</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Sheet1!$A$4:$A$6</c:f>
              <c:strCache>
                <c:ptCount val="2"/>
                <c:pt idx="0">
                  <c:v>Group1</c:v>
                </c:pt>
                <c:pt idx="1">
                  <c:v>Group2</c:v>
                </c:pt>
              </c:strCache>
            </c:strRef>
          </c:cat>
          <c:val>
            <c:numRef>
              <c:f>Sheet1!$B$4:$B$6</c:f>
              <c:numCache>
                <c:formatCode>General</c:formatCode>
                <c:ptCount val="2"/>
                <c:pt idx="0">
                  <c:v>5.97</c:v>
                </c:pt>
                <c:pt idx="1">
                  <c:v>5.910000000000001</c:v>
                </c:pt>
              </c:numCache>
            </c:numRef>
          </c:val>
          <c:smooth val="0"/>
          <c:extLst>
            <c:ext xmlns:c16="http://schemas.microsoft.com/office/drawing/2014/chart" uri="{C3380CC4-5D6E-409C-BE32-E72D297353CC}">
              <c16:uniqueId val="{0000004E-0D0D-4F23-BC44-F91EBAF1C73D}"/>
            </c:ext>
          </c:extLst>
        </c:ser>
        <c:dLbls>
          <c:showLegendKey val="0"/>
          <c:showVal val="0"/>
          <c:showCatName val="0"/>
          <c:showSerName val="0"/>
          <c:showPercent val="0"/>
          <c:showBubbleSize val="0"/>
        </c:dLbls>
        <c:marker val="1"/>
        <c:smooth val="0"/>
        <c:axId val="949601824"/>
        <c:axId val="949586944"/>
      </c:lineChart>
      <c:catAx>
        <c:axId val="949601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586944"/>
        <c:crosses val="autoZero"/>
        <c:auto val="1"/>
        <c:lblAlgn val="ctr"/>
        <c:lblOffset val="100"/>
        <c:noMultiLvlLbl val="0"/>
      </c:catAx>
      <c:valAx>
        <c:axId val="949586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60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Status.xlsx]Pivot table!PivotTable4</c:name>
    <c:fmtId val="17"/>
  </c:pivotSource>
  <c:chart>
    <c:title>
      <c:layout>
        <c:manualLayout>
          <c:xMode val="edge"/>
          <c:yMode val="edge"/>
          <c:x val="0.25903165735567968"/>
          <c:y val="0.117454068241469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5A-47D4-8B44-C0F17BBE35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5A-47D4-8B44-C0F17BBE35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85A-47D4-8B44-C0F17BBE351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85A-47D4-8B44-C0F17BBE351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85A-47D4-8B44-C0F17BBE351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85A-47D4-8B44-C0F17BBE3513}"/>
              </c:ext>
            </c:extLst>
          </c:dPt>
          <c:cat>
            <c:strRef>
              <c:f>'Pivot table'!$A$18:$A$20</c:f>
              <c:strCache>
                <c:ptCount val="2"/>
                <c:pt idx="0">
                  <c:v>Group1</c:v>
                </c:pt>
                <c:pt idx="1">
                  <c:v>Group2</c:v>
                </c:pt>
              </c:strCache>
            </c:strRef>
          </c:cat>
          <c:val>
            <c:numRef>
              <c:f>'Pivot table'!$B$18:$B$20</c:f>
              <c:numCache>
                <c:formatCode>General</c:formatCode>
                <c:ptCount val="2"/>
                <c:pt idx="0">
                  <c:v>300946895</c:v>
                </c:pt>
                <c:pt idx="1">
                  <c:v>342852508</c:v>
                </c:pt>
              </c:numCache>
            </c:numRef>
          </c:val>
          <c:extLst>
            <c:ext xmlns:c16="http://schemas.microsoft.com/office/drawing/2014/chart" uri="{C3380CC4-5D6E-409C-BE32-E72D297353CC}">
              <c16:uniqueId val="{0000000C-F85A-47D4-8B44-C0F17BBE351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304361954755656"/>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0165760207809076"/>
          <c:y val="0.19798594353910665"/>
          <c:w val="0.81713636310925053"/>
          <c:h val="0.38258522745296963"/>
        </c:manualLayout>
      </c:layout>
      <c:barChart>
        <c:barDir val="col"/>
        <c:grouping val="clustered"/>
        <c:varyColors val="0"/>
        <c:ser>
          <c:idx val="0"/>
          <c:order val="0"/>
          <c:tx>
            <c:strRef>
              <c:f>'state vs total case'!$B$1</c:f>
              <c:strCache>
                <c:ptCount val="1"/>
                <c:pt idx="0">
                  <c:v>Total cases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vs total case'!$A$2:$A$37</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'state vs total case'!$B$2:$B$37</c:f>
              <c:numCache>
                <c:formatCode>General</c:formatCode>
                <c:ptCount val="36"/>
                <c:pt idx="0">
                  <c:v>8171048</c:v>
                </c:pt>
                <c:pt idx="1">
                  <c:v>6907241</c:v>
                </c:pt>
                <c:pt idx="2">
                  <c:v>4088769</c:v>
                </c:pt>
                <c:pt idx="3">
                  <c:v>3610655</c:v>
                </c:pt>
                <c:pt idx="4">
                  <c:v>2340676</c:v>
                </c:pt>
                <c:pt idx="5">
                  <c:v>2145431</c:v>
                </c:pt>
                <c:pt idx="6">
                  <c:v>2126282</c:v>
                </c:pt>
                <c:pt idx="7">
                  <c:v>2040910</c:v>
                </c:pt>
                <c:pt idx="8">
                  <c:v>1348409</c:v>
                </c:pt>
                <c:pt idx="9">
                  <c:v>1326465</c:v>
                </c:pt>
                <c:pt idx="10">
                  <c:v>1291383</c:v>
                </c:pt>
                <c:pt idx="11">
                  <c:v>1187695</c:v>
                </c:pt>
                <c:pt idx="12">
                  <c:v>1078903</c:v>
                </c:pt>
                <c:pt idx="13">
                  <c:v>1056351</c:v>
                </c:pt>
                <c:pt idx="14">
                  <c:v>855267</c:v>
                </c:pt>
                <c:pt idx="15">
                  <c:v>844432</c:v>
                </c:pt>
                <c:pt idx="16">
                  <c:v>793644</c:v>
                </c:pt>
                <c:pt idx="17">
                  <c:v>746159</c:v>
                </c:pt>
                <c:pt idx="18">
                  <c:v>482023</c:v>
                </c:pt>
                <c:pt idx="19">
                  <c:v>452571</c:v>
                </c:pt>
                <c:pt idx="20">
                  <c:v>443826</c:v>
                </c:pt>
                <c:pt idx="21">
                  <c:v>322905</c:v>
                </c:pt>
                <c:pt idx="22">
                  <c:v>263346</c:v>
                </c:pt>
                <c:pt idx="23">
                  <c:v>239560</c:v>
                </c:pt>
                <c:pt idx="24">
                  <c:v>177547</c:v>
                </c:pt>
                <c:pt idx="25">
                  <c:v>140034</c:v>
                </c:pt>
                <c:pt idx="26">
                  <c:v>108493</c:v>
                </c:pt>
                <c:pt idx="27">
                  <c:v>100693</c:v>
                </c:pt>
                <c:pt idx="28">
                  <c:v>96983</c:v>
                </c:pt>
                <c:pt idx="29">
                  <c:v>67049</c:v>
                </c:pt>
                <c:pt idx="30">
                  <c:v>44927</c:v>
                </c:pt>
                <c:pt idx="31">
                  <c:v>36033</c:v>
                </c:pt>
                <c:pt idx="32">
                  <c:v>29602</c:v>
                </c:pt>
                <c:pt idx="33">
                  <c:v>11592</c:v>
                </c:pt>
                <c:pt idx="34">
                  <c:v>11415</c:v>
                </c:pt>
                <c:pt idx="35">
                  <c:v>10766</c:v>
                </c:pt>
              </c:numCache>
            </c:numRef>
          </c:val>
          <c:extLst>
            <c:ext xmlns:c16="http://schemas.microsoft.com/office/drawing/2014/chart" uri="{C3380CC4-5D6E-409C-BE32-E72D297353CC}">
              <c16:uniqueId val="{00000000-549A-4894-85D2-47CE708AD50F}"/>
            </c:ext>
          </c:extLst>
        </c:ser>
        <c:dLbls>
          <c:showLegendKey val="0"/>
          <c:showVal val="0"/>
          <c:showCatName val="0"/>
          <c:showSerName val="0"/>
          <c:showPercent val="0"/>
          <c:showBubbleSize val="0"/>
        </c:dLbls>
        <c:gapWidth val="219"/>
        <c:axId val="2009512911"/>
        <c:axId val="2009511471"/>
      </c:barChart>
      <c:lineChart>
        <c:grouping val="standard"/>
        <c:varyColors val="0"/>
        <c:ser>
          <c:idx val="2"/>
          <c:order val="1"/>
          <c:tx>
            <c:strRef>
              <c:f>'state vs total case'!$D$1</c:f>
              <c:strCache>
                <c:ptCount val="1"/>
                <c:pt idx="0">
                  <c:v>per</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2580000" spcFirstLastPara="1" vertOverflow="ellipsis" wrap="square" lIns="72000" tIns="0" rIns="72000" bIns="0" anchor="t" anchorCtr="0">
                <a:spAutoFit/>
              </a:bodyPr>
              <a:lstStyle/>
              <a:p>
                <a:pPr>
                  <a:defRPr sz="9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'state vs total case'!$A$2:$A$37</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'state vs total case'!$D$2:$D$37</c:f>
              <c:numCache>
                <c:formatCode>0.00%</c:formatCode>
                <c:ptCount val="36"/>
                <c:pt idx="0">
                  <c:v>0.18158253662268911</c:v>
                </c:pt>
                <c:pt idx="1">
                  <c:v>0.3350799021802332</c:v>
                </c:pt>
                <c:pt idx="2">
                  <c:v>0.42594328306897794</c:v>
                </c:pt>
                <c:pt idx="3">
                  <c:v>0.50618169236107802</c:v>
                </c:pt>
                <c:pt idx="4">
                  <c:v>0.55819777224359113</c:v>
                </c:pt>
                <c:pt idx="5">
                  <c:v>0.60587498612471791</c:v>
                </c:pt>
                <c:pt idx="6">
                  <c:v>0.65312665801982417</c:v>
                </c:pt>
                <c:pt idx="7">
                  <c:v>0.69848113578309423</c:v>
                </c:pt>
                <c:pt idx="8">
                  <c:v>0.72844638952103136</c:v>
                </c:pt>
                <c:pt idx="9">
                  <c:v>0.75792398889888535</c:v>
                </c:pt>
                <c:pt idx="10">
                  <c:v>0.78662197242455045</c:v>
                </c:pt>
                <c:pt idx="11">
                  <c:v>0.81301573131987015</c:v>
                </c:pt>
                <c:pt idx="12">
                  <c:v>0.83699184105632374</c:v>
                </c:pt>
                <c:pt idx="13">
                  <c:v>0.86046678504685148</c:v>
                </c:pt>
                <c:pt idx="14">
                  <c:v>0.87947310484202068</c:v>
                </c:pt>
                <c:pt idx="15">
                  <c:v>0.89823864196349767</c:v>
                </c:pt>
                <c:pt idx="16">
                  <c:v>0.91587553391363408</c:v>
                </c:pt>
                <c:pt idx="17">
                  <c:v>0.93245718218492668</c:v>
                </c:pt>
                <c:pt idx="18">
                  <c:v>0.94316902221456278</c:v>
                </c:pt>
                <c:pt idx="19">
                  <c:v>0.95322636004709871</c:v>
                </c:pt>
                <c:pt idx="20">
                  <c:v>0.96308936059477657</c:v>
                </c:pt>
                <c:pt idx="21">
                  <c:v>0.97026517316963223</c:v>
                </c:pt>
                <c:pt idx="22">
                  <c:v>0.9761174254987629</c:v>
                </c:pt>
                <c:pt idx="23">
                  <c:v>0.98144108930214913</c:v>
                </c:pt>
                <c:pt idx="24">
                  <c:v>0.98538665841761008</c:v>
                </c:pt>
                <c:pt idx="25">
                  <c:v>0.98849858836018556</c:v>
                </c:pt>
                <c:pt idx="26">
                  <c:v>0.99090959293950087</c:v>
                </c:pt>
                <c:pt idx="27">
                  <c:v>0.99314726066096681</c:v>
                </c:pt>
                <c:pt idx="28">
                  <c:v>0.9953024822615838</c:v>
                </c:pt>
                <c:pt idx="29">
                  <c:v>0.99679249033619244</c:v>
                </c:pt>
                <c:pt idx="30">
                  <c:v>0.99779088841473107</c:v>
                </c:pt>
                <c:pt idx="31">
                  <c:v>0.99859163802997331</c:v>
                </c:pt>
                <c:pt idx="32">
                  <c:v>0.99924947362818595</c:v>
                </c:pt>
                <c:pt idx="33">
                  <c:v>0.99950707886615919</c:v>
                </c:pt>
                <c:pt idx="34">
                  <c:v>0.9997607506908196</c:v>
                </c:pt>
                <c:pt idx="35">
                  <c:v>1</c:v>
                </c:pt>
              </c:numCache>
            </c:numRef>
          </c:val>
          <c:smooth val="0"/>
          <c:extLst>
            <c:ext xmlns:c16="http://schemas.microsoft.com/office/drawing/2014/chart" uri="{C3380CC4-5D6E-409C-BE32-E72D297353CC}">
              <c16:uniqueId val="{00000002-549A-4894-85D2-47CE708AD50F}"/>
            </c:ext>
          </c:extLst>
        </c:ser>
        <c:dLbls>
          <c:showLegendKey val="0"/>
          <c:showVal val="0"/>
          <c:showCatName val="0"/>
          <c:showSerName val="0"/>
          <c:showPercent val="0"/>
          <c:showBubbleSize val="0"/>
        </c:dLbls>
        <c:marker val="1"/>
        <c:smooth val="0"/>
        <c:axId val="145656240"/>
        <c:axId val="145674480"/>
      </c:lineChart>
      <c:catAx>
        <c:axId val="20095129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11471"/>
        <c:crosses val="autoZero"/>
        <c:auto val="1"/>
        <c:lblAlgn val="ctr"/>
        <c:lblOffset val="100"/>
        <c:noMultiLvlLbl val="0"/>
      </c:catAx>
      <c:valAx>
        <c:axId val="2009511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12911"/>
        <c:crosses val="autoZero"/>
        <c:crossBetween val="between"/>
      </c:valAx>
      <c:valAx>
        <c:axId val="145674480"/>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656240"/>
        <c:crosses val="max"/>
        <c:crossBetween val="between"/>
      </c:valAx>
      <c:catAx>
        <c:axId val="145656240"/>
        <c:scaling>
          <c:orientation val="minMax"/>
        </c:scaling>
        <c:delete val="1"/>
        <c:axPos val="b"/>
        <c:numFmt formatCode="General" sourceLinked="1"/>
        <c:majorTickMark val="none"/>
        <c:minorTickMark val="none"/>
        <c:tickLblPos val="nextTo"/>
        <c:crossAx val="1456744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'state vs total deaths'!$C$2</c:f>
              <c:strCache>
                <c:ptCount val="1"/>
                <c:pt idx="0">
                  <c:v>Deaths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vs total deaths'!$B$3:$B$38</c:f>
              <c:strCache>
                <c:ptCount val="36"/>
                <c:pt idx="0">
                  <c:v>Maharashtra</c:v>
                </c:pt>
                <c:pt idx="1">
                  <c:v>Kerala</c:v>
                </c:pt>
                <c:pt idx="2">
                  <c:v>Karnataka</c:v>
                </c:pt>
                <c:pt idx="3">
                  <c:v>Tamil Nadu</c:v>
                </c:pt>
                <c:pt idx="4">
                  <c:v>Delhi</c:v>
                </c:pt>
                <c:pt idx="5">
                  <c:v>Uttar Pradesh</c:v>
                </c:pt>
                <c:pt idx="6">
                  <c:v>West Bengal</c:v>
                </c:pt>
                <c:pt idx="7">
                  <c:v>Punjab</c:v>
                </c:pt>
                <c:pt idx="8">
                  <c:v>Andhra Pradesh</c:v>
                </c:pt>
                <c:pt idx="9">
                  <c:v>Chhattisgarh</c:v>
                </c:pt>
                <c:pt idx="10">
                  <c:v>Bihar</c:v>
                </c:pt>
                <c:pt idx="11">
                  <c:v>Gujarat</c:v>
                </c:pt>
                <c:pt idx="12">
                  <c:v>Madhya Pradesh</c:v>
                </c:pt>
                <c:pt idx="13">
                  <c:v>Haryana</c:v>
                </c:pt>
                <c:pt idx="14">
                  <c:v>Rajasthan</c:v>
                </c:pt>
                <c:pt idx="15">
                  <c:v>Odisha</c:v>
                </c:pt>
                <c:pt idx="16">
                  <c:v>Assam</c:v>
                </c:pt>
                <c:pt idx="17">
                  <c:v>Uttarakhand</c:v>
                </c:pt>
                <c:pt idx="18">
                  <c:v>Jharkhand</c:v>
                </c:pt>
                <c:pt idx="19">
                  <c:v>Jammu and Kashmir</c:v>
                </c:pt>
                <c:pt idx="20">
                  <c:v>Himachal Pradesh</c:v>
                </c:pt>
                <c:pt idx="21">
                  <c:v>Telengana</c:v>
                </c:pt>
                <c:pt idx="22">
                  <c:v>Goa</c:v>
                </c:pt>
                <c:pt idx="23">
                  <c:v>Manipur</c:v>
                </c:pt>
                <c:pt idx="24">
                  <c:v>Puducherry</c:v>
                </c:pt>
                <c:pt idx="25">
                  <c:v>Meghalaya</c:v>
                </c:pt>
                <c:pt idx="26">
                  <c:v>Chandigarh</c:v>
                </c:pt>
                <c:pt idx="27">
                  <c:v>Tripura</c:v>
                </c:pt>
                <c:pt idx="28">
                  <c:v>Nagaland</c:v>
                </c:pt>
                <c:pt idx="29">
                  <c:v>Mizoram</c:v>
                </c:pt>
                <c:pt idx="30">
                  <c:v>Sikkim</c:v>
                </c:pt>
                <c:pt idx="31">
                  <c:v>Arunachal Pradesh</c:v>
                </c:pt>
                <c:pt idx="32">
                  <c:v>Ladakh</c:v>
                </c:pt>
                <c:pt idx="33">
                  <c:v>Andaman and Nicobar</c:v>
                </c:pt>
                <c:pt idx="34">
                  <c:v>Lakshadweep</c:v>
                </c:pt>
                <c:pt idx="35">
                  <c:v>Dadra and Nagar Haveli and Daman and Diu</c:v>
                </c:pt>
              </c:strCache>
            </c:strRef>
          </c:cat>
          <c:val>
            <c:numRef>
              <c:f>'state vs total deaths'!$C$3:$C$38</c:f>
              <c:numCache>
                <c:formatCode>General</c:formatCode>
                <c:ptCount val="36"/>
                <c:pt idx="0">
                  <c:v>148558</c:v>
                </c:pt>
                <c:pt idx="1">
                  <c:v>72042</c:v>
                </c:pt>
                <c:pt idx="2">
                  <c:v>40358</c:v>
                </c:pt>
                <c:pt idx="3">
                  <c:v>38081</c:v>
                </c:pt>
                <c:pt idx="4">
                  <c:v>26666</c:v>
                </c:pt>
                <c:pt idx="5">
                  <c:v>23712</c:v>
                </c:pt>
                <c:pt idx="6">
                  <c:v>21555</c:v>
                </c:pt>
                <c:pt idx="7">
                  <c:v>19338</c:v>
                </c:pt>
                <c:pt idx="8">
                  <c:v>14733</c:v>
                </c:pt>
                <c:pt idx="9">
                  <c:v>14190</c:v>
                </c:pt>
                <c:pt idx="10">
                  <c:v>12314</c:v>
                </c:pt>
                <c:pt idx="11">
                  <c:v>11079</c:v>
                </c:pt>
                <c:pt idx="12">
                  <c:v>10786</c:v>
                </c:pt>
                <c:pt idx="13">
                  <c:v>10755</c:v>
                </c:pt>
                <c:pt idx="14">
                  <c:v>9736</c:v>
                </c:pt>
                <c:pt idx="15">
                  <c:v>9215</c:v>
                </c:pt>
                <c:pt idx="16">
                  <c:v>8035</c:v>
                </c:pt>
                <c:pt idx="17">
                  <c:v>7768</c:v>
                </c:pt>
                <c:pt idx="18">
                  <c:v>5334</c:v>
                </c:pt>
                <c:pt idx="19">
                  <c:v>4792</c:v>
                </c:pt>
                <c:pt idx="20">
                  <c:v>4241</c:v>
                </c:pt>
                <c:pt idx="21">
                  <c:v>4111</c:v>
                </c:pt>
                <c:pt idx="22">
                  <c:v>4014</c:v>
                </c:pt>
                <c:pt idx="23">
                  <c:v>2149</c:v>
                </c:pt>
                <c:pt idx="24">
                  <c:v>1981</c:v>
                </c:pt>
                <c:pt idx="25">
                  <c:v>1628</c:v>
                </c:pt>
                <c:pt idx="26">
                  <c:v>1185</c:v>
                </c:pt>
                <c:pt idx="27">
                  <c:v>942</c:v>
                </c:pt>
                <c:pt idx="28">
                  <c:v>782</c:v>
                </c:pt>
                <c:pt idx="29">
                  <c:v>734</c:v>
                </c:pt>
                <c:pt idx="30">
                  <c:v>501</c:v>
                </c:pt>
                <c:pt idx="31">
                  <c:v>296</c:v>
                </c:pt>
                <c:pt idx="32">
                  <c:v>231</c:v>
                </c:pt>
                <c:pt idx="33">
                  <c:v>129</c:v>
                </c:pt>
                <c:pt idx="34">
                  <c:v>52</c:v>
                </c:pt>
                <c:pt idx="35">
                  <c:v>4</c:v>
                </c:pt>
              </c:numCache>
            </c:numRef>
          </c:val>
          <c:extLst>
            <c:ext xmlns:c16="http://schemas.microsoft.com/office/drawing/2014/chart" uri="{C3380CC4-5D6E-409C-BE32-E72D297353CC}">
              <c16:uniqueId val="{00000000-8BD6-48D8-8E1C-F4A1AD55B230}"/>
            </c:ext>
          </c:extLst>
        </c:ser>
        <c:dLbls>
          <c:showLegendKey val="0"/>
          <c:showVal val="0"/>
          <c:showCatName val="0"/>
          <c:showSerName val="0"/>
          <c:showPercent val="0"/>
          <c:showBubbleSize val="0"/>
        </c:dLbls>
        <c:gapWidth val="219"/>
        <c:axId val="145652880"/>
        <c:axId val="145664400"/>
      </c:barChart>
      <c:lineChart>
        <c:grouping val="standard"/>
        <c:varyColors val="0"/>
        <c:ser>
          <c:idx val="2"/>
          <c:order val="1"/>
          <c:tx>
            <c:strRef>
              <c:f>'state vs total deaths'!$E$2</c:f>
              <c:strCache>
                <c:ptCount val="1"/>
                <c:pt idx="0">
                  <c:v>per</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'state vs total deaths'!$B$3:$B$38</c:f>
              <c:strCache>
                <c:ptCount val="36"/>
                <c:pt idx="0">
                  <c:v>Maharashtra</c:v>
                </c:pt>
                <c:pt idx="1">
                  <c:v>Kerala</c:v>
                </c:pt>
                <c:pt idx="2">
                  <c:v>Karnataka</c:v>
                </c:pt>
                <c:pt idx="3">
                  <c:v>Tamil Nadu</c:v>
                </c:pt>
                <c:pt idx="4">
                  <c:v>Delhi</c:v>
                </c:pt>
                <c:pt idx="5">
                  <c:v>Uttar Pradesh</c:v>
                </c:pt>
                <c:pt idx="6">
                  <c:v>West Bengal</c:v>
                </c:pt>
                <c:pt idx="7">
                  <c:v>Punjab</c:v>
                </c:pt>
                <c:pt idx="8">
                  <c:v>Andhra Pradesh</c:v>
                </c:pt>
                <c:pt idx="9">
                  <c:v>Chhattisgarh</c:v>
                </c:pt>
                <c:pt idx="10">
                  <c:v>Bihar</c:v>
                </c:pt>
                <c:pt idx="11">
                  <c:v>Gujarat</c:v>
                </c:pt>
                <c:pt idx="12">
                  <c:v>Madhya Pradesh</c:v>
                </c:pt>
                <c:pt idx="13">
                  <c:v>Haryana</c:v>
                </c:pt>
                <c:pt idx="14">
                  <c:v>Rajasthan</c:v>
                </c:pt>
                <c:pt idx="15">
                  <c:v>Odisha</c:v>
                </c:pt>
                <c:pt idx="16">
                  <c:v>Assam</c:v>
                </c:pt>
                <c:pt idx="17">
                  <c:v>Uttarakhand</c:v>
                </c:pt>
                <c:pt idx="18">
                  <c:v>Jharkhand</c:v>
                </c:pt>
                <c:pt idx="19">
                  <c:v>Jammu and Kashmir</c:v>
                </c:pt>
                <c:pt idx="20">
                  <c:v>Himachal Pradesh</c:v>
                </c:pt>
                <c:pt idx="21">
                  <c:v>Telengana</c:v>
                </c:pt>
                <c:pt idx="22">
                  <c:v>Goa</c:v>
                </c:pt>
                <c:pt idx="23">
                  <c:v>Manipur</c:v>
                </c:pt>
                <c:pt idx="24">
                  <c:v>Puducherry</c:v>
                </c:pt>
                <c:pt idx="25">
                  <c:v>Meghalaya</c:v>
                </c:pt>
                <c:pt idx="26">
                  <c:v>Chandigarh</c:v>
                </c:pt>
                <c:pt idx="27">
                  <c:v>Tripura</c:v>
                </c:pt>
                <c:pt idx="28">
                  <c:v>Nagaland</c:v>
                </c:pt>
                <c:pt idx="29">
                  <c:v>Mizoram</c:v>
                </c:pt>
                <c:pt idx="30">
                  <c:v>Sikkim</c:v>
                </c:pt>
                <c:pt idx="31">
                  <c:v>Arunachal Pradesh</c:v>
                </c:pt>
                <c:pt idx="32">
                  <c:v>Ladakh</c:v>
                </c:pt>
                <c:pt idx="33">
                  <c:v>Andaman and Nicobar</c:v>
                </c:pt>
                <c:pt idx="34">
                  <c:v>Lakshadweep</c:v>
                </c:pt>
                <c:pt idx="35">
                  <c:v>Dadra and Nagar Haveli and Daman and Diu</c:v>
                </c:pt>
              </c:strCache>
            </c:strRef>
          </c:cat>
          <c:val>
            <c:numRef>
              <c:f>'state vs total deaths'!$E$3:$E$38</c:f>
              <c:numCache>
                <c:formatCode>0.00%</c:formatCode>
                <c:ptCount val="36"/>
                <c:pt idx="0">
                  <c:v>0.2792301894452725</c:v>
                </c:pt>
                <c:pt idx="1">
                  <c:v>0.41464061034496369</c:v>
                </c:pt>
                <c:pt idx="2">
                  <c:v>0.4904976627126067</c:v>
                </c:pt>
                <c:pt idx="3">
                  <c:v>0.562074857103117</c:v>
                </c:pt>
                <c:pt idx="4">
                  <c:v>0.61219637349232281</c:v>
                </c:pt>
                <c:pt idx="5">
                  <c:v>0.65676554009476962</c:v>
                </c:pt>
                <c:pt idx="6">
                  <c:v>0.69728040118264678</c:v>
                </c:pt>
                <c:pt idx="7">
                  <c:v>0.7336281805246726</c:v>
                </c:pt>
                <c:pt idx="8">
                  <c:v>0.7613203841158438</c:v>
                </c:pt>
                <c:pt idx="9">
                  <c:v>0.78799196281391737</c:v>
                </c:pt>
                <c:pt idx="10">
                  <c:v>0.81113740468058948</c:v>
                </c:pt>
                <c:pt idx="11">
                  <c:v>0.83196153578671761</c:v>
                </c:pt>
                <c:pt idx="12">
                  <c:v>0.85223494296342106</c:v>
                </c:pt>
                <c:pt idx="13">
                  <c:v>0.87245008242062905</c:v>
                </c:pt>
                <c:pt idx="14">
                  <c:v>0.8907499055499063</c:v>
                </c:pt>
                <c:pt idx="15">
                  <c:v>0.90807045507088924</c:v>
                </c:pt>
                <c:pt idx="16">
                  <c:v>0.9231730720433361</c:v>
                </c:pt>
                <c:pt idx="17">
                  <c:v>0.93777383478658038</c:v>
                </c:pt>
                <c:pt idx="18">
                  <c:v>0.94779964174750531</c:v>
                </c:pt>
                <c:pt idx="19">
                  <c:v>0.95680670341918739</c:v>
                </c:pt>
                <c:pt idx="20">
                  <c:v>0.96477810336693437</c:v>
                </c:pt>
                <c:pt idx="21">
                  <c:v>0.97250515481357147</c:v>
                </c:pt>
                <c:pt idx="22">
                  <c:v>0.9800498846863035</c:v>
                </c:pt>
                <c:pt idx="23">
                  <c:v>0.98408915337003577</c:v>
                </c:pt>
                <c:pt idx="24">
                  <c:v>0.98781264860617979</c:v>
                </c:pt>
                <c:pt idx="25">
                  <c:v>0.99087264368161765</c:v>
                </c:pt>
                <c:pt idx="26">
                  <c:v>0.9930999742494272</c:v>
                </c:pt>
                <c:pt idx="27">
                  <c:v>0.99487056108054661</c:v>
                </c:pt>
                <c:pt idx="28">
                  <c:v>0.99634041129491546</c:v>
                </c:pt>
                <c:pt idx="29">
                  <c:v>0.99772004052425911</c:v>
                </c:pt>
                <c:pt idx="30">
                  <c:v>0.99866172205545956</c:v>
                </c:pt>
                <c:pt idx="31">
                  <c:v>0.99921808479644825</c:v>
                </c:pt>
                <c:pt idx="32">
                  <c:v>0.99965227328688211</c:v>
                </c:pt>
                <c:pt idx="33">
                  <c:v>0.99989474218413732</c:v>
                </c:pt>
                <c:pt idx="34">
                  <c:v>0.99999248158458121</c:v>
                </c:pt>
                <c:pt idx="35">
                  <c:v>1</c:v>
                </c:pt>
              </c:numCache>
            </c:numRef>
          </c:val>
          <c:smooth val="0"/>
          <c:extLst>
            <c:ext xmlns:c16="http://schemas.microsoft.com/office/drawing/2014/chart" uri="{C3380CC4-5D6E-409C-BE32-E72D297353CC}">
              <c16:uniqueId val="{00000002-8BD6-48D8-8E1C-F4A1AD55B230}"/>
            </c:ext>
          </c:extLst>
        </c:ser>
        <c:dLbls>
          <c:showLegendKey val="0"/>
          <c:showVal val="0"/>
          <c:showCatName val="0"/>
          <c:showSerName val="0"/>
          <c:showPercent val="0"/>
          <c:showBubbleSize val="0"/>
        </c:dLbls>
        <c:marker val="1"/>
        <c:smooth val="0"/>
        <c:axId val="2009537871"/>
        <c:axId val="2009534031"/>
      </c:lineChart>
      <c:catAx>
        <c:axId val="145652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664400"/>
        <c:crosses val="autoZero"/>
        <c:auto val="1"/>
        <c:lblAlgn val="ctr"/>
        <c:lblOffset val="100"/>
        <c:noMultiLvlLbl val="0"/>
      </c:catAx>
      <c:valAx>
        <c:axId val="145664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652880"/>
        <c:crosses val="autoZero"/>
        <c:crossBetween val="between"/>
      </c:valAx>
      <c:valAx>
        <c:axId val="2009534031"/>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37871"/>
        <c:crosses val="max"/>
        <c:crossBetween val="between"/>
      </c:valAx>
      <c:catAx>
        <c:axId val="2009537871"/>
        <c:scaling>
          <c:orientation val="minMax"/>
        </c:scaling>
        <c:delete val="1"/>
        <c:axPos val="b"/>
        <c:numFmt formatCode="General" sourceLinked="1"/>
        <c:majorTickMark val="none"/>
        <c:minorTickMark val="none"/>
        <c:tickLblPos val="nextTo"/>
        <c:crossAx val="20095340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3661379503354588"/>
          <c:y val="1.85830429732868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'State vs discharged'!$C$2</c:f>
              <c:strCache>
                <c:ptCount val="1"/>
                <c:pt idx="0">
                  <c:v>Discharged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vs discharged'!$B$3:$B$38</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'State vs discharged'!$C$3:$C$38</c:f>
              <c:numCache>
                <c:formatCode>General</c:formatCode>
                <c:ptCount val="36"/>
                <c:pt idx="0">
                  <c:v>8022276</c:v>
                </c:pt>
                <c:pt idx="1">
                  <c:v>6835181</c:v>
                </c:pt>
                <c:pt idx="2">
                  <c:v>4048399</c:v>
                </c:pt>
                <c:pt idx="3">
                  <c:v>3572569</c:v>
                </c:pt>
                <c:pt idx="4">
                  <c:v>2325943</c:v>
                </c:pt>
                <c:pt idx="5">
                  <c:v>2121662</c:v>
                </c:pt>
                <c:pt idx="6">
                  <c:v>2104592</c:v>
                </c:pt>
                <c:pt idx="7">
                  <c:v>2014230</c:v>
                </c:pt>
                <c:pt idx="8">
                  <c:v>1339135</c:v>
                </c:pt>
                <c:pt idx="9">
                  <c:v>1316727</c:v>
                </c:pt>
                <c:pt idx="10">
                  <c:v>1280299</c:v>
                </c:pt>
                <c:pt idx="11">
                  <c:v>1173505</c:v>
                </c:pt>
                <c:pt idx="12">
                  <c:v>1068121</c:v>
                </c:pt>
                <c:pt idx="13">
                  <c:v>1045565</c:v>
                </c:pt>
                <c:pt idx="14">
                  <c:v>842952</c:v>
                </c:pt>
                <c:pt idx="15">
                  <c:v>840313</c:v>
                </c:pt>
                <c:pt idx="16">
                  <c:v>773073</c:v>
                </c:pt>
                <c:pt idx="17">
                  <c:v>738119</c:v>
                </c:pt>
                <c:pt idx="18">
                  <c:v>477231</c:v>
                </c:pt>
                <c:pt idx="19">
                  <c:v>444803</c:v>
                </c:pt>
                <c:pt idx="20">
                  <c:v>438491</c:v>
                </c:pt>
                <c:pt idx="21">
                  <c:v>318660</c:v>
                </c:pt>
                <c:pt idx="22">
                  <c:v>259329</c:v>
                </c:pt>
                <c:pt idx="23">
                  <c:v>238825</c:v>
                </c:pt>
                <c:pt idx="24">
                  <c:v>175566</c:v>
                </c:pt>
                <c:pt idx="25">
                  <c:v>137885</c:v>
                </c:pt>
                <c:pt idx="26">
                  <c:v>107550</c:v>
                </c:pt>
                <c:pt idx="27">
                  <c:v>99508</c:v>
                </c:pt>
                <c:pt idx="28">
                  <c:v>95352</c:v>
                </c:pt>
                <c:pt idx="29">
                  <c:v>66753</c:v>
                </c:pt>
                <c:pt idx="30">
                  <c:v>44422</c:v>
                </c:pt>
                <c:pt idx="31">
                  <c:v>35251</c:v>
                </c:pt>
                <c:pt idx="32">
                  <c:v>29371</c:v>
                </c:pt>
                <c:pt idx="33">
                  <c:v>11588</c:v>
                </c:pt>
                <c:pt idx="34">
                  <c:v>11363</c:v>
                </c:pt>
                <c:pt idx="35">
                  <c:v>10637</c:v>
                </c:pt>
              </c:numCache>
            </c:numRef>
          </c:val>
          <c:extLst>
            <c:ext xmlns:c16="http://schemas.microsoft.com/office/drawing/2014/chart" uri="{C3380CC4-5D6E-409C-BE32-E72D297353CC}">
              <c16:uniqueId val="{00000000-A650-4F80-A9A3-3633236C4FC9}"/>
            </c:ext>
          </c:extLst>
        </c:ser>
        <c:dLbls>
          <c:showLegendKey val="0"/>
          <c:showVal val="0"/>
          <c:showCatName val="0"/>
          <c:showSerName val="0"/>
          <c:showPercent val="0"/>
          <c:showBubbleSize val="0"/>
        </c:dLbls>
        <c:gapWidth val="219"/>
        <c:overlap val="-27"/>
        <c:axId val="115340208"/>
        <c:axId val="115351728"/>
      </c:barChart>
      <c:lineChart>
        <c:grouping val="standard"/>
        <c:varyColors val="0"/>
        <c:ser>
          <c:idx val="2"/>
          <c:order val="1"/>
          <c:tx>
            <c:strRef>
              <c:f>'State vs discharged'!$E$2</c:f>
              <c:strCache>
                <c:ptCount val="1"/>
                <c:pt idx="0">
                  <c:v>per</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2520000" spcFirstLastPara="1" vertOverflow="overflow" horzOverflow="overflow"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cat>
            <c:strRef>
              <c:f>'State vs discharged'!$B$3:$B$38</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'State vs discharged'!$E$3:$E$38</c:f>
              <c:numCache>
                <c:formatCode>0.00%</c:formatCode>
                <c:ptCount val="36"/>
                <c:pt idx="0">
                  <c:v>0.18041676863769066</c:v>
                </c:pt>
                <c:pt idx="1">
                  <c:v>0.33413639497237912</c:v>
                </c:pt>
                <c:pt idx="2">
                  <c:v>0.42518275958711665</c:v>
                </c:pt>
                <c:pt idx="3">
                  <c:v>0.50552795772230741</c:v>
                </c:pt>
                <c:pt idx="4">
                  <c:v>0.55783719266952891</c:v>
                </c:pt>
                <c:pt idx="5">
                  <c:v>0.60555225535016721</c:v>
                </c:pt>
                <c:pt idx="6">
                  <c:v>0.65288342270725319</c:v>
                </c:pt>
                <c:pt idx="7">
                  <c:v>0.69818239620219347</c:v>
                </c:pt>
                <c:pt idx="8">
                  <c:v>0.72829883815328489</c:v>
                </c:pt>
                <c:pt idx="9">
                  <c:v>0.7579113359678703</c:v>
                </c:pt>
                <c:pt idx="10">
                  <c:v>0.78670458721852121</c:v>
                </c:pt>
                <c:pt idx="11">
                  <c:v>0.81309609756797474</c:v>
                </c:pt>
                <c:pt idx="12">
                  <c:v>0.83711757717476698</c:v>
                </c:pt>
                <c:pt idx="13">
                  <c:v>0.86063178420288056</c:v>
                </c:pt>
                <c:pt idx="14">
                  <c:v>0.8795893314072748</c:v>
                </c:pt>
                <c:pt idx="15">
                  <c:v>0.89848752888941619</c:v>
                </c:pt>
                <c:pt idx="16">
                  <c:v>0.91587353413045325</c:v>
                </c:pt>
                <c:pt idx="17">
                  <c:v>0.93247344229243667</c:v>
                </c:pt>
                <c:pt idx="18">
                  <c:v>0.9432061165252521</c:v>
                </c:pt>
                <c:pt idx="19">
                  <c:v>0.953209502090689</c:v>
                </c:pt>
                <c:pt idx="20">
                  <c:v>0.96307093409536071</c:v>
                </c:pt>
                <c:pt idx="21">
                  <c:v>0.97023742992448525</c:v>
                </c:pt>
                <c:pt idx="22">
                  <c:v>0.97606960276347055</c:v>
                </c:pt>
                <c:pt idx="23">
                  <c:v>0.98144065142471049</c:v>
                </c:pt>
                <c:pt idx="24">
                  <c:v>0.98538903844139303</c:v>
                </c:pt>
                <c:pt idx="25">
                  <c:v>0.98848999958304518</c:v>
                </c:pt>
                <c:pt idx="26">
                  <c:v>0.99090874252669148</c:v>
                </c:pt>
                <c:pt idx="27">
                  <c:v>0.99314662511931229</c:v>
                </c:pt>
                <c:pt idx="28">
                  <c:v>0.99529104145741143</c:v>
                </c:pt>
                <c:pt idx="29">
                  <c:v>0.99679228132461029</c:v>
                </c:pt>
                <c:pt idx="30">
                  <c:v>0.99779130874481159</c:v>
                </c:pt>
                <c:pt idx="31">
                  <c:v>0.99858408519768449</c:v>
                </c:pt>
                <c:pt idx="32">
                  <c:v>0.99924462354262023</c:v>
                </c:pt>
                <c:pt idx="33">
                  <c:v>0.99950523156894266</c:v>
                </c:pt>
                <c:pt idx="34">
                  <c:v>0.99976077946358377</c:v>
                </c:pt>
                <c:pt idx="35">
                  <c:v>1</c:v>
                </c:pt>
              </c:numCache>
            </c:numRef>
          </c:val>
          <c:smooth val="0"/>
          <c:extLst>
            <c:ext xmlns:c16="http://schemas.microsoft.com/office/drawing/2014/chart" uri="{C3380CC4-5D6E-409C-BE32-E72D297353CC}">
              <c16:uniqueId val="{00000002-A650-4F80-A9A3-3633236C4FC9}"/>
            </c:ext>
          </c:extLst>
        </c:ser>
        <c:dLbls>
          <c:showLegendKey val="0"/>
          <c:showVal val="0"/>
          <c:showCatName val="0"/>
          <c:showSerName val="0"/>
          <c:showPercent val="0"/>
          <c:showBubbleSize val="0"/>
        </c:dLbls>
        <c:marker val="1"/>
        <c:smooth val="0"/>
        <c:axId val="145662960"/>
        <c:axId val="145674960"/>
      </c:lineChart>
      <c:catAx>
        <c:axId val="1153402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351728"/>
        <c:crosses val="autoZero"/>
        <c:auto val="1"/>
        <c:lblAlgn val="ctr"/>
        <c:lblOffset val="100"/>
        <c:noMultiLvlLbl val="0"/>
      </c:catAx>
      <c:valAx>
        <c:axId val="115351728"/>
        <c:scaling>
          <c:orientation val="minMax"/>
        </c:scaling>
        <c:delete val="0"/>
        <c:axPos val="l"/>
        <c:majorGridlines>
          <c:spPr>
            <a:ln w="317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340208"/>
        <c:crosses val="autoZero"/>
        <c:crossBetween val="between"/>
      </c:valAx>
      <c:valAx>
        <c:axId val="145674960"/>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662960"/>
        <c:crosses val="max"/>
        <c:crossBetween val="between"/>
      </c:valAx>
      <c:catAx>
        <c:axId val="145662960"/>
        <c:scaling>
          <c:orientation val="minMax"/>
        </c:scaling>
        <c:delete val="1"/>
        <c:axPos val="b"/>
        <c:numFmt formatCode="General" sourceLinked="1"/>
        <c:majorTickMark val="none"/>
        <c:minorTickMark val="none"/>
        <c:tickLblPos val="nextTo"/>
        <c:crossAx val="1456749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Status.xlsx]Sheet7!PivotTable5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Sheet7!$A$4:$A$6</c:f>
              <c:strCache>
                <c:ptCount val="2"/>
                <c:pt idx="0">
                  <c:v>Group1</c:v>
                </c:pt>
                <c:pt idx="1">
                  <c:v>Group2</c:v>
                </c:pt>
              </c:strCache>
            </c:strRef>
          </c:cat>
          <c:val>
            <c:numRef>
              <c:f>Sheet7!$B$4:$B$6</c:f>
              <c:numCache>
                <c:formatCode>General</c:formatCode>
                <c:ptCount val="2"/>
                <c:pt idx="0">
                  <c:v>300946895</c:v>
                </c:pt>
                <c:pt idx="1">
                  <c:v>342852508</c:v>
                </c:pt>
              </c:numCache>
            </c:numRef>
          </c:val>
          <c:extLst>
            <c:ext xmlns:c16="http://schemas.microsoft.com/office/drawing/2014/chart" uri="{C3380CC4-5D6E-409C-BE32-E72D297353CC}">
              <c16:uniqueId val="{00000000-2B7C-4063-8DFF-933E068031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Status.xlsx]Sheet8!PivotTable6</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Sheet8!$C$4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Sheet8!$B$5:$B$7</c:f>
              <c:strCache>
                <c:ptCount val="2"/>
                <c:pt idx="0">
                  <c:v>Group1</c:v>
                </c:pt>
                <c:pt idx="1">
                  <c:v>Group2</c:v>
                </c:pt>
              </c:strCache>
            </c:strRef>
          </c:cat>
          <c:val>
            <c:numRef>
              <c:f>Sheet8!$C$5:$C$7</c:f>
              <c:numCache>
                <c:formatCode>General</c:formatCode>
                <c:ptCount val="2"/>
                <c:pt idx="0">
                  <c:v>5.97</c:v>
                </c:pt>
                <c:pt idx="1">
                  <c:v>5.910000000000001</c:v>
                </c:pt>
              </c:numCache>
            </c:numRef>
          </c:val>
          <c:smooth val="0"/>
          <c:extLst>
            <c:ext xmlns:c16="http://schemas.microsoft.com/office/drawing/2014/chart" uri="{C3380CC4-5D6E-409C-BE32-E72D297353CC}">
              <c16:uniqueId val="{00000000-D763-4A00-AFE2-789F97D9A77C}"/>
            </c:ext>
          </c:extLst>
        </c:ser>
        <c:dLbls>
          <c:showLegendKey val="0"/>
          <c:showVal val="0"/>
          <c:showCatName val="0"/>
          <c:showSerName val="0"/>
          <c:showPercent val="0"/>
          <c:showBubbleSize val="0"/>
        </c:dLbls>
        <c:marker val="1"/>
        <c:smooth val="0"/>
        <c:axId val="200956015"/>
        <c:axId val="200954095"/>
      </c:lineChart>
      <c:catAx>
        <c:axId val="20095601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4095"/>
        <c:crosses val="autoZero"/>
        <c:auto val="1"/>
        <c:lblAlgn val="ctr"/>
        <c:lblOffset val="100"/>
        <c:noMultiLvlLbl val="0"/>
      </c:catAx>
      <c:valAx>
        <c:axId val="2009540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6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Status.xlsx]Sheet9!PivotTable7</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Sheet9!$C$4</c:f>
              <c:strCache>
                <c:ptCount val="1"/>
                <c:pt idx="0">
                  <c:v>Sum of Deaths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Sheet9!$B$5:$B$7</c:f>
              <c:strCache>
                <c:ptCount val="2"/>
                <c:pt idx="0">
                  <c:v>Group1</c:v>
                </c:pt>
                <c:pt idx="1">
                  <c:v>Group2</c:v>
                </c:pt>
              </c:strCache>
            </c:strRef>
          </c:cat>
          <c:val>
            <c:numRef>
              <c:f>Sheet9!$C$5:$C$7</c:f>
              <c:numCache>
                <c:formatCode>General</c:formatCode>
                <c:ptCount val="2"/>
                <c:pt idx="0">
                  <c:v>36692</c:v>
                </c:pt>
                <c:pt idx="1">
                  <c:v>66708</c:v>
                </c:pt>
              </c:numCache>
            </c:numRef>
          </c:val>
          <c:extLst>
            <c:ext xmlns:c16="http://schemas.microsoft.com/office/drawing/2014/chart" uri="{C3380CC4-5D6E-409C-BE32-E72D297353CC}">
              <c16:uniqueId val="{00000000-7A57-4F6E-A68E-457D34601565}"/>
            </c:ext>
          </c:extLst>
        </c:ser>
        <c:ser>
          <c:idx val="1"/>
          <c:order val="1"/>
          <c:tx>
            <c:strRef>
              <c:f>Sheet9!$D$4</c:f>
              <c:strCache>
                <c:ptCount val="1"/>
                <c:pt idx="0">
                  <c:v>Sum of Total Cases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Sheet9!$B$5:$B$7</c:f>
              <c:strCache>
                <c:ptCount val="2"/>
                <c:pt idx="0">
                  <c:v>Group1</c:v>
                </c:pt>
                <c:pt idx="1">
                  <c:v>Group2</c:v>
                </c:pt>
              </c:strCache>
            </c:strRef>
          </c:cat>
          <c:val>
            <c:numRef>
              <c:f>Sheet9!$D$5:$D$7</c:f>
              <c:numCache>
                <c:formatCode>General</c:formatCode>
                <c:ptCount val="2"/>
                <c:pt idx="0">
                  <c:v>4120610</c:v>
                </c:pt>
                <c:pt idx="1">
                  <c:v>5873829</c:v>
                </c:pt>
              </c:numCache>
            </c:numRef>
          </c:val>
          <c:extLst>
            <c:ext xmlns:c16="http://schemas.microsoft.com/office/drawing/2014/chart" uri="{C3380CC4-5D6E-409C-BE32-E72D297353CC}">
              <c16:uniqueId val="{00000001-7A57-4F6E-A68E-457D34601565}"/>
            </c:ext>
          </c:extLst>
        </c:ser>
        <c:ser>
          <c:idx val="2"/>
          <c:order val="2"/>
          <c:tx>
            <c:strRef>
              <c:f>Sheet9!$E$4</c:f>
              <c:strCache>
                <c:ptCount val="1"/>
                <c:pt idx="0">
                  <c:v>Sum of Discharged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Sheet9!$B$5:$B$7</c:f>
              <c:strCache>
                <c:ptCount val="2"/>
                <c:pt idx="0">
                  <c:v>Group1</c:v>
                </c:pt>
                <c:pt idx="1">
                  <c:v>Group2</c:v>
                </c:pt>
              </c:strCache>
            </c:strRef>
          </c:cat>
          <c:val>
            <c:numRef>
              <c:f>Sheet9!$E$5:$E$7</c:f>
              <c:numCache>
                <c:formatCode>General</c:formatCode>
                <c:ptCount val="2"/>
                <c:pt idx="0">
                  <c:v>4083912</c:v>
                </c:pt>
                <c:pt idx="1">
                  <c:v>5807072</c:v>
                </c:pt>
              </c:numCache>
            </c:numRef>
          </c:val>
          <c:extLst>
            <c:ext xmlns:c16="http://schemas.microsoft.com/office/drawing/2014/chart" uri="{C3380CC4-5D6E-409C-BE32-E72D297353CC}">
              <c16:uniqueId val="{00000002-7A57-4F6E-A68E-457D34601565}"/>
            </c:ext>
          </c:extLst>
        </c:ser>
        <c:dLbls>
          <c:showLegendKey val="0"/>
          <c:showVal val="0"/>
          <c:showCatName val="0"/>
          <c:showSerName val="0"/>
          <c:showPercent val="0"/>
          <c:showBubbleSize val="0"/>
        </c:dLbls>
        <c:gapWidth val="100"/>
        <c:overlap val="-24"/>
        <c:axId val="618181327"/>
        <c:axId val="618178447"/>
      </c:barChart>
      <c:catAx>
        <c:axId val="6181813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78447"/>
        <c:crosses val="autoZero"/>
        <c:auto val="1"/>
        <c:lblAlgn val="ctr"/>
        <c:lblOffset val="100"/>
        <c:noMultiLvlLbl val="0"/>
      </c:catAx>
      <c:valAx>
        <c:axId val="6181784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8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States</a:t>
            </a:r>
            <a:r>
              <a:rPr lang="en-US" baseline="0"/>
              <a:t> Vs Total Cases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Sheet4!$C$3</c:f>
              <c:strCache>
                <c:ptCount val="1"/>
                <c:pt idx="0">
                  <c:v>Total Cases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Sheet4!$B$4:$B$39</c:f>
              <c:strCache>
                <c:ptCount val="36"/>
                <c:pt idx="0">
                  <c:v>Punjab</c:v>
                </c:pt>
                <c:pt idx="1">
                  <c:v>Nagaland</c:v>
                </c:pt>
                <c:pt idx="2">
                  <c:v>Maharashtra</c:v>
                </c:pt>
                <c:pt idx="3">
                  <c:v>Uttarakhand</c:v>
                </c:pt>
                <c:pt idx="4">
                  <c:v>Meghalaya</c:v>
                </c:pt>
                <c:pt idx="5">
                  <c:v>Manipur</c:v>
                </c:pt>
                <c:pt idx="6">
                  <c:v>Goa</c:v>
                </c:pt>
                <c:pt idx="7">
                  <c:v>Bihar</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Sheet4!$C$4:$C$39</c:f>
              <c:numCache>
                <c:formatCode>General</c:formatCode>
                <c:ptCount val="36"/>
                <c:pt idx="0">
                  <c:v>793644</c:v>
                </c:pt>
                <c:pt idx="1">
                  <c:v>36033</c:v>
                </c:pt>
                <c:pt idx="2">
                  <c:v>8171048</c:v>
                </c:pt>
                <c:pt idx="3">
                  <c:v>452571</c:v>
                </c:pt>
                <c:pt idx="4">
                  <c:v>96983</c:v>
                </c:pt>
                <c:pt idx="5">
                  <c:v>140034</c:v>
                </c:pt>
                <c:pt idx="6">
                  <c:v>263346</c:v>
                </c:pt>
                <c:pt idx="7">
                  <c:v>855267</c:v>
                </c:pt>
                <c:pt idx="8">
                  <c:v>2040910</c:v>
                </c:pt>
                <c:pt idx="9">
                  <c:v>322905</c:v>
                </c:pt>
                <c:pt idx="10">
                  <c:v>10766</c:v>
                </c:pt>
                <c:pt idx="11">
                  <c:v>443826</c:v>
                </c:pt>
                <c:pt idx="12">
                  <c:v>1187695</c:v>
                </c:pt>
                <c:pt idx="13">
                  <c:v>100693</c:v>
                </c:pt>
                <c:pt idx="14">
                  <c:v>177547</c:v>
                </c:pt>
                <c:pt idx="15">
                  <c:v>44927</c:v>
                </c:pt>
                <c:pt idx="16">
                  <c:v>2145431</c:v>
                </c:pt>
                <c:pt idx="17">
                  <c:v>746159</c:v>
                </c:pt>
                <c:pt idx="18">
                  <c:v>3610655</c:v>
                </c:pt>
                <c:pt idx="19">
                  <c:v>6907241</c:v>
                </c:pt>
                <c:pt idx="20">
                  <c:v>1056351</c:v>
                </c:pt>
                <c:pt idx="21">
                  <c:v>2126282</c:v>
                </c:pt>
                <c:pt idx="22">
                  <c:v>1078903</c:v>
                </c:pt>
                <c:pt idx="23">
                  <c:v>482023</c:v>
                </c:pt>
                <c:pt idx="24">
                  <c:v>4088769</c:v>
                </c:pt>
                <c:pt idx="25">
                  <c:v>108493</c:v>
                </c:pt>
                <c:pt idx="26">
                  <c:v>1291383</c:v>
                </c:pt>
                <c:pt idx="27">
                  <c:v>29602</c:v>
                </c:pt>
                <c:pt idx="28">
                  <c:v>1326465</c:v>
                </c:pt>
                <c:pt idx="29">
                  <c:v>1348409</c:v>
                </c:pt>
                <c:pt idx="30">
                  <c:v>2340676</c:v>
                </c:pt>
                <c:pt idx="31">
                  <c:v>844432</c:v>
                </c:pt>
                <c:pt idx="32">
                  <c:v>11415</c:v>
                </c:pt>
                <c:pt idx="33">
                  <c:v>67049</c:v>
                </c:pt>
                <c:pt idx="34">
                  <c:v>239560</c:v>
                </c:pt>
                <c:pt idx="35">
                  <c:v>11592</c:v>
                </c:pt>
              </c:numCache>
            </c:numRef>
          </c:val>
          <c:extLst>
            <c:ext xmlns:c16="http://schemas.microsoft.com/office/drawing/2014/chart" uri="{C3380CC4-5D6E-409C-BE32-E72D297353CC}">
              <c16:uniqueId val="{00000000-F98F-41FE-A049-F1037A197C06}"/>
            </c:ext>
          </c:extLst>
        </c:ser>
        <c:dLbls>
          <c:showLegendKey val="0"/>
          <c:showVal val="0"/>
          <c:showCatName val="0"/>
          <c:showSerName val="0"/>
          <c:showPercent val="0"/>
          <c:showBubbleSize val="0"/>
        </c:dLbls>
        <c:gapWidth val="100"/>
        <c:axId val="200952655"/>
        <c:axId val="196690255"/>
      </c:barChart>
      <c:lineChart>
        <c:grouping val="standard"/>
        <c:varyColors val="0"/>
        <c:ser>
          <c:idx val="2"/>
          <c:order val="1"/>
          <c:tx>
            <c:strRef>
              <c:f>Sheet4!$E$3</c:f>
              <c:strCache>
                <c:ptCount val="1"/>
                <c:pt idx="0">
                  <c:v>Percentage Distribution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Sheet4!$B$4:$B$39</c:f>
              <c:strCache>
                <c:ptCount val="36"/>
                <c:pt idx="0">
                  <c:v>Punjab</c:v>
                </c:pt>
                <c:pt idx="1">
                  <c:v>Nagaland</c:v>
                </c:pt>
                <c:pt idx="2">
                  <c:v>Maharashtra</c:v>
                </c:pt>
                <c:pt idx="3">
                  <c:v>Uttarakhand</c:v>
                </c:pt>
                <c:pt idx="4">
                  <c:v>Meghalaya</c:v>
                </c:pt>
                <c:pt idx="5">
                  <c:v>Manipur</c:v>
                </c:pt>
                <c:pt idx="6">
                  <c:v>Goa</c:v>
                </c:pt>
                <c:pt idx="7">
                  <c:v>Bihar</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Sheet4!$E$4:$E$39</c:f>
              <c:numCache>
                <c:formatCode>0.00%</c:formatCode>
                <c:ptCount val="36"/>
                <c:pt idx="0">
                  <c:v>1.7636891950136319E-2</c:v>
                </c:pt>
                <c:pt idx="1">
                  <c:v>1.8437641565378495E-2</c:v>
                </c:pt>
                <c:pt idx="2">
                  <c:v>0.20002017818806761</c:v>
                </c:pt>
                <c:pt idx="3">
                  <c:v>0.21007751602060354</c:v>
                </c:pt>
                <c:pt idx="4">
                  <c:v>0.21223273762122052</c:v>
                </c:pt>
                <c:pt idx="5">
                  <c:v>0.21534466756379603</c:v>
                </c:pt>
                <c:pt idx="6">
                  <c:v>0.22119691989292672</c:v>
                </c:pt>
                <c:pt idx="7">
                  <c:v>0.24020323968809587</c:v>
                </c:pt>
                <c:pt idx="8">
                  <c:v>0.28555771745136593</c:v>
                </c:pt>
                <c:pt idx="9">
                  <c:v>0.29273353002622166</c:v>
                </c:pt>
                <c:pt idx="10">
                  <c:v>0.29297277933540206</c:v>
                </c:pt>
                <c:pt idx="11">
                  <c:v>0.30283577988307986</c:v>
                </c:pt>
                <c:pt idx="12">
                  <c:v>0.32922953877839961</c:v>
                </c:pt>
                <c:pt idx="13">
                  <c:v>0.3314672064998655</c:v>
                </c:pt>
                <c:pt idx="14">
                  <c:v>0.3354127756153264</c:v>
                </c:pt>
                <c:pt idx="15">
                  <c:v>0.33641117369386508</c:v>
                </c:pt>
                <c:pt idx="16">
                  <c:v>0.38408838757499181</c:v>
                </c:pt>
                <c:pt idx="17">
                  <c:v>0.40067003584628441</c:v>
                </c:pt>
                <c:pt idx="18">
                  <c:v>0.48090844513838449</c:v>
                </c:pt>
                <c:pt idx="19">
                  <c:v>0.63440581069592861</c:v>
                </c:pt>
                <c:pt idx="20">
                  <c:v>0.65788075468645635</c:v>
                </c:pt>
                <c:pt idx="21">
                  <c:v>0.70513242658156272</c:v>
                </c:pt>
                <c:pt idx="22">
                  <c:v>0.7291085363180162</c:v>
                </c:pt>
                <c:pt idx="23">
                  <c:v>0.73982037634765241</c:v>
                </c:pt>
                <c:pt idx="24">
                  <c:v>0.83068375723639709</c:v>
                </c:pt>
                <c:pt idx="25">
                  <c:v>0.83309476181571251</c:v>
                </c:pt>
                <c:pt idx="26">
                  <c:v>0.86179274534137751</c:v>
                </c:pt>
                <c:pt idx="27">
                  <c:v>0.86245058093959026</c:v>
                </c:pt>
                <c:pt idx="28">
                  <c:v>0.89192818031744425</c:v>
                </c:pt>
                <c:pt idx="29">
                  <c:v>0.92189343405538138</c:v>
                </c:pt>
                <c:pt idx="30">
                  <c:v>0.97390951393789449</c:v>
                </c:pt>
                <c:pt idx="31">
                  <c:v>0.99267505105937159</c:v>
                </c:pt>
                <c:pt idx="32">
                  <c:v>0.992928722884032</c:v>
                </c:pt>
                <c:pt idx="33">
                  <c:v>0.99441873095864064</c:v>
                </c:pt>
                <c:pt idx="34">
                  <c:v>0.99974239476202686</c:v>
                </c:pt>
                <c:pt idx="35">
                  <c:v>1</c:v>
                </c:pt>
              </c:numCache>
            </c:numRef>
          </c:val>
          <c:smooth val="0"/>
          <c:extLst>
            <c:ext xmlns:c16="http://schemas.microsoft.com/office/drawing/2014/chart" uri="{C3380CC4-5D6E-409C-BE32-E72D297353CC}">
              <c16:uniqueId val="{00000001-F98F-41FE-A049-F1037A197C06}"/>
            </c:ext>
          </c:extLst>
        </c:ser>
        <c:dLbls>
          <c:showLegendKey val="0"/>
          <c:showVal val="0"/>
          <c:showCatName val="0"/>
          <c:showSerName val="0"/>
          <c:showPercent val="0"/>
          <c:showBubbleSize val="0"/>
        </c:dLbls>
        <c:marker val="1"/>
        <c:smooth val="0"/>
        <c:axId val="618148687"/>
        <c:axId val="618146287"/>
      </c:lineChart>
      <c:catAx>
        <c:axId val="2009526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90255"/>
        <c:crosses val="autoZero"/>
        <c:auto val="1"/>
        <c:lblAlgn val="ctr"/>
        <c:lblOffset val="100"/>
        <c:noMultiLvlLbl val="0"/>
      </c:catAx>
      <c:valAx>
        <c:axId val="1966902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2655"/>
        <c:crosses val="autoZero"/>
        <c:crossBetween val="between"/>
      </c:valAx>
      <c:valAx>
        <c:axId val="61814628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48687"/>
        <c:crosses val="max"/>
        <c:crossBetween val="between"/>
      </c:valAx>
      <c:catAx>
        <c:axId val="618148687"/>
        <c:scaling>
          <c:orientation val="minMax"/>
        </c:scaling>
        <c:delete val="1"/>
        <c:axPos val="b"/>
        <c:numFmt formatCode="General" sourceLinked="1"/>
        <c:majorTickMark val="out"/>
        <c:minorTickMark val="none"/>
        <c:tickLblPos val="nextTo"/>
        <c:crossAx val="6181462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States</a:t>
            </a:r>
            <a:r>
              <a:rPr lang="en-US" baseline="0"/>
              <a:t> Vs Deaths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Sheet5!$C$3</c:f>
              <c:strCache>
                <c:ptCount val="1"/>
                <c:pt idx="0">
                  <c:v>Deaths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Sheet5!$B$4:$B$39</c:f>
              <c:strCache>
                <c:ptCount val="36"/>
                <c:pt idx="0">
                  <c:v>Nagaland</c:v>
                </c:pt>
                <c:pt idx="1">
                  <c:v>Maharashtra</c:v>
                </c:pt>
                <c:pt idx="2">
                  <c:v>Uttarakhand</c:v>
                </c:pt>
                <c:pt idx="3">
                  <c:v>Meghalaya</c:v>
                </c:pt>
                <c:pt idx="4">
                  <c:v>Manipur</c:v>
                </c:pt>
                <c:pt idx="5">
                  <c:v>Goa</c:v>
                </c:pt>
                <c:pt idx="6">
                  <c:v>Bihar</c:v>
                </c:pt>
                <c:pt idx="7">
                  <c:v>Punjab</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Sheet5!$C$4:$C$39</c:f>
              <c:numCache>
                <c:formatCode>General</c:formatCode>
                <c:ptCount val="36"/>
                <c:pt idx="0">
                  <c:v>148558</c:v>
                </c:pt>
                <c:pt idx="1">
                  <c:v>72042</c:v>
                </c:pt>
                <c:pt idx="2">
                  <c:v>40358</c:v>
                </c:pt>
                <c:pt idx="3">
                  <c:v>38081</c:v>
                </c:pt>
                <c:pt idx="4">
                  <c:v>26666</c:v>
                </c:pt>
                <c:pt idx="5">
                  <c:v>23712</c:v>
                </c:pt>
                <c:pt idx="6">
                  <c:v>21555</c:v>
                </c:pt>
                <c:pt idx="7">
                  <c:v>19338</c:v>
                </c:pt>
                <c:pt idx="8">
                  <c:v>14733</c:v>
                </c:pt>
                <c:pt idx="9">
                  <c:v>14190</c:v>
                </c:pt>
                <c:pt idx="10">
                  <c:v>12314</c:v>
                </c:pt>
                <c:pt idx="11">
                  <c:v>11079</c:v>
                </c:pt>
                <c:pt idx="12">
                  <c:v>10786</c:v>
                </c:pt>
                <c:pt idx="13">
                  <c:v>10755</c:v>
                </c:pt>
                <c:pt idx="14">
                  <c:v>9736</c:v>
                </c:pt>
                <c:pt idx="15">
                  <c:v>9215</c:v>
                </c:pt>
                <c:pt idx="16">
                  <c:v>8035</c:v>
                </c:pt>
                <c:pt idx="17">
                  <c:v>7768</c:v>
                </c:pt>
                <c:pt idx="18">
                  <c:v>5334</c:v>
                </c:pt>
                <c:pt idx="19">
                  <c:v>4792</c:v>
                </c:pt>
                <c:pt idx="20">
                  <c:v>4241</c:v>
                </c:pt>
                <c:pt idx="21">
                  <c:v>4111</c:v>
                </c:pt>
                <c:pt idx="22">
                  <c:v>4014</c:v>
                </c:pt>
                <c:pt idx="23">
                  <c:v>2149</c:v>
                </c:pt>
                <c:pt idx="24">
                  <c:v>1981</c:v>
                </c:pt>
                <c:pt idx="25">
                  <c:v>1628</c:v>
                </c:pt>
                <c:pt idx="26">
                  <c:v>1185</c:v>
                </c:pt>
                <c:pt idx="27">
                  <c:v>942</c:v>
                </c:pt>
                <c:pt idx="28">
                  <c:v>782</c:v>
                </c:pt>
                <c:pt idx="29">
                  <c:v>734</c:v>
                </c:pt>
                <c:pt idx="30">
                  <c:v>501</c:v>
                </c:pt>
                <c:pt idx="31">
                  <c:v>296</c:v>
                </c:pt>
                <c:pt idx="32">
                  <c:v>231</c:v>
                </c:pt>
                <c:pt idx="33">
                  <c:v>129</c:v>
                </c:pt>
                <c:pt idx="34">
                  <c:v>52</c:v>
                </c:pt>
                <c:pt idx="35">
                  <c:v>4</c:v>
                </c:pt>
              </c:numCache>
            </c:numRef>
          </c:val>
          <c:extLst>
            <c:ext xmlns:c16="http://schemas.microsoft.com/office/drawing/2014/chart" uri="{C3380CC4-5D6E-409C-BE32-E72D297353CC}">
              <c16:uniqueId val="{00000000-F104-4B26-9737-2DA4BE850DDD}"/>
            </c:ext>
          </c:extLst>
        </c:ser>
        <c:dLbls>
          <c:showLegendKey val="0"/>
          <c:showVal val="0"/>
          <c:showCatName val="0"/>
          <c:showSerName val="0"/>
          <c:showPercent val="0"/>
          <c:showBubbleSize val="0"/>
        </c:dLbls>
        <c:gapWidth val="219"/>
        <c:overlap val="-27"/>
        <c:axId val="618150127"/>
        <c:axId val="618146767"/>
      </c:barChart>
      <c:lineChart>
        <c:grouping val="standard"/>
        <c:varyColors val="0"/>
        <c:ser>
          <c:idx val="2"/>
          <c:order val="1"/>
          <c:tx>
            <c:strRef>
              <c:f>Sheet5!$E$3</c:f>
              <c:strCache>
                <c:ptCount val="1"/>
                <c:pt idx="0">
                  <c:v>Percentage Distribution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Sheet5!$B$4:$B$39</c:f>
              <c:strCache>
                <c:ptCount val="36"/>
                <c:pt idx="0">
                  <c:v>Nagaland</c:v>
                </c:pt>
                <c:pt idx="1">
                  <c:v>Maharashtra</c:v>
                </c:pt>
                <c:pt idx="2">
                  <c:v>Uttarakhand</c:v>
                </c:pt>
                <c:pt idx="3">
                  <c:v>Meghalaya</c:v>
                </c:pt>
                <c:pt idx="4">
                  <c:v>Manipur</c:v>
                </c:pt>
                <c:pt idx="5">
                  <c:v>Goa</c:v>
                </c:pt>
                <c:pt idx="6">
                  <c:v>Bihar</c:v>
                </c:pt>
                <c:pt idx="7">
                  <c:v>Punjab</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Sheet5!$E$4:$E$39</c:f>
              <c:numCache>
                <c:formatCode>0.00%</c:formatCode>
                <c:ptCount val="36"/>
                <c:pt idx="0">
                  <c:v>0.2792301894452725</c:v>
                </c:pt>
                <c:pt idx="1">
                  <c:v>0.41464061034496369</c:v>
                </c:pt>
                <c:pt idx="2">
                  <c:v>0.4904976627126067</c:v>
                </c:pt>
                <c:pt idx="3">
                  <c:v>0.562074857103117</c:v>
                </c:pt>
                <c:pt idx="4">
                  <c:v>0.61219637349232281</c:v>
                </c:pt>
                <c:pt idx="5">
                  <c:v>0.65676554009476962</c:v>
                </c:pt>
                <c:pt idx="6">
                  <c:v>0.69728040118264678</c:v>
                </c:pt>
                <c:pt idx="7">
                  <c:v>0.7336281805246726</c:v>
                </c:pt>
                <c:pt idx="8">
                  <c:v>0.7613203841158438</c:v>
                </c:pt>
                <c:pt idx="9">
                  <c:v>0.78799196281391737</c:v>
                </c:pt>
                <c:pt idx="10">
                  <c:v>0.81113740468058948</c:v>
                </c:pt>
                <c:pt idx="11">
                  <c:v>0.83196153578671761</c:v>
                </c:pt>
                <c:pt idx="12">
                  <c:v>0.85223494296342106</c:v>
                </c:pt>
                <c:pt idx="13">
                  <c:v>0.87245008242062905</c:v>
                </c:pt>
                <c:pt idx="14">
                  <c:v>0.8907499055499063</c:v>
                </c:pt>
                <c:pt idx="15">
                  <c:v>0.90807045507088924</c:v>
                </c:pt>
                <c:pt idx="16">
                  <c:v>0.9231730720433361</c:v>
                </c:pt>
                <c:pt idx="17">
                  <c:v>0.93777383478658038</c:v>
                </c:pt>
                <c:pt idx="18">
                  <c:v>0.94779964174750531</c:v>
                </c:pt>
                <c:pt idx="19">
                  <c:v>0.95680670341918739</c:v>
                </c:pt>
                <c:pt idx="20">
                  <c:v>0.96477810336693437</c:v>
                </c:pt>
                <c:pt idx="21">
                  <c:v>0.97250515481357147</c:v>
                </c:pt>
                <c:pt idx="22">
                  <c:v>0.9800498846863035</c:v>
                </c:pt>
                <c:pt idx="23">
                  <c:v>0.98408915337003577</c:v>
                </c:pt>
                <c:pt idx="24">
                  <c:v>0.98781264860617979</c:v>
                </c:pt>
                <c:pt idx="25">
                  <c:v>0.99087264368161765</c:v>
                </c:pt>
                <c:pt idx="26">
                  <c:v>0.9930999742494272</c:v>
                </c:pt>
                <c:pt idx="27">
                  <c:v>0.99487056108054661</c:v>
                </c:pt>
                <c:pt idx="28">
                  <c:v>0.99634041129491546</c:v>
                </c:pt>
                <c:pt idx="29">
                  <c:v>0.99772004052425911</c:v>
                </c:pt>
                <c:pt idx="30">
                  <c:v>0.99866172205545956</c:v>
                </c:pt>
                <c:pt idx="31">
                  <c:v>0.99921808479644825</c:v>
                </c:pt>
                <c:pt idx="32">
                  <c:v>0.99965227328688211</c:v>
                </c:pt>
                <c:pt idx="33">
                  <c:v>0.99989474218413732</c:v>
                </c:pt>
                <c:pt idx="34">
                  <c:v>0.99999248158458121</c:v>
                </c:pt>
                <c:pt idx="35">
                  <c:v>1</c:v>
                </c:pt>
              </c:numCache>
            </c:numRef>
          </c:val>
          <c:smooth val="0"/>
          <c:extLst>
            <c:ext xmlns:c16="http://schemas.microsoft.com/office/drawing/2014/chart" uri="{C3380CC4-5D6E-409C-BE32-E72D297353CC}">
              <c16:uniqueId val="{00000001-F104-4B26-9737-2DA4BE850DDD}"/>
            </c:ext>
          </c:extLst>
        </c:ser>
        <c:dLbls>
          <c:showLegendKey val="0"/>
          <c:showVal val="0"/>
          <c:showCatName val="0"/>
          <c:showSerName val="0"/>
          <c:showPercent val="0"/>
          <c:showBubbleSize val="0"/>
        </c:dLbls>
        <c:marker val="1"/>
        <c:smooth val="0"/>
        <c:axId val="618177967"/>
        <c:axId val="618173167"/>
      </c:lineChart>
      <c:catAx>
        <c:axId val="6181501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46767"/>
        <c:crosses val="autoZero"/>
        <c:auto val="1"/>
        <c:lblAlgn val="ctr"/>
        <c:lblOffset val="100"/>
        <c:noMultiLvlLbl val="0"/>
      </c:catAx>
      <c:valAx>
        <c:axId val="6181467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50127"/>
        <c:crosses val="autoZero"/>
        <c:crossBetween val="between"/>
      </c:valAx>
      <c:valAx>
        <c:axId val="618173167"/>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77967"/>
        <c:crosses val="max"/>
        <c:crossBetween val="between"/>
      </c:valAx>
      <c:catAx>
        <c:axId val="618177967"/>
        <c:scaling>
          <c:orientation val="minMax"/>
        </c:scaling>
        <c:delete val="1"/>
        <c:axPos val="b"/>
        <c:numFmt formatCode="General" sourceLinked="1"/>
        <c:majorTickMark val="none"/>
        <c:minorTickMark val="none"/>
        <c:tickLblPos val="nextTo"/>
        <c:crossAx val="6181731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States</a:t>
            </a:r>
            <a:r>
              <a:rPr lang="en-US" baseline="0"/>
              <a:t> Vs Discharged</a:t>
            </a:r>
            <a:endParaRPr lang="en-US"/>
          </a:p>
        </c:rich>
      </c:tx>
      <c:layout>
        <c:manualLayout>
          <c:xMode val="edge"/>
          <c:yMode val="edge"/>
          <c:x val="0.25529855643044619"/>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Sheet6!$C$2</c:f>
              <c:strCache>
                <c:ptCount val="1"/>
                <c:pt idx="0">
                  <c:v>Discharged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Sheet6!$B$3:$B$38</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Sheet6!$C$3:$C$38</c:f>
              <c:numCache>
                <c:formatCode>General</c:formatCode>
                <c:ptCount val="36"/>
                <c:pt idx="0">
                  <c:v>8022276</c:v>
                </c:pt>
                <c:pt idx="1">
                  <c:v>6835181</c:v>
                </c:pt>
                <c:pt idx="2">
                  <c:v>4048399</c:v>
                </c:pt>
                <c:pt idx="3">
                  <c:v>3572569</c:v>
                </c:pt>
                <c:pt idx="4">
                  <c:v>2325943</c:v>
                </c:pt>
                <c:pt idx="5">
                  <c:v>2121662</c:v>
                </c:pt>
                <c:pt idx="6">
                  <c:v>2104592</c:v>
                </c:pt>
                <c:pt idx="7">
                  <c:v>2014230</c:v>
                </c:pt>
                <c:pt idx="8">
                  <c:v>1339135</c:v>
                </c:pt>
                <c:pt idx="9">
                  <c:v>1316727</c:v>
                </c:pt>
                <c:pt idx="10">
                  <c:v>1280299</c:v>
                </c:pt>
                <c:pt idx="11">
                  <c:v>1173505</c:v>
                </c:pt>
                <c:pt idx="12">
                  <c:v>1068121</c:v>
                </c:pt>
                <c:pt idx="13">
                  <c:v>1045565</c:v>
                </c:pt>
                <c:pt idx="14">
                  <c:v>842952</c:v>
                </c:pt>
                <c:pt idx="15">
                  <c:v>840313</c:v>
                </c:pt>
                <c:pt idx="16">
                  <c:v>773073</c:v>
                </c:pt>
                <c:pt idx="17">
                  <c:v>738119</c:v>
                </c:pt>
                <c:pt idx="18">
                  <c:v>477231</c:v>
                </c:pt>
                <c:pt idx="19">
                  <c:v>444803</c:v>
                </c:pt>
                <c:pt idx="20">
                  <c:v>438491</c:v>
                </c:pt>
                <c:pt idx="21">
                  <c:v>318660</c:v>
                </c:pt>
                <c:pt idx="22">
                  <c:v>259329</c:v>
                </c:pt>
                <c:pt idx="23">
                  <c:v>238825</c:v>
                </c:pt>
                <c:pt idx="24">
                  <c:v>175566</c:v>
                </c:pt>
                <c:pt idx="25">
                  <c:v>137885</c:v>
                </c:pt>
                <c:pt idx="26">
                  <c:v>107550</c:v>
                </c:pt>
                <c:pt idx="27">
                  <c:v>99508</c:v>
                </c:pt>
                <c:pt idx="28">
                  <c:v>95352</c:v>
                </c:pt>
                <c:pt idx="29">
                  <c:v>66753</c:v>
                </c:pt>
                <c:pt idx="30">
                  <c:v>44422</c:v>
                </c:pt>
                <c:pt idx="31">
                  <c:v>35251</c:v>
                </c:pt>
                <c:pt idx="32">
                  <c:v>29371</c:v>
                </c:pt>
                <c:pt idx="33">
                  <c:v>11588</c:v>
                </c:pt>
                <c:pt idx="34">
                  <c:v>11363</c:v>
                </c:pt>
                <c:pt idx="35">
                  <c:v>10637</c:v>
                </c:pt>
              </c:numCache>
            </c:numRef>
          </c:val>
          <c:extLst>
            <c:ext xmlns:c16="http://schemas.microsoft.com/office/drawing/2014/chart" uri="{C3380CC4-5D6E-409C-BE32-E72D297353CC}">
              <c16:uniqueId val="{00000000-5488-47BC-91AE-667F791F1EE5}"/>
            </c:ext>
          </c:extLst>
        </c:ser>
        <c:dLbls>
          <c:showLegendKey val="0"/>
          <c:showVal val="0"/>
          <c:showCatName val="0"/>
          <c:showSerName val="0"/>
          <c:showPercent val="0"/>
          <c:showBubbleSize val="0"/>
        </c:dLbls>
        <c:gapWidth val="100"/>
        <c:overlap val="-24"/>
        <c:axId val="618163087"/>
        <c:axId val="618164047"/>
      </c:barChart>
      <c:lineChart>
        <c:grouping val="standard"/>
        <c:varyColors val="0"/>
        <c:ser>
          <c:idx val="2"/>
          <c:order val="1"/>
          <c:tx>
            <c:strRef>
              <c:f>Sheet6!$E$2</c:f>
              <c:strCache>
                <c:ptCount val="1"/>
                <c:pt idx="0">
                  <c:v>Percentage Distribution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Sheet6!$B$3:$B$38</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Sheet6!$E$3:$E$38</c:f>
              <c:numCache>
                <c:formatCode>0.00%</c:formatCode>
                <c:ptCount val="36"/>
                <c:pt idx="0">
                  <c:v>0.18041676863769066</c:v>
                </c:pt>
                <c:pt idx="1">
                  <c:v>0.33413639497237912</c:v>
                </c:pt>
                <c:pt idx="2">
                  <c:v>0.42518275958711665</c:v>
                </c:pt>
                <c:pt idx="3">
                  <c:v>0.50552795772230741</c:v>
                </c:pt>
                <c:pt idx="4">
                  <c:v>0.55783719266952891</c:v>
                </c:pt>
                <c:pt idx="5">
                  <c:v>0.60555225535016721</c:v>
                </c:pt>
                <c:pt idx="6">
                  <c:v>0.65288342270725319</c:v>
                </c:pt>
                <c:pt idx="7">
                  <c:v>0.69818239620219347</c:v>
                </c:pt>
                <c:pt idx="8">
                  <c:v>0.72829883815328489</c:v>
                </c:pt>
                <c:pt idx="9">
                  <c:v>0.7579113359678703</c:v>
                </c:pt>
                <c:pt idx="10">
                  <c:v>0.78670458721852121</c:v>
                </c:pt>
                <c:pt idx="11">
                  <c:v>0.81309609756797474</c:v>
                </c:pt>
                <c:pt idx="12">
                  <c:v>0.83711757717476698</c:v>
                </c:pt>
                <c:pt idx="13">
                  <c:v>0.86063178420288056</c:v>
                </c:pt>
                <c:pt idx="14">
                  <c:v>0.8795893314072748</c:v>
                </c:pt>
                <c:pt idx="15">
                  <c:v>0.89848752888941619</c:v>
                </c:pt>
                <c:pt idx="16">
                  <c:v>0.91587353413045325</c:v>
                </c:pt>
                <c:pt idx="17">
                  <c:v>0.93247344229243667</c:v>
                </c:pt>
                <c:pt idx="18">
                  <c:v>0.9432061165252521</c:v>
                </c:pt>
                <c:pt idx="19">
                  <c:v>0.953209502090689</c:v>
                </c:pt>
                <c:pt idx="20">
                  <c:v>0.96307093409536071</c:v>
                </c:pt>
                <c:pt idx="21">
                  <c:v>0.97023742992448525</c:v>
                </c:pt>
                <c:pt idx="22">
                  <c:v>0.97606960276347055</c:v>
                </c:pt>
                <c:pt idx="23">
                  <c:v>0.98144065142471049</c:v>
                </c:pt>
                <c:pt idx="24">
                  <c:v>0.98538903844139303</c:v>
                </c:pt>
                <c:pt idx="25">
                  <c:v>0.98848999958304518</c:v>
                </c:pt>
                <c:pt idx="26">
                  <c:v>0.99090874252669148</c:v>
                </c:pt>
                <c:pt idx="27">
                  <c:v>0.99314662511931229</c:v>
                </c:pt>
                <c:pt idx="28">
                  <c:v>0.99529104145741143</c:v>
                </c:pt>
                <c:pt idx="29">
                  <c:v>0.99679228132461029</c:v>
                </c:pt>
                <c:pt idx="30">
                  <c:v>0.99779130874481159</c:v>
                </c:pt>
                <c:pt idx="31">
                  <c:v>0.99858408519768449</c:v>
                </c:pt>
                <c:pt idx="32">
                  <c:v>0.99924462354262023</c:v>
                </c:pt>
                <c:pt idx="33">
                  <c:v>0.99950523156894266</c:v>
                </c:pt>
                <c:pt idx="34">
                  <c:v>0.99976077946358377</c:v>
                </c:pt>
                <c:pt idx="35">
                  <c:v>1</c:v>
                </c:pt>
              </c:numCache>
            </c:numRef>
          </c:val>
          <c:smooth val="0"/>
          <c:extLst>
            <c:ext xmlns:c16="http://schemas.microsoft.com/office/drawing/2014/chart" uri="{C3380CC4-5D6E-409C-BE32-E72D297353CC}">
              <c16:uniqueId val="{00000001-5488-47BC-91AE-667F791F1EE5}"/>
            </c:ext>
          </c:extLst>
        </c:ser>
        <c:dLbls>
          <c:showLegendKey val="0"/>
          <c:showVal val="0"/>
          <c:showCatName val="0"/>
          <c:showSerName val="0"/>
          <c:showPercent val="0"/>
          <c:showBubbleSize val="0"/>
        </c:dLbls>
        <c:marker val="1"/>
        <c:smooth val="0"/>
        <c:axId val="200934895"/>
        <c:axId val="200923375"/>
      </c:lineChart>
      <c:catAx>
        <c:axId val="6181630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64047"/>
        <c:crosses val="autoZero"/>
        <c:auto val="1"/>
        <c:lblAlgn val="ctr"/>
        <c:lblOffset val="100"/>
        <c:noMultiLvlLbl val="0"/>
      </c:catAx>
      <c:valAx>
        <c:axId val="618164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63087"/>
        <c:crosses val="autoZero"/>
        <c:crossBetween val="between"/>
      </c:valAx>
      <c:valAx>
        <c:axId val="20092337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34895"/>
        <c:crosses val="max"/>
        <c:crossBetween val="between"/>
      </c:valAx>
      <c:catAx>
        <c:axId val="200934895"/>
        <c:scaling>
          <c:orientation val="minMax"/>
        </c:scaling>
        <c:delete val="1"/>
        <c:axPos val="b"/>
        <c:numFmt formatCode="General" sourceLinked="1"/>
        <c:majorTickMark val="out"/>
        <c:minorTickMark val="none"/>
        <c:tickLblPos val="nextTo"/>
        <c:crossAx val="2009233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Status.xlsx]Sheet7!PivotTable5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States</a:t>
            </a:r>
            <a:r>
              <a:rPr lang="en-US" baseline="0"/>
              <a:t> Vs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69-4DEF-A963-6DC3C65D65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69-4DEF-A963-6DC3C65D654C}"/>
              </c:ext>
            </c:extLst>
          </c:dPt>
          <c:cat>
            <c:strRef>
              <c:f>Sheet7!$A$4:$A$6</c:f>
              <c:strCache>
                <c:ptCount val="2"/>
                <c:pt idx="0">
                  <c:v>Group1</c:v>
                </c:pt>
                <c:pt idx="1">
                  <c:v>Group2</c:v>
                </c:pt>
              </c:strCache>
            </c:strRef>
          </c:cat>
          <c:val>
            <c:numRef>
              <c:f>Sheet7!$B$4:$B$6</c:f>
              <c:numCache>
                <c:formatCode>General</c:formatCode>
                <c:ptCount val="2"/>
                <c:pt idx="0">
                  <c:v>300946895</c:v>
                </c:pt>
                <c:pt idx="1">
                  <c:v>342852508</c:v>
                </c:pt>
              </c:numCache>
            </c:numRef>
          </c:val>
          <c:extLst>
            <c:ext xmlns:c16="http://schemas.microsoft.com/office/drawing/2014/chart" uri="{C3380CC4-5D6E-409C-BE32-E72D297353CC}">
              <c16:uniqueId val="{00000004-6E69-4DEF-A963-6DC3C65D654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Status.xlsx]Sheet8!PivotTable6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Death</a:t>
            </a:r>
            <a:r>
              <a:rPr lang="en-US" baseline="0"/>
              <a:t> Ratio</a:t>
            </a:r>
            <a:endParaRPr lang="en-US"/>
          </a:p>
        </c:rich>
      </c:tx>
      <c:layout>
        <c:manualLayout>
          <c:xMode val="edge"/>
          <c:yMode val="edge"/>
          <c:x val="0.40910489637071229"/>
          <c:y val="0.1439464616685947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Sheet8!$C$4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Sheet8!$B$5:$B$7</c:f>
              <c:strCache>
                <c:ptCount val="2"/>
                <c:pt idx="0">
                  <c:v>Group1</c:v>
                </c:pt>
                <c:pt idx="1">
                  <c:v>Group2</c:v>
                </c:pt>
              </c:strCache>
            </c:strRef>
          </c:cat>
          <c:val>
            <c:numRef>
              <c:f>Sheet8!$C$5:$C$7</c:f>
              <c:numCache>
                <c:formatCode>General</c:formatCode>
                <c:ptCount val="2"/>
                <c:pt idx="0">
                  <c:v>5.97</c:v>
                </c:pt>
                <c:pt idx="1">
                  <c:v>5.910000000000001</c:v>
                </c:pt>
              </c:numCache>
            </c:numRef>
          </c:val>
          <c:smooth val="0"/>
          <c:extLst>
            <c:ext xmlns:c16="http://schemas.microsoft.com/office/drawing/2014/chart" uri="{C3380CC4-5D6E-409C-BE32-E72D297353CC}">
              <c16:uniqueId val="{00000000-DB19-45EB-BFD7-41E38A4C2BD9}"/>
            </c:ext>
          </c:extLst>
        </c:ser>
        <c:dLbls>
          <c:showLegendKey val="0"/>
          <c:showVal val="0"/>
          <c:showCatName val="0"/>
          <c:showSerName val="0"/>
          <c:showPercent val="0"/>
          <c:showBubbleSize val="0"/>
        </c:dLbls>
        <c:marker val="1"/>
        <c:smooth val="0"/>
        <c:axId val="200956015"/>
        <c:axId val="200954095"/>
      </c:lineChart>
      <c:catAx>
        <c:axId val="20095601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4095"/>
        <c:crosses val="autoZero"/>
        <c:auto val="1"/>
        <c:lblAlgn val="ctr"/>
        <c:lblOffset val="100"/>
        <c:noMultiLvlLbl val="0"/>
      </c:catAx>
      <c:valAx>
        <c:axId val="2009540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6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[Covid_19 India Status.xlsx]Sheet9!PivotTable7</c:name>
    <c:fmtId val="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Sheet9!$C$4</c:f>
              <c:strCache>
                <c:ptCount val="1"/>
                <c:pt idx="0">
                  <c:v>Sum of Deaths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Sheet9!$B$5:$B$7</c:f>
              <c:strCache>
                <c:ptCount val="2"/>
                <c:pt idx="0">
                  <c:v>Group1</c:v>
                </c:pt>
                <c:pt idx="1">
                  <c:v>Group2</c:v>
                </c:pt>
              </c:strCache>
            </c:strRef>
          </c:cat>
          <c:val>
            <c:numRef>
              <c:f>Sheet9!$C$5:$C$7</c:f>
              <c:numCache>
                <c:formatCode>General</c:formatCode>
                <c:ptCount val="2"/>
                <c:pt idx="0">
                  <c:v>36692</c:v>
                </c:pt>
                <c:pt idx="1">
                  <c:v>66708</c:v>
                </c:pt>
              </c:numCache>
            </c:numRef>
          </c:val>
          <c:extLst>
            <c:ext xmlns:c16="http://schemas.microsoft.com/office/drawing/2014/chart" uri="{C3380CC4-5D6E-409C-BE32-E72D297353CC}">
              <c16:uniqueId val="{00000000-E198-4DC6-9205-B0F442F188CD}"/>
            </c:ext>
          </c:extLst>
        </c:ser>
        <c:ser>
          <c:idx val="1"/>
          <c:order val="1"/>
          <c:tx>
            <c:strRef>
              <c:f>Sheet9!$D$4</c:f>
              <c:strCache>
                <c:ptCount val="1"/>
                <c:pt idx="0">
                  <c:v>Sum of Total Cases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Sheet9!$B$5:$B$7</c:f>
              <c:strCache>
                <c:ptCount val="2"/>
                <c:pt idx="0">
                  <c:v>Group1</c:v>
                </c:pt>
                <c:pt idx="1">
                  <c:v>Group2</c:v>
                </c:pt>
              </c:strCache>
            </c:strRef>
          </c:cat>
          <c:val>
            <c:numRef>
              <c:f>Sheet9!$D$5:$D$7</c:f>
              <c:numCache>
                <c:formatCode>General</c:formatCode>
                <c:ptCount val="2"/>
                <c:pt idx="0">
                  <c:v>4120610</c:v>
                </c:pt>
                <c:pt idx="1">
                  <c:v>5873829</c:v>
                </c:pt>
              </c:numCache>
            </c:numRef>
          </c:val>
          <c:extLst>
            <c:ext xmlns:c16="http://schemas.microsoft.com/office/drawing/2014/chart" uri="{C3380CC4-5D6E-409C-BE32-E72D297353CC}">
              <c16:uniqueId val="{00000001-E198-4DC6-9205-B0F442F188CD}"/>
            </c:ext>
          </c:extLst>
        </c:ser>
        <c:ser>
          <c:idx val="2"/>
          <c:order val="2"/>
          <c:tx>
            <c:strRef>
              <c:f>Sheet9!$E$4</c:f>
              <c:strCache>
                <c:ptCount val="1"/>
                <c:pt idx="0">
                  <c:v>Sum of Discharged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Sheet9!$B$5:$B$7</c:f>
              <c:strCache>
                <c:ptCount val="2"/>
                <c:pt idx="0">
                  <c:v>Group1</c:v>
                </c:pt>
                <c:pt idx="1">
                  <c:v>Group2</c:v>
                </c:pt>
              </c:strCache>
            </c:strRef>
          </c:cat>
          <c:val>
            <c:numRef>
              <c:f>Sheet9!$E$5:$E$7</c:f>
              <c:numCache>
                <c:formatCode>General</c:formatCode>
                <c:ptCount val="2"/>
                <c:pt idx="0">
                  <c:v>4083912</c:v>
                </c:pt>
                <c:pt idx="1">
                  <c:v>5807072</c:v>
                </c:pt>
              </c:numCache>
            </c:numRef>
          </c:val>
          <c:extLst>
            <c:ext xmlns:c16="http://schemas.microsoft.com/office/drawing/2014/chart" uri="{C3380CC4-5D6E-409C-BE32-E72D297353CC}">
              <c16:uniqueId val="{00000002-E198-4DC6-9205-B0F442F188CD}"/>
            </c:ext>
          </c:extLst>
        </c:ser>
        <c:dLbls>
          <c:showLegendKey val="0"/>
          <c:showVal val="0"/>
          <c:showCatName val="0"/>
          <c:showSerName val="0"/>
          <c:showPercent val="0"/>
          <c:showBubbleSize val="0"/>
        </c:dLbls>
        <c:gapWidth val="100"/>
        <c:overlap val="-24"/>
        <c:axId val="618181327"/>
        <c:axId val="618178447"/>
      </c:barChart>
      <c:catAx>
        <c:axId val="6181813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78447"/>
        <c:crosses val="autoZero"/>
        <c:auto val="1"/>
        <c:lblAlgn val="ctr"/>
        <c:lblOffset val="100"/>
        <c:noMultiLvlLbl val="0"/>
      </c:catAx>
      <c:valAx>
        <c:axId val="6181784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8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Sheet6!$C$2</c:f>
              <c:strCache>
                <c:ptCount val="1"/>
                <c:pt idx="0">
                  <c:v>Discharged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Sheet6!$B$3:$B$38</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Sheet6!$C$3:$C$38</c:f>
              <c:numCache>
                <c:formatCode>General</c:formatCode>
                <c:ptCount val="36"/>
                <c:pt idx="0">
                  <c:v>8022276</c:v>
                </c:pt>
                <c:pt idx="1">
                  <c:v>6835181</c:v>
                </c:pt>
                <c:pt idx="2">
                  <c:v>4048399</c:v>
                </c:pt>
                <c:pt idx="3">
                  <c:v>3572569</c:v>
                </c:pt>
                <c:pt idx="4">
                  <c:v>2325943</c:v>
                </c:pt>
                <c:pt idx="5">
                  <c:v>2121662</c:v>
                </c:pt>
                <c:pt idx="6">
                  <c:v>2104592</c:v>
                </c:pt>
                <c:pt idx="7">
                  <c:v>2014230</c:v>
                </c:pt>
                <c:pt idx="8">
                  <c:v>1339135</c:v>
                </c:pt>
                <c:pt idx="9">
                  <c:v>1316727</c:v>
                </c:pt>
                <c:pt idx="10">
                  <c:v>1280299</c:v>
                </c:pt>
                <c:pt idx="11">
                  <c:v>1173505</c:v>
                </c:pt>
                <c:pt idx="12">
                  <c:v>1068121</c:v>
                </c:pt>
                <c:pt idx="13">
                  <c:v>1045565</c:v>
                </c:pt>
                <c:pt idx="14">
                  <c:v>842952</c:v>
                </c:pt>
                <c:pt idx="15">
                  <c:v>840313</c:v>
                </c:pt>
                <c:pt idx="16">
                  <c:v>773073</c:v>
                </c:pt>
                <c:pt idx="17">
                  <c:v>738119</c:v>
                </c:pt>
                <c:pt idx="18">
                  <c:v>477231</c:v>
                </c:pt>
                <c:pt idx="19">
                  <c:v>444803</c:v>
                </c:pt>
                <c:pt idx="20">
                  <c:v>438491</c:v>
                </c:pt>
                <c:pt idx="21">
                  <c:v>318660</c:v>
                </c:pt>
                <c:pt idx="22">
                  <c:v>259329</c:v>
                </c:pt>
                <c:pt idx="23">
                  <c:v>238825</c:v>
                </c:pt>
                <c:pt idx="24">
                  <c:v>175566</c:v>
                </c:pt>
                <c:pt idx="25">
                  <c:v>137885</c:v>
                </c:pt>
                <c:pt idx="26">
                  <c:v>107550</c:v>
                </c:pt>
                <c:pt idx="27">
                  <c:v>99508</c:v>
                </c:pt>
                <c:pt idx="28">
                  <c:v>95352</c:v>
                </c:pt>
                <c:pt idx="29">
                  <c:v>66753</c:v>
                </c:pt>
                <c:pt idx="30">
                  <c:v>44422</c:v>
                </c:pt>
                <c:pt idx="31">
                  <c:v>35251</c:v>
                </c:pt>
                <c:pt idx="32">
                  <c:v>29371</c:v>
                </c:pt>
                <c:pt idx="33">
                  <c:v>11588</c:v>
                </c:pt>
                <c:pt idx="34">
                  <c:v>11363</c:v>
                </c:pt>
                <c:pt idx="35">
                  <c:v>10637</c:v>
                </c:pt>
              </c:numCache>
            </c:numRef>
          </c:val>
          <c:extLst>
            <c:ext xmlns:c16="http://schemas.microsoft.com/office/drawing/2014/chart" uri="{C3380CC4-5D6E-409C-BE32-E72D297353CC}">
              <c16:uniqueId val="{00000000-81A2-422E-9ED0-73E435AA0237}"/>
            </c:ext>
          </c:extLst>
        </c:ser>
        <c:dLbls>
          <c:showLegendKey val="0"/>
          <c:showVal val="0"/>
          <c:showCatName val="0"/>
          <c:showSerName val="0"/>
          <c:showPercent val="0"/>
          <c:showBubbleSize val="0"/>
        </c:dLbls>
        <c:gapWidth val="100"/>
        <c:overlap val="-24"/>
        <c:axId val="618163087"/>
        <c:axId val="618164047"/>
      </c:barChart>
      <c:lineChart>
        <c:grouping val="standard"/>
        <c:varyColors val="0"/>
        <c:ser>
          <c:idx val="2"/>
          <c:order val="1"/>
          <c:tx>
            <c:strRef>
              <c:f>Sheet6!$E$2</c:f>
              <c:strCache>
                <c:ptCount val="1"/>
                <c:pt idx="0">
                  <c:v>Percentage Distribution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Sheet6!$B$3:$B$38</c:f>
              <c:strCache>
                <c:ptCount val="36"/>
                <c:pt idx="0">
                  <c:v>Maharashtra</c:v>
                </c:pt>
                <c:pt idx="1">
                  <c:v>Kerala</c:v>
                </c:pt>
                <c:pt idx="2">
                  <c:v>Karnataka</c:v>
                </c:pt>
                <c:pt idx="3">
                  <c:v>Tamil Nadu</c:v>
                </c:pt>
                <c:pt idx="4">
                  <c:v>Andhra Pradesh</c:v>
                </c:pt>
                <c:pt idx="5">
                  <c:v>Uttar Pradesh</c:v>
                </c:pt>
                <c:pt idx="6">
                  <c:v>West Bengal</c:v>
                </c:pt>
                <c:pt idx="7">
                  <c:v>Delhi</c:v>
                </c:pt>
                <c:pt idx="8">
                  <c:v>Odisha</c:v>
                </c:pt>
                <c:pt idx="9">
                  <c:v>Rajasthan</c:v>
                </c:pt>
                <c:pt idx="10">
                  <c:v>Gujarat</c:v>
                </c:pt>
                <c:pt idx="11">
                  <c:v>Chhattisgarh</c:v>
                </c:pt>
                <c:pt idx="12">
                  <c:v>Haryana</c:v>
                </c:pt>
                <c:pt idx="13">
                  <c:v>Madhya Pradesh</c:v>
                </c:pt>
                <c:pt idx="14">
                  <c:v>Bihar</c:v>
                </c:pt>
                <c:pt idx="15">
                  <c:v>Telengana</c:v>
                </c:pt>
                <c:pt idx="16">
                  <c:v>Punjab</c:v>
                </c:pt>
                <c:pt idx="17">
                  <c:v>Assam</c:v>
                </c:pt>
                <c:pt idx="18">
                  <c:v>Jammu and Kashmir</c:v>
                </c:pt>
                <c:pt idx="19">
                  <c:v>Uttarakhand</c:v>
                </c:pt>
                <c:pt idx="20">
                  <c:v>Jharkhand</c:v>
                </c:pt>
                <c:pt idx="21">
                  <c:v>Himachal Pradesh</c:v>
                </c:pt>
                <c:pt idx="22">
                  <c:v>Goa</c:v>
                </c:pt>
                <c:pt idx="23">
                  <c:v>Mizoram</c:v>
                </c:pt>
                <c:pt idx="24">
                  <c:v>Puducherry</c:v>
                </c:pt>
                <c:pt idx="25">
                  <c:v>Manipur</c:v>
                </c:pt>
                <c:pt idx="26">
                  <c:v>Tripura</c:v>
                </c:pt>
                <c:pt idx="27">
                  <c:v>Chandigarh</c:v>
                </c:pt>
                <c:pt idx="28">
                  <c:v>Meghalaya</c:v>
                </c:pt>
                <c:pt idx="29">
                  <c:v>Arunachal Pradesh</c:v>
                </c:pt>
                <c:pt idx="30">
                  <c:v>Sikkim</c:v>
                </c:pt>
                <c:pt idx="31">
                  <c:v>Nagaland</c:v>
                </c:pt>
                <c:pt idx="32">
                  <c:v>Ladakh</c:v>
                </c:pt>
                <c:pt idx="33">
                  <c:v>Dadra and Nagar Haveli and Daman and Diu</c:v>
                </c:pt>
                <c:pt idx="34">
                  <c:v>Lakshadweep</c:v>
                </c:pt>
                <c:pt idx="35">
                  <c:v>Andaman and Nicobar</c:v>
                </c:pt>
              </c:strCache>
            </c:strRef>
          </c:cat>
          <c:val>
            <c:numRef>
              <c:f>Sheet6!$E$3:$E$38</c:f>
              <c:numCache>
                <c:formatCode>0.00%</c:formatCode>
                <c:ptCount val="36"/>
                <c:pt idx="0">
                  <c:v>0.18041676863769066</c:v>
                </c:pt>
                <c:pt idx="1">
                  <c:v>0.33413639497237912</c:v>
                </c:pt>
                <c:pt idx="2">
                  <c:v>0.42518275958711665</c:v>
                </c:pt>
                <c:pt idx="3">
                  <c:v>0.50552795772230741</c:v>
                </c:pt>
                <c:pt idx="4">
                  <c:v>0.55783719266952891</c:v>
                </c:pt>
                <c:pt idx="5">
                  <c:v>0.60555225535016721</c:v>
                </c:pt>
                <c:pt idx="6">
                  <c:v>0.65288342270725319</c:v>
                </c:pt>
                <c:pt idx="7">
                  <c:v>0.69818239620219347</c:v>
                </c:pt>
                <c:pt idx="8">
                  <c:v>0.72829883815328489</c:v>
                </c:pt>
                <c:pt idx="9">
                  <c:v>0.7579113359678703</c:v>
                </c:pt>
                <c:pt idx="10">
                  <c:v>0.78670458721852121</c:v>
                </c:pt>
                <c:pt idx="11">
                  <c:v>0.81309609756797474</c:v>
                </c:pt>
                <c:pt idx="12">
                  <c:v>0.83711757717476698</c:v>
                </c:pt>
                <c:pt idx="13">
                  <c:v>0.86063178420288056</c:v>
                </c:pt>
                <c:pt idx="14">
                  <c:v>0.8795893314072748</c:v>
                </c:pt>
                <c:pt idx="15">
                  <c:v>0.89848752888941619</c:v>
                </c:pt>
                <c:pt idx="16">
                  <c:v>0.91587353413045325</c:v>
                </c:pt>
                <c:pt idx="17">
                  <c:v>0.93247344229243667</c:v>
                </c:pt>
                <c:pt idx="18">
                  <c:v>0.9432061165252521</c:v>
                </c:pt>
                <c:pt idx="19">
                  <c:v>0.953209502090689</c:v>
                </c:pt>
                <c:pt idx="20">
                  <c:v>0.96307093409536071</c:v>
                </c:pt>
                <c:pt idx="21">
                  <c:v>0.97023742992448525</c:v>
                </c:pt>
                <c:pt idx="22">
                  <c:v>0.97606960276347055</c:v>
                </c:pt>
                <c:pt idx="23">
                  <c:v>0.98144065142471049</c:v>
                </c:pt>
                <c:pt idx="24">
                  <c:v>0.98538903844139303</c:v>
                </c:pt>
                <c:pt idx="25">
                  <c:v>0.98848999958304518</c:v>
                </c:pt>
                <c:pt idx="26">
                  <c:v>0.99090874252669148</c:v>
                </c:pt>
                <c:pt idx="27">
                  <c:v>0.99314662511931229</c:v>
                </c:pt>
                <c:pt idx="28">
                  <c:v>0.99529104145741143</c:v>
                </c:pt>
                <c:pt idx="29">
                  <c:v>0.99679228132461029</c:v>
                </c:pt>
                <c:pt idx="30">
                  <c:v>0.99779130874481159</c:v>
                </c:pt>
                <c:pt idx="31">
                  <c:v>0.99858408519768449</c:v>
                </c:pt>
                <c:pt idx="32">
                  <c:v>0.99924462354262023</c:v>
                </c:pt>
                <c:pt idx="33">
                  <c:v>0.99950523156894266</c:v>
                </c:pt>
                <c:pt idx="34">
                  <c:v>0.99976077946358377</c:v>
                </c:pt>
                <c:pt idx="35">
                  <c:v>1</c:v>
                </c:pt>
              </c:numCache>
            </c:numRef>
          </c:val>
          <c:smooth val="0"/>
          <c:extLst>
            <c:ext xmlns:c16="http://schemas.microsoft.com/office/drawing/2014/chart" uri="{C3380CC4-5D6E-409C-BE32-E72D297353CC}">
              <c16:uniqueId val="{00000002-81A2-422E-9ED0-73E435AA0237}"/>
            </c:ext>
          </c:extLst>
        </c:ser>
        <c:dLbls>
          <c:showLegendKey val="0"/>
          <c:showVal val="0"/>
          <c:showCatName val="0"/>
          <c:showSerName val="0"/>
          <c:showPercent val="0"/>
          <c:showBubbleSize val="0"/>
        </c:dLbls>
        <c:marker val="1"/>
        <c:smooth val="0"/>
        <c:axId val="200934895"/>
        <c:axId val="200923375"/>
      </c:lineChart>
      <c:catAx>
        <c:axId val="6181630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64047"/>
        <c:crosses val="autoZero"/>
        <c:auto val="1"/>
        <c:lblAlgn val="ctr"/>
        <c:lblOffset val="100"/>
        <c:noMultiLvlLbl val="0"/>
      </c:catAx>
      <c:valAx>
        <c:axId val="618164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63087"/>
        <c:crosses val="autoZero"/>
        <c:crossBetween val="between"/>
      </c:valAx>
      <c:valAx>
        <c:axId val="20092337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34895"/>
        <c:crosses val="max"/>
        <c:crossBetween val="between"/>
      </c:valAx>
      <c:catAx>
        <c:axId val="200934895"/>
        <c:scaling>
          <c:orientation val="minMax"/>
        </c:scaling>
        <c:delete val="1"/>
        <c:axPos val="b"/>
        <c:numFmt formatCode="General" sourceLinked="1"/>
        <c:majorTickMark val="out"/>
        <c:minorTickMark val="none"/>
        <c:tickLblPos val="nextTo"/>
        <c:crossAx val="200923375"/>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Sheet5!$C$3</c:f>
              <c:strCache>
                <c:ptCount val="1"/>
                <c:pt idx="0">
                  <c:v>Deaths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Sheet5!$B$4:$B$39</c:f>
              <c:strCache>
                <c:ptCount val="36"/>
                <c:pt idx="0">
                  <c:v>Nagaland</c:v>
                </c:pt>
                <c:pt idx="1">
                  <c:v>Maharashtra</c:v>
                </c:pt>
                <c:pt idx="2">
                  <c:v>Uttarakhand</c:v>
                </c:pt>
                <c:pt idx="3">
                  <c:v>Meghalaya</c:v>
                </c:pt>
                <c:pt idx="4">
                  <c:v>Manipur</c:v>
                </c:pt>
                <c:pt idx="5">
                  <c:v>Goa</c:v>
                </c:pt>
                <c:pt idx="6">
                  <c:v>Bihar</c:v>
                </c:pt>
                <c:pt idx="7">
                  <c:v>Punjab</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Sheet5!$C$4:$C$39</c:f>
              <c:numCache>
                <c:formatCode>General</c:formatCode>
                <c:ptCount val="36"/>
                <c:pt idx="0">
                  <c:v>148558</c:v>
                </c:pt>
                <c:pt idx="1">
                  <c:v>72042</c:v>
                </c:pt>
                <c:pt idx="2">
                  <c:v>40358</c:v>
                </c:pt>
                <c:pt idx="3">
                  <c:v>38081</c:v>
                </c:pt>
                <c:pt idx="4">
                  <c:v>26666</c:v>
                </c:pt>
                <c:pt idx="5">
                  <c:v>23712</c:v>
                </c:pt>
                <c:pt idx="6">
                  <c:v>21555</c:v>
                </c:pt>
                <c:pt idx="7">
                  <c:v>19338</c:v>
                </c:pt>
                <c:pt idx="8">
                  <c:v>14733</c:v>
                </c:pt>
                <c:pt idx="9">
                  <c:v>14190</c:v>
                </c:pt>
                <c:pt idx="10">
                  <c:v>12314</c:v>
                </c:pt>
                <c:pt idx="11">
                  <c:v>11079</c:v>
                </c:pt>
                <c:pt idx="12">
                  <c:v>10786</c:v>
                </c:pt>
                <c:pt idx="13">
                  <c:v>10755</c:v>
                </c:pt>
                <c:pt idx="14">
                  <c:v>9736</c:v>
                </c:pt>
                <c:pt idx="15">
                  <c:v>9215</c:v>
                </c:pt>
                <c:pt idx="16">
                  <c:v>8035</c:v>
                </c:pt>
                <c:pt idx="17">
                  <c:v>7768</c:v>
                </c:pt>
                <c:pt idx="18">
                  <c:v>5334</c:v>
                </c:pt>
                <c:pt idx="19">
                  <c:v>4792</c:v>
                </c:pt>
                <c:pt idx="20">
                  <c:v>4241</c:v>
                </c:pt>
                <c:pt idx="21">
                  <c:v>4111</c:v>
                </c:pt>
                <c:pt idx="22">
                  <c:v>4014</c:v>
                </c:pt>
                <c:pt idx="23">
                  <c:v>2149</c:v>
                </c:pt>
                <c:pt idx="24">
                  <c:v>1981</c:v>
                </c:pt>
                <c:pt idx="25">
                  <c:v>1628</c:v>
                </c:pt>
                <c:pt idx="26">
                  <c:v>1185</c:v>
                </c:pt>
                <c:pt idx="27">
                  <c:v>942</c:v>
                </c:pt>
                <c:pt idx="28">
                  <c:v>782</c:v>
                </c:pt>
                <c:pt idx="29">
                  <c:v>734</c:v>
                </c:pt>
                <c:pt idx="30">
                  <c:v>501</c:v>
                </c:pt>
                <c:pt idx="31">
                  <c:v>296</c:v>
                </c:pt>
                <c:pt idx="32">
                  <c:v>231</c:v>
                </c:pt>
                <c:pt idx="33">
                  <c:v>129</c:v>
                </c:pt>
                <c:pt idx="34">
                  <c:v>52</c:v>
                </c:pt>
                <c:pt idx="35">
                  <c:v>4</c:v>
                </c:pt>
              </c:numCache>
            </c:numRef>
          </c:val>
          <c:extLst>
            <c:ext xmlns:c16="http://schemas.microsoft.com/office/drawing/2014/chart" uri="{C3380CC4-5D6E-409C-BE32-E72D297353CC}">
              <c16:uniqueId val="{00000000-19A0-4578-AC3B-A854E491B05B}"/>
            </c:ext>
          </c:extLst>
        </c:ser>
        <c:dLbls>
          <c:showLegendKey val="0"/>
          <c:showVal val="0"/>
          <c:showCatName val="0"/>
          <c:showSerName val="0"/>
          <c:showPercent val="0"/>
          <c:showBubbleSize val="0"/>
        </c:dLbls>
        <c:gapWidth val="219"/>
        <c:overlap val="-27"/>
        <c:axId val="618150127"/>
        <c:axId val="618146767"/>
      </c:barChart>
      <c:lineChart>
        <c:grouping val="standard"/>
        <c:varyColors val="0"/>
        <c:ser>
          <c:idx val="2"/>
          <c:order val="1"/>
          <c:tx>
            <c:strRef>
              <c:f>Sheet5!$E$3</c:f>
              <c:strCache>
                <c:ptCount val="1"/>
                <c:pt idx="0">
                  <c:v>Percentage Distribution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Sheet5!$B$4:$B$39</c:f>
              <c:strCache>
                <c:ptCount val="36"/>
                <c:pt idx="0">
                  <c:v>Nagaland</c:v>
                </c:pt>
                <c:pt idx="1">
                  <c:v>Maharashtra</c:v>
                </c:pt>
                <c:pt idx="2">
                  <c:v>Uttarakhand</c:v>
                </c:pt>
                <c:pt idx="3">
                  <c:v>Meghalaya</c:v>
                </c:pt>
                <c:pt idx="4">
                  <c:v>Manipur</c:v>
                </c:pt>
                <c:pt idx="5">
                  <c:v>Goa</c:v>
                </c:pt>
                <c:pt idx="6">
                  <c:v>Bihar</c:v>
                </c:pt>
                <c:pt idx="7">
                  <c:v>Punjab</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Sheet5!$E$4:$E$39</c:f>
              <c:numCache>
                <c:formatCode>0.00%</c:formatCode>
                <c:ptCount val="36"/>
                <c:pt idx="0">
                  <c:v>0.2792301894452725</c:v>
                </c:pt>
                <c:pt idx="1">
                  <c:v>0.41464061034496369</c:v>
                </c:pt>
                <c:pt idx="2">
                  <c:v>0.4904976627126067</c:v>
                </c:pt>
                <c:pt idx="3">
                  <c:v>0.562074857103117</c:v>
                </c:pt>
                <c:pt idx="4">
                  <c:v>0.61219637349232281</c:v>
                </c:pt>
                <c:pt idx="5">
                  <c:v>0.65676554009476962</c:v>
                </c:pt>
                <c:pt idx="6">
                  <c:v>0.69728040118264678</c:v>
                </c:pt>
                <c:pt idx="7">
                  <c:v>0.7336281805246726</c:v>
                </c:pt>
                <c:pt idx="8">
                  <c:v>0.7613203841158438</c:v>
                </c:pt>
                <c:pt idx="9">
                  <c:v>0.78799196281391737</c:v>
                </c:pt>
                <c:pt idx="10">
                  <c:v>0.81113740468058948</c:v>
                </c:pt>
                <c:pt idx="11">
                  <c:v>0.83196153578671761</c:v>
                </c:pt>
                <c:pt idx="12">
                  <c:v>0.85223494296342106</c:v>
                </c:pt>
                <c:pt idx="13">
                  <c:v>0.87245008242062905</c:v>
                </c:pt>
                <c:pt idx="14">
                  <c:v>0.8907499055499063</c:v>
                </c:pt>
                <c:pt idx="15">
                  <c:v>0.90807045507088924</c:v>
                </c:pt>
                <c:pt idx="16">
                  <c:v>0.9231730720433361</c:v>
                </c:pt>
                <c:pt idx="17">
                  <c:v>0.93777383478658038</c:v>
                </c:pt>
                <c:pt idx="18">
                  <c:v>0.94779964174750531</c:v>
                </c:pt>
                <c:pt idx="19">
                  <c:v>0.95680670341918739</c:v>
                </c:pt>
                <c:pt idx="20">
                  <c:v>0.96477810336693437</c:v>
                </c:pt>
                <c:pt idx="21">
                  <c:v>0.97250515481357147</c:v>
                </c:pt>
                <c:pt idx="22">
                  <c:v>0.9800498846863035</c:v>
                </c:pt>
                <c:pt idx="23">
                  <c:v>0.98408915337003577</c:v>
                </c:pt>
                <c:pt idx="24">
                  <c:v>0.98781264860617979</c:v>
                </c:pt>
                <c:pt idx="25">
                  <c:v>0.99087264368161765</c:v>
                </c:pt>
                <c:pt idx="26">
                  <c:v>0.9930999742494272</c:v>
                </c:pt>
                <c:pt idx="27">
                  <c:v>0.99487056108054661</c:v>
                </c:pt>
                <c:pt idx="28">
                  <c:v>0.99634041129491546</c:v>
                </c:pt>
                <c:pt idx="29">
                  <c:v>0.99772004052425911</c:v>
                </c:pt>
                <c:pt idx="30">
                  <c:v>0.99866172205545956</c:v>
                </c:pt>
                <c:pt idx="31">
                  <c:v>0.99921808479644825</c:v>
                </c:pt>
                <c:pt idx="32">
                  <c:v>0.99965227328688211</c:v>
                </c:pt>
                <c:pt idx="33">
                  <c:v>0.99989474218413732</c:v>
                </c:pt>
                <c:pt idx="34">
                  <c:v>0.99999248158458121</c:v>
                </c:pt>
                <c:pt idx="35">
                  <c:v>1</c:v>
                </c:pt>
              </c:numCache>
            </c:numRef>
          </c:val>
          <c:smooth val="0"/>
          <c:extLst>
            <c:ext xmlns:c16="http://schemas.microsoft.com/office/drawing/2014/chart" uri="{C3380CC4-5D6E-409C-BE32-E72D297353CC}">
              <c16:uniqueId val="{00000002-19A0-4578-AC3B-A854E491B05B}"/>
            </c:ext>
          </c:extLst>
        </c:ser>
        <c:dLbls>
          <c:showLegendKey val="0"/>
          <c:showVal val="0"/>
          <c:showCatName val="0"/>
          <c:showSerName val="0"/>
          <c:showPercent val="0"/>
          <c:showBubbleSize val="0"/>
        </c:dLbls>
        <c:marker val="1"/>
        <c:smooth val="0"/>
        <c:axId val="618177967"/>
        <c:axId val="618173167"/>
      </c:lineChart>
      <c:catAx>
        <c:axId val="6181501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46767"/>
        <c:crosses val="autoZero"/>
        <c:auto val="1"/>
        <c:lblAlgn val="ctr"/>
        <c:lblOffset val="100"/>
        <c:noMultiLvlLbl val="0"/>
      </c:catAx>
      <c:valAx>
        <c:axId val="6181467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50127"/>
        <c:crosses val="autoZero"/>
        <c:crossBetween val="between"/>
      </c:valAx>
      <c:valAx>
        <c:axId val="618173167"/>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77967"/>
        <c:crosses val="max"/>
        <c:crossBetween val="between"/>
      </c:valAx>
      <c:catAx>
        <c:axId val="618177967"/>
        <c:scaling>
          <c:orientation val="minMax"/>
        </c:scaling>
        <c:delete val="1"/>
        <c:axPos val="b"/>
        <c:numFmt formatCode="General" sourceLinked="1"/>
        <c:majorTickMark val="none"/>
        <c:minorTickMark val="none"/>
        <c:tickLblPos val="nextTo"/>
        <c:crossAx val="618173167"/>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Sheet4!$C$3</c:f>
              <c:strCache>
                <c:ptCount val="1"/>
                <c:pt idx="0">
                  <c:v>Total Cases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Sheet4!$B$4:$B$39</c:f>
              <c:strCache>
                <c:ptCount val="36"/>
                <c:pt idx="0">
                  <c:v>Punjab</c:v>
                </c:pt>
                <c:pt idx="1">
                  <c:v>Nagaland</c:v>
                </c:pt>
                <c:pt idx="2">
                  <c:v>Maharashtra</c:v>
                </c:pt>
                <c:pt idx="3">
                  <c:v>Uttarakhand</c:v>
                </c:pt>
                <c:pt idx="4">
                  <c:v>Meghalaya</c:v>
                </c:pt>
                <c:pt idx="5">
                  <c:v>Manipur</c:v>
                </c:pt>
                <c:pt idx="6">
                  <c:v>Goa</c:v>
                </c:pt>
                <c:pt idx="7">
                  <c:v>Bihar</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Sheet4!$C$4:$C$39</c:f>
              <c:numCache>
                <c:formatCode>General</c:formatCode>
                <c:ptCount val="36"/>
                <c:pt idx="0">
                  <c:v>793644</c:v>
                </c:pt>
                <c:pt idx="1">
                  <c:v>36033</c:v>
                </c:pt>
                <c:pt idx="2">
                  <c:v>8171048</c:v>
                </c:pt>
                <c:pt idx="3">
                  <c:v>452571</c:v>
                </c:pt>
                <c:pt idx="4">
                  <c:v>96983</c:v>
                </c:pt>
                <c:pt idx="5">
                  <c:v>140034</c:v>
                </c:pt>
                <c:pt idx="6">
                  <c:v>263346</c:v>
                </c:pt>
                <c:pt idx="7">
                  <c:v>855267</c:v>
                </c:pt>
                <c:pt idx="8">
                  <c:v>2040910</c:v>
                </c:pt>
                <c:pt idx="9">
                  <c:v>322905</c:v>
                </c:pt>
                <c:pt idx="10">
                  <c:v>10766</c:v>
                </c:pt>
                <c:pt idx="11">
                  <c:v>443826</c:v>
                </c:pt>
                <c:pt idx="12">
                  <c:v>1187695</c:v>
                </c:pt>
                <c:pt idx="13">
                  <c:v>100693</c:v>
                </c:pt>
                <c:pt idx="14">
                  <c:v>177547</c:v>
                </c:pt>
                <c:pt idx="15">
                  <c:v>44927</c:v>
                </c:pt>
                <c:pt idx="16">
                  <c:v>2145431</c:v>
                </c:pt>
                <c:pt idx="17">
                  <c:v>746159</c:v>
                </c:pt>
                <c:pt idx="18">
                  <c:v>3610655</c:v>
                </c:pt>
                <c:pt idx="19">
                  <c:v>6907241</c:v>
                </c:pt>
                <c:pt idx="20">
                  <c:v>1056351</c:v>
                </c:pt>
                <c:pt idx="21">
                  <c:v>2126282</c:v>
                </c:pt>
                <c:pt idx="22">
                  <c:v>1078903</c:v>
                </c:pt>
                <c:pt idx="23">
                  <c:v>482023</c:v>
                </c:pt>
                <c:pt idx="24">
                  <c:v>4088769</c:v>
                </c:pt>
                <c:pt idx="25">
                  <c:v>108493</c:v>
                </c:pt>
                <c:pt idx="26">
                  <c:v>1291383</c:v>
                </c:pt>
                <c:pt idx="27">
                  <c:v>29602</c:v>
                </c:pt>
                <c:pt idx="28">
                  <c:v>1326465</c:v>
                </c:pt>
                <c:pt idx="29">
                  <c:v>1348409</c:v>
                </c:pt>
                <c:pt idx="30">
                  <c:v>2340676</c:v>
                </c:pt>
                <c:pt idx="31">
                  <c:v>844432</c:v>
                </c:pt>
                <c:pt idx="32">
                  <c:v>11415</c:v>
                </c:pt>
                <c:pt idx="33">
                  <c:v>67049</c:v>
                </c:pt>
                <c:pt idx="34">
                  <c:v>239560</c:v>
                </c:pt>
                <c:pt idx="35">
                  <c:v>11592</c:v>
                </c:pt>
              </c:numCache>
            </c:numRef>
          </c:val>
          <c:extLst>
            <c:ext xmlns:c16="http://schemas.microsoft.com/office/drawing/2014/chart" uri="{C3380CC4-5D6E-409C-BE32-E72D297353CC}">
              <c16:uniqueId val="{00000000-72ED-4951-8C71-1835991A03CA}"/>
            </c:ext>
          </c:extLst>
        </c:ser>
        <c:dLbls>
          <c:showLegendKey val="0"/>
          <c:showVal val="1"/>
          <c:showCatName val="0"/>
          <c:showSerName val="0"/>
          <c:showPercent val="0"/>
          <c:showBubbleSize val="0"/>
        </c:dLbls>
        <c:gapWidth val="100"/>
        <c:axId val="200952655"/>
        <c:axId val="196690255"/>
      </c:barChart>
      <c:lineChart>
        <c:grouping val="standard"/>
        <c:varyColors val="0"/>
        <c:ser>
          <c:idx val="2"/>
          <c:order val="1"/>
          <c:tx>
            <c:strRef>
              <c:f>Sheet4!$E$3</c:f>
              <c:strCache>
                <c:ptCount val="1"/>
                <c:pt idx="0">
                  <c:v>Percentage Distribution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Sheet4!$B$4:$B$39</c:f>
              <c:strCache>
                <c:ptCount val="36"/>
                <c:pt idx="0">
                  <c:v>Punjab</c:v>
                </c:pt>
                <c:pt idx="1">
                  <c:v>Nagaland</c:v>
                </c:pt>
                <c:pt idx="2">
                  <c:v>Maharashtra</c:v>
                </c:pt>
                <c:pt idx="3">
                  <c:v>Uttarakhand</c:v>
                </c:pt>
                <c:pt idx="4">
                  <c:v>Meghalaya</c:v>
                </c:pt>
                <c:pt idx="5">
                  <c:v>Manipur</c:v>
                </c:pt>
                <c:pt idx="6">
                  <c:v>Goa</c:v>
                </c:pt>
                <c:pt idx="7">
                  <c:v>Bihar</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Sheet4!$E$4:$E$39</c:f>
              <c:numCache>
                <c:formatCode>0.00%</c:formatCode>
                <c:ptCount val="36"/>
                <c:pt idx="0">
                  <c:v>1.7636891950136319E-2</c:v>
                </c:pt>
                <c:pt idx="1">
                  <c:v>1.8437641565378495E-2</c:v>
                </c:pt>
                <c:pt idx="2">
                  <c:v>0.20002017818806761</c:v>
                </c:pt>
                <c:pt idx="3">
                  <c:v>0.21007751602060354</c:v>
                </c:pt>
                <c:pt idx="4">
                  <c:v>0.21223273762122052</c:v>
                </c:pt>
                <c:pt idx="5">
                  <c:v>0.21534466756379603</c:v>
                </c:pt>
                <c:pt idx="6">
                  <c:v>0.22119691989292672</c:v>
                </c:pt>
                <c:pt idx="7">
                  <c:v>0.24020323968809587</c:v>
                </c:pt>
                <c:pt idx="8">
                  <c:v>0.28555771745136593</c:v>
                </c:pt>
                <c:pt idx="9">
                  <c:v>0.29273353002622166</c:v>
                </c:pt>
                <c:pt idx="10">
                  <c:v>0.29297277933540206</c:v>
                </c:pt>
                <c:pt idx="11">
                  <c:v>0.30283577988307986</c:v>
                </c:pt>
                <c:pt idx="12">
                  <c:v>0.32922953877839961</c:v>
                </c:pt>
                <c:pt idx="13">
                  <c:v>0.3314672064998655</c:v>
                </c:pt>
                <c:pt idx="14">
                  <c:v>0.3354127756153264</c:v>
                </c:pt>
                <c:pt idx="15">
                  <c:v>0.33641117369386508</c:v>
                </c:pt>
                <c:pt idx="16">
                  <c:v>0.38408838757499181</c:v>
                </c:pt>
                <c:pt idx="17">
                  <c:v>0.40067003584628441</c:v>
                </c:pt>
                <c:pt idx="18">
                  <c:v>0.48090844513838449</c:v>
                </c:pt>
                <c:pt idx="19">
                  <c:v>0.63440581069592861</c:v>
                </c:pt>
                <c:pt idx="20">
                  <c:v>0.65788075468645635</c:v>
                </c:pt>
                <c:pt idx="21">
                  <c:v>0.70513242658156272</c:v>
                </c:pt>
                <c:pt idx="22">
                  <c:v>0.7291085363180162</c:v>
                </c:pt>
                <c:pt idx="23">
                  <c:v>0.73982037634765241</c:v>
                </c:pt>
                <c:pt idx="24">
                  <c:v>0.83068375723639709</c:v>
                </c:pt>
                <c:pt idx="25">
                  <c:v>0.83309476181571251</c:v>
                </c:pt>
                <c:pt idx="26">
                  <c:v>0.86179274534137751</c:v>
                </c:pt>
                <c:pt idx="27">
                  <c:v>0.86245058093959026</c:v>
                </c:pt>
                <c:pt idx="28">
                  <c:v>0.89192818031744425</c:v>
                </c:pt>
                <c:pt idx="29">
                  <c:v>0.92189343405538138</c:v>
                </c:pt>
                <c:pt idx="30">
                  <c:v>0.97390951393789449</c:v>
                </c:pt>
                <c:pt idx="31">
                  <c:v>0.99267505105937159</c:v>
                </c:pt>
                <c:pt idx="32">
                  <c:v>0.992928722884032</c:v>
                </c:pt>
                <c:pt idx="33">
                  <c:v>0.99441873095864064</c:v>
                </c:pt>
                <c:pt idx="34">
                  <c:v>0.99974239476202686</c:v>
                </c:pt>
                <c:pt idx="35">
                  <c:v>1</c:v>
                </c:pt>
              </c:numCache>
            </c:numRef>
          </c:val>
          <c:smooth val="0"/>
          <c:extLst>
            <c:ext xmlns:c16="http://schemas.microsoft.com/office/drawing/2014/chart" uri="{C3380CC4-5D6E-409C-BE32-E72D297353CC}">
              <c16:uniqueId val="{00000002-72ED-4951-8C71-1835991A03CA}"/>
            </c:ext>
          </c:extLst>
        </c:ser>
        <c:dLbls>
          <c:showLegendKey val="0"/>
          <c:showVal val="1"/>
          <c:showCatName val="0"/>
          <c:showSerName val="0"/>
          <c:showPercent val="0"/>
          <c:showBubbleSize val="0"/>
        </c:dLbls>
        <c:marker val="1"/>
        <c:smooth val="0"/>
        <c:axId val="618148687"/>
        <c:axId val="618146287"/>
      </c:lineChart>
      <c:catAx>
        <c:axId val="2009526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90255"/>
        <c:crosses val="autoZero"/>
        <c:auto val="1"/>
        <c:lblAlgn val="ctr"/>
        <c:lblOffset val="100"/>
        <c:noMultiLvlLbl val="0"/>
      </c:catAx>
      <c:valAx>
        <c:axId val="1966902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952655"/>
        <c:crosses val="autoZero"/>
        <c:crossBetween val="between"/>
      </c:valAx>
      <c:valAx>
        <c:axId val="61814628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8148687"/>
        <c:crosses val="max"/>
        <c:crossBetween val="between"/>
      </c:valAx>
      <c:catAx>
        <c:axId val="618148687"/>
        <c:scaling>
          <c:orientation val="minMax"/>
        </c:scaling>
        <c:delete val="1"/>
        <c:axPos val="b"/>
        <c:numFmt formatCode="General" sourceLinked="1"/>
        <c:majorTickMark val="out"/>
        <c:minorTickMark val="none"/>
        <c:tickLblPos val="nextTo"/>
        <c:crossAx val="618146287"/>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Sheet4!$C$3</c:f>
              <c:strCache>
                <c:ptCount val="1"/>
                <c:pt idx="0">
                  <c:v>Total Cases</c:v>
                </c:pt>
              </c:strCache>
            </c:strRef>
          </c:tx>
          <c:spPr>
            <a:solidFill>
              <a:schemeClr val="accent1"/>
            </a:solidFill>
            <a:ln>
              <a:noFill/>
            </a:ln>
            <a:effectLst/>
          </c:spPr>
          <c:invertIfNegative val="0"/>
          <c:dLbls>
            <c:numFmt formatCode="0.00,,&quot;m&quot;" sourceLinked="0"/>
            <c:spPr>
              <a:noFill/>
              <a:ln>
                <a:noFill/>
              </a:ln>
              <a:effectLst/>
            </c:spPr>
            <c:txPr>
              <a:bodyPr rot="48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Sheet4!$B$4:$B$39</c:f>
              <c:strCache>
                <c:ptCount val="36"/>
                <c:pt idx="0">
                  <c:v>Punjab</c:v>
                </c:pt>
                <c:pt idx="1">
                  <c:v>Nagaland</c:v>
                </c:pt>
                <c:pt idx="2">
                  <c:v>Maharashtra</c:v>
                </c:pt>
                <c:pt idx="3">
                  <c:v>Uttarakhand</c:v>
                </c:pt>
                <c:pt idx="4">
                  <c:v>Meghalaya</c:v>
                </c:pt>
                <c:pt idx="5">
                  <c:v>Manipur</c:v>
                </c:pt>
                <c:pt idx="6">
                  <c:v>Goa</c:v>
                </c:pt>
                <c:pt idx="7">
                  <c:v>Bihar</c:v>
                </c:pt>
                <c:pt idx="8">
                  <c:v>Delhi</c:v>
                </c:pt>
                <c:pt idx="9">
                  <c:v>Himachal Pradesh</c:v>
                </c:pt>
                <c:pt idx="10">
                  <c:v>Andaman and Nicobar</c:v>
                </c:pt>
                <c:pt idx="11">
                  <c:v>Jharkhand</c:v>
                </c:pt>
                <c:pt idx="12">
                  <c:v>Chhattisgarh</c:v>
                </c:pt>
                <c:pt idx="13">
                  <c:v>Chandigarh</c:v>
                </c:pt>
                <c:pt idx="14">
                  <c:v>Puducherry</c:v>
                </c:pt>
                <c:pt idx="15">
                  <c:v>Sikkim</c:v>
                </c:pt>
                <c:pt idx="16">
                  <c:v>Uttar Pradesh</c:v>
                </c:pt>
                <c:pt idx="17">
                  <c:v>Assam</c:v>
                </c:pt>
                <c:pt idx="18">
                  <c:v>Tamil Nadu</c:v>
                </c:pt>
                <c:pt idx="19">
                  <c:v>Kerala</c:v>
                </c:pt>
                <c:pt idx="20">
                  <c:v>Madhya Pradesh</c:v>
                </c:pt>
                <c:pt idx="21">
                  <c:v>West Bengal</c:v>
                </c:pt>
                <c:pt idx="22">
                  <c:v>Haryana</c:v>
                </c:pt>
                <c:pt idx="23">
                  <c:v>Jammu and Kashmir</c:v>
                </c:pt>
                <c:pt idx="24">
                  <c:v>Karnataka</c:v>
                </c:pt>
                <c:pt idx="25">
                  <c:v>Tripura</c:v>
                </c:pt>
                <c:pt idx="26">
                  <c:v>Gujarat</c:v>
                </c:pt>
                <c:pt idx="27">
                  <c:v>Ladakh</c:v>
                </c:pt>
                <c:pt idx="28">
                  <c:v>Rajasthan</c:v>
                </c:pt>
                <c:pt idx="29">
                  <c:v>Odisha</c:v>
                </c:pt>
                <c:pt idx="30">
                  <c:v>Andhra Pradesh</c:v>
                </c:pt>
                <c:pt idx="31">
                  <c:v>Telengana</c:v>
                </c:pt>
                <c:pt idx="32">
                  <c:v>Lakshadweep</c:v>
                </c:pt>
                <c:pt idx="33">
                  <c:v>Arunachal Pradesh</c:v>
                </c:pt>
                <c:pt idx="34">
                  <c:v>Mizoram</c:v>
                </c:pt>
                <c:pt idx="35">
                  <c:v>Dadra and Nagar Haveli and Daman and Diu</c:v>
                </c:pt>
              </c:strCache>
            </c:strRef>
          </c:cat>
          <c:val>
            <c:numRef>
              <c:f>Sheet4!$C$4:$C$39</c:f>
              <c:numCache>
                <c:formatCode>General</c:formatCode>
                <c:ptCount val="36"/>
                <c:pt idx="0">
                  <c:v>793644</c:v>
                </c:pt>
                <c:pt idx="1">
                  <c:v>36033</c:v>
                </c:pt>
                <c:pt idx="2">
                  <c:v>8171048</c:v>
                </c:pt>
                <c:pt idx="3">
                  <c:v>452571</c:v>
                </c:pt>
                <c:pt idx="4">
                  <c:v>96983</c:v>
                </c:pt>
                <c:pt idx="5">
                  <c:v>140034</c:v>
                </c:pt>
                <c:pt idx="6">
                  <c:v>263346</c:v>
                </c:pt>
                <c:pt idx="7">
                  <c:v>855267</c:v>
                </c:pt>
                <c:pt idx="8">
                  <c:v>2040910</c:v>
                </c:pt>
                <c:pt idx="9">
                  <c:v>322905</c:v>
                </c:pt>
                <c:pt idx="10">
                  <c:v>10766</c:v>
                </c:pt>
                <c:pt idx="11">
                  <c:v>443826</c:v>
                </c:pt>
                <c:pt idx="12">
                  <c:v>1187695</c:v>
                </c:pt>
                <c:pt idx="13">
                  <c:v>100693</c:v>
                </c:pt>
                <c:pt idx="14">
                  <c:v>177547</c:v>
                </c:pt>
                <c:pt idx="15">
                  <c:v>44927</c:v>
                </c:pt>
                <c:pt idx="16">
                  <c:v>2145431</c:v>
                </c:pt>
                <c:pt idx="17">
                  <c:v>746159</c:v>
                </c:pt>
                <c:pt idx="18">
                  <c:v>3610655</c:v>
                </c:pt>
                <c:pt idx="19">
                  <c:v>6907241</c:v>
                </c:pt>
                <c:pt idx="20">
                  <c:v>1056351</c:v>
                </c:pt>
                <c:pt idx="21">
                  <c:v>2126282</c:v>
                </c:pt>
                <c:pt idx="22">
                  <c:v>1078903</c:v>
                </c:pt>
                <c:pt idx="23">
                  <c:v>482023</c:v>
                </c:pt>
                <c:pt idx="24">
                  <c:v>4088769</c:v>
                </c:pt>
                <c:pt idx="25">
                  <c:v>108493</c:v>
                </c:pt>
                <c:pt idx="26">
                  <c:v>1291383</c:v>
                </c:pt>
                <c:pt idx="27">
                  <c:v>29602</c:v>
                </c:pt>
                <c:pt idx="28">
                  <c:v>1326465</c:v>
                </c:pt>
                <c:pt idx="29">
                  <c:v>1348409</c:v>
                </c:pt>
                <c:pt idx="30">
                  <c:v>2340676</c:v>
                </c:pt>
                <c:pt idx="31">
                  <c:v>844432</c:v>
                </c:pt>
                <c:pt idx="32">
                  <c:v>11415</c:v>
                </c:pt>
                <c:pt idx="33">
                  <c:v>67049</c:v>
                </c:pt>
                <c:pt idx="34">
                  <c:v>239560</c:v>
                </c:pt>
                <c:pt idx="35">
                  <c:v>11592</c:v>
                </c:pt>
              </c:numCache>
            </c:numRef>
          </c:val>
          <c:extLst>
            <c:ext xmlns:c16="http://schemas.microsoft.com/office/drawing/2014/chart" uri="{C3380CC4-5D6E-409C-BE32-E72D297353CC}">
              <c16:uniqueId val="{00000000-8B07-478C-BD19-94042062E749}"/>
            </c:ext>
          </c:extLst>
        </c:ser>
        <c:dLbls>
          <c:dLblPos val="outEnd"/>
          <c:showLegendKey val="0"/>
          <c:showVal val="1"/>
          <c:showCatName val="0"/>
          <c:showSerName val="0"/>
          <c:showPercent val="0"/>
          <c:showBubbleSize val="0"/>
        </c:dLbls>
        <c:gapWidth val="219"/>
        <c:overlap val="-27"/>
        <c:axId val="618138127"/>
        <c:axId val="618157327"/>
      </c:barChart>
      <c:catAx>
        <c:axId val="61813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57327"/>
        <c:crosses val="autoZero"/>
        <c:auto val="1"/>
        <c:lblAlgn val="ctr"/>
        <c:lblOffset val="100"/>
        <c:noMultiLvlLbl val="0"/>
      </c:catAx>
      <c:valAx>
        <c:axId val="618157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3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12</xdr:col>
      <xdr:colOff>596900</xdr:colOff>
      <xdr:row>1</xdr:row>
      <xdr:rowOff>58308</xdr:rowOff>
    </xdr:from>
    <xdr:to>
      <xdr:col>19</xdr:col>
      <xdr:colOff>266777</xdr:colOff>
      <xdr:row>16</xdr:row>
      <xdr:rowOff>90487</xdr:rowOff>
    </xdr:to>
    <xdr:graphicFrame macro="">
      <xdr:nvGraphicFramePr>
        <xdr:cNvPr id="2" name="Chart 1">
          <a:extLst>
            <a:ext uri="{FF2B5EF4-FFF2-40B4-BE49-F238E27FC236}">
              <a16:creationId xmlns:a16="http://schemas.microsoft.com/office/drawing/2014/main" id="{179392B1-0BBB-43B4-A82B-D3C62C71C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111125</xdr:colOff>
      <xdr:row>1</xdr:row>
      <xdr:rowOff>31750</xdr:rowOff>
    </xdr:from>
    <xdr:to>
      <xdr:col>12</xdr:col>
      <xdr:colOff>69850</xdr:colOff>
      <xdr:row>16</xdr:row>
      <xdr:rowOff>90486</xdr:rowOff>
    </xdr:to>
    <xdr:graphicFrame macro="">
      <xdr:nvGraphicFramePr>
        <xdr:cNvPr id="3" name="Chart 2">
          <a:extLst>
            <a:ext uri="{FF2B5EF4-FFF2-40B4-BE49-F238E27FC236}">
              <a16:creationId xmlns:a16="http://schemas.microsoft.com/office/drawing/2014/main" id="{C0CCB776-F11D-4635-82CD-B539AB02C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558800</xdr:colOff>
      <xdr:row>1</xdr:row>
      <xdr:rowOff>44450</xdr:rowOff>
    </xdr:from>
    <xdr:to>
      <xdr:col>5</xdr:col>
      <xdr:colOff>202604</xdr:colOff>
      <xdr:row>16</xdr:row>
      <xdr:rowOff>90487</xdr:rowOff>
    </xdr:to>
    <xdr:graphicFrame macro="">
      <xdr:nvGraphicFramePr>
        <xdr:cNvPr id="7" name="Chart 6">
          <a:extLst>
            <a:ext uri="{FF2B5EF4-FFF2-40B4-BE49-F238E27FC236}">
              <a16:creationId xmlns:a16="http://schemas.microsoft.com/office/drawing/2014/main" id="{9946F711-12B9-40AE-89B6-CF519B039F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298450</xdr:colOff>
      <xdr:row>16</xdr:row>
      <xdr:rowOff>152400</xdr:rowOff>
    </xdr:from>
    <xdr:to>
      <xdr:col>12</xdr:col>
      <xdr:colOff>298450</xdr:colOff>
      <xdr:row>30</xdr:row>
      <xdr:rowOff>98425</xdr:rowOff>
    </xdr:to>
    <mc:AlternateContent xmlns:mc="http://schemas.openxmlformats.org/markup-compatibility/2006">
      <mc:Choice xmlns:a14="http://schemas.microsoft.com/office/drawing/2010/main" Requires="a14">
        <xdr:graphicFrame macro="">
          <xdr:nvGraphicFramePr>
            <xdr:cNvPr id="9" name="State/UTs2">
              <a:extLst>
                <a:ext uri="{FF2B5EF4-FFF2-40B4-BE49-F238E27FC236}">
                  <a16:creationId xmlns:a16="http://schemas.microsoft.com/office/drawing/2014/main" id="{79927A58-0028-65E8-43CF-D08D6AE5FB89}"/>
                </a:ext>
              </a:extLst>
            </xdr:cNvPr>
            <xdr:cNvGraphicFramePr/>
          </xdr:nvGraphicFramePr>
          <xdr:xfrm>
            <a:off x="0" y="0"/>
            <a:ext cx="0" cy="0"/>
          </xdr:xfrm>
          <a:graphic>
            <a:graphicData uri="http://schemas.microsoft.com/office/drawing/2010/slicer">
              <sle:slicer xmlns:sle="http://schemas.microsoft.com/office/drawing/2010/slicer" name="State/UTs2"/>
            </a:graphicData>
          </a:graphic>
        </xdr:graphicFrame>
      </mc:Choice>
      <mc:Fallback>
        <xdr:sp macro="" textlink="">
          <xdr:nvSpPr>
            <xdr:cNvPr id="0" name=""/>
            <xdr:cNvSpPr>
              <a:spLocks noTextEdit="1"/>
            </xdr:cNvSpPr>
          </xdr:nvSpPr>
          <xdr:spPr>
            <a:xfrm>
              <a:off x="5784850" y="3200400"/>
              <a:ext cx="1828800" cy="261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457200</xdr:colOff>
      <xdr:row>0</xdr:row>
      <xdr:rowOff>152399</xdr:rowOff>
    </xdr:from>
    <xdr:to>
      <xdr:col>15</xdr:col>
      <xdr:colOff>219075</xdr:colOff>
      <xdr:row>18</xdr:row>
      <xdr:rowOff>33336</xdr:rowOff>
    </xdr:to>
    <xdr:graphicFrame macro="">
      <xdr:nvGraphicFramePr>
        <xdr:cNvPr id="2" name="Chart 1">
          <a:extLst>
            <a:ext uri="{FF2B5EF4-FFF2-40B4-BE49-F238E27FC236}">
              <a16:creationId xmlns:a16="http://schemas.microsoft.com/office/drawing/2014/main" id="{4A1558C4-F733-D08E-AB3E-9C3BEF5AB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376236</xdr:colOff>
      <xdr:row>7</xdr:row>
      <xdr:rowOff>171450</xdr:rowOff>
    </xdr:from>
    <xdr:to>
      <xdr:col>14</xdr:col>
      <xdr:colOff>161925</xdr:colOff>
      <xdr:row>21</xdr:row>
      <xdr:rowOff>119062</xdr:rowOff>
    </xdr:to>
    <xdr:graphicFrame macro="">
      <xdr:nvGraphicFramePr>
        <xdr:cNvPr id="2" name="Chart 1">
          <a:extLst>
            <a:ext uri="{FF2B5EF4-FFF2-40B4-BE49-F238E27FC236}">
              <a16:creationId xmlns:a16="http://schemas.microsoft.com/office/drawing/2014/main" id="{FAED1DDD-107E-5898-CDA5-75C87EDBC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590550</xdr:colOff>
      <xdr:row>1</xdr:row>
      <xdr:rowOff>114300</xdr:rowOff>
    </xdr:from>
    <xdr:to>
      <xdr:col>17</xdr:col>
      <xdr:colOff>495300</xdr:colOff>
      <xdr:row>15</xdr:row>
      <xdr:rowOff>180975</xdr:rowOff>
    </xdr:to>
    <xdr:graphicFrame macro="">
      <xdr:nvGraphicFramePr>
        <xdr:cNvPr id="4" name="Chart 3">
          <a:extLst>
            <a:ext uri="{FF2B5EF4-FFF2-40B4-BE49-F238E27FC236}">
              <a16:creationId xmlns:a16="http://schemas.microsoft.com/office/drawing/2014/main" id="{CE44D939-9B72-3FD8-C4CB-078A7EB94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228600</xdr:colOff>
      <xdr:row>0</xdr:row>
      <xdr:rowOff>176212</xdr:rowOff>
    </xdr:from>
    <xdr:to>
      <xdr:col>8</xdr:col>
      <xdr:colOff>381000</xdr:colOff>
      <xdr:row>12</xdr:row>
      <xdr:rowOff>161925</xdr:rowOff>
    </xdr:to>
    <xdr:graphicFrame macro="">
      <xdr:nvGraphicFramePr>
        <xdr:cNvPr id="2" name="Chart 1">
          <a:extLst>
            <a:ext uri="{FF2B5EF4-FFF2-40B4-BE49-F238E27FC236}">
              <a16:creationId xmlns:a16="http://schemas.microsoft.com/office/drawing/2014/main" id="{16673191-0667-B993-5A31-053A3225A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2</xdr:row>
      <xdr:rowOff>128587</xdr:rowOff>
    </xdr:from>
    <xdr:to>
      <xdr:col>11</xdr:col>
      <xdr:colOff>171450</xdr:colOff>
      <xdr:row>17</xdr:row>
      <xdr:rowOff>14287</xdr:rowOff>
    </xdr:to>
    <xdr:graphicFrame macro="">
      <xdr:nvGraphicFramePr>
        <xdr:cNvPr id="2" name="Chart 1">
          <a:extLst>
            <a:ext uri="{FF2B5EF4-FFF2-40B4-BE49-F238E27FC236}">
              <a16:creationId xmlns:a16="http://schemas.microsoft.com/office/drawing/2014/main" id="{18BB7A97-CFBD-A9B8-7006-B3557CC0F9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647700</xdr:colOff>
      <xdr:row>8</xdr:row>
      <xdr:rowOff>23812</xdr:rowOff>
    </xdr:from>
    <xdr:to>
      <xdr:col>8</xdr:col>
      <xdr:colOff>114300</xdr:colOff>
      <xdr:row>22</xdr:row>
      <xdr:rowOff>100012</xdr:rowOff>
    </xdr:to>
    <xdr:graphicFrame macro="">
      <xdr:nvGraphicFramePr>
        <xdr:cNvPr id="2" name="Chart 1">
          <a:extLst>
            <a:ext uri="{FF2B5EF4-FFF2-40B4-BE49-F238E27FC236}">
              <a16:creationId xmlns:a16="http://schemas.microsoft.com/office/drawing/2014/main" id="{C5D855D2-3DD0-3603-AFCE-CC4636B13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561975</xdr:colOff>
      <xdr:row>3</xdr:row>
      <xdr:rowOff>142875</xdr:rowOff>
    </xdr:from>
    <xdr:to>
      <xdr:col>11</xdr:col>
      <xdr:colOff>561975</xdr:colOff>
      <xdr:row>17</xdr:row>
      <xdr:rowOff>0</xdr:rowOff>
    </xdr:to>
    <mc:AlternateContent xmlns:mc="http://schemas.openxmlformats.org/markup-compatibility/2006">
      <mc:Choice xmlns:a14="http://schemas.microsoft.com/office/drawing/2010/main" Requires="a14">
        <xdr:graphicFrame macro="">
          <xdr:nvGraphicFramePr>
            <xdr:cNvPr id="3" name="State/UTs2 1">
              <a:extLst>
                <a:ext uri="{FF2B5EF4-FFF2-40B4-BE49-F238E27FC236}">
                  <a16:creationId xmlns:a16="http://schemas.microsoft.com/office/drawing/2014/main" id="{3F6192BB-D6DD-1C26-F757-9605F4CCA1F2}"/>
                </a:ext>
              </a:extLst>
            </xdr:cNvPr>
            <xdr:cNvGraphicFramePr/>
          </xdr:nvGraphicFramePr>
          <xdr:xfrm>
            <a:off x="0" y="0"/>
            <a:ext cx="0" cy="0"/>
          </xdr:xfrm>
          <a:graphic>
            <a:graphicData uri="http://schemas.microsoft.com/office/drawing/2010/slicer">
              <sle:slicer xmlns:sle="http://schemas.microsoft.com/office/drawing/2010/slicer" name="State/UTs2 1"/>
            </a:graphicData>
          </a:graphic>
        </xdr:graphicFrame>
      </mc:Choice>
      <mc:Fallback>
        <xdr:sp macro="" textlink="">
          <xdr:nvSpPr>
            <xdr:cNvPr id="0" name=""/>
            <xdr:cNvSpPr>
              <a:spLocks noTextEdit="1"/>
            </xdr:cNvSpPr>
          </xdr:nvSpPr>
          <xdr:spPr>
            <a:xfrm>
              <a:off x="7153275" y="714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12</xdr:row>
      <xdr:rowOff>76200</xdr:rowOff>
    </xdr:to>
    <xdr:graphicFrame macro="">
      <xdr:nvGraphicFramePr>
        <xdr:cNvPr id="2" name="Chart 1">
          <a:extLst>
            <a:ext uri="{FF2B5EF4-FFF2-40B4-BE49-F238E27FC236}">
              <a16:creationId xmlns:a16="http://schemas.microsoft.com/office/drawing/2014/main" id="{7A02E87E-3A78-407B-9466-525976B44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xdr:colOff>
      <xdr:row>0</xdr:row>
      <xdr:rowOff>38100</xdr:rowOff>
    </xdr:from>
    <xdr:to>
      <xdr:col>14</xdr:col>
      <xdr:colOff>314326</xdr:colOff>
      <xdr:row>12</xdr:row>
      <xdr:rowOff>66675</xdr:rowOff>
    </xdr:to>
    <xdr:graphicFrame macro="">
      <xdr:nvGraphicFramePr>
        <xdr:cNvPr id="3" name="Chart 2">
          <a:extLst>
            <a:ext uri="{FF2B5EF4-FFF2-40B4-BE49-F238E27FC236}">
              <a16:creationId xmlns:a16="http://schemas.microsoft.com/office/drawing/2014/main" id="{A3BE1097-C3C5-44E8-A99F-519CBC515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12</xdr:row>
      <xdr:rowOff>123825</xdr:rowOff>
    </xdr:from>
    <xdr:to>
      <xdr:col>7</xdr:col>
      <xdr:colOff>28575</xdr:colOff>
      <xdr:row>23</xdr:row>
      <xdr:rowOff>161925</xdr:rowOff>
    </xdr:to>
    <xdr:graphicFrame macro="">
      <xdr:nvGraphicFramePr>
        <xdr:cNvPr id="4" name="Chart 3">
          <a:extLst>
            <a:ext uri="{FF2B5EF4-FFF2-40B4-BE49-F238E27FC236}">
              <a16:creationId xmlns:a16="http://schemas.microsoft.com/office/drawing/2014/main" id="{2A0B43B4-15B5-4F67-A4DB-1F22D738D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66675</xdr:colOff>
      <xdr:row>12</xdr:row>
      <xdr:rowOff>114300</xdr:rowOff>
    </xdr:from>
    <xdr:to>
      <xdr:col>14</xdr:col>
      <xdr:colOff>276226</xdr:colOff>
      <xdr:row>23</xdr:row>
      <xdr:rowOff>152401</xdr:rowOff>
    </xdr:to>
    <xdr:graphicFrame macro="">
      <xdr:nvGraphicFramePr>
        <xdr:cNvPr id="5" name="Chart 4">
          <a:extLst>
            <a:ext uri="{FF2B5EF4-FFF2-40B4-BE49-F238E27FC236}">
              <a16:creationId xmlns:a16="http://schemas.microsoft.com/office/drawing/2014/main" id="{340E8B2C-88E3-408B-B47E-63F77CD50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333375</xdr:colOff>
      <xdr:row>12</xdr:row>
      <xdr:rowOff>123825</xdr:rowOff>
    </xdr:from>
    <xdr:to>
      <xdr:col>21</xdr:col>
      <xdr:colOff>276225</xdr:colOff>
      <xdr:row>23</xdr:row>
      <xdr:rowOff>133350</xdr:rowOff>
    </xdr:to>
    <xdr:graphicFrame macro="">
      <xdr:nvGraphicFramePr>
        <xdr:cNvPr id="6" name="Chart 5">
          <a:extLst>
            <a:ext uri="{FF2B5EF4-FFF2-40B4-BE49-F238E27FC236}">
              <a16:creationId xmlns:a16="http://schemas.microsoft.com/office/drawing/2014/main" id="{3716B137-7996-4BA1-A4F4-AA0373220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352425</xdr:colOff>
      <xdr:row>0</xdr:row>
      <xdr:rowOff>28574</xdr:rowOff>
    </xdr:from>
    <xdr:to>
      <xdr:col>21</xdr:col>
      <xdr:colOff>266700</xdr:colOff>
      <xdr:row>12</xdr:row>
      <xdr:rowOff>57149</xdr:rowOff>
    </xdr:to>
    <xdr:graphicFrame macro="">
      <xdr:nvGraphicFramePr>
        <xdr:cNvPr id="7" name="Chart 6">
          <a:extLst>
            <a:ext uri="{FF2B5EF4-FFF2-40B4-BE49-F238E27FC236}">
              <a16:creationId xmlns:a16="http://schemas.microsoft.com/office/drawing/2014/main" id="{86AED9F7-13C0-4B91-89BC-DC10D69C2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581024</xdr:colOff>
      <xdr:row>24</xdr:row>
      <xdr:rowOff>38101</xdr:rowOff>
    </xdr:from>
    <xdr:to>
      <xdr:col>15</xdr:col>
      <xdr:colOff>133349</xdr:colOff>
      <xdr:row>27</xdr:row>
      <xdr:rowOff>104775</xdr:rowOff>
    </xdr:to>
    <mc:AlternateContent xmlns:mc="http://schemas.openxmlformats.org/markup-compatibility/2006">
      <mc:Choice xmlns:a14="http://schemas.microsoft.com/office/drawing/2010/main" Requires="a14">
        <xdr:graphicFrame macro="">
          <xdr:nvGraphicFramePr>
            <xdr:cNvPr id="8" name="State/UTs2 2">
              <a:extLst>
                <a:ext uri="{FF2B5EF4-FFF2-40B4-BE49-F238E27FC236}">
                  <a16:creationId xmlns:a16="http://schemas.microsoft.com/office/drawing/2014/main" id="{B66039AD-45F0-488E-8EE4-610D21C15822}"/>
                </a:ext>
              </a:extLst>
            </xdr:cNvPr>
            <xdr:cNvGraphicFramePr/>
          </xdr:nvGraphicFramePr>
          <xdr:xfrm>
            <a:off x="0" y="0"/>
            <a:ext cx="0" cy="0"/>
          </xdr:xfrm>
          <a:graphic>
            <a:graphicData uri="http://schemas.microsoft.com/office/drawing/2010/slicer">
              <sle:slicer xmlns:sle="http://schemas.microsoft.com/office/drawing/2010/slicer" name="State/UTs2 2"/>
            </a:graphicData>
          </a:graphic>
        </xdr:graphicFrame>
      </mc:Choice>
      <mc:Fallback>
        <xdr:sp macro="" textlink="">
          <xdr:nvSpPr>
            <xdr:cNvPr id="0" name=""/>
            <xdr:cNvSpPr>
              <a:spLocks noTextEdit="1"/>
            </xdr:cNvSpPr>
          </xdr:nvSpPr>
          <xdr:spPr>
            <a:xfrm>
              <a:off x="3019424" y="4610101"/>
              <a:ext cx="6257925"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361950</xdr:colOff>
      <xdr:row>12</xdr:row>
      <xdr:rowOff>71437</xdr:rowOff>
    </xdr:from>
    <xdr:to>
      <xdr:col>13</xdr:col>
      <xdr:colOff>57150</xdr:colOff>
      <xdr:row>26</xdr:row>
      <xdr:rowOff>147637</xdr:rowOff>
    </xdr:to>
    <xdr:graphicFrame macro="">
      <xdr:nvGraphicFramePr>
        <xdr:cNvPr id="2" name="Chart 1">
          <a:extLst>
            <a:ext uri="{FF2B5EF4-FFF2-40B4-BE49-F238E27FC236}">
              <a16:creationId xmlns:a16="http://schemas.microsoft.com/office/drawing/2014/main" id="{4906DAB0-DA5C-A52A-8CC4-3D457577F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390524</xdr:colOff>
      <xdr:row>3</xdr:row>
      <xdr:rowOff>147636</xdr:rowOff>
    </xdr:from>
    <xdr:to>
      <xdr:col>15</xdr:col>
      <xdr:colOff>76199</xdr:colOff>
      <xdr:row>21</xdr:row>
      <xdr:rowOff>171449</xdr:rowOff>
    </xdr:to>
    <xdr:graphicFrame macro="">
      <xdr:nvGraphicFramePr>
        <xdr:cNvPr id="2" name="Chart 1">
          <a:extLst>
            <a:ext uri="{FF2B5EF4-FFF2-40B4-BE49-F238E27FC236}">
              <a16:creationId xmlns:a16="http://schemas.microsoft.com/office/drawing/2014/main" id="{9B21D8F1-5CD6-D395-780A-FFF7385996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533400</xdr:colOff>
      <xdr:row>4</xdr:row>
      <xdr:rowOff>4762</xdr:rowOff>
    </xdr:from>
    <xdr:to>
      <xdr:col>13</xdr:col>
      <xdr:colOff>228600</xdr:colOff>
      <xdr:row>18</xdr:row>
      <xdr:rowOff>80962</xdr:rowOff>
    </xdr:to>
    <xdr:graphicFrame macro="">
      <xdr:nvGraphicFramePr>
        <xdr:cNvPr id="2" name="Chart 1">
          <a:extLst>
            <a:ext uri="{FF2B5EF4-FFF2-40B4-BE49-F238E27FC236}">
              <a16:creationId xmlns:a16="http://schemas.microsoft.com/office/drawing/2014/main" id="{06218076-1D18-FF70-A130-B93C26815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609599</xdr:colOff>
      <xdr:row>20</xdr:row>
      <xdr:rowOff>42862</xdr:rowOff>
    </xdr:from>
    <xdr:to>
      <xdr:col>16</xdr:col>
      <xdr:colOff>523874</xdr:colOff>
      <xdr:row>34</xdr:row>
      <xdr:rowOff>119062</xdr:rowOff>
    </xdr:to>
    <xdr:graphicFrame macro="">
      <xdr:nvGraphicFramePr>
        <xdr:cNvPr id="3" name="Chart 2">
          <a:extLst>
            <a:ext uri="{FF2B5EF4-FFF2-40B4-BE49-F238E27FC236}">
              <a16:creationId xmlns:a16="http://schemas.microsoft.com/office/drawing/2014/main" id="{A81CA818-6A52-6D0D-645E-217A1A10E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ipl" refreshedDate="45513.904268055558" createdVersion="8" refreshedVersion="8" minRefreshableVersion="3" recordCount="36" xr:uid="{0CC2A036-8D80-493D-BF6E-93A1E19C455C}">
  <cacheSource type="worksheet">
    <worksheetSource name="Table1"/>
  </cacheSource>
  <cacheFields count="10">
    <cacheField name="State/UTs" numFmtId="0">
      <sharedItems count="36">
        <s v="Andaman and Nicobar"/>
        <s v="Andhra Pradesh"/>
        <s v="Arunachal Pradesh"/>
        <s v="Assam"/>
        <s v="Bihar"/>
        <s v="Chandigarh"/>
        <s v="Chhattisgarh"/>
        <s v="Dadra and Nagar Haveli and 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engana"/>
        <s v="Tripura"/>
        <s v="Uttar Pradesh"/>
        <s v="Uttarakhand"/>
        <s v="West Bengal"/>
      </sharedItems>
      <fieldGroup par="9"/>
    </cacheField>
    <cacheField name="Total Cases" numFmtId="0">
      <sharedItems containsSemiMixedTypes="0" containsString="0" containsNumber="1" containsInteger="1" minValue="10766" maxValue="8171048"/>
    </cacheField>
    <cacheField name="Active" numFmtId="0">
      <sharedItems containsSemiMixedTypes="0" containsString="0" containsNumber="1" containsInteger="1" minValue="0" maxValue="1233"/>
    </cacheField>
    <cacheField name="Discharged" numFmtId="0">
      <sharedItems containsSemiMixedTypes="0" containsString="0" containsNumber="1" containsInteger="1" minValue="10637" maxValue="8022276"/>
    </cacheField>
    <cacheField name="Deaths" numFmtId="0">
      <sharedItems containsSemiMixedTypes="0" containsString="0" containsNumber="1" containsInteger="1" minValue="4" maxValue="148558"/>
    </cacheField>
    <cacheField name="Active Ratio" numFmtId="0">
      <sharedItems containsSemiMixedTypes="0" containsString="0" containsNumber="1" minValue="0" maxValue="0.16"/>
    </cacheField>
    <cacheField name="Discharge Ratio" numFmtId="0">
      <sharedItems containsSemiMixedTypes="0" containsString="0" containsNumber="1" minValue="97.41" maxValue="99.97"/>
    </cacheField>
    <cacheField name="Death Ratio" numFmtId="0">
      <sharedItems containsSemiMixedTypes="0" containsString="0" containsNumber="1" minValue="0.03" maxValue="2.44" count="32">
        <n v="1.2"/>
        <n v="0.63"/>
        <n v="0.44"/>
        <n v="1.08"/>
        <n v="1.44"/>
        <n v="1.18"/>
        <n v="1.19"/>
        <n v="0.03"/>
        <n v="1.31"/>
        <n v="1.52"/>
        <n v="0.86"/>
        <n v="1"/>
        <n v="0.99"/>
        <n v="1.04"/>
        <n v="0.78"/>
        <n v="0.46"/>
        <n v="1.02"/>
        <n v="1.82"/>
        <n v="1.53"/>
        <n v="1.68"/>
        <n v="0.31"/>
        <n v="2.17"/>
        <n v="0.68"/>
        <n v="1.1200000000000001"/>
        <n v="2.44"/>
        <n v="0.73"/>
        <n v="1.05"/>
        <n v="0.49"/>
        <n v="0.87"/>
        <n v="1.1100000000000001"/>
        <n v="1.72"/>
        <n v="1.01"/>
      </sharedItems>
    </cacheField>
    <cacheField name="Population" numFmtId="0">
      <sharedItems containsSemiMixedTypes="0" containsString="0" containsNumber="1" containsInteger="1" minValue="66001" maxValue="231502578"/>
    </cacheField>
    <cacheField name="State/UTs2" numFmtId="0" databaseField="0">
      <fieldGroup base="0">
        <discretePr count="36">
          <x v="0"/>
          <x v="0"/>
          <x v="0"/>
          <x v="0"/>
          <x v="0"/>
          <x v="0"/>
          <x v="1"/>
          <x v="1"/>
          <x v="1"/>
          <x v="1"/>
          <x v="1"/>
          <x v="1"/>
          <x v="2"/>
          <x v="2"/>
          <x v="2"/>
          <x v="2"/>
          <x v="2"/>
          <x v="2"/>
          <x v="3"/>
          <x v="3"/>
          <x v="3"/>
          <x v="3"/>
          <x v="3"/>
          <x v="3"/>
          <x v="3"/>
          <x v="4"/>
          <x v="4"/>
          <x v="4"/>
          <x v="4"/>
          <x v="4"/>
          <x v="4"/>
          <x v="4"/>
          <x v="4"/>
          <x v="5"/>
          <x v="5"/>
          <x v="5"/>
        </discretePr>
        <groupItems count="6">
          <s v="Group1"/>
          <s v="Group2"/>
          <s v="Group3"/>
          <s v="Group4"/>
          <s v="Group5"/>
          <s v="Group6"/>
        </groupItems>
      </fieldGroup>
    </cacheField>
  </cacheFields>
  <extLst>
    <ext xmlns:x14="http://schemas.microsoft.com/office/spreadsheetml/2009/9/main" uri="{725AE2AE-9491-48be-B2B4-4EB974FC3084}">
      <x14:pivotCacheDefinition pivotCacheId="706323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10766"/>
    <n v="0"/>
    <n v="10637"/>
    <n v="129"/>
    <n v="0"/>
    <n v="98.8"/>
    <x v="0"/>
    <n v="100896618"/>
  </r>
  <r>
    <x v="1"/>
    <n v="2340676"/>
    <n v="0"/>
    <n v="2325943"/>
    <n v="14733"/>
    <n v="0"/>
    <n v="99.37"/>
    <x v="1"/>
    <n v="128500364"/>
  </r>
  <r>
    <x v="2"/>
    <n v="67049"/>
    <n v="0"/>
    <n v="66753"/>
    <n v="296"/>
    <n v="0"/>
    <n v="99.56"/>
    <x v="2"/>
    <n v="658019"/>
  </r>
  <r>
    <x v="3"/>
    <n v="746159"/>
    <n v="5"/>
    <n v="738119"/>
    <n v="8035"/>
    <n v="0"/>
    <n v="98.92"/>
    <x v="3"/>
    <n v="290492"/>
  </r>
  <r>
    <x v="4"/>
    <n v="855267"/>
    <n v="1"/>
    <n v="842952"/>
    <n v="12314"/>
    <n v="0"/>
    <n v="98.56"/>
    <x v="4"/>
    <n v="40100376"/>
  </r>
  <r>
    <x v="5"/>
    <n v="100693"/>
    <n v="0"/>
    <n v="99508"/>
    <n v="1185"/>
    <n v="0"/>
    <n v="98.82"/>
    <x v="5"/>
    <n v="30501026"/>
  </r>
  <r>
    <x v="6"/>
    <n v="1187695"/>
    <n v="0"/>
    <n v="1173505"/>
    <n v="14190"/>
    <n v="0"/>
    <n v="98.81"/>
    <x v="6"/>
    <n v="28900667"/>
  </r>
  <r>
    <x v="7"/>
    <n v="11592"/>
    <n v="0"/>
    <n v="11588"/>
    <n v="4"/>
    <n v="0"/>
    <n v="99.97"/>
    <x v="7"/>
    <n v="231502578"/>
  </r>
  <r>
    <x v="8"/>
    <n v="2040910"/>
    <n v="14"/>
    <n v="2014230"/>
    <n v="26666"/>
    <n v="0"/>
    <n v="98.69"/>
    <x v="8"/>
    <n v="773997"/>
  </r>
  <r>
    <x v="9"/>
    <n v="263346"/>
    <n v="3"/>
    <n v="259329"/>
    <n v="4014"/>
    <n v="0"/>
    <n v="98.47"/>
    <x v="9"/>
    <n v="3772103"/>
  </r>
  <r>
    <x v="10"/>
    <n v="1291383"/>
    <n v="5"/>
    <n v="1280299"/>
    <n v="11079"/>
    <n v="0"/>
    <n v="99.14"/>
    <x v="10"/>
    <n v="70400153"/>
  </r>
  <r>
    <x v="11"/>
    <n v="1078903"/>
    <n v="27"/>
    <n v="1068121"/>
    <n v="10755"/>
    <n v="0"/>
    <n v="99"/>
    <x v="11"/>
    <n v="7503010"/>
  </r>
  <r>
    <x v="12"/>
    <n v="322905"/>
    <n v="4"/>
    <n v="318660"/>
    <n v="4241"/>
    <n v="0"/>
    <n v="98.69"/>
    <x v="8"/>
    <n v="3436948"/>
  </r>
  <r>
    <x v="13"/>
    <n v="482023"/>
    <n v="0"/>
    <n v="477231"/>
    <n v="4792"/>
    <n v="0"/>
    <n v="99.01"/>
    <x v="12"/>
    <n v="66001"/>
  </r>
  <r>
    <x v="14"/>
    <n v="443826"/>
    <n v="1"/>
    <n v="438491"/>
    <n v="5334"/>
    <n v="0"/>
    <n v="98.8"/>
    <x v="0"/>
    <n v="124904071"/>
  </r>
  <r>
    <x v="15"/>
    <n v="4088769"/>
    <n v="12"/>
    <n v="4048399"/>
    <n v="40358"/>
    <n v="0"/>
    <n v="99.01"/>
    <x v="12"/>
    <n v="1711947"/>
  </r>
  <r>
    <x v="16"/>
    <n v="6907241"/>
    <n v="18"/>
    <n v="6835181"/>
    <n v="72042"/>
    <n v="0"/>
    <n v="98.96"/>
    <x v="13"/>
    <n v="91702478"/>
  </r>
  <r>
    <x v="17"/>
    <n v="29602"/>
    <n v="0"/>
    <n v="29371"/>
    <n v="231"/>
    <n v="0"/>
    <n v="99.22"/>
    <x v="14"/>
    <n v="4184959"/>
  </r>
  <r>
    <x v="18"/>
    <n v="11415"/>
    <n v="0"/>
    <n v="11363"/>
    <n v="52"/>
    <n v="0"/>
    <n v="99.54"/>
    <x v="15"/>
    <n v="11700099"/>
  </r>
  <r>
    <x v="19"/>
    <n v="1056351"/>
    <n v="0"/>
    <n v="1045565"/>
    <n v="10786"/>
    <n v="0"/>
    <n v="98.98"/>
    <x v="16"/>
    <n v="14999397"/>
  </r>
  <r>
    <x v="20"/>
    <n v="8171048"/>
    <n v="214"/>
    <n v="8022276"/>
    <n v="148558"/>
    <n v="0"/>
    <n v="98.18"/>
    <x v="17"/>
    <n v="399001"/>
  </r>
  <r>
    <x v="21"/>
    <n v="140034"/>
    <n v="0"/>
    <n v="137885"/>
    <n v="2149"/>
    <n v="0"/>
    <n v="98.47"/>
    <x v="18"/>
    <n v="47099270"/>
  </r>
  <r>
    <x v="22"/>
    <n v="96983"/>
    <n v="3"/>
    <n v="95352"/>
    <n v="1628"/>
    <n v="0"/>
    <n v="98.32"/>
    <x v="19"/>
    <n v="79502477"/>
  </r>
  <r>
    <x v="23"/>
    <n v="239560"/>
    <n v="1"/>
    <n v="238825"/>
    <n v="734"/>
    <n v="0"/>
    <n v="99.69"/>
    <x v="20"/>
    <n v="1308967"/>
  </r>
  <r>
    <x v="24"/>
    <n v="36033"/>
    <n v="0"/>
    <n v="35251"/>
    <n v="782"/>
    <n v="0"/>
    <n v="97.83"/>
    <x v="21"/>
    <n v="38157311"/>
  </r>
  <r>
    <x v="25"/>
    <n v="1348409"/>
    <n v="59"/>
    <n v="1339135"/>
    <n v="9215"/>
    <n v="0"/>
    <n v="99.31"/>
    <x v="22"/>
    <n v="19301096"/>
  </r>
  <r>
    <x v="26"/>
    <n v="177547"/>
    <n v="0"/>
    <n v="175566"/>
    <n v="1981"/>
    <n v="0"/>
    <n v="98.88"/>
    <x v="23"/>
    <n v="2073074"/>
  </r>
  <r>
    <x v="27"/>
    <n v="793644"/>
    <n v="1233"/>
    <n v="773073"/>
    <n v="19338"/>
    <n v="0.16"/>
    <n v="97.41"/>
    <x v="24"/>
    <n v="34698876"/>
  </r>
  <r>
    <x v="28"/>
    <n v="1326465"/>
    <n v="2"/>
    <n v="1316727"/>
    <n v="9736"/>
    <n v="0"/>
    <n v="99.27"/>
    <x v="25"/>
    <n v="1521992"/>
  </r>
  <r>
    <x v="29"/>
    <n v="44927"/>
    <n v="4"/>
    <n v="44422"/>
    <n v="501"/>
    <n v="0.01"/>
    <n v="98.88"/>
    <x v="23"/>
    <n v="83697770"/>
  </r>
  <r>
    <x v="30"/>
    <n v="3610655"/>
    <n v="5"/>
    <n v="3572569"/>
    <n v="38081"/>
    <n v="0"/>
    <n v="98.95"/>
    <x v="26"/>
    <n v="35998752"/>
  </r>
  <r>
    <x v="31"/>
    <n v="844432"/>
    <n v="8"/>
    <n v="840313"/>
    <n v="4111"/>
    <n v="0"/>
    <n v="99.51"/>
    <x v="27"/>
    <n v="69599762"/>
  </r>
  <r>
    <x v="32"/>
    <n v="108493"/>
    <n v="1"/>
    <n v="107550"/>
    <n v="942"/>
    <n v="0"/>
    <n v="99.13"/>
    <x v="28"/>
    <n v="1646050"/>
  </r>
  <r>
    <x v="33"/>
    <n v="2145431"/>
    <n v="57"/>
    <n v="2121662"/>
    <n v="23712"/>
    <n v="0"/>
    <n v="98.89"/>
    <x v="29"/>
    <n v="1158040"/>
  </r>
  <r>
    <x v="34"/>
    <n v="452571"/>
    <n v="0"/>
    <n v="444803"/>
    <n v="7768"/>
    <n v="0"/>
    <n v="98.28"/>
    <x v="30"/>
    <n v="85002417"/>
  </r>
  <r>
    <x v="35"/>
    <n v="2126282"/>
    <n v="135"/>
    <n v="2104592"/>
    <n v="21555"/>
    <n v="0.01"/>
    <n v="98.98"/>
    <x v="31"/>
    <n v="321997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8B5F22-7301-461C-BA9E-31D5FAB9A92A}"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6" firstHeaderRow="1" firstDataRow="1" firstDataCol="1"/>
  <pivotFields count="10">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dataField="1" showAll="0"/>
    <pivotField showAll="0"/>
    <pivotField axis="axisRow" showAll="0">
      <items count="7">
        <item x="0"/>
        <item x="1"/>
        <item h="1" x="2"/>
        <item h="1" x="3"/>
        <item h="1" x="4"/>
        <item h="1" x="5"/>
        <item t="default"/>
      </items>
    </pivotField>
  </pivotFields>
  <rowFields count="1">
    <field x="9"/>
  </rowFields>
  <rowItems count="3">
    <i>
      <x/>
    </i>
    <i>
      <x v="1"/>
    </i>
    <i t="grand">
      <x/>
    </i>
  </rowItems>
  <colItems count="1">
    <i/>
  </colItems>
  <dataFields count="1">
    <dataField name="Sum of Death Ratio" fld="7" baseField="0" baseItem="0"/>
  </dataFields>
  <chartFormats count="1">
    <chartFormat chart="17" format="7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472827-BC15-4F6D-B4AC-4C125E614822}"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7:B20" firstHeaderRow="1" firstDataRow="1" firstDataCol="1"/>
  <pivotFields count="10">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showAll="0"/>
    <pivotField dataField="1" showAll="0"/>
    <pivotField axis="axisRow" showAll="0">
      <items count="7">
        <item sd="0" x="0"/>
        <item x="1"/>
        <item h="1" x="2"/>
        <item h="1" x="3"/>
        <item h="1" x="4"/>
        <item h="1" x="5"/>
        <item t="default"/>
      </items>
    </pivotField>
  </pivotFields>
  <rowFields count="1">
    <field x="9"/>
  </rowFields>
  <rowItems count="3">
    <i>
      <x/>
    </i>
    <i>
      <x v="1"/>
    </i>
    <i t="grand">
      <x/>
    </i>
  </rowItems>
  <colItems count="1">
    <i/>
  </colItems>
  <dataFields count="1">
    <dataField name="Sum of Population" fld="8" baseField="0" baseItem="0"/>
  </dataFields>
  <chartFormats count="7">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9" count="1" selected="0">
            <x v="0"/>
          </reference>
        </references>
      </pivotArea>
    </chartFormat>
    <chartFormat chart="17" format="10">
      <pivotArea type="data" outline="0" fieldPosition="0">
        <references count="2">
          <reference field="4294967294" count="1" selected="0">
            <x v="0"/>
          </reference>
          <reference field="9" count="1" selected="0">
            <x v="1"/>
          </reference>
        </references>
      </pivotArea>
    </chartFormat>
    <chartFormat chart="17" format="11">
      <pivotArea type="data" outline="0" fieldPosition="0">
        <references count="2">
          <reference field="4294967294" count="1" selected="0">
            <x v="0"/>
          </reference>
          <reference field="9" count="1" selected="0">
            <x v="2"/>
          </reference>
        </references>
      </pivotArea>
    </chartFormat>
    <chartFormat chart="17" format="12">
      <pivotArea type="data" outline="0" fieldPosition="0">
        <references count="2">
          <reference field="4294967294" count="1" selected="0">
            <x v="0"/>
          </reference>
          <reference field="9" count="1" selected="0">
            <x v="3"/>
          </reference>
        </references>
      </pivotArea>
    </chartFormat>
    <chartFormat chart="17" format="13">
      <pivotArea type="data" outline="0" fieldPosition="0">
        <references count="2">
          <reference field="4294967294" count="1" selected="0">
            <x v="0"/>
          </reference>
          <reference field="9" count="1" selected="0">
            <x v="4"/>
          </reference>
        </references>
      </pivotArea>
    </chartFormat>
    <chartFormat chart="17" format="14">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8E54F9-6A2A-4E5F-AF4A-340743AFA7AB}"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6" firstHeaderRow="0" firstDataRow="1" firstDataCol="1"/>
  <pivotFields count="10">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dataField="1" showAll="0"/>
    <pivotField showAll="0"/>
    <pivotField dataField="1" showAll="0"/>
    <pivotField dataField="1" showAll="0"/>
    <pivotField showAll="0"/>
    <pivotField showAll="0"/>
    <pivotField showAll="0">
      <items count="33">
        <item x="7"/>
        <item x="20"/>
        <item x="2"/>
        <item x="15"/>
        <item x="27"/>
        <item x="1"/>
        <item x="22"/>
        <item x="25"/>
        <item x="14"/>
        <item x="10"/>
        <item x="28"/>
        <item x="12"/>
        <item x="11"/>
        <item x="31"/>
        <item x="16"/>
        <item x="13"/>
        <item x="26"/>
        <item x="3"/>
        <item x="29"/>
        <item x="23"/>
        <item x="5"/>
        <item x="6"/>
        <item x="0"/>
        <item x="8"/>
        <item x="4"/>
        <item x="9"/>
        <item x="18"/>
        <item x="19"/>
        <item x="30"/>
        <item x="17"/>
        <item x="21"/>
        <item x="24"/>
        <item t="default"/>
      </items>
    </pivotField>
    <pivotField showAll="0"/>
    <pivotField axis="axisRow" showAll="0">
      <items count="7">
        <item sd="0" x="0"/>
        <item x="1"/>
        <item h="1" x="2"/>
        <item h="1" x="3"/>
        <item h="1" x="4"/>
        <item h="1" x="5"/>
        <item t="default"/>
      </items>
    </pivotField>
  </pivotFields>
  <rowFields count="1">
    <field x="9"/>
  </rowFields>
  <rowItems count="3">
    <i>
      <x/>
    </i>
    <i>
      <x v="1"/>
    </i>
    <i t="grand">
      <x/>
    </i>
  </rowItems>
  <colFields count="1">
    <field x="-2"/>
  </colFields>
  <colItems count="3">
    <i>
      <x/>
    </i>
    <i i="1">
      <x v="1"/>
    </i>
    <i i="2">
      <x v="2"/>
    </i>
  </colItems>
  <dataFields count="3">
    <dataField name="Sum of Deaths" fld="4" baseField="0" baseItem="0"/>
    <dataField name="Sum of Total Cases" fld="1" baseField="0" baseItem="0"/>
    <dataField name="Sum of Discharged" fld="3" baseField="0" baseItem="0"/>
  </dataFields>
  <chartFormats count="3">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2"/>
          </reference>
        </references>
      </pivotArea>
    </chartFormat>
    <chartFormat chart="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1584A5-5EAF-407F-9273-ACFEB259E3D4}" name="PivotTable5" cacheId="8"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6" firstHeaderRow="1" firstDataRow="1" firstDataCol="1"/>
  <pivotFields count="10">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showAll="0"/>
    <pivotField dataField="1" showAll="0"/>
    <pivotField axis="axisRow" showAll="0">
      <items count="7">
        <item x="0"/>
        <item x="1"/>
        <item h="1" x="2"/>
        <item h="1" x="3"/>
        <item h="1" x="4"/>
        <item h="1" x="5"/>
        <item t="default"/>
      </items>
    </pivotField>
  </pivotFields>
  <rowFields count="1">
    <field x="9"/>
  </rowFields>
  <rowItems count="3">
    <i>
      <x/>
    </i>
    <i>
      <x v="1"/>
    </i>
    <i t="grand">
      <x/>
    </i>
  </rowItems>
  <colItems count="1">
    <i/>
  </colItems>
  <dataFields count="1">
    <dataField name="Sum of Population" fld="8" baseField="0" baseItem="0"/>
  </dataField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9" count="1" selected="0">
            <x v="0"/>
          </reference>
        </references>
      </pivotArea>
    </chartFormat>
    <chartFormat chart="4"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908CB9-A086-4E13-A948-4695E6D7828B}" name="PivotTable6" cacheId="8"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B4:C7" firstHeaderRow="1" firstDataRow="1" firstDataCol="1"/>
  <pivotFields count="10">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dataField="1" showAll="0"/>
    <pivotField showAll="0"/>
    <pivotField axis="axisRow" showAll="0">
      <items count="7">
        <item x="0"/>
        <item x="1"/>
        <item h="1" x="2"/>
        <item h="1" x="3"/>
        <item h="1" x="4"/>
        <item h="1" x="5"/>
        <item t="default"/>
      </items>
    </pivotField>
  </pivotFields>
  <rowFields count="1">
    <field x="9"/>
  </rowFields>
  <rowItems count="3">
    <i>
      <x/>
    </i>
    <i>
      <x v="1"/>
    </i>
    <i t="grand">
      <x/>
    </i>
  </rowItems>
  <colItems count="1">
    <i/>
  </colItems>
  <dataFields count="1">
    <dataField name="Sum of Death Ratio" fld="7"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CBD24A-3A25-447D-AF18-4B850DB01012}" name="PivotTable7" cacheId="8"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B4:E7" firstHeaderRow="0" firstDataRow="1" firstDataCol="1"/>
  <pivotFields count="10">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dataField="1" showAll="0"/>
    <pivotField showAll="0"/>
    <pivotField dataField="1" showAll="0"/>
    <pivotField dataField="1" showAll="0"/>
    <pivotField showAll="0"/>
    <pivotField showAll="0"/>
    <pivotField showAll="0"/>
    <pivotField showAll="0"/>
    <pivotField axis="axisRow" showAll="0">
      <items count="7">
        <item x="0"/>
        <item x="1"/>
        <item h="1" x="2"/>
        <item h="1" x="3"/>
        <item h="1" x="4"/>
        <item h="1" x="5"/>
        <item t="default"/>
      </items>
    </pivotField>
  </pivotFields>
  <rowFields count="1">
    <field x="9"/>
  </rowFields>
  <rowItems count="3">
    <i>
      <x/>
    </i>
    <i>
      <x v="1"/>
    </i>
    <i t="grand">
      <x/>
    </i>
  </rowItems>
  <colFields count="1">
    <field x="-2"/>
  </colFields>
  <colItems count="3">
    <i>
      <x/>
    </i>
    <i i="1">
      <x v="1"/>
    </i>
    <i i="2">
      <x v="2"/>
    </i>
  </colItems>
  <dataFields count="3">
    <dataField name="Sum of Deaths" fld="4" baseField="0" baseItem="0"/>
    <dataField name="Sum of Total Cases" fld="1" baseField="0" baseItem="0"/>
    <dataField name="Sum of Discharged" fld="3" baseField="0" baseItem="0"/>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UTs21" xr10:uid="{82862FDC-42E9-40B4-BD0C-D0B65C8A9C7E}" sourceName="State/UTs2">
  <pivotTables>
    <pivotTable tabId="15" name="PivotTable7"/>
    <pivotTable tabId="7" name="PivotTable3"/>
    <pivotTable tabId="2" name="PivotTable4"/>
    <pivotTable tabId="2" name="PivotTable1"/>
    <pivotTable tabId="13" name="PivotTable5"/>
    <pivotTable tabId="14" name="PivotTable6"/>
  </pivotTables>
  <data>
    <tabular pivotCacheId="706323987">
      <items count="6">
        <i x="0" s="1"/>
        <i x="1" s="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Ts2" xr10:uid="{BF35FE8D-B993-4F9F-A7B8-3F2076C84FC1}" cache="Slicer_State_UTs21" caption="State/UTs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Ts2 1" xr10:uid="{08DA98C6-92AD-4EC6-972E-F1F30BA17B6A}" cache="Slicer_State_UTs21" caption="State/UTs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Ts2 2" xr10:uid="{95BB5CBC-F364-4617-9EF8-E9F456198364}" cache="Slicer_State_UTs21" caption="State/UTs2" columnCount="6"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AF9449-4804-4102-B9A5-A166FAE1DE48}" name="Table1" displayName="Table1" ref="A1:J37" totalsRowShown="0">
  <autoFilter ref="A1:J37" xr:uid="{BBAF9449-4804-4102-B9A5-A166FAE1DE48}"/>
  <sortState xmlns:xlrd2="http://schemas.microsoft.com/office/spreadsheetml/2017/richdata2" ref="A2:J37">
    <sortCondition descending="1" ref="H1:H37"/>
  </sortState>
  <tableColumns count="10">
    <tableColumn id="1" xr3:uid="{E23A760D-EE7F-4E06-B4E5-3EA0272ED8D5}" name="State/UTs"/>
    <tableColumn id="2" xr3:uid="{5A38E0E3-9449-4A08-A7AA-16E95BA76D82}" name="Total Cases"/>
    <tableColumn id="3" xr3:uid="{4057F079-044B-46AF-AF6F-1A59414952AC}" name="Active"/>
    <tableColumn id="4" xr3:uid="{DEC543CF-A0B3-4793-B544-17AF2C52858E}" name="Discharged"/>
    <tableColumn id="5" xr3:uid="{BA23675C-F859-46C4-A264-C3704AEE057E}" name="Deaths"/>
    <tableColumn id="6" xr3:uid="{C1C6E7D2-2741-48FD-B0AD-14E33E773D1E}" name="Active Ratio"/>
    <tableColumn id="7" xr3:uid="{C8BC17DA-A87D-4651-953C-3B8821BF4E8D}" name="Discharge Ratio"/>
    <tableColumn id="8" xr3:uid="{5234EE35-2301-4612-B77D-28E9E1B08E6C}" name="Death Ratio"/>
    <tableColumn id="9" xr3:uid="{31DF74A4-8D93-40A3-983A-DF38267C4F93}" name="Population"/>
    <tableColumn id="10" xr3:uid="{B0F0469D-626A-44A3-B4C7-6FE3CF560A98}" name="Column1" dataDxfId="0">
      <calculatedColumnFormula array="1">_xldudf_AI_ASK("give insights of data  like max death in which state, top 5 deathratio state for a1:i37.",Table1[[#All],[State/UTs]:[Population]])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CDA5763-6AEA-4A62-B96F-DD7EF81B71EB}">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7B0C9-2605-41E2-BD8B-3E70DBF88D8E}">
  <dimension ref="A3:B6"/>
  <sheetViews>
    <sheetView workbookViewId="0">
      <selection activeCell="A4" sqref="A4"/>
    </sheetView>
  </sheetViews>
  <sheetFormatPr defaultRowHeight="15" x14ac:dyDescent="0.25"/>
  <cols>
    <col min="1" max="1" width="13.140625" bestFit="1" customWidth="1"/>
    <col min="2" max="2" width="18.140625" bestFit="1" customWidth="1"/>
  </cols>
  <sheetData>
    <row r="3" spans="1:2" x14ac:dyDescent="0.25">
      <c r="A3" s="7" t="s">
        <v>45</v>
      </c>
      <c r="B3" t="s">
        <v>54</v>
      </c>
    </row>
    <row r="4" spans="1:2" x14ac:dyDescent="0.25">
      <c r="A4" s="8" t="s">
        <v>55</v>
      </c>
      <c r="B4" s="18">
        <v>5.97</v>
      </c>
    </row>
    <row r="5" spans="1:2" x14ac:dyDescent="0.25">
      <c r="A5" s="8" t="s">
        <v>56</v>
      </c>
      <c r="B5" s="18">
        <v>5.910000000000001</v>
      </c>
    </row>
    <row r="6" spans="1:2" x14ac:dyDescent="0.25">
      <c r="A6" s="8" t="s">
        <v>46</v>
      </c>
      <c r="B6" s="18">
        <v>11.88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5BFA-2EBF-4479-BBF7-26F258240210}">
  <dimension ref="A3:D20"/>
  <sheetViews>
    <sheetView workbookViewId="0">
      <selection activeCell="A4" sqref="A4"/>
    </sheetView>
  </sheetViews>
  <sheetFormatPr defaultRowHeight="15" x14ac:dyDescent="0.25"/>
  <cols>
    <col min="1" max="1" width="13.140625" bestFit="1" customWidth="1"/>
    <col min="2" max="2" width="13.85546875" bestFit="1" customWidth="1"/>
    <col min="3" max="3" width="17.7109375" bestFit="1" customWidth="1"/>
    <col min="4" max="4" width="17.5703125" bestFit="1" customWidth="1"/>
  </cols>
  <sheetData>
    <row r="3" spans="1:4" x14ac:dyDescent="0.25">
      <c r="A3" s="7" t="s">
        <v>45</v>
      </c>
      <c r="B3" t="s">
        <v>48</v>
      </c>
      <c r="C3" t="s">
        <v>49</v>
      </c>
      <c r="D3" t="s">
        <v>47</v>
      </c>
    </row>
    <row r="4" spans="1:4" x14ac:dyDescent="0.25">
      <c r="A4" s="8" t="s">
        <v>55</v>
      </c>
      <c r="B4" s="18">
        <v>36692</v>
      </c>
      <c r="C4" s="18">
        <v>4120610</v>
      </c>
      <c r="D4" s="18">
        <v>4083912</v>
      </c>
    </row>
    <row r="5" spans="1:4" x14ac:dyDescent="0.25">
      <c r="A5" s="8" t="s">
        <v>56</v>
      </c>
      <c r="B5" s="18">
        <v>66708</v>
      </c>
      <c r="C5" s="18">
        <v>5873829</v>
      </c>
      <c r="D5" s="18">
        <v>5807072</v>
      </c>
    </row>
    <row r="6" spans="1:4" x14ac:dyDescent="0.25">
      <c r="A6" s="8" t="s">
        <v>46</v>
      </c>
      <c r="B6" s="18">
        <v>103400</v>
      </c>
      <c r="C6" s="18">
        <v>9994439</v>
      </c>
      <c r="D6" s="18">
        <v>9890984</v>
      </c>
    </row>
    <row r="17" spans="1:2" x14ac:dyDescent="0.25">
      <c r="A17" s="7" t="s">
        <v>45</v>
      </c>
      <c r="B17" t="s">
        <v>53</v>
      </c>
    </row>
    <row r="18" spans="1:2" x14ac:dyDescent="0.25">
      <c r="A18" s="8" t="s">
        <v>55</v>
      </c>
      <c r="B18" s="18">
        <v>300946895</v>
      </c>
    </row>
    <row r="19" spans="1:2" x14ac:dyDescent="0.25">
      <c r="A19" s="8" t="s">
        <v>56</v>
      </c>
      <c r="B19" s="18">
        <v>342852508</v>
      </c>
    </row>
    <row r="20" spans="1:2" x14ac:dyDescent="0.25">
      <c r="A20" s="8" t="s">
        <v>46</v>
      </c>
      <c r="B20" s="18">
        <v>643799403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F3469-6E51-4190-BF2D-C4C5339B52DF}">
  <dimension ref="A1"/>
  <sheetViews>
    <sheetView workbookViewId="0">
      <selection activeCell="H23" sqref="H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B32F3-255A-4665-AB0D-D702C05940C6}">
  <dimension ref="A1:D37"/>
  <sheetViews>
    <sheetView workbookViewId="0">
      <selection activeCell="D13" sqref="D13"/>
    </sheetView>
  </sheetViews>
  <sheetFormatPr defaultRowHeight="15" x14ac:dyDescent="0.25"/>
  <cols>
    <col min="1" max="1" width="39.85546875" bestFit="1" customWidth="1"/>
    <col min="4" max="4" width="20.140625" customWidth="1"/>
  </cols>
  <sheetData>
    <row r="1" spans="1:4" x14ac:dyDescent="0.25">
      <c r="B1" t="s">
        <v>50</v>
      </c>
      <c r="D1" t="s">
        <v>51</v>
      </c>
    </row>
    <row r="2" spans="1:4" x14ac:dyDescent="0.25">
      <c r="A2" s="3" t="s">
        <v>29</v>
      </c>
      <c r="B2" s="4">
        <v>8171048</v>
      </c>
      <c r="C2" s="11">
        <f>SUM($B$2:B2)</f>
        <v>8171048</v>
      </c>
      <c r="D2" s="12">
        <f t="shared" ref="D2:D37" si="0">C2/$C$37</f>
        <v>0.18158253662268911</v>
      </c>
    </row>
    <row r="3" spans="1:4" x14ac:dyDescent="0.25">
      <c r="A3" s="3" t="s">
        <v>25</v>
      </c>
      <c r="B3" s="4">
        <v>6907241</v>
      </c>
      <c r="C3" s="11">
        <f>SUM($B$2:B3)</f>
        <v>15078289</v>
      </c>
      <c r="D3" s="12">
        <f t="shared" si="0"/>
        <v>0.3350799021802332</v>
      </c>
    </row>
    <row r="4" spans="1:4" x14ac:dyDescent="0.25">
      <c r="A4" s="5" t="s">
        <v>24</v>
      </c>
      <c r="B4" s="6">
        <v>4088769</v>
      </c>
      <c r="C4" s="11">
        <f>SUM($B$2:B4)</f>
        <v>19167058</v>
      </c>
      <c r="D4" s="12">
        <f t="shared" si="0"/>
        <v>0.42594328306897794</v>
      </c>
    </row>
    <row r="5" spans="1:4" x14ac:dyDescent="0.25">
      <c r="A5" s="3" t="s">
        <v>39</v>
      </c>
      <c r="B5" s="4">
        <v>3610655</v>
      </c>
      <c r="C5" s="11">
        <f>SUM($B$2:B5)</f>
        <v>22777713</v>
      </c>
      <c r="D5" s="12">
        <f t="shared" si="0"/>
        <v>0.50618169236107802</v>
      </c>
    </row>
    <row r="6" spans="1:4" x14ac:dyDescent="0.25">
      <c r="A6" s="5" t="s">
        <v>10</v>
      </c>
      <c r="B6" s="6">
        <v>2340676</v>
      </c>
      <c r="C6" s="11">
        <f>SUM($B$2:B6)</f>
        <v>25118389</v>
      </c>
      <c r="D6" s="12">
        <f t="shared" si="0"/>
        <v>0.55819777224359113</v>
      </c>
    </row>
    <row r="7" spans="1:4" x14ac:dyDescent="0.25">
      <c r="A7" s="5" t="s">
        <v>42</v>
      </c>
      <c r="B7" s="6">
        <v>2145431</v>
      </c>
      <c r="C7" s="11">
        <f>SUM($B$2:B7)</f>
        <v>27263820</v>
      </c>
      <c r="D7" s="12">
        <f t="shared" si="0"/>
        <v>0.60587498612471791</v>
      </c>
    </row>
    <row r="8" spans="1:4" x14ac:dyDescent="0.25">
      <c r="A8" s="5" t="s">
        <v>44</v>
      </c>
      <c r="B8" s="6">
        <v>2126282</v>
      </c>
      <c r="C8" s="11">
        <f>SUM($B$2:B8)</f>
        <v>29390102</v>
      </c>
      <c r="D8" s="12">
        <f t="shared" si="0"/>
        <v>0.65312665801982417</v>
      </c>
    </row>
    <row r="9" spans="1:4" x14ac:dyDescent="0.25">
      <c r="A9" s="3" t="s">
        <v>17</v>
      </c>
      <c r="B9" s="4">
        <v>2040910</v>
      </c>
      <c r="C9" s="11">
        <f>SUM($B$2:B9)</f>
        <v>31431012</v>
      </c>
      <c r="D9" s="12">
        <f t="shared" si="0"/>
        <v>0.69848113578309423</v>
      </c>
    </row>
    <row r="10" spans="1:4" x14ac:dyDescent="0.25">
      <c r="A10" s="5" t="s">
        <v>34</v>
      </c>
      <c r="B10" s="6">
        <v>1348409</v>
      </c>
      <c r="C10" s="11">
        <f>SUM($B$2:B10)</f>
        <v>32779421</v>
      </c>
      <c r="D10" s="12">
        <f t="shared" si="0"/>
        <v>0.72844638952103136</v>
      </c>
    </row>
    <row r="11" spans="1:4" x14ac:dyDescent="0.25">
      <c r="A11" s="3" t="s">
        <v>37</v>
      </c>
      <c r="B11" s="4">
        <v>1326465</v>
      </c>
      <c r="C11" s="11">
        <f>SUM($B$2:B11)</f>
        <v>34105886</v>
      </c>
      <c r="D11" s="12">
        <f t="shared" si="0"/>
        <v>0.75792398889888535</v>
      </c>
    </row>
    <row r="12" spans="1:4" x14ac:dyDescent="0.25">
      <c r="A12" s="3" t="s">
        <v>19</v>
      </c>
      <c r="B12" s="4">
        <v>1291383</v>
      </c>
      <c r="C12" s="11">
        <f>SUM($B$2:B12)</f>
        <v>35397269</v>
      </c>
      <c r="D12" s="12">
        <f t="shared" si="0"/>
        <v>0.78662197242455045</v>
      </c>
    </row>
    <row r="13" spans="1:4" x14ac:dyDescent="0.25">
      <c r="A13" s="3" t="s">
        <v>15</v>
      </c>
      <c r="B13" s="4">
        <v>1187695</v>
      </c>
      <c r="C13" s="11">
        <f>SUM($B$2:B13)</f>
        <v>36584964</v>
      </c>
      <c r="D13" s="12">
        <f t="shared" si="0"/>
        <v>0.81301573131987015</v>
      </c>
    </row>
    <row r="14" spans="1:4" x14ac:dyDescent="0.25">
      <c r="A14" s="5" t="s">
        <v>20</v>
      </c>
      <c r="B14" s="6">
        <v>1078903</v>
      </c>
      <c r="C14" s="11">
        <f>SUM($B$2:B14)</f>
        <v>37663867</v>
      </c>
      <c r="D14" s="12">
        <f t="shared" si="0"/>
        <v>0.83699184105632374</v>
      </c>
    </row>
    <row r="15" spans="1:4" x14ac:dyDescent="0.25">
      <c r="A15" s="5" t="s">
        <v>28</v>
      </c>
      <c r="B15" s="6">
        <v>1056351</v>
      </c>
      <c r="C15" s="11">
        <f>SUM($B$2:B15)</f>
        <v>38720218</v>
      </c>
      <c r="D15" s="12">
        <f t="shared" si="0"/>
        <v>0.86046678504685148</v>
      </c>
    </row>
    <row r="16" spans="1:4" x14ac:dyDescent="0.25">
      <c r="A16" s="3" t="s">
        <v>13</v>
      </c>
      <c r="B16" s="4">
        <v>855267</v>
      </c>
      <c r="C16" s="11">
        <f>SUM($B$2:B16)</f>
        <v>39575485</v>
      </c>
      <c r="D16" s="12">
        <f t="shared" si="0"/>
        <v>0.87947310484202068</v>
      </c>
    </row>
    <row r="17" spans="1:4" x14ac:dyDescent="0.25">
      <c r="A17" s="5" t="s">
        <v>40</v>
      </c>
      <c r="B17" s="6">
        <v>844432</v>
      </c>
      <c r="C17" s="11">
        <f>SUM($B$2:B17)</f>
        <v>40419917</v>
      </c>
      <c r="D17" s="12">
        <f t="shared" si="0"/>
        <v>0.89823864196349767</v>
      </c>
    </row>
    <row r="18" spans="1:4" x14ac:dyDescent="0.25">
      <c r="A18" s="5" t="s">
        <v>36</v>
      </c>
      <c r="B18" s="6">
        <v>793644</v>
      </c>
      <c r="C18" s="11">
        <f>SUM($B$2:B18)</f>
        <v>41213561</v>
      </c>
      <c r="D18" s="12">
        <f t="shared" si="0"/>
        <v>0.91587553391363408</v>
      </c>
    </row>
    <row r="19" spans="1:4" x14ac:dyDescent="0.25">
      <c r="A19" s="5" t="s">
        <v>12</v>
      </c>
      <c r="B19" s="6">
        <v>746159</v>
      </c>
      <c r="C19" s="11">
        <f>SUM($B$2:B19)</f>
        <v>41959720</v>
      </c>
      <c r="D19" s="12">
        <f t="shared" si="0"/>
        <v>0.93245718218492668</v>
      </c>
    </row>
    <row r="20" spans="1:4" x14ac:dyDescent="0.25">
      <c r="A20" s="5" t="s">
        <v>22</v>
      </c>
      <c r="B20" s="6">
        <v>482023</v>
      </c>
      <c r="C20" s="11">
        <f>SUM($B$2:B20)</f>
        <v>42441743</v>
      </c>
      <c r="D20" s="12">
        <f t="shared" si="0"/>
        <v>0.94316902221456278</v>
      </c>
    </row>
    <row r="21" spans="1:4" x14ac:dyDescent="0.25">
      <c r="A21" s="3" t="s">
        <v>43</v>
      </c>
      <c r="B21" s="4">
        <v>452571</v>
      </c>
      <c r="C21" s="11">
        <f>SUM($B$2:B21)</f>
        <v>42894314</v>
      </c>
      <c r="D21" s="12">
        <f t="shared" si="0"/>
        <v>0.95322636004709871</v>
      </c>
    </row>
    <row r="22" spans="1:4" x14ac:dyDescent="0.25">
      <c r="A22" s="3" t="s">
        <v>23</v>
      </c>
      <c r="B22" s="4">
        <v>443826</v>
      </c>
      <c r="C22" s="11">
        <f>SUM($B$2:B22)</f>
        <v>43338140</v>
      </c>
      <c r="D22" s="12">
        <f t="shared" si="0"/>
        <v>0.96308936059477657</v>
      </c>
    </row>
    <row r="23" spans="1:4" x14ac:dyDescent="0.25">
      <c r="A23" s="3" t="s">
        <v>21</v>
      </c>
      <c r="B23" s="4">
        <v>322905</v>
      </c>
      <c r="C23" s="11">
        <f>SUM($B$2:B23)</f>
        <v>43661045</v>
      </c>
      <c r="D23" s="12">
        <f t="shared" si="0"/>
        <v>0.97026517316963223</v>
      </c>
    </row>
    <row r="24" spans="1:4" x14ac:dyDescent="0.25">
      <c r="A24" s="5" t="s">
        <v>18</v>
      </c>
      <c r="B24" s="6">
        <v>263346</v>
      </c>
      <c r="C24" s="11">
        <f>SUM($B$2:B24)</f>
        <v>43924391</v>
      </c>
      <c r="D24" s="12">
        <f t="shared" si="0"/>
        <v>0.9761174254987629</v>
      </c>
    </row>
    <row r="25" spans="1:4" x14ac:dyDescent="0.25">
      <c r="A25" s="5" t="s">
        <v>32</v>
      </c>
      <c r="B25" s="6">
        <v>239560</v>
      </c>
      <c r="C25" s="11">
        <f>SUM($B$2:B25)</f>
        <v>44163951</v>
      </c>
      <c r="D25" s="12">
        <f t="shared" si="0"/>
        <v>0.98144108930214913</v>
      </c>
    </row>
    <row r="26" spans="1:4" x14ac:dyDescent="0.25">
      <c r="A26" s="3" t="s">
        <v>35</v>
      </c>
      <c r="B26" s="4">
        <v>177547</v>
      </c>
      <c r="C26" s="11">
        <f>SUM($B$2:B26)</f>
        <v>44341498</v>
      </c>
      <c r="D26" s="12">
        <f t="shared" si="0"/>
        <v>0.98538665841761008</v>
      </c>
    </row>
    <row r="27" spans="1:4" x14ac:dyDescent="0.25">
      <c r="A27" s="5" t="s">
        <v>30</v>
      </c>
      <c r="B27" s="6">
        <v>140034</v>
      </c>
      <c r="C27" s="11">
        <f>SUM($B$2:B27)</f>
        <v>44481532</v>
      </c>
      <c r="D27" s="12">
        <f t="shared" si="0"/>
        <v>0.98849858836018556</v>
      </c>
    </row>
    <row r="28" spans="1:4" x14ac:dyDescent="0.25">
      <c r="A28" s="3" t="s">
        <v>41</v>
      </c>
      <c r="B28" s="4">
        <v>108493</v>
      </c>
      <c r="C28" s="11">
        <f>SUM($B$2:B28)</f>
        <v>44590025</v>
      </c>
      <c r="D28" s="12">
        <f t="shared" si="0"/>
        <v>0.99090959293950087</v>
      </c>
    </row>
    <row r="29" spans="1:4" x14ac:dyDescent="0.25">
      <c r="A29" s="5" t="s">
        <v>14</v>
      </c>
      <c r="B29" s="6">
        <v>100693</v>
      </c>
      <c r="C29" s="11">
        <f>SUM($B$2:B29)</f>
        <v>44690718</v>
      </c>
      <c r="D29" s="12">
        <f t="shared" si="0"/>
        <v>0.99314726066096681</v>
      </c>
    </row>
    <row r="30" spans="1:4" x14ac:dyDescent="0.25">
      <c r="A30" s="3" t="s">
        <v>31</v>
      </c>
      <c r="B30" s="4">
        <v>96983</v>
      </c>
      <c r="C30" s="11">
        <f>SUM($B$2:B30)</f>
        <v>44787701</v>
      </c>
      <c r="D30" s="12">
        <f t="shared" si="0"/>
        <v>0.9953024822615838</v>
      </c>
    </row>
    <row r="31" spans="1:4" x14ac:dyDescent="0.25">
      <c r="A31" s="3" t="s">
        <v>11</v>
      </c>
      <c r="B31" s="4">
        <v>67049</v>
      </c>
      <c r="C31" s="11">
        <f>SUM($B$2:B31)</f>
        <v>44854750</v>
      </c>
      <c r="D31" s="12">
        <f t="shared" si="0"/>
        <v>0.99679249033619244</v>
      </c>
    </row>
    <row r="32" spans="1:4" x14ac:dyDescent="0.25">
      <c r="A32" s="5" t="s">
        <v>38</v>
      </c>
      <c r="B32" s="6">
        <v>44927</v>
      </c>
      <c r="C32" s="11">
        <f>SUM($B$2:B32)</f>
        <v>44899677</v>
      </c>
      <c r="D32" s="12">
        <f t="shared" si="0"/>
        <v>0.99779088841473107</v>
      </c>
    </row>
    <row r="33" spans="1:4" x14ac:dyDescent="0.25">
      <c r="A33" s="3" t="s">
        <v>33</v>
      </c>
      <c r="B33" s="4">
        <v>36033</v>
      </c>
      <c r="C33" s="11">
        <f>SUM($B$2:B33)</f>
        <v>44935710</v>
      </c>
      <c r="D33" s="12">
        <f t="shared" si="0"/>
        <v>0.99859163802997331</v>
      </c>
    </row>
    <row r="34" spans="1:4" x14ac:dyDescent="0.25">
      <c r="A34" s="5" t="s">
        <v>26</v>
      </c>
      <c r="B34" s="6">
        <v>29602</v>
      </c>
      <c r="C34" s="11">
        <f>SUM($B$2:B34)</f>
        <v>44965312</v>
      </c>
      <c r="D34" s="12">
        <f t="shared" si="0"/>
        <v>0.99924947362818595</v>
      </c>
    </row>
    <row r="35" spans="1:4" x14ac:dyDescent="0.25">
      <c r="A35" s="5" t="s">
        <v>16</v>
      </c>
      <c r="B35" s="6">
        <v>11592</v>
      </c>
      <c r="C35" s="11">
        <f>SUM($B$2:B35)</f>
        <v>44976904</v>
      </c>
      <c r="D35" s="12">
        <f t="shared" si="0"/>
        <v>0.99950707886615919</v>
      </c>
    </row>
    <row r="36" spans="1:4" x14ac:dyDescent="0.25">
      <c r="A36" s="3" t="s">
        <v>27</v>
      </c>
      <c r="B36" s="4">
        <v>11415</v>
      </c>
      <c r="C36" s="11">
        <f>SUM($B$2:B36)</f>
        <v>44988319</v>
      </c>
      <c r="D36" s="12">
        <f t="shared" si="0"/>
        <v>0.9997607506908196</v>
      </c>
    </row>
    <row r="37" spans="1:4" x14ac:dyDescent="0.25">
      <c r="A37" s="3" t="s">
        <v>9</v>
      </c>
      <c r="B37" s="4">
        <v>10766</v>
      </c>
      <c r="C37" s="11">
        <f>SUM($B$2:B37)</f>
        <v>44999085</v>
      </c>
      <c r="D37" s="12">
        <f t="shared" si="0"/>
        <v>1</v>
      </c>
    </row>
  </sheetData>
  <sortState xmlns:xlrd2="http://schemas.microsoft.com/office/spreadsheetml/2017/richdata2" ref="A1:D37">
    <sortCondition descending="1" ref="B1:B3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3486F-FFC3-4A8E-8423-F1EF785EF55C}">
  <dimension ref="B2:E38"/>
  <sheetViews>
    <sheetView workbookViewId="0">
      <selection activeCell="N35" sqref="N35"/>
    </sheetView>
  </sheetViews>
  <sheetFormatPr defaultRowHeight="15" x14ac:dyDescent="0.25"/>
  <cols>
    <col min="2" max="2" width="39.85546875" bestFit="1" customWidth="1"/>
    <col min="3" max="3" width="13.28515625" customWidth="1"/>
  </cols>
  <sheetData>
    <row r="2" spans="2:5" x14ac:dyDescent="0.25">
      <c r="B2" s="1" t="s">
        <v>0</v>
      </c>
      <c r="C2" s="2" t="s">
        <v>4</v>
      </c>
      <c r="D2" t="s">
        <v>52</v>
      </c>
      <c r="E2" t="s">
        <v>51</v>
      </c>
    </row>
    <row r="3" spans="2:5" x14ac:dyDescent="0.25">
      <c r="B3" s="3" t="s">
        <v>29</v>
      </c>
      <c r="C3" s="4">
        <v>148558</v>
      </c>
      <c r="D3" s="11">
        <f>SUM($C$3:C3)</f>
        <v>148558</v>
      </c>
      <c r="E3" s="12">
        <f>D3/$D$38</f>
        <v>0.2792301894452725</v>
      </c>
    </row>
    <row r="4" spans="2:5" x14ac:dyDescent="0.25">
      <c r="B4" s="3" t="s">
        <v>25</v>
      </c>
      <c r="C4" s="4">
        <v>72042</v>
      </c>
      <c r="D4" s="11">
        <f>SUM($C$3:C4)</f>
        <v>220600</v>
      </c>
      <c r="E4" s="12">
        <f t="shared" ref="E4:E38" si="0">D4/$D$38</f>
        <v>0.41464061034496369</v>
      </c>
    </row>
    <row r="5" spans="2:5" x14ac:dyDescent="0.25">
      <c r="B5" s="5" t="s">
        <v>24</v>
      </c>
      <c r="C5" s="6">
        <v>40358</v>
      </c>
      <c r="D5" s="11">
        <f>SUM($C$3:C5)</f>
        <v>260958</v>
      </c>
      <c r="E5" s="12">
        <f t="shared" si="0"/>
        <v>0.4904976627126067</v>
      </c>
    </row>
    <row r="6" spans="2:5" x14ac:dyDescent="0.25">
      <c r="B6" s="3" t="s">
        <v>39</v>
      </c>
      <c r="C6" s="4">
        <v>38081</v>
      </c>
      <c r="D6" s="11">
        <f>SUM($C$3:C6)</f>
        <v>299039</v>
      </c>
      <c r="E6" s="12">
        <f t="shared" si="0"/>
        <v>0.562074857103117</v>
      </c>
    </row>
    <row r="7" spans="2:5" x14ac:dyDescent="0.25">
      <c r="B7" s="3" t="s">
        <v>17</v>
      </c>
      <c r="C7" s="4">
        <v>26666</v>
      </c>
      <c r="D7" s="11">
        <f>SUM($C$3:C7)</f>
        <v>325705</v>
      </c>
      <c r="E7" s="12">
        <f t="shared" si="0"/>
        <v>0.61219637349232281</v>
      </c>
    </row>
    <row r="8" spans="2:5" x14ac:dyDescent="0.25">
      <c r="B8" s="5" t="s">
        <v>42</v>
      </c>
      <c r="C8" s="6">
        <v>23712</v>
      </c>
      <c r="D8" s="11">
        <f>SUM($C$3:C8)</f>
        <v>349417</v>
      </c>
      <c r="E8" s="12">
        <f t="shared" si="0"/>
        <v>0.65676554009476962</v>
      </c>
    </row>
    <row r="9" spans="2:5" x14ac:dyDescent="0.25">
      <c r="B9" s="5" t="s">
        <v>44</v>
      </c>
      <c r="C9" s="6">
        <v>21555</v>
      </c>
      <c r="D9" s="11">
        <f>SUM($C$3:C9)</f>
        <v>370972</v>
      </c>
      <c r="E9" s="12">
        <f t="shared" si="0"/>
        <v>0.69728040118264678</v>
      </c>
    </row>
    <row r="10" spans="2:5" x14ac:dyDescent="0.25">
      <c r="B10" s="5" t="s">
        <v>36</v>
      </c>
      <c r="C10" s="6">
        <v>19338</v>
      </c>
      <c r="D10" s="11">
        <f>SUM($C$3:C10)</f>
        <v>390310</v>
      </c>
      <c r="E10" s="12">
        <f t="shared" si="0"/>
        <v>0.7336281805246726</v>
      </c>
    </row>
    <row r="11" spans="2:5" x14ac:dyDescent="0.25">
      <c r="B11" s="5" t="s">
        <v>10</v>
      </c>
      <c r="C11" s="6">
        <v>14733</v>
      </c>
      <c r="D11" s="11">
        <f>SUM($C$3:C11)</f>
        <v>405043</v>
      </c>
      <c r="E11" s="12">
        <f t="shared" si="0"/>
        <v>0.7613203841158438</v>
      </c>
    </row>
    <row r="12" spans="2:5" x14ac:dyDescent="0.25">
      <c r="B12" s="3" t="s">
        <v>15</v>
      </c>
      <c r="C12" s="4">
        <v>14190</v>
      </c>
      <c r="D12" s="11">
        <f>SUM($C$3:C12)</f>
        <v>419233</v>
      </c>
      <c r="E12" s="12">
        <f t="shared" si="0"/>
        <v>0.78799196281391737</v>
      </c>
    </row>
    <row r="13" spans="2:5" x14ac:dyDescent="0.25">
      <c r="B13" s="3" t="s">
        <v>13</v>
      </c>
      <c r="C13" s="4">
        <v>12314</v>
      </c>
      <c r="D13" s="11">
        <f>SUM($C$3:C13)</f>
        <v>431547</v>
      </c>
      <c r="E13" s="12">
        <f t="shared" si="0"/>
        <v>0.81113740468058948</v>
      </c>
    </row>
    <row r="14" spans="2:5" x14ac:dyDescent="0.25">
      <c r="B14" s="3" t="s">
        <v>19</v>
      </c>
      <c r="C14" s="4">
        <v>11079</v>
      </c>
      <c r="D14" s="11">
        <f>SUM($C$3:C14)</f>
        <v>442626</v>
      </c>
      <c r="E14" s="12">
        <f t="shared" si="0"/>
        <v>0.83196153578671761</v>
      </c>
    </row>
    <row r="15" spans="2:5" x14ac:dyDescent="0.25">
      <c r="B15" s="5" t="s">
        <v>28</v>
      </c>
      <c r="C15" s="6">
        <v>10786</v>
      </c>
      <c r="D15" s="11">
        <f>SUM($C$3:C15)</f>
        <v>453412</v>
      </c>
      <c r="E15" s="12">
        <f t="shared" si="0"/>
        <v>0.85223494296342106</v>
      </c>
    </row>
    <row r="16" spans="2:5" x14ac:dyDescent="0.25">
      <c r="B16" s="5" t="s">
        <v>20</v>
      </c>
      <c r="C16" s="6">
        <v>10755</v>
      </c>
      <c r="D16" s="11">
        <f>SUM($C$3:C16)</f>
        <v>464167</v>
      </c>
      <c r="E16" s="12">
        <f t="shared" si="0"/>
        <v>0.87245008242062905</v>
      </c>
    </row>
    <row r="17" spans="2:5" x14ac:dyDescent="0.25">
      <c r="B17" s="3" t="s">
        <v>37</v>
      </c>
      <c r="C17" s="4">
        <v>9736</v>
      </c>
      <c r="D17" s="11">
        <f>SUM($C$3:C17)</f>
        <v>473903</v>
      </c>
      <c r="E17" s="12">
        <f t="shared" si="0"/>
        <v>0.8907499055499063</v>
      </c>
    </row>
    <row r="18" spans="2:5" x14ac:dyDescent="0.25">
      <c r="B18" s="5" t="s">
        <v>34</v>
      </c>
      <c r="C18" s="6">
        <v>9215</v>
      </c>
      <c r="D18" s="11">
        <f>SUM($C$3:C18)</f>
        <v>483118</v>
      </c>
      <c r="E18" s="12">
        <f t="shared" si="0"/>
        <v>0.90807045507088924</v>
      </c>
    </row>
    <row r="19" spans="2:5" x14ac:dyDescent="0.25">
      <c r="B19" s="5" t="s">
        <v>12</v>
      </c>
      <c r="C19" s="6">
        <v>8035</v>
      </c>
      <c r="D19" s="11">
        <f>SUM($C$3:C19)</f>
        <v>491153</v>
      </c>
      <c r="E19" s="12">
        <f t="shared" si="0"/>
        <v>0.9231730720433361</v>
      </c>
    </row>
    <row r="20" spans="2:5" x14ac:dyDescent="0.25">
      <c r="B20" s="3" t="s">
        <v>43</v>
      </c>
      <c r="C20" s="4">
        <v>7768</v>
      </c>
      <c r="D20" s="11">
        <f>SUM($C$3:C20)</f>
        <v>498921</v>
      </c>
      <c r="E20" s="12">
        <f t="shared" si="0"/>
        <v>0.93777383478658038</v>
      </c>
    </row>
    <row r="21" spans="2:5" x14ac:dyDescent="0.25">
      <c r="B21" s="3" t="s">
        <v>23</v>
      </c>
      <c r="C21" s="4">
        <v>5334</v>
      </c>
      <c r="D21" s="11">
        <f>SUM($C$3:C21)</f>
        <v>504255</v>
      </c>
      <c r="E21" s="12">
        <f t="shared" si="0"/>
        <v>0.94779964174750531</v>
      </c>
    </row>
    <row r="22" spans="2:5" x14ac:dyDescent="0.25">
      <c r="B22" s="5" t="s">
        <v>22</v>
      </c>
      <c r="C22" s="6">
        <v>4792</v>
      </c>
      <c r="D22" s="11">
        <f>SUM($C$3:C22)</f>
        <v>509047</v>
      </c>
      <c r="E22" s="12">
        <f t="shared" si="0"/>
        <v>0.95680670341918739</v>
      </c>
    </row>
    <row r="23" spans="2:5" x14ac:dyDescent="0.25">
      <c r="B23" s="3" t="s">
        <v>21</v>
      </c>
      <c r="C23" s="4">
        <v>4241</v>
      </c>
      <c r="D23" s="11">
        <f>SUM($C$3:C23)</f>
        <v>513288</v>
      </c>
      <c r="E23" s="12">
        <f t="shared" si="0"/>
        <v>0.96477810336693437</v>
      </c>
    </row>
    <row r="24" spans="2:5" x14ac:dyDescent="0.25">
      <c r="B24" s="5" t="s">
        <v>40</v>
      </c>
      <c r="C24" s="6">
        <v>4111</v>
      </c>
      <c r="D24" s="11">
        <f>SUM($C$3:C24)</f>
        <v>517399</v>
      </c>
      <c r="E24" s="12">
        <f t="shared" si="0"/>
        <v>0.97250515481357147</v>
      </c>
    </row>
    <row r="25" spans="2:5" x14ac:dyDescent="0.25">
      <c r="B25" s="5" t="s">
        <v>18</v>
      </c>
      <c r="C25" s="6">
        <v>4014</v>
      </c>
      <c r="D25" s="11">
        <f>SUM($C$3:C25)</f>
        <v>521413</v>
      </c>
      <c r="E25" s="12">
        <f t="shared" si="0"/>
        <v>0.9800498846863035</v>
      </c>
    </row>
    <row r="26" spans="2:5" x14ac:dyDescent="0.25">
      <c r="B26" s="5" t="s">
        <v>30</v>
      </c>
      <c r="C26" s="6">
        <v>2149</v>
      </c>
      <c r="D26" s="11">
        <f>SUM($C$3:C26)</f>
        <v>523562</v>
      </c>
      <c r="E26" s="12">
        <f t="shared" si="0"/>
        <v>0.98408915337003577</v>
      </c>
    </row>
    <row r="27" spans="2:5" x14ac:dyDescent="0.25">
      <c r="B27" s="3" t="s">
        <v>35</v>
      </c>
      <c r="C27" s="4">
        <v>1981</v>
      </c>
      <c r="D27" s="11">
        <f>SUM($C$3:C27)</f>
        <v>525543</v>
      </c>
      <c r="E27" s="12">
        <f t="shared" si="0"/>
        <v>0.98781264860617979</v>
      </c>
    </row>
    <row r="28" spans="2:5" x14ac:dyDescent="0.25">
      <c r="B28" s="3" t="s">
        <v>31</v>
      </c>
      <c r="C28" s="4">
        <v>1628</v>
      </c>
      <c r="D28" s="11">
        <f>SUM($C$3:C28)</f>
        <v>527171</v>
      </c>
      <c r="E28" s="12">
        <f t="shared" si="0"/>
        <v>0.99087264368161765</v>
      </c>
    </row>
    <row r="29" spans="2:5" x14ac:dyDescent="0.25">
      <c r="B29" s="5" t="s">
        <v>14</v>
      </c>
      <c r="C29" s="6">
        <v>1185</v>
      </c>
      <c r="D29" s="11">
        <f>SUM($C$3:C29)</f>
        <v>528356</v>
      </c>
      <c r="E29" s="12">
        <f t="shared" si="0"/>
        <v>0.9930999742494272</v>
      </c>
    </row>
    <row r="30" spans="2:5" x14ac:dyDescent="0.25">
      <c r="B30" s="3" t="s">
        <v>41</v>
      </c>
      <c r="C30" s="4">
        <v>942</v>
      </c>
      <c r="D30" s="11">
        <f>SUM($C$3:C30)</f>
        <v>529298</v>
      </c>
      <c r="E30" s="12">
        <f t="shared" si="0"/>
        <v>0.99487056108054661</v>
      </c>
    </row>
    <row r="31" spans="2:5" x14ac:dyDescent="0.25">
      <c r="B31" s="3" t="s">
        <v>33</v>
      </c>
      <c r="C31" s="4">
        <v>782</v>
      </c>
      <c r="D31" s="11">
        <f>SUM($C$3:C31)</f>
        <v>530080</v>
      </c>
      <c r="E31" s="12">
        <f t="shared" si="0"/>
        <v>0.99634041129491546</v>
      </c>
    </row>
    <row r="32" spans="2:5" x14ac:dyDescent="0.25">
      <c r="B32" s="5" t="s">
        <v>32</v>
      </c>
      <c r="C32" s="6">
        <v>734</v>
      </c>
      <c r="D32" s="11">
        <f>SUM($C$3:C32)</f>
        <v>530814</v>
      </c>
      <c r="E32" s="12">
        <f t="shared" si="0"/>
        <v>0.99772004052425911</v>
      </c>
    </row>
    <row r="33" spans="2:5" x14ac:dyDescent="0.25">
      <c r="B33" s="5" t="s">
        <v>38</v>
      </c>
      <c r="C33" s="6">
        <v>501</v>
      </c>
      <c r="D33" s="11">
        <f>SUM($C$3:C33)</f>
        <v>531315</v>
      </c>
      <c r="E33" s="12">
        <f t="shared" si="0"/>
        <v>0.99866172205545956</v>
      </c>
    </row>
    <row r="34" spans="2:5" x14ac:dyDescent="0.25">
      <c r="B34" s="3" t="s">
        <v>11</v>
      </c>
      <c r="C34" s="4">
        <v>296</v>
      </c>
      <c r="D34" s="11">
        <f>SUM($C$3:C34)</f>
        <v>531611</v>
      </c>
      <c r="E34" s="12">
        <f t="shared" si="0"/>
        <v>0.99921808479644825</v>
      </c>
    </row>
    <row r="35" spans="2:5" x14ac:dyDescent="0.25">
      <c r="B35" s="5" t="s">
        <v>26</v>
      </c>
      <c r="C35" s="6">
        <v>231</v>
      </c>
      <c r="D35" s="11">
        <f>SUM($C$3:C35)</f>
        <v>531842</v>
      </c>
      <c r="E35" s="12">
        <f t="shared" si="0"/>
        <v>0.99965227328688211</v>
      </c>
    </row>
    <row r="36" spans="2:5" x14ac:dyDescent="0.25">
      <c r="B36" s="3" t="s">
        <v>9</v>
      </c>
      <c r="C36" s="4">
        <v>129</v>
      </c>
      <c r="D36" s="11">
        <f>SUM($C$3:C36)</f>
        <v>531971</v>
      </c>
      <c r="E36" s="12">
        <f t="shared" si="0"/>
        <v>0.99989474218413732</v>
      </c>
    </row>
    <row r="37" spans="2:5" x14ac:dyDescent="0.25">
      <c r="B37" s="3" t="s">
        <v>27</v>
      </c>
      <c r="C37" s="4">
        <v>52</v>
      </c>
      <c r="D37" s="11">
        <f>SUM($C$3:C37)</f>
        <v>532023</v>
      </c>
      <c r="E37" s="12">
        <f t="shared" si="0"/>
        <v>0.99999248158458121</v>
      </c>
    </row>
    <row r="38" spans="2:5" x14ac:dyDescent="0.25">
      <c r="B38" s="5" t="s">
        <v>16</v>
      </c>
      <c r="C38" s="6">
        <v>4</v>
      </c>
      <c r="D38" s="11">
        <f>SUM($C$3:C38)</f>
        <v>532027</v>
      </c>
      <c r="E38" s="12">
        <f t="shared" si="0"/>
        <v>1</v>
      </c>
    </row>
  </sheetData>
  <sortState xmlns:xlrd2="http://schemas.microsoft.com/office/spreadsheetml/2017/richdata2" ref="B3:C38">
    <sortCondition descending="1" ref="C1:C38"/>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5F7-E693-4EE1-9435-B394C60A23DA}">
  <dimension ref="B2:E38"/>
  <sheetViews>
    <sheetView workbookViewId="0">
      <selection activeCell="B2" sqref="B2:E38"/>
    </sheetView>
  </sheetViews>
  <sheetFormatPr defaultRowHeight="15" x14ac:dyDescent="0.25"/>
  <cols>
    <col min="2" max="3" width="20.42578125" customWidth="1"/>
  </cols>
  <sheetData>
    <row r="2" spans="2:5" x14ac:dyDescent="0.25">
      <c r="B2" s="9" t="s">
        <v>0</v>
      </c>
      <c r="C2" s="9" t="s">
        <v>3</v>
      </c>
      <c r="D2" t="s">
        <v>52</v>
      </c>
      <c r="E2" t="s">
        <v>51</v>
      </c>
    </row>
    <row r="3" spans="2:5" x14ac:dyDescent="0.25">
      <c r="B3" s="10" t="s">
        <v>29</v>
      </c>
      <c r="C3" s="10">
        <v>8022276</v>
      </c>
      <c r="D3" s="11">
        <f>SUM($C$3:C3)</f>
        <v>8022276</v>
      </c>
      <c r="E3" s="12">
        <f t="shared" ref="E3:E38" si="0">D3/$D$38</f>
        <v>0.18041676863769066</v>
      </c>
    </row>
    <row r="4" spans="2:5" x14ac:dyDescent="0.25">
      <c r="B4" s="10" t="s">
        <v>25</v>
      </c>
      <c r="C4" s="10">
        <v>6835181</v>
      </c>
      <c r="D4" s="11">
        <f>SUM($C$3:C4)</f>
        <v>14857457</v>
      </c>
      <c r="E4" s="12">
        <f t="shared" si="0"/>
        <v>0.33413639497237912</v>
      </c>
    </row>
    <row r="5" spans="2:5" x14ac:dyDescent="0.25">
      <c r="B5" s="10" t="s">
        <v>24</v>
      </c>
      <c r="C5" s="10">
        <v>4048399</v>
      </c>
      <c r="D5" s="11">
        <f>SUM($C$3:C5)</f>
        <v>18905856</v>
      </c>
      <c r="E5" s="12">
        <f t="shared" si="0"/>
        <v>0.42518275958711665</v>
      </c>
    </row>
    <row r="6" spans="2:5" x14ac:dyDescent="0.25">
      <c r="B6" s="10" t="s">
        <v>39</v>
      </c>
      <c r="C6" s="10">
        <v>3572569</v>
      </c>
      <c r="D6" s="11">
        <f>SUM($C$3:C6)</f>
        <v>22478425</v>
      </c>
      <c r="E6" s="12">
        <f t="shared" si="0"/>
        <v>0.50552795772230741</v>
      </c>
    </row>
    <row r="7" spans="2:5" x14ac:dyDescent="0.25">
      <c r="B7" s="10" t="s">
        <v>10</v>
      </c>
      <c r="C7" s="10">
        <v>2325943</v>
      </c>
      <c r="D7" s="11">
        <f>SUM($C$3:C7)</f>
        <v>24804368</v>
      </c>
      <c r="E7" s="12">
        <f t="shared" si="0"/>
        <v>0.55783719266952891</v>
      </c>
    </row>
    <row r="8" spans="2:5" x14ac:dyDescent="0.25">
      <c r="B8" s="10" t="s">
        <v>42</v>
      </c>
      <c r="C8" s="10">
        <v>2121662</v>
      </c>
      <c r="D8" s="11">
        <f>SUM($C$3:C8)</f>
        <v>26926030</v>
      </c>
      <c r="E8" s="12">
        <f t="shared" si="0"/>
        <v>0.60555225535016721</v>
      </c>
    </row>
    <row r="9" spans="2:5" x14ac:dyDescent="0.25">
      <c r="B9" s="10" t="s">
        <v>44</v>
      </c>
      <c r="C9" s="10">
        <v>2104592</v>
      </c>
      <c r="D9" s="11">
        <f>SUM($C$3:C9)</f>
        <v>29030622</v>
      </c>
      <c r="E9" s="12">
        <f t="shared" si="0"/>
        <v>0.65288342270725319</v>
      </c>
    </row>
    <row r="10" spans="2:5" x14ac:dyDescent="0.25">
      <c r="B10" s="10" t="s">
        <v>17</v>
      </c>
      <c r="C10" s="10">
        <v>2014230</v>
      </c>
      <c r="D10" s="11">
        <f>SUM($C$3:C10)</f>
        <v>31044852</v>
      </c>
      <c r="E10" s="12">
        <f t="shared" si="0"/>
        <v>0.69818239620219347</v>
      </c>
    </row>
    <row r="11" spans="2:5" x14ac:dyDescent="0.25">
      <c r="B11" s="10" t="s">
        <v>34</v>
      </c>
      <c r="C11" s="10">
        <v>1339135</v>
      </c>
      <c r="D11" s="11">
        <f>SUM($C$3:C11)</f>
        <v>32383987</v>
      </c>
      <c r="E11" s="12">
        <f t="shared" si="0"/>
        <v>0.72829883815328489</v>
      </c>
    </row>
    <row r="12" spans="2:5" x14ac:dyDescent="0.25">
      <c r="B12" s="10" t="s">
        <v>37</v>
      </c>
      <c r="C12" s="10">
        <v>1316727</v>
      </c>
      <c r="D12" s="11">
        <f>SUM($C$3:C12)</f>
        <v>33700714</v>
      </c>
      <c r="E12" s="12">
        <f t="shared" si="0"/>
        <v>0.7579113359678703</v>
      </c>
    </row>
    <row r="13" spans="2:5" x14ac:dyDescent="0.25">
      <c r="B13" s="10" t="s">
        <v>19</v>
      </c>
      <c r="C13" s="10">
        <v>1280299</v>
      </c>
      <c r="D13" s="11">
        <f>SUM($C$3:C13)</f>
        <v>34981013</v>
      </c>
      <c r="E13" s="12">
        <f t="shared" si="0"/>
        <v>0.78670458721852121</v>
      </c>
    </row>
    <row r="14" spans="2:5" x14ac:dyDescent="0.25">
      <c r="B14" s="10" t="s">
        <v>15</v>
      </c>
      <c r="C14" s="10">
        <v>1173505</v>
      </c>
      <c r="D14" s="11">
        <f>SUM($C$3:C14)</f>
        <v>36154518</v>
      </c>
      <c r="E14" s="12">
        <f t="shared" si="0"/>
        <v>0.81309609756797474</v>
      </c>
    </row>
    <row r="15" spans="2:5" x14ac:dyDescent="0.25">
      <c r="B15" s="10" t="s">
        <v>20</v>
      </c>
      <c r="C15" s="10">
        <v>1068121</v>
      </c>
      <c r="D15" s="11">
        <f>SUM($C$3:C15)</f>
        <v>37222639</v>
      </c>
      <c r="E15" s="12">
        <f t="shared" si="0"/>
        <v>0.83711757717476698</v>
      </c>
    </row>
    <row r="16" spans="2:5" x14ac:dyDescent="0.25">
      <c r="B16" s="10" t="s">
        <v>28</v>
      </c>
      <c r="C16" s="10">
        <v>1045565</v>
      </c>
      <c r="D16" s="11">
        <f>SUM($C$3:C16)</f>
        <v>38268204</v>
      </c>
      <c r="E16" s="12">
        <f t="shared" si="0"/>
        <v>0.86063178420288056</v>
      </c>
    </row>
    <row r="17" spans="2:5" x14ac:dyDescent="0.25">
      <c r="B17" s="10" t="s">
        <v>13</v>
      </c>
      <c r="C17" s="10">
        <v>842952</v>
      </c>
      <c r="D17" s="11">
        <f>SUM($C$3:C17)</f>
        <v>39111156</v>
      </c>
      <c r="E17" s="12">
        <f t="shared" si="0"/>
        <v>0.8795893314072748</v>
      </c>
    </row>
    <row r="18" spans="2:5" x14ac:dyDescent="0.25">
      <c r="B18" s="10" t="s">
        <v>40</v>
      </c>
      <c r="C18" s="10">
        <v>840313</v>
      </c>
      <c r="D18" s="11">
        <f>SUM($C$3:C18)</f>
        <v>39951469</v>
      </c>
      <c r="E18" s="12">
        <f t="shared" si="0"/>
        <v>0.89848752888941619</v>
      </c>
    </row>
    <row r="19" spans="2:5" x14ac:dyDescent="0.25">
      <c r="B19" s="10" t="s">
        <v>36</v>
      </c>
      <c r="C19" s="10">
        <v>773073</v>
      </c>
      <c r="D19" s="11">
        <f>SUM($C$3:C19)</f>
        <v>40724542</v>
      </c>
      <c r="E19" s="12">
        <f t="shared" si="0"/>
        <v>0.91587353413045325</v>
      </c>
    </row>
    <row r="20" spans="2:5" x14ac:dyDescent="0.25">
      <c r="B20" s="10" t="s">
        <v>12</v>
      </c>
      <c r="C20" s="10">
        <v>738119</v>
      </c>
      <c r="D20" s="11">
        <f>SUM($C$3:C20)</f>
        <v>41462661</v>
      </c>
      <c r="E20" s="12">
        <f t="shared" si="0"/>
        <v>0.93247344229243667</v>
      </c>
    </row>
    <row r="21" spans="2:5" x14ac:dyDescent="0.25">
      <c r="B21" s="10" t="s">
        <v>22</v>
      </c>
      <c r="C21" s="10">
        <v>477231</v>
      </c>
      <c r="D21" s="11">
        <f>SUM($C$3:C21)</f>
        <v>41939892</v>
      </c>
      <c r="E21" s="12">
        <f t="shared" si="0"/>
        <v>0.9432061165252521</v>
      </c>
    </row>
    <row r="22" spans="2:5" x14ac:dyDescent="0.25">
      <c r="B22" s="10" t="s">
        <v>43</v>
      </c>
      <c r="C22" s="10">
        <v>444803</v>
      </c>
      <c r="D22" s="11">
        <f>SUM($C$3:C22)</f>
        <v>42384695</v>
      </c>
      <c r="E22" s="12">
        <f t="shared" si="0"/>
        <v>0.953209502090689</v>
      </c>
    </row>
    <row r="23" spans="2:5" x14ac:dyDescent="0.25">
      <c r="B23" s="10" t="s">
        <v>23</v>
      </c>
      <c r="C23" s="10">
        <v>438491</v>
      </c>
      <c r="D23" s="11">
        <f>SUM($C$3:C23)</f>
        <v>42823186</v>
      </c>
      <c r="E23" s="12">
        <f t="shared" si="0"/>
        <v>0.96307093409536071</v>
      </c>
    </row>
    <row r="24" spans="2:5" x14ac:dyDescent="0.25">
      <c r="B24" s="10" t="s">
        <v>21</v>
      </c>
      <c r="C24" s="10">
        <v>318660</v>
      </c>
      <c r="D24" s="11">
        <f>SUM($C$3:C24)</f>
        <v>43141846</v>
      </c>
      <c r="E24" s="12">
        <f t="shared" si="0"/>
        <v>0.97023742992448525</v>
      </c>
    </row>
    <row r="25" spans="2:5" x14ac:dyDescent="0.25">
      <c r="B25" s="10" t="s">
        <v>18</v>
      </c>
      <c r="C25" s="10">
        <v>259329</v>
      </c>
      <c r="D25" s="11">
        <f>SUM($C$3:C25)</f>
        <v>43401175</v>
      </c>
      <c r="E25" s="12">
        <f t="shared" si="0"/>
        <v>0.97606960276347055</v>
      </c>
    </row>
    <row r="26" spans="2:5" x14ac:dyDescent="0.25">
      <c r="B26" s="10" t="s">
        <v>32</v>
      </c>
      <c r="C26" s="10">
        <v>238825</v>
      </c>
      <c r="D26" s="11">
        <f>SUM($C$3:C26)</f>
        <v>43640000</v>
      </c>
      <c r="E26" s="12">
        <f t="shared" si="0"/>
        <v>0.98144065142471049</v>
      </c>
    </row>
    <row r="27" spans="2:5" x14ac:dyDescent="0.25">
      <c r="B27" s="10" t="s">
        <v>35</v>
      </c>
      <c r="C27" s="10">
        <v>175566</v>
      </c>
      <c r="D27" s="11">
        <f>SUM($C$3:C27)</f>
        <v>43815566</v>
      </c>
      <c r="E27" s="12">
        <f t="shared" si="0"/>
        <v>0.98538903844139303</v>
      </c>
    </row>
    <row r="28" spans="2:5" x14ac:dyDescent="0.25">
      <c r="B28" s="10" t="s">
        <v>30</v>
      </c>
      <c r="C28" s="10">
        <v>137885</v>
      </c>
      <c r="D28" s="11">
        <f>SUM($C$3:C28)</f>
        <v>43953451</v>
      </c>
      <c r="E28" s="12">
        <f t="shared" si="0"/>
        <v>0.98848999958304518</v>
      </c>
    </row>
    <row r="29" spans="2:5" x14ac:dyDescent="0.25">
      <c r="B29" s="10" t="s">
        <v>41</v>
      </c>
      <c r="C29" s="10">
        <v>107550</v>
      </c>
      <c r="D29" s="11">
        <f>SUM($C$3:C29)</f>
        <v>44061001</v>
      </c>
      <c r="E29" s="12">
        <f t="shared" si="0"/>
        <v>0.99090874252669148</v>
      </c>
    </row>
    <row r="30" spans="2:5" x14ac:dyDescent="0.25">
      <c r="B30" s="10" t="s">
        <v>14</v>
      </c>
      <c r="C30" s="10">
        <v>99508</v>
      </c>
      <c r="D30" s="11">
        <f>SUM($C$3:C30)</f>
        <v>44160509</v>
      </c>
      <c r="E30" s="12">
        <f t="shared" si="0"/>
        <v>0.99314662511931229</v>
      </c>
    </row>
    <row r="31" spans="2:5" x14ac:dyDescent="0.25">
      <c r="B31" s="10" t="s">
        <v>31</v>
      </c>
      <c r="C31" s="10">
        <v>95352</v>
      </c>
      <c r="D31" s="11">
        <f>SUM($C$3:C31)</f>
        <v>44255861</v>
      </c>
      <c r="E31" s="12">
        <f t="shared" si="0"/>
        <v>0.99529104145741143</v>
      </c>
    </row>
    <row r="32" spans="2:5" x14ac:dyDescent="0.25">
      <c r="B32" s="10" t="s">
        <v>11</v>
      </c>
      <c r="C32" s="10">
        <v>66753</v>
      </c>
      <c r="D32" s="11">
        <f>SUM($C$3:C32)</f>
        <v>44322614</v>
      </c>
      <c r="E32" s="12">
        <f t="shared" si="0"/>
        <v>0.99679228132461029</v>
      </c>
    </row>
    <row r="33" spans="2:5" x14ac:dyDescent="0.25">
      <c r="B33" s="10" t="s">
        <v>38</v>
      </c>
      <c r="C33" s="10">
        <v>44422</v>
      </c>
      <c r="D33" s="11">
        <f>SUM($C$3:C33)</f>
        <v>44367036</v>
      </c>
      <c r="E33" s="12">
        <f t="shared" si="0"/>
        <v>0.99779130874481159</v>
      </c>
    </row>
    <row r="34" spans="2:5" x14ac:dyDescent="0.25">
      <c r="B34" s="10" t="s">
        <v>33</v>
      </c>
      <c r="C34" s="10">
        <v>35251</v>
      </c>
      <c r="D34" s="11">
        <f>SUM($C$3:C34)</f>
        <v>44402287</v>
      </c>
      <c r="E34" s="12">
        <f t="shared" si="0"/>
        <v>0.99858408519768449</v>
      </c>
    </row>
    <row r="35" spans="2:5" x14ac:dyDescent="0.25">
      <c r="B35" s="10" t="s">
        <v>26</v>
      </c>
      <c r="C35" s="10">
        <v>29371</v>
      </c>
      <c r="D35" s="11">
        <f>SUM($C$3:C35)</f>
        <v>44431658</v>
      </c>
      <c r="E35" s="12">
        <f t="shared" si="0"/>
        <v>0.99924462354262023</v>
      </c>
    </row>
    <row r="36" spans="2:5" x14ac:dyDescent="0.25">
      <c r="B36" s="10" t="s">
        <v>16</v>
      </c>
      <c r="C36" s="10">
        <v>11588</v>
      </c>
      <c r="D36" s="11">
        <f>SUM($C$3:C36)</f>
        <v>44443246</v>
      </c>
      <c r="E36" s="12">
        <f t="shared" si="0"/>
        <v>0.99950523156894266</v>
      </c>
    </row>
    <row r="37" spans="2:5" x14ac:dyDescent="0.25">
      <c r="B37" s="10" t="s">
        <v>27</v>
      </c>
      <c r="C37" s="10">
        <v>11363</v>
      </c>
      <c r="D37" s="11">
        <f>SUM($C$3:C37)</f>
        <v>44454609</v>
      </c>
      <c r="E37" s="12">
        <f t="shared" si="0"/>
        <v>0.99976077946358377</v>
      </c>
    </row>
    <row r="38" spans="2:5" x14ac:dyDescent="0.25">
      <c r="B38" s="10" t="s">
        <v>9</v>
      </c>
      <c r="C38" s="10">
        <v>10637</v>
      </c>
      <c r="D38" s="11">
        <f>SUM($C$3:C38)</f>
        <v>44465246</v>
      </c>
      <c r="E38" s="12">
        <f t="shared" si="0"/>
        <v>1</v>
      </c>
    </row>
  </sheetData>
  <sortState xmlns:xlrd2="http://schemas.microsoft.com/office/spreadsheetml/2017/richdata2" ref="B3:E38">
    <sortCondition descending="1" ref="C3:C38"/>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F60B1-9CA2-487E-AC69-6FD4BDE25282}">
  <dimension ref="A3:B6"/>
  <sheetViews>
    <sheetView workbookViewId="0">
      <selection activeCell="A3" sqref="A3:B6"/>
    </sheetView>
  </sheetViews>
  <sheetFormatPr defaultRowHeight="15" x14ac:dyDescent="0.25"/>
  <cols>
    <col min="1" max="1" width="13.140625" bestFit="1" customWidth="1"/>
    <col min="2" max="2" width="17.5703125" bestFit="1" customWidth="1"/>
  </cols>
  <sheetData>
    <row r="3" spans="1:2" x14ac:dyDescent="0.25">
      <c r="A3" s="7" t="s">
        <v>45</v>
      </c>
      <c r="B3" t="s">
        <v>53</v>
      </c>
    </row>
    <row r="4" spans="1:2" x14ac:dyDescent="0.25">
      <c r="A4" s="8" t="s">
        <v>55</v>
      </c>
      <c r="B4" s="18">
        <v>300946895</v>
      </c>
    </row>
    <row r="5" spans="1:2" x14ac:dyDescent="0.25">
      <c r="A5" s="8" t="s">
        <v>56</v>
      </c>
      <c r="B5" s="18">
        <v>342852508</v>
      </c>
    </row>
    <row r="6" spans="1:2" x14ac:dyDescent="0.25">
      <c r="A6" s="8" t="s">
        <v>46</v>
      </c>
      <c r="B6" s="18">
        <v>643799403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47B99-DF7A-4F3C-8B0C-C808CFDDB1DF}">
  <dimension ref="B4:C7"/>
  <sheetViews>
    <sheetView workbookViewId="0">
      <selection activeCell="B4" sqref="B4:C7"/>
    </sheetView>
  </sheetViews>
  <sheetFormatPr defaultRowHeight="15" x14ac:dyDescent="0.25"/>
  <cols>
    <col min="2" max="2" width="13.140625" bestFit="1" customWidth="1"/>
    <col min="3" max="3" width="18.140625" bestFit="1" customWidth="1"/>
  </cols>
  <sheetData>
    <row r="4" spans="2:3" x14ac:dyDescent="0.25">
      <c r="B4" s="7" t="s">
        <v>45</v>
      </c>
      <c r="C4" t="s">
        <v>54</v>
      </c>
    </row>
    <row r="5" spans="2:3" x14ac:dyDescent="0.25">
      <c r="B5" s="8" t="s">
        <v>55</v>
      </c>
      <c r="C5" s="18">
        <v>5.97</v>
      </c>
    </row>
    <row r="6" spans="2:3" x14ac:dyDescent="0.25">
      <c r="B6" s="8" t="s">
        <v>56</v>
      </c>
      <c r="C6" s="18">
        <v>5.910000000000001</v>
      </c>
    </row>
    <row r="7" spans="2:3" x14ac:dyDescent="0.25">
      <c r="B7" s="8" t="s">
        <v>46</v>
      </c>
      <c r="C7" s="18">
        <v>11.88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324F-6B35-4034-B074-09A5D81E5CD3}">
  <dimension ref="B4:E7"/>
  <sheetViews>
    <sheetView workbookViewId="0">
      <selection activeCell="C5" sqref="C5"/>
    </sheetView>
  </sheetViews>
  <sheetFormatPr defaultRowHeight="15" x14ac:dyDescent="0.25"/>
  <cols>
    <col min="2" max="2" width="13.140625" bestFit="1" customWidth="1"/>
    <col min="3" max="3" width="13.85546875" bestFit="1" customWidth="1"/>
    <col min="4" max="4" width="17.7109375" bestFit="1" customWidth="1"/>
    <col min="5" max="5" width="17.5703125" bestFit="1" customWidth="1"/>
  </cols>
  <sheetData>
    <row r="4" spans="2:5" x14ac:dyDescent="0.25">
      <c r="B4" s="7" t="s">
        <v>45</v>
      </c>
      <c r="C4" t="s">
        <v>48</v>
      </c>
      <c r="D4" t="s">
        <v>49</v>
      </c>
      <c r="E4" t="s">
        <v>47</v>
      </c>
    </row>
    <row r="5" spans="2:5" x14ac:dyDescent="0.25">
      <c r="B5" s="8" t="s">
        <v>55</v>
      </c>
      <c r="C5" s="18">
        <v>36692</v>
      </c>
      <c r="D5" s="18">
        <v>4120610</v>
      </c>
      <c r="E5" s="18">
        <v>4083912</v>
      </c>
    </row>
    <row r="6" spans="2:5" x14ac:dyDescent="0.25">
      <c r="B6" s="8" t="s">
        <v>56</v>
      </c>
      <c r="C6" s="18">
        <v>66708</v>
      </c>
      <c r="D6" s="18">
        <v>5873829</v>
      </c>
      <c r="E6" s="18">
        <v>5807072</v>
      </c>
    </row>
    <row r="7" spans="2:5" x14ac:dyDescent="0.25">
      <c r="B7" s="8" t="s">
        <v>46</v>
      </c>
      <c r="C7" s="18">
        <v>103400</v>
      </c>
      <c r="D7" s="18">
        <v>9994439</v>
      </c>
      <c r="E7" s="18">
        <v>9890984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FEFFB-266A-4FEB-934C-0FF3DA6064A0}">
  <dimension ref="A1"/>
  <sheetViews>
    <sheetView workbookViewId="0">
      <selection activeCell="R25" sqref="R25"/>
    </sheetView>
  </sheetViews>
  <sheetFormatPr defaultRowHeight="15" x14ac:dyDescent="0.25"/>
  <cols>
    <col min="1" max="16384" width="9.140625" style="1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17EB-B1E2-4B44-AA9F-998A34C2C6E8}">
  <dimension ref="A1:J37"/>
  <sheetViews>
    <sheetView topLeftCell="A10" workbookViewId="0">
      <selection activeCell="D37" activeCellId="1" sqref="A1:A37 D1:D37"/>
    </sheetView>
  </sheetViews>
  <sheetFormatPr defaultRowHeight="15" x14ac:dyDescent="0.25"/>
  <cols>
    <col min="1" max="1" width="15.5703125" customWidth="1"/>
    <col min="2" max="2" width="22.85546875" customWidth="1"/>
    <col min="4" max="4" width="14.140625" customWidth="1"/>
    <col min="5" max="5" width="12.42578125" customWidth="1"/>
    <col min="6" max="6" width="13.7109375" customWidth="1"/>
    <col min="7" max="7" width="16.7109375" customWidth="1"/>
    <col min="8" max="8" width="16.85546875" customWidth="1"/>
    <col min="9" max="9" width="19" customWidth="1"/>
    <col min="10" max="10" width="26.85546875" customWidth="1"/>
  </cols>
  <sheetData>
    <row r="1" spans="1:10" x14ac:dyDescent="0.25">
      <c r="A1" t="s">
        <v>0</v>
      </c>
      <c r="B1" t="s">
        <v>1</v>
      </c>
      <c r="C1" t="s">
        <v>2</v>
      </c>
      <c r="D1" t="s">
        <v>3</v>
      </c>
      <c r="E1" t="s">
        <v>4</v>
      </c>
      <c r="F1" t="s">
        <v>5</v>
      </c>
      <c r="G1" t="s">
        <v>6</v>
      </c>
      <c r="H1" t="s">
        <v>7</v>
      </c>
      <c r="I1" t="s">
        <v>8</v>
      </c>
      <c r="J1" t="s">
        <v>57</v>
      </c>
    </row>
    <row r="2" spans="1:10" x14ac:dyDescent="0.25">
      <c r="A2" t="s">
        <v>36</v>
      </c>
      <c r="B2">
        <v>793644</v>
      </c>
      <c r="C2">
        <v>1233</v>
      </c>
      <c r="D2">
        <v>773073</v>
      </c>
      <c r="E2">
        <v>19338</v>
      </c>
      <c r="F2">
        <v>0.16</v>
      </c>
      <c r="G2">
        <v>97.41</v>
      </c>
      <c r="H2">
        <v>2.44</v>
      </c>
      <c r="I2">
        <v>34698876</v>
      </c>
    </row>
    <row r="3" spans="1:10" x14ac:dyDescent="0.25">
      <c r="A3" t="s">
        <v>33</v>
      </c>
      <c r="B3">
        <v>36033</v>
      </c>
      <c r="C3">
        <v>0</v>
      </c>
      <c r="D3">
        <v>35251</v>
      </c>
      <c r="E3">
        <v>782</v>
      </c>
      <c r="F3">
        <v>0</v>
      </c>
      <c r="G3">
        <v>97.83</v>
      </c>
      <c r="H3">
        <v>2.17</v>
      </c>
      <c r="I3">
        <v>38157311</v>
      </c>
    </row>
    <row r="4" spans="1:10" x14ac:dyDescent="0.25">
      <c r="A4" t="s">
        <v>29</v>
      </c>
      <c r="B4">
        <v>8171048</v>
      </c>
      <c r="C4">
        <v>214</v>
      </c>
      <c r="D4">
        <v>8022276</v>
      </c>
      <c r="E4">
        <v>148558</v>
      </c>
      <c r="F4">
        <v>0</v>
      </c>
      <c r="G4">
        <v>98.18</v>
      </c>
      <c r="H4">
        <v>1.82</v>
      </c>
      <c r="I4">
        <v>399001</v>
      </c>
    </row>
    <row r="5" spans="1:10" x14ac:dyDescent="0.25">
      <c r="A5" t="s">
        <v>43</v>
      </c>
      <c r="B5">
        <v>452571</v>
      </c>
      <c r="C5">
        <v>0</v>
      </c>
      <c r="D5">
        <v>444803</v>
      </c>
      <c r="E5">
        <v>7768</v>
      </c>
      <c r="F5">
        <v>0</v>
      </c>
      <c r="G5">
        <v>98.28</v>
      </c>
      <c r="H5">
        <v>1.72</v>
      </c>
      <c r="I5">
        <v>85002417</v>
      </c>
    </row>
    <row r="6" spans="1:10" x14ac:dyDescent="0.25">
      <c r="A6" t="s">
        <v>31</v>
      </c>
      <c r="B6">
        <v>96983</v>
      </c>
      <c r="C6">
        <v>3</v>
      </c>
      <c r="D6">
        <v>95352</v>
      </c>
      <c r="E6">
        <v>1628</v>
      </c>
      <c r="F6">
        <v>0</v>
      </c>
      <c r="G6">
        <v>98.32</v>
      </c>
      <c r="H6">
        <v>1.68</v>
      </c>
      <c r="I6">
        <v>79502477</v>
      </c>
    </row>
    <row r="7" spans="1:10" x14ac:dyDescent="0.25">
      <c r="A7" t="s">
        <v>30</v>
      </c>
      <c r="B7">
        <v>140034</v>
      </c>
      <c r="C7">
        <v>0</v>
      </c>
      <c r="D7">
        <v>137885</v>
      </c>
      <c r="E7">
        <v>2149</v>
      </c>
      <c r="F7">
        <v>0</v>
      </c>
      <c r="G7">
        <v>98.47</v>
      </c>
      <c r="H7">
        <v>1.53</v>
      </c>
      <c r="I7">
        <v>47099270</v>
      </c>
    </row>
    <row r="8" spans="1:10" x14ac:dyDescent="0.25">
      <c r="A8" t="s">
        <v>18</v>
      </c>
      <c r="B8">
        <v>263346</v>
      </c>
      <c r="C8">
        <v>3</v>
      </c>
      <c r="D8">
        <v>259329</v>
      </c>
      <c r="E8">
        <v>4014</v>
      </c>
      <c r="F8">
        <v>0</v>
      </c>
      <c r="G8">
        <v>98.47</v>
      </c>
      <c r="H8">
        <v>1.52</v>
      </c>
      <c r="I8">
        <v>3772103</v>
      </c>
    </row>
    <row r="9" spans="1:10" x14ac:dyDescent="0.25">
      <c r="A9" t="s">
        <v>13</v>
      </c>
      <c r="B9">
        <v>855267</v>
      </c>
      <c r="C9">
        <v>1</v>
      </c>
      <c r="D9">
        <v>842952</v>
      </c>
      <c r="E9">
        <v>12314</v>
      </c>
      <c r="F9">
        <v>0</v>
      </c>
      <c r="G9">
        <v>98.56</v>
      </c>
      <c r="H9">
        <v>1.44</v>
      </c>
      <c r="I9">
        <v>40100376</v>
      </c>
    </row>
    <row r="10" spans="1:10" x14ac:dyDescent="0.25">
      <c r="A10" t="s">
        <v>17</v>
      </c>
      <c r="B10">
        <v>2040910</v>
      </c>
      <c r="C10">
        <v>14</v>
      </c>
      <c r="D10">
        <v>2014230</v>
      </c>
      <c r="E10">
        <v>26666</v>
      </c>
      <c r="F10">
        <v>0</v>
      </c>
      <c r="G10">
        <v>98.69</v>
      </c>
      <c r="H10">
        <v>1.31</v>
      </c>
      <c r="I10">
        <v>773997</v>
      </c>
    </row>
    <row r="11" spans="1:10" x14ac:dyDescent="0.25">
      <c r="A11" t="s">
        <v>21</v>
      </c>
      <c r="B11">
        <v>322905</v>
      </c>
      <c r="C11">
        <v>4</v>
      </c>
      <c r="D11">
        <v>318660</v>
      </c>
      <c r="E11">
        <v>4241</v>
      </c>
      <c r="F11">
        <v>0</v>
      </c>
      <c r="G11">
        <v>98.69</v>
      </c>
      <c r="H11">
        <v>1.31</v>
      </c>
      <c r="I11">
        <v>3436948</v>
      </c>
    </row>
    <row r="12" spans="1:10" x14ac:dyDescent="0.25">
      <c r="A12" t="s">
        <v>9</v>
      </c>
      <c r="B12">
        <v>10766</v>
      </c>
      <c r="C12">
        <v>0</v>
      </c>
      <c r="D12">
        <v>10637</v>
      </c>
      <c r="E12">
        <v>129</v>
      </c>
      <c r="F12">
        <v>0</v>
      </c>
      <c r="G12">
        <v>98.8</v>
      </c>
      <c r="H12">
        <v>1.2</v>
      </c>
      <c r="I12">
        <v>100896618</v>
      </c>
      <c r="J12" s="13"/>
    </row>
    <row r="13" spans="1:10" x14ac:dyDescent="0.25">
      <c r="A13" t="s">
        <v>23</v>
      </c>
      <c r="B13">
        <v>443826</v>
      </c>
      <c r="C13">
        <v>1</v>
      </c>
      <c r="D13">
        <v>438491</v>
      </c>
      <c r="E13">
        <v>5334</v>
      </c>
      <c r="F13">
        <v>0</v>
      </c>
      <c r="G13">
        <v>98.8</v>
      </c>
      <c r="H13">
        <v>1.2</v>
      </c>
      <c r="I13">
        <v>124904071</v>
      </c>
    </row>
    <row r="14" spans="1:10" x14ac:dyDescent="0.25">
      <c r="A14" t="s">
        <v>15</v>
      </c>
      <c r="B14">
        <v>1187695</v>
      </c>
      <c r="C14">
        <v>0</v>
      </c>
      <c r="D14">
        <v>1173505</v>
      </c>
      <c r="E14">
        <v>14190</v>
      </c>
      <c r="F14">
        <v>0</v>
      </c>
      <c r="G14">
        <v>98.81</v>
      </c>
      <c r="H14">
        <v>1.19</v>
      </c>
      <c r="I14">
        <v>28900667</v>
      </c>
    </row>
    <row r="15" spans="1:10" x14ac:dyDescent="0.25">
      <c r="A15" t="s">
        <v>14</v>
      </c>
      <c r="B15">
        <v>100693</v>
      </c>
      <c r="C15">
        <v>0</v>
      </c>
      <c r="D15">
        <v>99508</v>
      </c>
      <c r="E15">
        <v>1185</v>
      </c>
      <c r="F15">
        <v>0</v>
      </c>
      <c r="G15">
        <v>98.82</v>
      </c>
      <c r="H15">
        <v>1.18</v>
      </c>
      <c r="I15">
        <v>30501026</v>
      </c>
    </row>
    <row r="16" spans="1:10" x14ac:dyDescent="0.25">
      <c r="A16" t="s">
        <v>35</v>
      </c>
      <c r="B16">
        <v>177547</v>
      </c>
      <c r="C16">
        <v>0</v>
      </c>
      <c r="D16">
        <v>175566</v>
      </c>
      <c r="E16">
        <v>1981</v>
      </c>
      <c r="F16">
        <v>0</v>
      </c>
      <c r="G16">
        <v>98.88</v>
      </c>
      <c r="H16">
        <v>1.1200000000000001</v>
      </c>
      <c r="I16">
        <v>2073074</v>
      </c>
    </row>
    <row r="17" spans="1:9" x14ac:dyDescent="0.25">
      <c r="A17" t="s">
        <v>38</v>
      </c>
      <c r="B17">
        <v>44927</v>
      </c>
      <c r="C17">
        <v>4</v>
      </c>
      <c r="D17">
        <v>44422</v>
      </c>
      <c r="E17">
        <v>501</v>
      </c>
      <c r="F17">
        <v>0.01</v>
      </c>
      <c r="G17">
        <v>98.88</v>
      </c>
      <c r="H17">
        <v>1.1200000000000001</v>
      </c>
      <c r="I17">
        <v>83697770</v>
      </c>
    </row>
    <row r="18" spans="1:9" x14ac:dyDescent="0.25">
      <c r="A18" t="s">
        <v>42</v>
      </c>
      <c r="B18">
        <v>2145431</v>
      </c>
      <c r="C18">
        <v>57</v>
      </c>
      <c r="D18">
        <v>2121662</v>
      </c>
      <c r="E18">
        <v>23712</v>
      </c>
      <c r="F18">
        <v>0</v>
      </c>
      <c r="G18">
        <v>98.89</v>
      </c>
      <c r="H18">
        <v>1.1100000000000001</v>
      </c>
      <c r="I18">
        <v>1158040</v>
      </c>
    </row>
    <row r="19" spans="1:9" x14ac:dyDescent="0.25">
      <c r="A19" t="s">
        <v>12</v>
      </c>
      <c r="B19">
        <v>746159</v>
      </c>
      <c r="C19">
        <v>5</v>
      </c>
      <c r="D19">
        <v>738119</v>
      </c>
      <c r="E19">
        <v>8035</v>
      </c>
      <c r="F19">
        <v>0</v>
      </c>
      <c r="G19">
        <v>98.92</v>
      </c>
      <c r="H19">
        <v>1.08</v>
      </c>
      <c r="I19">
        <v>290492</v>
      </c>
    </row>
    <row r="20" spans="1:9" x14ac:dyDescent="0.25">
      <c r="A20" t="s">
        <v>39</v>
      </c>
      <c r="B20">
        <v>3610655</v>
      </c>
      <c r="C20">
        <v>5</v>
      </c>
      <c r="D20">
        <v>3572569</v>
      </c>
      <c r="E20">
        <v>38081</v>
      </c>
      <c r="F20">
        <v>0</v>
      </c>
      <c r="G20">
        <v>98.95</v>
      </c>
      <c r="H20">
        <v>1.05</v>
      </c>
      <c r="I20">
        <v>35998752</v>
      </c>
    </row>
    <row r="21" spans="1:9" x14ac:dyDescent="0.25">
      <c r="A21" t="s">
        <v>25</v>
      </c>
      <c r="B21">
        <v>6907241</v>
      </c>
      <c r="C21">
        <v>18</v>
      </c>
      <c r="D21">
        <v>6835181</v>
      </c>
      <c r="E21">
        <v>72042</v>
      </c>
      <c r="F21">
        <v>0</v>
      </c>
      <c r="G21">
        <v>98.96</v>
      </c>
      <c r="H21">
        <v>1.04</v>
      </c>
      <c r="I21">
        <v>91702478</v>
      </c>
    </row>
    <row r="22" spans="1:9" x14ac:dyDescent="0.25">
      <c r="A22" t="s">
        <v>28</v>
      </c>
      <c r="B22">
        <v>1056351</v>
      </c>
      <c r="C22">
        <v>0</v>
      </c>
      <c r="D22">
        <v>1045565</v>
      </c>
      <c r="E22">
        <v>10786</v>
      </c>
      <c r="F22">
        <v>0</v>
      </c>
      <c r="G22">
        <v>98.98</v>
      </c>
      <c r="H22">
        <v>1.02</v>
      </c>
      <c r="I22">
        <v>14999397</v>
      </c>
    </row>
    <row r="23" spans="1:9" x14ac:dyDescent="0.25">
      <c r="A23" t="s">
        <v>44</v>
      </c>
      <c r="B23">
        <v>2126282</v>
      </c>
      <c r="C23">
        <v>135</v>
      </c>
      <c r="D23">
        <v>2104592</v>
      </c>
      <c r="E23">
        <v>21555</v>
      </c>
      <c r="F23">
        <v>0.01</v>
      </c>
      <c r="G23">
        <v>98.98</v>
      </c>
      <c r="H23">
        <v>1.01</v>
      </c>
      <c r="I23">
        <v>32199722</v>
      </c>
    </row>
    <row r="24" spans="1:9" x14ac:dyDescent="0.25">
      <c r="A24" t="s">
        <v>20</v>
      </c>
      <c r="B24">
        <v>1078903</v>
      </c>
      <c r="C24">
        <v>27</v>
      </c>
      <c r="D24">
        <v>1068121</v>
      </c>
      <c r="E24">
        <v>10755</v>
      </c>
      <c r="F24">
        <v>0</v>
      </c>
      <c r="G24">
        <v>99</v>
      </c>
      <c r="H24">
        <v>1</v>
      </c>
      <c r="I24">
        <v>7503010</v>
      </c>
    </row>
    <row r="25" spans="1:9" x14ac:dyDescent="0.25">
      <c r="A25" t="s">
        <v>22</v>
      </c>
      <c r="B25">
        <v>482023</v>
      </c>
      <c r="C25">
        <v>0</v>
      </c>
      <c r="D25">
        <v>477231</v>
      </c>
      <c r="E25">
        <v>4792</v>
      </c>
      <c r="F25">
        <v>0</v>
      </c>
      <c r="G25">
        <v>99.01</v>
      </c>
      <c r="H25">
        <v>0.99</v>
      </c>
      <c r="I25">
        <v>66001</v>
      </c>
    </row>
    <row r="26" spans="1:9" x14ac:dyDescent="0.25">
      <c r="A26" t="s">
        <v>24</v>
      </c>
      <c r="B26">
        <v>4088769</v>
      </c>
      <c r="C26">
        <v>12</v>
      </c>
      <c r="D26">
        <v>4048399</v>
      </c>
      <c r="E26">
        <v>40358</v>
      </c>
      <c r="F26">
        <v>0</v>
      </c>
      <c r="G26">
        <v>99.01</v>
      </c>
      <c r="H26">
        <v>0.99</v>
      </c>
      <c r="I26">
        <v>1711947</v>
      </c>
    </row>
    <row r="27" spans="1:9" x14ac:dyDescent="0.25">
      <c r="A27" t="s">
        <v>41</v>
      </c>
      <c r="B27">
        <v>108493</v>
      </c>
      <c r="C27">
        <v>1</v>
      </c>
      <c r="D27">
        <v>107550</v>
      </c>
      <c r="E27">
        <v>942</v>
      </c>
      <c r="F27">
        <v>0</v>
      </c>
      <c r="G27">
        <v>99.13</v>
      </c>
      <c r="H27">
        <v>0.87</v>
      </c>
      <c r="I27">
        <v>1646050</v>
      </c>
    </row>
    <row r="28" spans="1:9" x14ac:dyDescent="0.25">
      <c r="A28" t="s">
        <v>19</v>
      </c>
      <c r="B28">
        <v>1291383</v>
      </c>
      <c r="C28">
        <v>5</v>
      </c>
      <c r="D28">
        <v>1280299</v>
      </c>
      <c r="E28">
        <v>11079</v>
      </c>
      <c r="F28">
        <v>0</v>
      </c>
      <c r="G28">
        <v>99.14</v>
      </c>
      <c r="H28">
        <v>0.86</v>
      </c>
      <c r="I28">
        <v>70400153</v>
      </c>
    </row>
    <row r="29" spans="1:9" x14ac:dyDescent="0.25">
      <c r="A29" t="s">
        <v>26</v>
      </c>
      <c r="B29">
        <v>29602</v>
      </c>
      <c r="C29">
        <v>0</v>
      </c>
      <c r="D29">
        <v>29371</v>
      </c>
      <c r="E29">
        <v>231</v>
      </c>
      <c r="F29">
        <v>0</v>
      </c>
      <c r="G29">
        <v>99.22</v>
      </c>
      <c r="H29">
        <v>0.78</v>
      </c>
      <c r="I29">
        <v>4184959</v>
      </c>
    </row>
    <row r="30" spans="1:9" x14ac:dyDescent="0.25">
      <c r="A30" t="s">
        <v>37</v>
      </c>
      <c r="B30">
        <v>1326465</v>
      </c>
      <c r="C30">
        <v>2</v>
      </c>
      <c r="D30">
        <v>1316727</v>
      </c>
      <c r="E30">
        <v>9736</v>
      </c>
      <c r="F30">
        <v>0</v>
      </c>
      <c r="G30">
        <v>99.27</v>
      </c>
      <c r="H30">
        <v>0.73</v>
      </c>
      <c r="I30">
        <v>1521992</v>
      </c>
    </row>
    <row r="31" spans="1:9" x14ac:dyDescent="0.25">
      <c r="A31" t="s">
        <v>34</v>
      </c>
      <c r="B31">
        <v>1348409</v>
      </c>
      <c r="C31">
        <v>59</v>
      </c>
      <c r="D31">
        <v>1339135</v>
      </c>
      <c r="E31">
        <v>9215</v>
      </c>
      <c r="F31">
        <v>0</v>
      </c>
      <c r="G31">
        <v>99.31</v>
      </c>
      <c r="H31">
        <v>0.68</v>
      </c>
      <c r="I31">
        <v>19301096</v>
      </c>
    </row>
    <row r="32" spans="1:9" x14ac:dyDescent="0.25">
      <c r="A32" t="s">
        <v>10</v>
      </c>
      <c r="B32">
        <v>2340676</v>
      </c>
      <c r="C32">
        <v>0</v>
      </c>
      <c r="D32">
        <v>2325943</v>
      </c>
      <c r="E32">
        <v>14733</v>
      </c>
      <c r="F32">
        <v>0</v>
      </c>
      <c r="G32">
        <v>99.37</v>
      </c>
      <c r="H32">
        <v>0.63</v>
      </c>
      <c r="I32">
        <v>128500364</v>
      </c>
    </row>
    <row r="33" spans="1:9" x14ac:dyDescent="0.25">
      <c r="A33" t="s">
        <v>40</v>
      </c>
      <c r="B33">
        <v>844432</v>
      </c>
      <c r="C33">
        <v>8</v>
      </c>
      <c r="D33">
        <v>840313</v>
      </c>
      <c r="E33">
        <v>4111</v>
      </c>
      <c r="F33">
        <v>0</v>
      </c>
      <c r="G33">
        <v>99.51</v>
      </c>
      <c r="H33">
        <v>0.49</v>
      </c>
      <c r="I33">
        <v>69599762</v>
      </c>
    </row>
    <row r="34" spans="1:9" x14ac:dyDescent="0.25">
      <c r="A34" t="s">
        <v>27</v>
      </c>
      <c r="B34">
        <v>11415</v>
      </c>
      <c r="C34">
        <v>0</v>
      </c>
      <c r="D34">
        <v>11363</v>
      </c>
      <c r="E34">
        <v>52</v>
      </c>
      <c r="F34">
        <v>0</v>
      </c>
      <c r="G34">
        <v>99.54</v>
      </c>
      <c r="H34">
        <v>0.46</v>
      </c>
      <c r="I34">
        <v>11700099</v>
      </c>
    </row>
    <row r="35" spans="1:9" x14ac:dyDescent="0.25">
      <c r="A35" t="s">
        <v>11</v>
      </c>
      <c r="B35">
        <v>67049</v>
      </c>
      <c r="C35">
        <v>0</v>
      </c>
      <c r="D35">
        <v>66753</v>
      </c>
      <c r="E35">
        <v>296</v>
      </c>
      <c r="F35">
        <v>0</v>
      </c>
      <c r="G35">
        <v>99.56</v>
      </c>
      <c r="H35">
        <v>0.44</v>
      </c>
      <c r="I35">
        <v>658019</v>
      </c>
    </row>
    <row r="36" spans="1:9" x14ac:dyDescent="0.25">
      <c r="A36" t="s">
        <v>32</v>
      </c>
      <c r="B36">
        <v>239560</v>
      </c>
      <c r="C36">
        <v>1</v>
      </c>
      <c r="D36">
        <v>238825</v>
      </c>
      <c r="E36">
        <v>734</v>
      </c>
      <c r="F36">
        <v>0</v>
      </c>
      <c r="G36">
        <v>99.69</v>
      </c>
      <c r="H36">
        <v>0.31</v>
      </c>
      <c r="I36">
        <v>1308967</v>
      </c>
    </row>
    <row r="37" spans="1:9" x14ac:dyDescent="0.25">
      <c r="A37" t="s">
        <v>16</v>
      </c>
      <c r="B37">
        <v>11592</v>
      </c>
      <c r="C37">
        <v>0</v>
      </c>
      <c r="D37">
        <v>11588</v>
      </c>
      <c r="E37">
        <v>4</v>
      </c>
      <c r="F37">
        <v>0</v>
      </c>
      <c r="G37">
        <v>99.97</v>
      </c>
      <c r="H37">
        <v>0.03</v>
      </c>
      <c r="I37">
        <v>231502578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4165B-AFDA-4385-A632-83B3B9438BD8}">
  <dimension ref="B2:E38"/>
  <sheetViews>
    <sheetView workbookViewId="0">
      <selection activeCell="B2" sqref="B2:E38"/>
    </sheetView>
  </sheetViews>
  <sheetFormatPr defaultRowHeight="15" x14ac:dyDescent="0.25"/>
  <cols>
    <col min="2" max="2" width="16.85546875" customWidth="1"/>
    <col min="3" max="3" width="19.5703125" customWidth="1"/>
    <col min="4" max="4" width="17.85546875" customWidth="1"/>
    <col min="5" max="5" width="20" customWidth="1"/>
  </cols>
  <sheetData>
    <row r="2" spans="2:5" x14ac:dyDescent="0.25">
      <c r="B2" s="1" t="s">
        <v>0</v>
      </c>
      <c r="C2" s="2" t="s">
        <v>3</v>
      </c>
      <c r="D2" s="2" t="s">
        <v>60</v>
      </c>
      <c r="E2" s="2" t="s">
        <v>59</v>
      </c>
    </row>
    <row r="3" spans="2:5" x14ac:dyDescent="0.25">
      <c r="B3" s="14" t="s">
        <v>29</v>
      </c>
      <c r="C3" s="15">
        <v>8022276</v>
      </c>
      <c r="D3" s="11">
        <f>SUM($C$3:C3)</f>
        <v>8022276</v>
      </c>
      <c r="E3" s="12">
        <f>D3/$D$38</f>
        <v>0.18041676863769066</v>
      </c>
    </row>
    <row r="4" spans="2:5" x14ac:dyDescent="0.25">
      <c r="B4" s="16" t="s">
        <v>25</v>
      </c>
      <c r="C4" s="17">
        <v>6835181</v>
      </c>
      <c r="D4" s="11">
        <f>SUM($C$3:C4)</f>
        <v>14857457</v>
      </c>
      <c r="E4" s="12">
        <f t="shared" ref="E4:E38" si="0">D4/$D$38</f>
        <v>0.33413639497237912</v>
      </c>
    </row>
    <row r="5" spans="2:5" x14ac:dyDescent="0.25">
      <c r="B5" s="14" t="s">
        <v>24</v>
      </c>
      <c r="C5" s="15">
        <v>4048399</v>
      </c>
      <c r="D5" s="11">
        <f>SUM($C$3:C5)</f>
        <v>18905856</v>
      </c>
      <c r="E5" s="12">
        <f t="shared" si="0"/>
        <v>0.42518275958711665</v>
      </c>
    </row>
    <row r="6" spans="2:5" x14ac:dyDescent="0.25">
      <c r="B6" s="14" t="s">
        <v>39</v>
      </c>
      <c r="C6" s="15">
        <v>3572569</v>
      </c>
      <c r="D6" s="11">
        <f>SUM($C$3:C6)</f>
        <v>22478425</v>
      </c>
      <c r="E6" s="12">
        <f t="shared" si="0"/>
        <v>0.50552795772230741</v>
      </c>
    </row>
    <row r="7" spans="2:5" x14ac:dyDescent="0.25">
      <c r="B7" s="14" t="s">
        <v>10</v>
      </c>
      <c r="C7" s="15">
        <v>2325943</v>
      </c>
      <c r="D7" s="11">
        <f>SUM($C$3:C7)</f>
        <v>24804368</v>
      </c>
      <c r="E7" s="12">
        <f t="shared" si="0"/>
        <v>0.55783719266952891</v>
      </c>
    </row>
    <row r="8" spans="2:5" x14ac:dyDescent="0.25">
      <c r="B8" s="14" t="s">
        <v>42</v>
      </c>
      <c r="C8" s="15">
        <v>2121662</v>
      </c>
      <c r="D8" s="11">
        <f>SUM($C$3:C8)</f>
        <v>26926030</v>
      </c>
      <c r="E8" s="12">
        <f t="shared" si="0"/>
        <v>0.60555225535016721</v>
      </c>
    </row>
    <row r="9" spans="2:5" x14ac:dyDescent="0.25">
      <c r="B9" s="16" t="s">
        <v>44</v>
      </c>
      <c r="C9" s="17">
        <v>2104592</v>
      </c>
      <c r="D9" s="11">
        <f>SUM($C$3:C9)</f>
        <v>29030622</v>
      </c>
      <c r="E9" s="12">
        <f t="shared" si="0"/>
        <v>0.65288342270725319</v>
      </c>
    </row>
    <row r="10" spans="2:5" x14ac:dyDescent="0.25">
      <c r="B10" s="14" t="s">
        <v>17</v>
      </c>
      <c r="C10" s="15">
        <v>2014230</v>
      </c>
      <c r="D10" s="11">
        <f>SUM($C$3:C10)</f>
        <v>31044852</v>
      </c>
      <c r="E10" s="12">
        <f t="shared" si="0"/>
        <v>0.69818239620219347</v>
      </c>
    </row>
    <row r="11" spans="2:5" x14ac:dyDescent="0.25">
      <c r="B11" s="16" t="s">
        <v>34</v>
      </c>
      <c r="C11" s="17">
        <v>1339135</v>
      </c>
      <c r="D11" s="11">
        <f>SUM($C$3:C11)</f>
        <v>32383987</v>
      </c>
      <c r="E11" s="12">
        <f t="shared" si="0"/>
        <v>0.72829883815328489</v>
      </c>
    </row>
    <row r="12" spans="2:5" x14ac:dyDescent="0.25">
      <c r="B12" s="14" t="s">
        <v>37</v>
      </c>
      <c r="C12" s="15">
        <v>1316727</v>
      </c>
      <c r="D12" s="11">
        <f>SUM($C$3:C12)</f>
        <v>33700714</v>
      </c>
      <c r="E12" s="12">
        <f t="shared" si="0"/>
        <v>0.7579113359678703</v>
      </c>
    </row>
    <row r="13" spans="2:5" x14ac:dyDescent="0.25">
      <c r="B13" s="14" t="s">
        <v>19</v>
      </c>
      <c r="C13" s="15">
        <v>1280299</v>
      </c>
      <c r="D13" s="11">
        <f>SUM($C$3:C13)</f>
        <v>34981013</v>
      </c>
      <c r="E13" s="12">
        <f t="shared" si="0"/>
        <v>0.78670458721852121</v>
      </c>
    </row>
    <row r="14" spans="2:5" x14ac:dyDescent="0.25">
      <c r="B14" s="14" t="s">
        <v>15</v>
      </c>
      <c r="C14" s="15">
        <v>1173505</v>
      </c>
      <c r="D14" s="11">
        <f>SUM($C$3:C14)</f>
        <v>36154518</v>
      </c>
      <c r="E14" s="12">
        <f t="shared" si="0"/>
        <v>0.81309609756797474</v>
      </c>
    </row>
    <row r="15" spans="2:5" x14ac:dyDescent="0.25">
      <c r="B15" s="14" t="s">
        <v>20</v>
      </c>
      <c r="C15" s="15">
        <v>1068121</v>
      </c>
      <c r="D15" s="11">
        <f>SUM($C$3:C15)</f>
        <v>37222639</v>
      </c>
      <c r="E15" s="12">
        <f t="shared" si="0"/>
        <v>0.83711757717476698</v>
      </c>
    </row>
    <row r="16" spans="2:5" x14ac:dyDescent="0.25">
      <c r="B16" s="14" t="s">
        <v>28</v>
      </c>
      <c r="C16" s="15">
        <v>1045565</v>
      </c>
      <c r="D16" s="11">
        <f>SUM($C$3:C16)</f>
        <v>38268204</v>
      </c>
      <c r="E16" s="12">
        <f t="shared" si="0"/>
        <v>0.86063178420288056</v>
      </c>
    </row>
    <row r="17" spans="2:5" x14ac:dyDescent="0.25">
      <c r="B17" s="16" t="s">
        <v>13</v>
      </c>
      <c r="C17" s="17">
        <v>842952</v>
      </c>
      <c r="D17" s="11">
        <f>SUM($C$3:C17)</f>
        <v>39111156</v>
      </c>
      <c r="E17" s="12">
        <f t="shared" si="0"/>
        <v>0.8795893314072748</v>
      </c>
    </row>
    <row r="18" spans="2:5" x14ac:dyDescent="0.25">
      <c r="B18" s="16" t="s">
        <v>40</v>
      </c>
      <c r="C18" s="17">
        <v>840313</v>
      </c>
      <c r="D18" s="11">
        <f>SUM($C$3:C18)</f>
        <v>39951469</v>
      </c>
      <c r="E18" s="12">
        <f t="shared" si="0"/>
        <v>0.89848752888941619</v>
      </c>
    </row>
    <row r="19" spans="2:5" x14ac:dyDescent="0.25">
      <c r="B19" s="14" t="s">
        <v>36</v>
      </c>
      <c r="C19" s="15">
        <v>773073</v>
      </c>
      <c r="D19" s="11">
        <f>SUM($C$3:C19)</f>
        <v>40724542</v>
      </c>
      <c r="E19" s="12">
        <f t="shared" si="0"/>
        <v>0.91587353413045325</v>
      </c>
    </row>
    <row r="20" spans="2:5" x14ac:dyDescent="0.25">
      <c r="B20" s="16" t="s">
        <v>12</v>
      </c>
      <c r="C20" s="17">
        <v>738119</v>
      </c>
      <c r="D20" s="11">
        <f>SUM($C$3:C20)</f>
        <v>41462661</v>
      </c>
      <c r="E20" s="12">
        <f t="shared" si="0"/>
        <v>0.93247344229243667</v>
      </c>
    </row>
    <row r="21" spans="2:5" x14ac:dyDescent="0.25">
      <c r="B21" s="16" t="s">
        <v>22</v>
      </c>
      <c r="C21" s="17">
        <v>477231</v>
      </c>
      <c r="D21" s="11">
        <f>SUM($C$3:C21)</f>
        <v>41939892</v>
      </c>
      <c r="E21" s="12">
        <f t="shared" si="0"/>
        <v>0.9432061165252521</v>
      </c>
    </row>
    <row r="22" spans="2:5" x14ac:dyDescent="0.25">
      <c r="B22" s="16" t="s">
        <v>43</v>
      </c>
      <c r="C22" s="17">
        <v>444803</v>
      </c>
      <c r="D22" s="11">
        <f>SUM($C$3:C22)</f>
        <v>42384695</v>
      </c>
      <c r="E22" s="12">
        <f t="shared" si="0"/>
        <v>0.953209502090689</v>
      </c>
    </row>
    <row r="23" spans="2:5" x14ac:dyDescent="0.25">
      <c r="B23" s="16" t="s">
        <v>23</v>
      </c>
      <c r="C23" s="17">
        <v>438491</v>
      </c>
      <c r="D23" s="11">
        <f>SUM($C$3:C23)</f>
        <v>42823186</v>
      </c>
      <c r="E23" s="12">
        <f t="shared" si="0"/>
        <v>0.96307093409536071</v>
      </c>
    </row>
    <row r="24" spans="2:5" x14ac:dyDescent="0.25">
      <c r="B24" s="16" t="s">
        <v>21</v>
      </c>
      <c r="C24" s="17">
        <v>318660</v>
      </c>
      <c r="D24" s="11">
        <f>SUM($C$3:C24)</f>
        <v>43141846</v>
      </c>
      <c r="E24" s="12">
        <f t="shared" si="0"/>
        <v>0.97023742992448525</v>
      </c>
    </row>
    <row r="25" spans="2:5" x14ac:dyDescent="0.25">
      <c r="B25" s="14" t="s">
        <v>18</v>
      </c>
      <c r="C25" s="15">
        <v>259329</v>
      </c>
      <c r="D25" s="11">
        <f>SUM($C$3:C25)</f>
        <v>43401175</v>
      </c>
      <c r="E25" s="12">
        <f t="shared" si="0"/>
        <v>0.97606960276347055</v>
      </c>
    </row>
    <row r="26" spans="2:5" x14ac:dyDescent="0.25">
      <c r="B26" s="14" t="s">
        <v>32</v>
      </c>
      <c r="C26" s="15">
        <v>238825</v>
      </c>
      <c r="D26" s="11">
        <f>SUM($C$3:C26)</f>
        <v>43640000</v>
      </c>
      <c r="E26" s="12">
        <f t="shared" si="0"/>
        <v>0.98144065142471049</v>
      </c>
    </row>
    <row r="27" spans="2:5" x14ac:dyDescent="0.25">
      <c r="B27" s="14" t="s">
        <v>35</v>
      </c>
      <c r="C27" s="15">
        <v>175566</v>
      </c>
      <c r="D27" s="11">
        <f>SUM($C$3:C27)</f>
        <v>43815566</v>
      </c>
      <c r="E27" s="12">
        <f t="shared" si="0"/>
        <v>0.98538903844139303</v>
      </c>
    </row>
    <row r="28" spans="2:5" x14ac:dyDescent="0.25">
      <c r="B28" s="16" t="s">
        <v>30</v>
      </c>
      <c r="C28" s="17">
        <v>137885</v>
      </c>
      <c r="D28" s="11">
        <f>SUM($C$3:C28)</f>
        <v>43953451</v>
      </c>
      <c r="E28" s="12">
        <f t="shared" si="0"/>
        <v>0.98848999958304518</v>
      </c>
    </row>
    <row r="29" spans="2:5" x14ac:dyDescent="0.25">
      <c r="B29" s="16" t="s">
        <v>41</v>
      </c>
      <c r="C29" s="17">
        <v>107550</v>
      </c>
      <c r="D29" s="11">
        <f>SUM($C$3:C29)</f>
        <v>44061001</v>
      </c>
      <c r="E29" s="12">
        <f t="shared" si="0"/>
        <v>0.99090874252669148</v>
      </c>
    </row>
    <row r="30" spans="2:5" x14ac:dyDescent="0.25">
      <c r="B30" s="16" t="s">
        <v>14</v>
      </c>
      <c r="C30" s="17">
        <v>99508</v>
      </c>
      <c r="D30" s="11">
        <f>SUM($C$3:C30)</f>
        <v>44160509</v>
      </c>
      <c r="E30" s="12">
        <f t="shared" si="0"/>
        <v>0.99314662511931229</v>
      </c>
    </row>
    <row r="31" spans="2:5" x14ac:dyDescent="0.25">
      <c r="B31" s="14" t="s">
        <v>31</v>
      </c>
      <c r="C31" s="15">
        <v>95352</v>
      </c>
      <c r="D31" s="11">
        <f>SUM($C$3:C31)</f>
        <v>44255861</v>
      </c>
      <c r="E31" s="12">
        <f t="shared" si="0"/>
        <v>0.99529104145741143</v>
      </c>
    </row>
    <row r="32" spans="2:5" x14ac:dyDescent="0.25">
      <c r="B32" s="16" t="s">
        <v>11</v>
      </c>
      <c r="C32" s="17">
        <v>66753</v>
      </c>
      <c r="D32" s="11">
        <f>SUM($C$3:C32)</f>
        <v>44322614</v>
      </c>
      <c r="E32" s="12">
        <f t="shared" si="0"/>
        <v>0.99679228132461029</v>
      </c>
    </row>
    <row r="33" spans="2:5" x14ac:dyDescent="0.25">
      <c r="B33" s="16" t="s">
        <v>38</v>
      </c>
      <c r="C33" s="17">
        <v>44422</v>
      </c>
      <c r="D33" s="11">
        <f>SUM($C$3:C33)</f>
        <v>44367036</v>
      </c>
      <c r="E33" s="12">
        <f t="shared" si="0"/>
        <v>0.99779130874481159</v>
      </c>
    </row>
    <row r="34" spans="2:5" x14ac:dyDescent="0.25">
      <c r="B34" s="16" t="s">
        <v>33</v>
      </c>
      <c r="C34" s="17">
        <v>35251</v>
      </c>
      <c r="D34" s="11">
        <f>SUM($C$3:C34)</f>
        <v>44402287</v>
      </c>
      <c r="E34" s="12">
        <f t="shared" si="0"/>
        <v>0.99858408519768449</v>
      </c>
    </row>
    <row r="35" spans="2:5" x14ac:dyDescent="0.25">
      <c r="B35" s="16" t="s">
        <v>26</v>
      </c>
      <c r="C35" s="17">
        <v>29371</v>
      </c>
      <c r="D35" s="11">
        <f>SUM($C$3:C35)</f>
        <v>44431658</v>
      </c>
      <c r="E35" s="12">
        <f t="shared" si="0"/>
        <v>0.99924462354262023</v>
      </c>
    </row>
    <row r="36" spans="2:5" x14ac:dyDescent="0.25">
      <c r="B36" s="16" t="s">
        <v>16</v>
      </c>
      <c r="C36" s="17">
        <v>11588</v>
      </c>
      <c r="D36" s="11">
        <f>SUM($C$3:C36)</f>
        <v>44443246</v>
      </c>
      <c r="E36" s="12">
        <f t="shared" si="0"/>
        <v>0.99950523156894266</v>
      </c>
    </row>
    <row r="37" spans="2:5" x14ac:dyDescent="0.25">
      <c r="B37" s="14" t="s">
        <v>27</v>
      </c>
      <c r="C37" s="15">
        <v>11363</v>
      </c>
      <c r="D37" s="11">
        <f>SUM($C$3:C37)</f>
        <v>44454609</v>
      </c>
      <c r="E37" s="12">
        <f t="shared" si="0"/>
        <v>0.99976077946358377</v>
      </c>
    </row>
    <row r="38" spans="2:5" x14ac:dyDescent="0.25">
      <c r="B38" s="14" t="s">
        <v>9</v>
      </c>
      <c r="C38" s="15">
        <v>10637</v>
      </c>
      <c r="D38" s="11">
        <f>SUM($C$3:C38)</f>
        <v>44465246</v>
      </c>
      <c r="E38" s="12">
        <f t="shared" si="0"/>
        <v>1</v>
      </c>
    </row>
  </sheetData>
  <sortState xmlns:xlrd2="http://schemas.microsoft.com/office/spreadsheetml/2017/richdata2" ref="B3:C38">
    <sortCondition descending="1" ref="C3:C38"/>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7CBF-96A3-4A08-822A-DD766AB96DF4}">
  <dimension ref="B3:F39"/>
  <sheetViews>
    <sheetView tabSelected="1" workbookViewId="0">
      <selection activeCell="P16" sqref="P16"/>
    </sheetView>
  </sheetViews>
  <sheetFormatPr defaultRowHeight="15" x14ac:dyDescent="0.25"/>
  <cols>
    <col min="2" max="2" width="16.7109375" customWidth="1"/>
    <col min="3" max="3" width="15.5703125" customWidth="1"/>
    <col min="4" max="4" width="23.5703125" customWidth="1"/>
    <col min="5" max="5" width="22.42578125" customWidth="1"/>
  </cols>
  <sheetData>
    <row r="3" spans="2:6" x14ac:dyDescent="0.25">
      <c r="B3" s="1" t="s">
        <v>0</v>
      </c>
      <c r="C3" s="2" t="s">
        <v>4</v>
      </c>
      <c r="D3" s="11" t="s">
        <v>58</v>
      </c>
      <c r="E3" s="11" t="s">
        <v>59</v>
      </c>
      <c r="F3" s="11"/>
    </row>
    <row r="4" spans="2:6" x14ac:dyDescent="0.25">
      <c r="B4" s="16" t="s">
        <v>33</v>
      </c>
      <c r="C4" s="15">
        <v>148558</v>
      </c>
      <c r="D4" s="11">
        <f>SUM($C$4:C4)</f>
        <v>148558</v>
      </c>
      <c r="E4" s="12">
        <f>D4/$D$39</f>
        <v>0.2792301894452725</v>
      </c>
    </row>
    <row r="5" spans="2:6" x14ac:dyDescent="0.25">
      <c r="B5" s="14" t="s">
        <v>29</v>
      </c>
      <c r="C5" s="17">
        <v>72042</v>
      </c>
      <c r="D5" s="11">
        <f>SUM($C$4:C5)</f>
        <v>220600</v>
      </c>
      <c r="E5" s="12">
        <f t="shared" ref="E5:E39" si="0">D5/$D$39</f>
        <v>0.41464061034496369</v>
      </c>
    </row>
    <row r="6" spans="2:6" x14ac:dyDescent="0.25">
      <c r="B6" s="16" t="s">
        <v>43</v>
      </c>
      <c r="C6" s="15">
        <v>40358</v>
      </c>
      <c r="D6" s="11">
        <f>SUM($C$4:C6)</f>
        <v>260958</v>
      </c>
      <c r="E6" s="12">
        <f t="shared" si="0"/>
        <v>0.4904976627126067</v>
      </c>
    </row>
    <row r="7" spans="2:6" x14ac:dyDescent="0.25">
      <c r="B7" s="14" t="s">
        <v>31</v>
      </c>
      <c r="C7" s="15">
        <v>38081</v>
      </c>
      <c r="D7" s="11">
        <f>SUM($C$4:C7)</f>
        <v>299039</v>
      </c>
      <c r="E7" s="12">
        <f t="shared" si="0"/>
        <v>0.562074857103117</v>
      </c>
    </row>
    <row r="8" spans="2:6" x14ac:dyDescent="0.25">
      <c r="B8" s="16" t="s">
        <v>30</v>
      </c>
      <c r="C8" s="15">
        <v>26666</v>
      </c>
      <c r="D8" s="11">
        <f>SUM($C$4:C8)</f>
        <v>325705</v>
      </c>
      <c r="E8" s="12">
        <f t="shared" si="0"/>
        <v>0.61219637349232281</v>
      </c>
    </row>
    <row r="9" spans="2:6" x14ac:dyDescent="0.25">
      <c r="B9" s="14" t="s">
        <v>18</v>
      </c>
      <c r="C9" s="15">
        <v>23712</v>
      </c>
      <c r="D9" s="11">
        <f>SUM($C$4:C9)</f>
        <v>349417</v>
      </c>
      <c r="E9" s="12">
        <f t="shared" si="0"/>
        <v>0.65676554009476962</v>
      </c>
    </row>
    <row r="10" spans="2:6" x14ac:dyDescent="0.25">
      <c r="B10" s="16" t="s">
        <v>13</v>
      </c>
      <c r="C10" s="17">
        <v>21555</v>
      </c>
      <c r="D10" s="11">
        <f>SUM($C$4:C10)</f>
        <v>370972</v>
      </c>
      <c r="E10" s="12">
        <f t="shared" si="0"/>
        <v>0.69728040118264678</v>
      </c>
    </row>
    <row r="11" spans="2:6" x14ac:dyDescent="0.25">
      <c r="B11" s="14" t="s">
        <v>36</v>
      </c>
      <c r="C11" s="15">
        <v>19338</v>
      </c>
      <c r="D11" s="11">
        <f>SUM($C$4:C11)</f>
        <v>390310</v>
      </c>
      <c r="E11" s="12">
        <f t="shared" si="0"/>
        <v>0.7336281805246726</v>
      </c>
    </row>
    <row r="12" spans="2:6" x14ac:dyDescent="0.25">
      <c r="B12" s="14" t="s">
        <v>17</v>
      </c>
      <c r="C12" s="15">
        <v>14733</v>
      </c>
      <c r="D12" s="11">
        <f>SUM($C$4:C12)</f>
        <v>405043</v>
      </c>
      <c r="E12" s="12">
        <f t="shared" si="0"/>
        <v>0.7613203841158438</v>
      </c>
    </row>
    <row r="13" spans="2:6" x14ac:dyDescent="0.25">
      <c r="B13" s="16" t="s">
        <v>21</v>
      </c>
      <c r="C13" s="15">
        <v>14190</v>
      </c>
      <c r="D13" s="11">
        <f>SUM($C$4:C13)</f>
        <v>419233</v>
      </c>
      <c r="E13" s="12">
        <f t="shared" si="0"/>
        <v>0.78799196281391737</v>
      </c>
    </row>
    <row r="14" spans="2:6" x14ac:dyDescent="0.25">
      <c r="B14" s="14" t="s">
        <v>9</v>
      </c>
      <c r="C14" s="17">
        <v>12314</v>
      </c>
      <c r="D14" s="11">
        <f>SUM($C$4:C14)</f>
        <v>431547</v>
      </c>
      <c r="E14" s="12">
        <f t="shared" si="0"/>
        <v>0.81113740468058948</v>
      </c>
    </row>
    <row r="15" spans="2:6" x14ac:dyDescent="0.25">
      <c r="B15" s="16" t="s">
        <v>23</v>
      </c>
      <c r="C15" s="15">
        <v>11079</v>
      </c>
      <c r="D15" s="11">
        <f>SUM($C$4:C15)</f>
        <v>442626</v>
      </c>
      <c r="E15" s="12">
        <f t="shared" si="0"/>
        <v>0.83196153578671761</v>
      </c>
    </row>
    <row r="16" spans="2:6" x14ac:dyDescent="0.25">
      <c r="B16" s="14" t="s">
        <v>15</v>
      </c>
      <c r="C16" s="15">
        <v>10786</v>
      </c>
      <c r="D16" s="11">
        <f>SUM($C$4:C16)</f>
        <v>453412</v>
      </c>
      <c r="E16" s="12">
        <f t="shared" si="0"/>
        <v>0.85223494296342106</v>
      </c>
    </row>
    <row r="17" spans="2:5" x14ac:dyDescent="0.25">
      <c r="B17" s="16" t="s">
        <v>14</v>
      </c>
      <c r="C17" s="15">
        <v>10755</v>
      </c>
      <c r="D17" s="11">
        <f>SUM($C$4:C17)</f>
        <v>464167</v>
      </c>
      <c r="E17" s="12">
        <f t="shared" si="0"/>
        <v>0.87245008242062905</v>
      </c>
    </row>
    <row r="18" spans="2:5" x14ac:dyDescent="0.25">
      <c r="B18" s="14" t="s">
        <v>35</v>
      </c>
      <c r="C18" s="15">
        <v>9736</v>
      </c>
      <c r="D18" s="11">
        <f>SUM($C$4:C18)</f>
        <v>473903</v>
      </c>
      <c r="E18" s="12">
        <f t="shared" si="0"/>
        <v>0.8907499055499063</v>
      </c>
    </row>
    <row r="19" spans="2:5" x14ac:dyDescent="0.25">
      <c r="B19" s="16" t="s">
        <v>38</v>
      </c>
      <c r="C19" s="17">
        <v>9215</v>
      </c>
      <c r="D19" s="11">
        <f>SUM($C$4:C19)</f>
        <v>483118</v>
      </c>
      <c r="E19" s="12">
        <f t="shared" si="0"/>
        <v>0.90807045507088924</v>
      </c>
    </row>
    <row r="20" spans="2:5" x14ac:dyDescent="0.25">
      <c r="B20" s="14" t="s">
        <v>42</v>
      </c>
      <c r="C20" s="17">
        <v>8035</v>
      </c>
      <c r="D20" s="11">
        <f>SUM($C$4:C20)</f>
        <v>491153</v>
      </c>
      <c r="E20" s="12">
        <f t="shared" si="0"/>
        <v>0.9231730720433361</v>
      </c>
    </row>
    <row r="21" spans="2:5" x14ac:dyDescent="0.25">
      <c r="B21" s="16" t="s">
        <v>12</v>
      </c>
      <c r="C21" s="17">
        <v>7768</v>
      </c>
      <c r="D21" s="11">
        <f>SUM($C$4:C21)</f>
        <v>498921</v>
      </c>
      <c r="E21" s="12">
        <f t="shared" si="0"/>
        <v>0.93777383478658038</v>
      </c>
    </row>
    <row r="22" spans="2:5" x14ac:dyDescent="0.25">
      <c r="B22" s="14" t="s">
        <v>39</v>
      </c>
      <c r="C22" s="17">
        <v>5334</v>
      </c>
      <c r="D22" s="11">
        <f>SUM($C$4:C22)</f>
        <v>504255</v>
      </c>
      <c r="E22" s="12">
        <f t="shared" si="0"/>
        <v>0.94779964174750531</v>
      </c>
    </row>
    <row r="23" spans="2:5" x14ac:dyDescent="0.25">
      <c r="B23" s="16" t="s">
        <v>25</v>
      </c>
      <c r="C23" s="17">
        <v>4792</v>
      </c>
      <c r="D23" s="11">
        <f>SUM($C$4:C23)</f>
        <v>509047</v>
      </c>
      <c r="E23" s="12">
        <f t="shared" si="0"/>
        <v>0.95680670341918739</v>
      </c>
    </row>
    <row r="24" spans="2:5" x14ac:dyDescent="0.25">
      <c r="B24" s="14" t="s">
        <v>28</v>
      </c>
      <c r="C24" s="17">
        <v>4241</v>
      </c>
      <c r="D24" s="11">
        <f>SUM($C$4:C24)</f>
        <v>513288</v>
      </c>
      <c r="E24" s="12">
        <f t="shared" si="0"/>
        <v>0.96477810336693437</v>
      </c>
    </row>
    <row r="25" spans="2:5" x14ac:dyDescent="0.25">
      <c r="B25" s="16" t="s">
        <v>44</v>
      </c>
      <c r="C25" s="17">
        <v>4111</v>
      </c>
      <c r="D25" s="11">
        <f>SUM($C$4:C25)</f>
        <v>517399</v>
      </c>
      <c r="E25" s="12">
        <f t="shared" si="0"/>
        <v>0.97250515481357147</v>
      </c>
    </row>
    <row r="26" spans="2:5" x14ac:dyDescent="0.25">
      <c r="B26" s="14" t="s">
        <v>20</v>
      </c>
      <c r="C26" s="15">
        <v>4014</v>
      </c>
      <c r="D26" s="11">
        <f>SUM($C$4:C26)</f>
        <v>521413</v>
      </c>
      <c r="E26" s="12">
        <f t="shared" si="0"/>
        <v>0.9800498846863035</v>
      </c>
    </row>
    <row r="27" spans="2:5" x14ac:dyDescent="0.25">
      <c r="B27" s="16" t="s">
        <v>22</v>
      </c>
      <c r="C27" s="17">
        <v>2149</v>
      </c>
      <c r="D27" s="11">
        <f>SUM($C$4:C27)</f>
        <v>523562</v>
      </c>
      <c r="E27" s="12">
        <f t="shared" si="0"/>
        <v>0.98408915337003577</v>
      </c>
    </row>
    <row r="28" spans="2:5" x14ac:dyDescent="0.25">
      <c r="B28" s="14" t="s">
        <v>24</v>
      </c>
      <c r="C28" s="15">
        <v>1981</v>
      </c>
      <c r="D28" s="11">
        <f>SUM($C$4:C28)</f>
        <v>525543</v>
      </c>
      <c r="E28" s="12">
        <f t="shared" si="0"/>
        <v>0.98781264860617979</v>
      </c>
    </row>
    <row r="29" spans="2:5" x14ac:dyDescent="0.25">
      <c r="B29" s="16" t="s">
        <v>41</v>
      </c>
      <c r="C29" s="15">
        <v>1628</v>
      </c>
      <c r="D29" s="11">
        <f>SUM($C$4:C29)</f>
        <v>527171</v>
      </c>
      <c r="E29" s="12">
        <f t="shared" si="0"/>
        <v>0.99087264368161765</v>
      </c>
    </row>
    <row r="30" spans="2:5" x14ac:dyDescent="0.25">
      <c r="B30" s="14" t="s">
        <v>19</v>
      </c>
      <c r="C30" s="17">
        <v>1185</v>
      </c>
      <c r="D30" s="11">
        <f>SUM($C$4:C30)</f>
        <v>528356</v>
      </c>
      <c r="E30" s="12">
        <f t="shared" si="0"/>
        <v>0.9930999742494272</v>
      </c>
    </row>
    <row r="31" spans="2:5" x14ac:dyDescent="0.25">
      <c r="B31" s="16" t="s">
        <v>26</v>
      </c>
      <c r="C31" s="17">
        <v>942</v>
      </c>
      <c r="D31" s="11">
        <f>SUM($C$4:C31)</f>
        <v>529298</v>
      </c>
      <c r="E31" s="12">
        <f t="shared" si="0"/>
        <v>0.99487056108054661</v>
      </c>
    </row>
    <row r="32" spans="2:5" x14ac:dyDescent="0.25">
      <c r="B32" s="14" t="s">
        <v>37</v>
      </c>
      <c r="C32" s="17">
        <v>782</v>
      </c>
      <c r="D32" s="11">
        <f>SUM($C$4:C32)</f>
        <v>530080</v>
      </c>
      <c r="E32" s="12">
        <f t="shared" si="0"/>
        <v>0.99634041129491546</v>
      </c>
    </row>
    <row r="33" spans="2:5" x14ac:dyDescent="0.25">
      <c r="B33" s="16" t="s">
        <v>34</v>
      </c>
      <c r="C33" s="15">
        <v>734</v>
      </c>
      <c r="D33" s="11">
        <f>SUM($C$4:C33)</f>
        <v>530814</v>
      </c>
      <c r="E33" s="12">
        <f t="shared" si="0"/>
        <v>0.99772004052425911</v>
      </c>
    </row>
    <row r="34" spans="2:5" x14ac:dyDescent="0.25">
      <c r="B34" s="14" t="s">
        <v>10</v>
      </c>
      <c r="C34" s="17">
        <v>501</v>
      </c>
      <c r="D34" s="11">
        <f>SUM($C$4:C34)</f>
        <v>531315</v>
      </c>
      <c r="E34" s="12">
        <f t="shared" si="0"/>
        <v>0.99866172205545956</v>
      </c>
    </row>
    <row r="35" spans="2:5" x14ac:dyDescent="0.25">
      <c r="B35" s="16" t="s">
        <v>40</v>
      </c>
      <c r="C35" s="17">
        <v>296</v>
      </c>
      <c r="D35" s="11">
        <f>SUM($C$4:C35)</f>
        <v>531611</v>
      </c>
      <c r="E35" s="12">
        <f t="shared" si="0"/>
        <v>0.99921808479644825</v>
      </c>
    </row>
    <row r="36" spans="2:5" x14ac:dyDescent="0.25">
      <c r="B36" s="14" t="s">
        <v>27</v>
      </c>
      <c r="C36" s="17">
        <v>231</v>
      </c>
      <c r="D36" s="11">
        <f>SUM($C$4:C36)</f>
        <v>531842</v>
      </c>
      <c r="E36" s="12">
        <f t="shared" si="0"/>
        <v>0.99965227328688211</v>
      </c>
    </row>
    <row r="37" spans="2:5" x14ac:dyDescent="0.25">
      <c r="B37" s="16" t="s">
        <v>11</v>
      </c>
      <c r="C37" s="15">
        <v>129</v>
      </c>
      <c r="D37" s="11">
        <f>SUM($C$4:C37)</f>
        <v>531971</v>
      </c>
      <c r="E37" s="12">
        <f t="shared" si="0"/>
        <v>0.99989474218413732</v>
      </c>
    </row>
    <row r="38" spans="2:5" x14ac:dyDescent="0.25">
      <c r="B38" s="14" t="s">
        <v>32</v>
      </c>
      <c r="C38" s="15">
        <v>52</v>
      </c>
      <c r="D38" s="11">
        <f>SUM($C$4:C38)</f>
        <v>532023</v>
      </c>
      <c r="E38" s="12">
        <f t="shared" si="0"/>
        <v>0.99999248158458121</v>
      </c>
    </row>
    <row r="39" spans="2:5" x14ac:dyDescent="0.25">
      <c r="B39" s="16" t="s">
        <v>16</v>
      </c>
      <c r="C39" s="17">
        <v>4</v>
      </c>
      <c r="D39" s="11">
        <f>SUM($C$4:C39)</f>
        <v>532027</v>
      </c>
      <c r="E39" s="12">
        <f t="shared" si="0"/>
        <v>1</v>
      </c>
    </row>
  </sheetData>
  <sortState xmlns:xlrd2="http://schemas.microsoft.com/office/spreadsheetml/2017/richdata2" ref="B4:C39">
    <sortCondition descending="1" ref="C4:C39"/>
  </sortState>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3891-2BE1-4343-A0BF-9613C3E7D20A}">
  <dimension ref="B3:T39"/>
  <sheetViews>
    <sheetView topLeftCell="E12" workbookViewId="0">
      <selection activeCell="R24" sqref="R24"/>
    </sheetView>
  </sheetViews>
  <sheetFormatPr defaultRowHeight="15" x14ac:dyDescent="0.25"/>
  <cols>
    <col min="2" max="2" width="17.7109375" customWidth="1"/>
    <col min="3" max="3" width="15.7109375" customWidth="1"/>
    <col min="4" max="4" width="20.85546875" customWidth="1"/>
    <col min="5" max="5" width="23" customWidth="1"/>
    <col min="20" max="20" width="13.85546875" bestFit="1" customWidth="1"/>
  </cols>
  <sheetData>
    <row r="3" spans="2:5" x14ac:dyDescent="0.25">
      <c r="B3" s="1" t="s">
        <v>0</v>
      </c>
      <c r="C3" s="2" t="s">
        <v>1</v>
      </c>
      <c r="D3" s="2" t="s">
        <v>58</v>
      </c>
      <c r="E3" s="2" t="s">
        <v>59</v>
      </c>
    </row>
    <row r="4" spans="2:5" x14ac:dyDescent="0.25">
      <c r="B4" s="14" t="s">
        <v>36</v>
      </c>
      <c r="C4" s="15">
        <v>793644</v>
      </c>
      <c r="D4" s="11">
        <f>SUM($C$4:C4)</f>
        <v>793644</v>
      </c>
      <c r="E4" s="12">
        <f>D4/$D$39</f>
        <v>1.7636891950136319E-2</v>
      </c>
    </row>
    <row r="5" spans="2:5" x14ac:dyDescent="0.25">
      <c r="B5" s="16" t="s">
        <v>33</v>
      </c>
      <c r="C5" s="17">
        <v>36033</v>
      </c>
      <c r="D5" s="11">
        <f>SUM($C$4:C5)</f>
        <v>829677</v>
      </c>
      <c r="E5" s="12">
        <f t="shared" ref="E5:E39" si="0">D5/$D$39</f>
        <v>1.8437641565378495E-2</v>
      </c>
    </row>
    <row r="6" spans="2:5" x14ac:dyDescent="0.25">
      <c r="B6" s="14" t="s">
        <v>29</v>
      </c>
      <c r="C6" s="15">
        <v>8171048</v>
      </c>
      <c r="D6" s="11">
        <f>SUM($C$4:C6)</f>
        <v>9000725</v>
      </c>
      <c r="E6" s="12">
        <f t="shared" si="0"/>
        <v>0.20002017818806761</v>
      </c>
    </row>
    <row r="7" spans="2:5" x14ac:dyDescent="0.25">
      <c r="B7" s="16" t="s">
        <v>43</v>
      </c>
      <c r="C7" s="17">
        <v>452571</v>
      </c>
      <c r="D7" s="11">
        <f>SUM($C$4:C7)</f>
        <v>9453296</v>
      </c>
      <c r="E7" s="12">
        <f t="shared" si="0"/>
        <v>0.21007751602060354</v>
      </c>
    </row>
    <row r="8" spans="2:5" x14ac:dyDescent="0.25">
      <c r="B8" s="14" t="s">
        <v>31</v>
      </c>
      <c r="C8" s="15">
        <v>96983</v>
      </c>
      <c r="D8" s="11">
        <f>SUM($C$4:C8)</f>
        <v>9550279</v>
      </c>
      <c r="E8" s="12">
        <f t="shared" si="0"/>
        <v>0.21223273762122052</v>
      </c>
    </row>
    <row r="9" spans="2:5" x14ac:dyDescent="0.25">
      <c r="B9" s="16" t="s">
        <v>30</v>
      </c>
      <c r="C9" s="17">
        <v>140034</v>
      </c>
      <c r="D9" s="11">
        <f>SUM($C$4:C9)</f>
        <v>9690313</v>
      </c>
      <c r="E9" s="12">
        <f t="shared" si="0"/>
        <v>0.21534466756379603</v>
      </c>
    </row>
    <row r="10" spans="2:5" x14ac:dyDescent="0.25">
      <c r="B10" s="14" t="s">
        <v>18</v>
      </c>
      <c r="C10" s="15">
        <v>263346</v>
      </c>
      <c r="D10" s="11">
        <f>SUM($C$4:C10)</f>
        <v>9953659</v>
      </c>
      <c r="E10" s="12">
        <f t="shared" si="0"/>
        <v>0.22119691989292672</v>
      </c>
    </row>
    <row r="11" spans="2:5" x14ac:dyDescent="0.25">
      <c r="B11" s="16" t="s">
        <v>13</v>
      </c>
      <c r="C11" s="17">
        <v>855267</v>
      </c>
      <c r="D11" s="11">
        <f>SUM($C$4:C11)</f>
        <v>10808926</v>
      </c>
      <c r="E11" s="12">
        <f t="shared" si="0"/>
        <v>0.24020323968809587</v>
      </c>
    </row>
    <row r="12" spans="2:5" x14ac:dyDescent="0.25">
      <c r="B12" s="14" t="s">
        <v>17</v>
      </c>
      <c r="C12" s="15">
        <v>2040910</v>
      </c>
      <c r="D12" s="11">
        <f>SUM($C$4:C12)</f>
        <v>12849836</v>
      </c>
      <c r="E12" s="12">
        <f t="shared" si="0"/>
        <v>0.28555771745136593</v>
      </c>
    </row>
    <row r="13" spans="2:5" x14ac:dyDescent="0.25">
      <c r="B13" s="16" t="s">
        <v>21</v>
      </c>
      <c r="C13" s="17">
        <v>322905</v>
      </c>
      <c r="D13" s="11">
        <f>SUM($C$4:C13)</f>
        <v>13172741</v>
      </c>
      <c r="E13" s="12">
        <f t="shared" si="0"/>
        <v>0.29273353002622166</v>
      </c>
    </row>
    <row r="14" spans="2:5" x14ac:dyDescent="0.25">
      <c r="B14" s="14" t="s">
        <v>9</v>
      </c>
      <c r="C14" s="15">
        <v>10766</v>
      </c>
      <c r="D14" s="11">
        <f>SUM($C$4:C14)</f>
        <v>13183507</v>
      </c>
      <c r="E14" s="12">
        <f t="shared" si="0"/>
        <v>0.29297277933540206</v>
      </c>
    </row>
    <row r="15" spans="2:5" x14ac:dyDescent="0.25">
      <c r="B15" s="16" t="s">
        <v>23</v>
      </c>
      <c r="C15" s="17">
        <v>443826</v>
      </c>
      <c r="D15" s="11">
        <f>SUM($C$4:C15)</f>
        <v>13627333</v>
      </c>
      <c r="E15" s="12">
        <f t="shared" si="0"/>
        <v>0.30283577988307986</v>
      </c>
    </row>
    <row r="16" spans="2:5" x14ac:dyDescent="0.25">
      <c r="B16" s="14" t="s">
        <v>15</v>
      </c>
      <c r="C16" s="15">
        <v>1187695</v>
      </c>
      <c r="D16" s="11">
        <f>SUM($C$4:C16)</f>
        <v>14815028</v>
      </c>
      <c r="E16" s="12">
        <f t="shared" si="0"/>
        <v>0.32922953877839961</v>
      </c>
    </row>
    <row r="17" spans="2:20" x14ac:dyDescent="0.25">
      <c r="B17" s="16" t="s">
        <v>14</v>
      </c>
      <c r="C17" s="17">
        <v>100693</v>
      </c>
      <c r="D17" s="11">
        <f>SUM($C$4:C17)</f>
        <v>14915721</v>
      </c>
      <c r="E17" s="12">
        <f t="shared" si="0"/>
        <v>0.3314672064998655</v>
      </c>
    </row>
    <row r="18" spans="2:20" x14ac:dyDescent="0.25">
      <c r="B18" s="14" t="s">
        <v>35</v>
      </c>
      <c r="C18" s="15">
        <v>177547</v>
      </c>
      <c r="D18" s="11">
        <f>SUM($C$4:C18)</f>
        <v>15093268</v>
      </c>
      <c r="E18" s="12">
        <f t="shared" si="0"/>
        <v>0.3354127756153264</v>
      </c>
      <c r="S18">
        <v>1861031</v>
      </c>
      <c r="T18" s="20">
        <v>1861031</v>
      </c>
    </row>
    <row r="19" spans="2:20" x14ac:dyDescent="0.25">
      <c r="B19" s="16" t="s">
        <v>38</v>
      </c>
      <c r="C19" s="17">
        <v>44927</v>
      </c>
      <c r="D19" s="11">
        <f>SUM($C$4:C19)</f>
        <v>15138195</v>
      </c>
      <c r="E19" s="12">
        <f t="shared" si="0"/>
        <v>0.33641117369386508</v>
      </c>
      <c r="S19">
        <v>3965510</v>
      </c>
      <c r="T19" s="20">
        <v>3965510</v>
      </c>
    </row>
    <row r="20" spans="2:20" x14ac:dyDescent="0.25">
      <c r="B20" s="14" t="s">
        <v>42</v>
      </c>
      <c r="C20" s="15">
        <v>2145431</v>
      </c>
      <c r="D20" s="11">
        <f>SUM($C$4:C20)</f>
        <v>17283626</v>
      </c>
      <c r="E20" s="12">
        <f t="shared" si="0"/>
        <v>0.38408838757499181</v>
      </c>
      <c r="S20">
        <v>1316502</v>
      </c>
      <c r="T20" s="20">
        <v>1316502</v>
      </c>
    </row>
    <row r="21" spans="2:20" x14ac:dyDescent="0.25">
      <c r="B21" s="16" t="s">
        <v>12</v>
      </c>
      <c r="C21" s="17">
        <v>746159</v>
      </c>
      <c r="D21" s="11">
        <f>SUM($C$4:C21)</f>
        <v>18029785</v>
      </c>
      <c r="E21" s="12">
        <f t="shared" si="0"/>
        <v>0.40067003584628441</v>
      </c>
      <c r="S21">
        <v>3635299</v>
      </c>
      <c r="T21" s="20">
        <v>3635299</v>
      </c>
    </row>
    <row r="22" spans="2:20" x14ac:dyDescent="0.25">
      <c r="B22" s="14" t="s">
        <v>39</v>
      </c>
      <c r="C22" s="15">
        <v>3610655</v>
      </c>
      <c r="D22" s="11">
        <f>SUM($C$4:C22)</f>
        <v>21640440</v>
      </c>
      <c r="E22" s="12">
        <f t="shared" si="0"/>
        <v>0.48090844513838449</v>
      </c>
      <c r="S22">
        <v>2847510</v>
      </c>
      <c r="T22" s="20">
        <v>2847510</v>
      </c>
    </row>
    <row r="23" spans="2:20" x14ac:dyDescent="0.25">
      <c r="B23" s="16" t="s">
        <v>25</v>
      </c>
      <c r="C23" s="17">
        <v>6907241</v>
      </c>
      <c r="D23" s="11">
        <f>SUM($C$4:C23)</f>
        <v>28547681</v>
      </c>
      <c r="E23" s="12">
        <f t="shared" si="0"/>
        <v>0.63440581069592861</v>
      </c>
      <c r="S23">
        <v>1877270</v>
      </c>
      <c r="T23" s="20">
        <v>1877270</v>
      </c>
    </row>
    <row r="24" spans="2:20" x14ac:dyDescent="0.25">
      <c r="B24" s="14" t="s">
        <v>28</v>
      </c>
      <c r="C24" s="15">
        <v>1056351</v>
      </c>
      <c r="D24" s="11">
        <f>SUM($C$4:C24)</f>
        <v>29604032</v>
      </c>
      <c r="E24" s="12">
        <f t="shared" si="0"/>
        <v>0.65788075468645635</v>
      </c>
      <c r="S24">
        <v>617303</v>
      </c>
      <c r="T24" s="20">
        <v>617303</v>
      </c>
    </row>
    <row r="25" spans="2:20" x14ac:dyDescent="0.25">
      <c r="B25" s="16" t="s">
        <v>44</v>
      </c>
      <c r="C25" s="17">
        <v>2126282</v>
      </c>
      <c r="D25" s="11">
        <f>SUM($C$4:C25)</f>
        <v>31730314</v>
      </c>
      <c r="E25" s="12">
        <f t="shared" si="0"/>
        <v>0.70513242658156272</v>
      </c>
      <c r="S25">
        <v>4467440</v>
      </c>
      <c r="T25" s="20">
        <v>4467440</v>
      </c>
    </row>
    <row r="26" spans="2:20" x14ac:dyDescent="0.25">
      <c r="B26" s="14" t="s">
        <v>20</v>
      </c>
      <c r="C26" s="15">
        <v>1078903</v>
      </c>
      <c r="D26" s="11">
        <f>SUM($C$4:C26)</f>
        <v>32809217</v>
      </c>
      <c r="E26" s="12">
        <f t="shared" si="0"/>
        <v>0.7291085363180162</v>
      </c>
      <c r="S26">
        <v>3068986</v>
      </c>
      <c r="T26" s="20">
        <v>3068986</v>
      </c>
    </row>
    <row r="27" spans="2:20" x14ac:dyDescent="0.25">
      <c r="B27" s="16" t="s">
        <v>22</v>
      </c>
      <c r="C27" s="17">
        <v>482023</v>
      </c>
      <c r="D27" s="11">
        <f>SUM($C$4:C27)</f>
        <v>33291240</v>
      </c>
      <c r="E27" s="12">
        <f t="shared" si="0"/>
        <v>0.73982037634765241</v>
      </c>
      <c r="S27">
        <v>474209</v>
      </c>
      <c r="T27" s="20">
        <v>474209</v>
      </c>
    </row>
    <row r="28" spans="2:20" x14ac:dyDescent="0.25">
      <c r="B28" s="14" t="s">
        <v>24</v>
      </c>
      <c r="C28" s="15">
        <v>4088769</v>
      </c>
      <c r="D28" s="11">
        <f>SUM($C$4:C28)</f>
        <v>37380009</v>
      </c>
      <c r="E28" s="12">
        <f t="shared" si="0"/>
        <v>0.83068375723639709</v>
      </c>
      <c r="S28">
        <v>3211433</v>
      </c>
      <c r="T28" s="20">
        <v>3211433</v>
      </c>
    </row>
    <row r="29" spans="2:20" x14ac:dyDescent="0.25">
      <c r="B29" s="16" t="s">
        <v>41</v>
      </c>
      <c r="C29" s="17">
        <v>108493</v>
      </c>
      <c r="D29" s="11">
        <f>SUM($C$4:C29)</f>
        <v>37488502</v>
      </c>
      <c r="E29" s="12">
        <f t="shared" si="0"/>
        <v>0.83309476181571251</v>
      </c>
      <c r="S29">
        <v>2261318</v>
      </c>
      <c r="T29" s="20">
        <v>2261318</v>
      </c>
    </row>
    <row r="30" spans="2:20" x14ac:dyDescent="0.25">
      <c r="B30" s="14" t="s">
        <v>19</v>
      </c>
      <c r="C30" s="15">
        <v>1291383</v>
      </c>
      <c r="D30" s="11">
        <f>SUM($C$4:C30)</f>
        <v>38779885</v>
      </c>
      <c r="E30" s="12">
        <f t="shared" si="0"/>
        <v>0.86179274534137751</v>
      </c>
    </row>
    <row r="31" spans="2:20" x14ac:dyDescent="0.25">
      <c r="B31" s="16" t="s">
        <v>26</v>
      </c>
      <c r="C31" s="17">
        <v>29602</v>
      </c>
      <c r="D31" s="11">
        <f>SUM($C$4:C31)</f>
        <v>38809487</v>
      </c>
      <c r="E31" s="12">
        <f t="shared" si="0"/>
        <v>0.86245058093959026</v>
      </c>
    </row>
    <row r="32" spans="2:20" x14ac:dyDescent="0.25">
      <c r="B32" s="14" t="s">
        <v>37</v>
      </c>
      <c r="C32" s="15">
        <v>1326465</v>
      </c>
      <c r="D32" s="11">
        <f>SUM($C$4:C32)</f>
        <v>40135952</v>
      </c>
      <c r="E32" s="12">
        <f t="shared" si="0"/>
        <v>0.89192818031744425</v>
      </c>
    </row>
    <row r="33" spans="2:5" x14ac:dyDescent="0.25">
      <c r="B33" s="16" t="s">
        <v>34</v>
      </c>
      <c r="C33" s="17">
        <v>1348409</v>
      </c>
      <c r="D33" s="11">
        <f>SUM($C$4:C33)</f>
        <v>41484361</v>
      </c>
      <c r="E33" s="12">
        <f t="shared" si="0"/>
        <v>0.92189343405538138</v>
      </c>
    </row>
    <row r="34" spans="2:5" x14ac:dyDescent="0.25">
      <c r="B34" s="14" t="s">
        <v>10</v>
      </c>
      <c r="C34" s="15">
        <v>2340676</v>
      </c>
      <c r="D34" s="11">
        <f>SUM($C$4:C34)</f>
        <v>43825037</v>
      </c>
      <c r="E34" s="12">
        <f t="shared" si="0"/>
        <v>0.97390951393789449</v>
      </c>
    </row>
    <row r="35" spans="2:5" x14ac:dyDescent="0.25">
      <c r="B35" s="16" t="s">
        <v>40</v>
      </c>
      <c r="C35" s="17">
        <v>844432</v>
      </c>
      <c r="D35" s="11">
        <f>SUM($C$4:C35)</f>
        <v>44669469</v>
      </c>
      <c r="E35" s="12">
        <f t="shared" si="0"/>
        <v>0.99267505105937159</v>
      </c>
    </row>
    <row r="36" spans="2:5" x14ac:dyDescent="0.25">
      <c r="B36" s="14" t="s">
        <v>27</v>
      </c>
      <c r="C36" s="15">
        <v>11415</v>
      </c>
      <c r="D36" s="11">
        <f>SUM($C$4:C36)</f>
        <v>44680884</v>
      </c>
      <c r="E36" s="12">
        <f t="shared" si="0"/>
        <v>0.992928722884032</v>
      </c>
    </row>
    <row r="37" spans="2:5" x14ac:dyDescent="0.25">
      <c r="B37" s="16" t="s">
        <v>11</v>
      </c>
      <c r="C37" s="17">
        <v>67049</v>
      </c>
      <c r="D37" s="11">
        <f>SUM($C$4:C37)</f>
        <v>44747933</v>
      </c>
      <c r="E37" s="12">
        <f t="shared" si="0"/>
        <v>0.99441873095864064</v>
      </c>
    </row>
    <row r="38" spans="2:5" x14ac:dyDescent="0.25">
      <c r="B38" s="14" t="s">
        <v>32</v>
      </c>
      <c r="C38" s="15">
        <v>239560</v>
      </c>
      <c r="D38" s="11">
        <f>SUM($C$4:C38)</f>
        <v>44987493</v>
      </c>
      <c r="E38" s="12">
        <f t="shared" si="0"/>
        <v>0.99974239476202686</v>
      </c>
    </row>
    <row r="39" spans="2:5" x14ac:dyDescent="0.25">
      <c r="B39" s="16" t="s">
        <v>16</v>
      </c>
      <c r="C39" s="17">
        <v>11592</v>
      </c>
      <c r="D39" s="11">
        <f>SUM($C$4:C39)</f>
        <v>44999085</v>
      </c>
      <c r="E39" s="12">
        <f t="shared" si="0"/>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Pivot table</vt:lpstr>
      <vt:lpstr>Pivot chart</vt:lpstr>
      <vt:lpstr>state vs total case</vt:lpstr>
      <vt:lpstr>state vs total deaths</vt:lpstr>
      <vt:lpstr>State vs discharged</vt:lpstr>
      <vt:lpstr>Sheet7</vt:lpstr>
      <vt:lpstr>Sheet8</vt:lpstr>
      <vt:lpstr>Sheet9</vt:lpstr>
      <vt:lpstr>My_Dashboard</vt:lpstr>
      <vt:lpstr>Latest Covid-19 India Status</vt:lpstr>
      <vt:lpstr>Sheet6</vt:lpstr>
      <vt:lpstr>Sheet5</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 prakash</dc:creator>
  <cp:lastModifiedBy>Yugi</cp:lastModifiedBy>
  <dcterms:created xsi:type="dcterms:W3CDTF">2024-08-04T12:07:00Z</dcterms:created>
  <dcterms:modified xsi:type="dcterms:W3CDTF">2025-05-03T00:55:12Z</dcterms:modified>
</cp:coreProperties>
</file>