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7DB2B946-84EA-4A38-A1E2-60087A50DE6F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B" sheetId="2" r:id="rId1"/>
    <sheet name="A" sheetId="1" r:id="rId2"/>
    <sheet name="C" sheetId="3" r:id="rId3"/>
    <sheet name="E" sheetId="5" r:id="rId4"/>
    <sheet name="D" sheetId="4" r:id="rId5"/>
    <sheet name="F" sheetId="6" r:id="rId6"/>
  </sheets>
  <externalReferences>
    <externalReference r:id="rId7"/>
  </externalReferences>
  <definedNames>
    <definedName name="_xlcn.WorksheetConnection_Cohort3OPS270722.xlsxCATEGORY" hidden="1">[1]!CATEGORY[#Data]</definedName>
    <definedName name="_xlcn.WorksheetConnection_Cohort3OPS270722.xlsxCATEGORY11" hidden="1">[1]!CATEGORY[#Data]</definedName>
    <definedName name="_xlcn.WorksheetConnection_Cohort3OPS270722.xlsxREGION" hidden="1">[1]!REGION[#Data]</definedName>
    <definedName name="_xlcn.WorksheetConnection_Cohort3OPS270722.xlsxREGION11" hidden="1">[1]!REGION[#Data]</definedName>
    <definedName name="_xlcn.WorksheetConnection_Cohort3OPS270722.xlsxSALESDATA" hidden="1">[1]!SALESDATA[#Data]</definedName>
    <definedName name="_xlcn.WorksheetConnection_Cohort3OPS270722.xlsxSALESDATA11" hidden="1">[1]!SALESDATA[#Data]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G7" i="4" l="1"/>
  <c r="G12" i="4"/>
  <c r="G15" i="4"/>
  <c r="G19" i="4"/>
  <c r="G26" i="4"/>
  <c r="N13" i="2"/>
  <c r="M13" i="2"/>
  <c r="F11" i="2"/>
  <c r="E11" i="2"/>
  <c r="L21" i="1"/>
  <c r="K21" i="1"/>
  <c r="J21" i="1"/>
  <c r="I21" i="1"/>
  <c r="E18" i="3" l="1"/>
  <c r="E17" i="3"/>
  <c r="E16" i="3"/>
  <c r="E15" i="3"/>
  <c r="E14" i="3"/>
  <c r="E13" i="3"/>
  <c r="E12" i="3"/>
  <c r="E11" i="3"/>
  <c r="E10" i="3"/>
  <c r="E9" i="3"/>
  <c r="E8" i="3"/>
  <c r="E7" i="3"/>
  <c r="E6" i="3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<sst xmlns="http://schemas.openxmlformats.org/spreadsheetml/2006/main" count="192" uniqueCount="82">
  <si>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</si>
  <si>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</si>
  <si>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</si>
  <si>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</si>
  <si>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</si>
  <si>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</si>
  <si>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</si>
  <si>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</si>
  <si>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</si>
  <si>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</si>
  <si>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</si>
  <si>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</si>
  <si>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</si>
  <si>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</si>
  <si>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</si>
  <si>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</si>
  <si>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</si>
  <si>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</si>
  <si>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</si>
  <si>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</si>
  <si>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</si>
  <si>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</si>
  <si>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</si>
  <si>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</si>
  <si>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</si>
  <si>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</si>
  <si>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</si>
  <si>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</si>
  <si>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</si>
  <si>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</si>
  <si>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</si>
  <si>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</si>
  <si>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</si>
  <si>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</si>
  <si>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</si>
  <si>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</si>
  <si>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</si>
  <si>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</si>
  <si>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</si>
  <si>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</si>
  <si>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</si>
  <si>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</si>
  <si>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</si>
  <si>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</si>
  <si>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</si>
  <si>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</si>
  <si>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</si>
  <si>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</si>
  <si>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</si>
  <si>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</si>
  <si>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</si>
  <si>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</si>
  <si>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</si>
  <si>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</si>
  <si>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</si>
  <si>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</si>
  <si>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</si>
  <si>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</si>
  <si>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</si>
  <si>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</si>
  <si>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</si>
  <si>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</si>
  <si>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</si>
  <si>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</si>
  <si>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</si>
  <si>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</si>
  <si>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</si>
  <si>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</si>
  <si>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</si>
  <si>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</si>
  <si>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</si>
  <si>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</si>
  <si>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</si>
  <si>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</si>
  <si>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</si>
  <si>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</si>
  <si>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</si>
  <si>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</si>
  <si>
    <t>step 1</t>
  </si>
  <si>
    <t>step 2</t>
  </si>
  <si>
    <t>step 3</t>
  </si>
  <si>
    <r>
      <rPr>
        <sz val="11"/>
        <color rgb="FFFF0000"/>
        <rFont val="Calibri"/>
        <family val="2"/>
        <scheme val="minor"/>
      </rPr>
      <t>step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</si>
</sst>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7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44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40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15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0" fontId="10" fillId="7" borderId="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168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8" borderId="0" xfId="0" applyFill="1"/>
    <xf numFmtId="1" fontId="0" fillId="0" borderId="0" xfId="0" applyNumberFormat="1"/>
    <xf numFmtId="0" fontId="16" fillId="0" borderId="0" xfId="0" applyFont="1"/>
    <xf numFmtId="0" fontId="9" fillId="0" borderId="0" xfId="0" applyFont="1"/>
    <xf numFmtId="0" fontId="1" fillId="0" borderId="0" xfId="0" applyFont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8" borderId="0" xfId="0" applyFont="1" applyFill="1" applyAlignment="1">
      <alignment horizontal="center" vertical="top" wrapText="1"/>
    </xf>
    <xf numFmtId="0" fontId="0" fillId="8" borderId="0" xfId="0" applyFill="1" applyAlignment="1">
      <alignment horizontal="center" vertical="top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22">
    <dxf>
      <fill>
        <patternFill>
          <bgColor theme="7" tint="-0.24994659260841701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55245</xdr:colOff>
      <xdr:row>3</xdr:row>
      <xdr:rowOff>60960</xdr:rowOff>
    </xdr:from>
    <xdr:to>
      <xdr:col>18</xdr:col>
      <xdr:colOff>476445</xdr:colOff>
      <xdr:row>10</xdr:row>
      <xdr:rowOff>106107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56570" y="918210"/>
          <a:ext cx="1697550" cy="137864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</xdr:row>
      <xdr:rowOff>114300</xdr:rowOff>
    </xdr:from>
    <xdr:to>
      <xdr:col>11</xdr:col>
      <xdr:colOff>514350</xdr:colOff>
      <xdr:row>50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EEF872-F0C5-4E07-8D02-87542A5E7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2475" y="4400550"/>
          <a:ext cx="6905625" cy="5417820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16</xdr:row>
      <xdr:rowOff>28575</xdr:rowOff>
    </xdr:from>
    <xdr:to>
      <xdr:col>23</xdr:col>
      <xdr:colOff>230505</xdr:colOff>
      <xdr:row>47</xdr:row>
      <xdr:rowOff>74295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63617A-3C75-41A0-8082-27248F4EC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20175" y="3362325"/>
          <a:ext cx="6136005" cy="5951220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54</xdr:row>
      <xdr:rowOff>85725</xdr:rowOff>
    </xdr:from>
    <xdr:to>
      <xdr:col>11</xdr:col>
      <xdr:colOff>53873</xdr:colOff>
      <xdr:row>70</xdr:row>
      <xdr:rowOff>101220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3B0773-7530-44FB-96D1-DC35B6574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4425" y="10658475"/>
          <a:ext cx="6083198" cy="3063495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57150</xdr:colOff>
      <xdr:row>53</xdr:row>
      <xdr:rowOff>95250</xdr:rowOff>
    </xdr:from>
    <xdr:to>
      <xdr:col>23</xdr:col>
      <xdr:colOff>406305</xdr:colOff>
      <xdr:row>69</xdr:row>
      <xdr:rowOff>148848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3286C5C-2096-4940-BF57-9711DF828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24950" y="10477500"/>
          <a:ext cx="6207030" cy="3101598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76</xdr:row>
      <xdr:rowOff>0</xdr:rowOff>
    </xdr:from>
    <xdr:to>
      <xdr:col>11</xdr:col>
      <xdr:colOff>371475</xdr:colOff>
      <xdr:row>99</xdr:row>
      <xdr:rowOff>451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586DF0C-1990-40EE-A740-3D1C6DEB9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4400" y="14763750"/>
          <a:ext cx="6600825" cy="4381951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74</xdr:row>
      <xdr:rowOff>142875</xdr:rowOff>
    </xdr:from>
    <xdr:to>
      <xdr:col>21</xdr:col>
      <xdr:colOff>105171</xdr:colOff>
      <xdr:row>101</xdr:row>
      <xdr:rowOff>6132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2491006-E9FE-454A-9535-91A10A7D6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258300" y="14525625"/>
          <a:ext cx="4553346" cy="50067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I21" sqref="I21"/>
    </sheetView>
  </sheetViews>
  <sheetFormatPr defaultRowHeight="15"/>
  <cols>
    <col min="2" max="2" width="20.42578125" bestFit="1" customWidth="1"/>
    <col min="6" max="6" width="13.28515625" bestFit="1" customWidth="1"/>
    <col min="10" max="10" width="11" customWidth="1"/>
    <col min="11" max="11" width="7.7109375" bestFit="1" customWidth="1"/>
    <col min="12" max="12" width="10.5703125" customWidth="1"/>
    <col min="13" max="13" width="8.140625" customWidth="1"/>
    <col min="14" max="14" width="13.85546875" bestFit="1" customWidth="1"/>
    <col min="17" max="17" width="0" hidden="1" customWidth="1"/>
  </cols>
  <sheetData>
    <row r="2" spans="2:17" ht="28.9" customHeight="1">
      <c r="B2" s="36" t="s">
        <v>26</v>
      </c>
      <c r="C2" s="36"/>
      <c r="D2" s="36"/>
      <c r="E2" s="36"/>
      <c r="F2" s="36"/>
      <c r="G2" s="11"/>
      <c r="H2" s="11"/>
      <c r="I2" s="11"/>
      <c r="J2" s="36" t="s">
        <v>27</v>
      </c>
      <c r="K2" s="36"/>
      <c r="L2" s="36"/>
      <c r="M2" s="36"/>
      <c r="N2" s="36"/>
      <c r="O2" s="36"/>
      <c r="P2" s="37"/>
      <c r="Q2" s="7" t="s">
        <v>18</v>
      </c>
    </row>
    <row r="3" spans="2:17" ht="15.75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75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20</v>
      </c>
      <c r="Q4" s="7" t="s">
        <v>23</v>
      </c>
    </row>
    <row r="5" spans="2:17" ht="15.75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75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75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75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75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75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75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75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75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5:F10">
    <cfRule type="expression" dxfId="21" priority="2">
      <formula>$D5="Dave"</formula>
    </cfRule>
  </conditionalFormatting>
  <conditionalFormatting sqref="J7:N12">
    <cfRule type="expression" dxfId="20" priority="1">
      <formula>$K$4=$L7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showGridLines="0" tabSelected="1" workbookViewId="0">
      <selection activeCell="H25" sqref="H25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1" width="8.140625" customWidth="1"/>
  </cols>
  <sheetData>
    <row r="1" spans="1:12">
      <c r="A1" s="32"/>
      <c r="B1" s="32"/>
      <c r="C1" s="32"/>
      <c r="D1" s="32"/>
      <c r="E1" s="32"/>
      <c r="F1" s="32"/>
      <c r="G1" s="32"/>
      <c r="H1" s="32"/>
      <c r="I1" s="32"/>
    </row>
    <row r="2" spans="1:12">
      <c r="A2" s="32"/>
      <c r="B2" s="32"/>
      <c r="C2" s="32"/>
      <c r="D2" s="32"/>
      <c r="E2" s="32"/>
      <c r="F2" s="32"/>
      <c r="G2" s="32"/>
      <c r="H2" s="32"/>
      <c r="I2" s="32"/>
    </row>
    <row r="3" spans="1:12">
      <c r="A3" s="32"/>
      <c r="B3" s="32"/>
      <c r="C3" s="32"/>
      <c r="D3" s="32"/>
      <c r="E3" s="32"/>
      <c r="F3" s="32"/>
      <c r="G3" s="32"/>
      <c r="H3" s="32"/>
      <c r="I3" s="32"/>
    </row>
    <row r="4" spans="1:12">
      <c r="A4" s="38" t="s">
        <v>11</v>
      </c>
      <c r="B4" s="38"/>
      <c r="C4" s="38"/>
      <c r="D4" s="38"/>
      <c r="E4" s="38"/>
      <c r="F4" s="38"/>
      <c r="G4" s="38"/>
      <c r="H4" s="38"/>
      <c r="I4" s="38"/>
    </row>
    <row r="5" spans="1:12">
      <c r="A5" s="38"/>
      <c r="B5" s="38"/>
      <c r="C5" s="38"/>
      <c r="D5" s="38"/>
      <c r="E5" s="38"/>
      <c r="F5" s="38"/>
      <c r="G5" s="38"/>
      <c r="H5" s="38"/>
      <c r="I5" s="38"/>
    </row>
    <row r="6" spans="1:12">
      <c r="A6" s="38"/>
      <c r="B6" s="38"/>
      <c r="C6" s="38"/>
      <c r="D6" s="38"/>
      <c r="E6" s="38"/>
      <c r="F6" s="38"/>
      <c r="G6" s="38"/>
      <c r="H6" s="38"/>
      <c r="I6" s="38"/>
    </row>
    <row r="7" spans="1:12">
      <c r="A7" s="39"/>
      <c r="B7" s="39"/>
      <c r="C7" s="39"/>
      <c r="D7" s="39"/>
      <c r="E7" s="39"/>
      <c r="F7" s="39"/>
      <c r="G7" s="39"/>
      <c r="H7" s="39"/>
      <c r="I7" s="39"/>
    </row>
    <row r="8" spans="1:12">
      <c r="A8" s="39"/>
      <c r="B8" s="39"/>
      <c r="C8" s="39"/>
      <c r="D8" s="39"/>
      <c r="E8" s="39"/>
      <c r="F8" s="39"/>
      <c r="G8" s="39"/>
      <c r="H8" s="39"/>
      <c r="I8" s="39"/>
    </row>
    <row r="9" spans="1:12">
      <c r="A9" s="39"/>
      <c r="B9" s="39"/>
      <c r="C9" s="39"/>
      <c r="D9" s="39"/>
      <c r="E9" s="39"/>
      <c r="F9" s="39"/>
      <c r="G9" s="39"/>
      <c r="H9" s="39"/>
      <c r="I9" s="39"/>
    </row>
    <row r="10" spans="1:12" ht="15.75" customHeight="1">
      <c r="A10" s="32"/>
      <c r="B10" s="32"/>
      <c r="C10" s="32"/>
      <c r="D10" s="32"/>
      <c r="E10" s="32"/>
      <c r="F10" s="32"/>
      <c r="G10" s="32"/>
      <c r="H10" s="32"/>
      <c r="I10" s="32"/>
    </row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2">
        <v>10256</v>
      </c>
      <c r="J13" s="22">
        <v>12879</v>
      </c>
      <c r="K13" s="22">
        <v>14598</v>
      </c>
      <c r="L13" s="22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2">
        <v>11348</v>
      </c>
      <c r="J14" s="22">
        <v>21487</v>
      </c>
      <c r="K14" s="22">
        <v>25645</v>
      </c>
      <c r="L14" s="22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2">
        <v>10987</v>
      </c>
      <c r="J15" s="22">
        <v>11987</v>
      </c>
      <c r="K15" s="22">
        <v>9587</v>
      </c>
      <c r="L15" s="22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2">
        <v>25649</v>
      </c>
      <c r="J16" s="22">
        <v>21564</v>
      </c>
      <c r="K16" s="22">
        <v>19546</v>
      </c>
      <c r="L16" s="22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2">
        <v>20154</v>
      </c>
      <c r="J17" s="22">
        <v>22321</v>
      </c>
      <c r="K17" s="22">
        <v>18945</v>
      </c>
      <c r="L17" s="22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2">
        <v>10254</v>
      </c>
      <c r="J18" s="22">
        <v>9987</v>
      </c>
      <c r="K18" s="22">
        <v>8974</v>
      </c>
      <c r="L18" s="22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2">
        <v>32457</v>
      </c>
      <c r="J19" s="22">
        <v>18214</v>
      </c>
      <c r="K19" s="22">
        <v>24973</v>
      </c>
      <c r="L19" s="22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2">
        <v>18345</v>
      </c>
      <c r="J20" s="22">
        <v>10254</v>
      </c>
      <c r="K20" s="22">
        <v>9987</v>
      </c>
      <c r="L20" s="22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33">
        <f>AVERAGE(I13:I20)</f>
        <v>17431.25</v>
      </c>
      <c r="J21" s="33">
        <f>AVERAGE(J13:J20)</f>
        <v>16086.625</v>
      </c>
      <c r="K21" s="33">
        <f t="shared" ref="K21:L21" si="0">AVERAGE(K13:K20)</f>
        <v>16531.875</v>
      </c>
      <c r="L21" s="33">
        <f t="shared" si="0"/>
        <v>15783.875</v>
      </c>
    </row>
  </sheetData>
  <mergeCells count="2">
    <mergeCell ref="A4:I6"/>
    <mergeCell ref="A7:I9"/>
  </mergeCells>
  <phoneticPr fontId="14" type="noConversion"/>
  <conditionalFormatting sqref="B13:B20">
    <cfRule type="cellIs" dxfId="19" priority="16" operator="greaterThan">
      <formula>$B$21</formula>
    </cfRule>
    <cfRule type="cellIs" dxfId="18" priority="17" operator="lessThan">
      <formula>$B$21</formula>
    </cfRule>
  </conditionalFormatting>
  <conditionalFormatting sqref="C13:C20">
    <cfRule type="cellIs" dxfId="17" priority="14" operator="greaterThan">
      <formula>$C$21</formula>
    </cfRule>
    <cfRule type="cellIs" dxfId="16" priority="15" operator="lessThan">
      <formula>$C$21</formula>
    </cfRule>
  </conditionalFormatting>
  <conditionalFormatting sqref="D13:D20">
    <cfRule type="cellIs" dxfId="15" priority="12" operator="greaterThan">
      <formula>$D$21</formula>
    </cfRule>
    <cfRule type="cellIs" dxfId="14" priority="13" operator="lessThan">
      <formula>$D$21</formula>
    </cfRule>
  </conditionalFormatting>
  <conditionalFormatting sqref="I13:I20">
    <cfRule type="cellIs" dxfId="13" priority="7" operator="greaterThan">
      <formula>$I$21</formula>
    </cfRule>
    <cfRule type="cellIs" dxfId="12" priority="8" operator="lessThan">
      <formula>$I$21</formula>
    </cfRule>
    <cfRule type="cellIs" dxfId="11" priority="9" operator="lessThan">
      <formula>$I$21</formula>
    </cfRule>
    <cfRule type="cellIs" dxfId="10" priority="10" operator="lessThan">
      <formula>$I$21</formula>
    </cfRule>
    <cfRule type="cellIs" dxfId="9" priority="11" operator="greaterThan">
      <formula>$I$21</formula>
    </cfRule>
  </conditionalFormatting>
  <conditionalFormatting sqref="J13:J20">
    <cfRule type="cellIs" dxfId="8" priority="5" operator="lessThan">
      <formula>$J$21</formula>
    </cfRule>
    <cfRule type="cellIs" dxfId="7" priority="6" operator="greaterThan">
      <formula>$J$21</formula>
    </cfRule>
  </conditionalFormatting>
  <conditionalFormatting sqref="K13:K20">
    <cfRule type="cellIs" dxfId="6" priority="3" operator="lessThan">
      <formula>$K$21</formula>
    </cfRule>
    <cfRule type="cellIs" dxfId="5" priority="4" operator="greaterThan">
      <formula>$K$21</formula>
    </cfRule>
  </conditionalFormatting>
  <conditionalFormatting sqref="L13:L20">
    <cfRule type="cellIs" dxfId="4" priority="1" operator="lessThan">
      <formula>$L$21</formula>
    </cfRule>
    <cfRule type="cellIs" dxfId="3" priority="2" operator="greaterThan">
      <formula>$L$21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S82"/>
  <sheetViews>
    <sheetView topLeftCell="K23" workbookViewId="0">
      <selection activeCell="S82" sqref="S82"/>
    </sheetView>
  </sheetViews>
  <sheetFormatPr defaultRowHeight="15"/>
  <cols>
    <col min="2" max="2" width="11.42578125" bestFit="1" customWidth="1"/>
    <col min="3" max="3" width="10.28515625" bestFit="1" customWidth="1"/>
    <col min="4" max="4" width="13.140625" bestFit="1" customWidth="1"/>
    <col min="5" max="5" width="8.28515625" customWidth="1"/>
    <col min="14" max="14" width="10.5703125" bestFit="1" customWidth="1"/>
    <col min="15" max="15" width="12.28515625" customWidth="1"/>
    <col min="16" max="16" width="10.7109375" bestFit="1" customWidth="1"/>
    <col min="17" max="17" width="10" bestFit="1" customWidth="1"/>
  </cols>
  <sheetData>
    <row r="2" spans="2:17" ht="37.9" customHeight="1">
      <c r="B2" s="36" t="s">
        <v>32</v>
      </c>
      <c r="C2" s="36"/>
      <c r="D2" s="36"/>
      <c r="E2" s="36"/>
      <c r="F2" s="36"/>
      <c r="N2" s="36" t="s">
        <v>57</v>
      </c>
      <c r="O2" s="36"/>
      <c r="P2" s="36"/>
      <c r="Q2" s="36"/>
    </row>
    <row r="4" spans="2:17">
      <c r="B4" t="s">
        <v>28</v>
      </c>
      <c r="C4" t="s">
        <v>29</v>
      </c>
      <c r="D4" t="s">
        <v>30</v>
      </c>
    </row>
    <row r="5" spans="2:17">
      <c r="B5" t="s">
        <v>31</v>
      </c>
      <c r="C5" s="13">
        <v>44408</v>
      </c>
      <c r="D5">
        <v>10.02</v>
      </c>
      <c r="N5" s="5" t="s">
        <v>47</v>
      </c>
      <c r="O5" s="5" t="s">
        <v>48</v>
      </c>
    </row>
    <row r="6" spans="2:17">
      <c r="B6" t="s">
        <v>31</v>
      </c>
      <c r="C6" s="13">
        <v>44410</v>
      </c>
      <c r="D6">
        <v>9.98</v>
      </c>
      <c r="E6">
        <f>D6-D5</f>
        <v>-3.9999999999999147E-2</v>
      </c>
      <c r="N6" s="5" t="s">
        <v>49</v>
      </c>
      <c r="O6" s="22">
        <v>33236.340000000011</v>
      </c>
    </row>
    <row r="7" spans="2:17">
      <c r="B7" t="s">
        <v>31</v>
      </c>
      <c r="C7" s="13">
        <v>44411</v>
      </c>
      <c r="D7">
        <v>10.01</v>
      </c>
      <c r="E7">
        <f t="shared" ref="E7:E18" si="0">D7-D6</f>
        <v>2.9999999999999361E-2</v>
      </c>
      <c r="N7" s="5" t="s">
        <v>50</v>
      </c>
      <c r="O7" s="22">
        <v>77318.25</v>
      </c>
    </row>
    <row r="8" spans="2:17">
      <c r="B8" t="s">
        <v>31</v>
      </c>
      <c r="C8" s="13">
        <v>44412</v>
      </c>
      <c r="D8">
        <v>9.9</v>
      </c>
      <c r="E8">
        <f t="shared" si="0"/>
        <v>-0.10999999999999943</v>
      </c>
      <c r="N8" s="5" t="s">
        <v>54</v>
      </c>
      <c r="O8" s="22">
        <v>149591.78000000276</v>
      </c>
    </row>
    <row r="9" spans="2:17">
      <c r="B9" t="s">
        <v>31</v>
      </c>
      <c r="C9" s="13">
        <v>44413</v>
      </c>
      <c r="D9">
        <v>9.93</v>
      </c>
      <c r="E9">
        <f t="shared" si="0"/>
        <v>2.9999999999999361E-2</v>
      </c>
      <c r="N9" s="5" t="s">
        <v>55</v>
      </c>
      <c r="O9" s="22">
        <v>212952.30000000005</v>
      </c>
    </row>
    <row r="10" spans="2:17">
      <c r="B10" t="s">
        <v>31</v>
      </c>
      <c r="C10" s="13">
        <v>44414</v>
      </c>
      <c r="D10">
        <v>9.94</v>
      </c>
      <c r="E10">
        <f t="shared" si="0"/>
        <v>9.9999999999997868E-3</v>
      </c>
      <c r="N10" s="5" t="s">
        <v>51</v>
      </c>
      <c r="O10" s="22">
        <v>148702.35000000271</v>
      </c>
    </row>
    <row r="11" spans="2:17">
      <c r="B11" t="s">
        <v>31</v>
      </c>
      <c r="C11" s="13">
        <v>44417</v>
      </c>
      <c r="D11">
        <v>10.02</v>
      </c>
      <c r="E11">
        <f t="shared" si="0"/>
        <v>8.0000000000000071E-2</v>
      </c>
      <c r="N11" s="5" t="s">
        <v>56</v>
      </c>
      <c r="O11" s="22">
        <v>172382.85000000425</v>
      </c>
    </row>
    <row r="12" spans="2:17">
      <c r="B12" t="s">
        <v>31</v>
      </c>
      <c r="C12" s="13">
        <v>44418</v>
      </c>
      <c r="D12">
        <v>9.91</v>
      </c>
      <c r="E12">
        <f t="shared" si="0"/>
        <v>-0.10999999999999943</v>
      </c>
      <c r="N12" s="5" t="s">
        <v>52</v>
      </c>
      <c r="O12" s="22">
        <v>17463.150000000001</v>
      </c>
    </row>
    <row r="13" spans="2:17">
      <c r="B13" t="s">
        <v>31</v>
      </c>
      <c r="C13" s="13">
        <v>44419</v>
      </c>
      <c r="D13">
        <v>9.91</v>
      </c>
      <c r="E13">
        <f t="shared" si="0"/>
        <v>0</v>
      </c>
      <c r="N13" s="5" t="s">
        <v>53</v>
      </c>
      <c r="O13" s="22">
        <v>69550.099999999991</v>
      </c>
    </row>
    <row r="14" spans="2:17">
      <c r="B14" t="s">
        <v>31</v>
      </c>
      <c r="C14" s="13">
        <v>44420</v>
      </c>
      <c r="D14">
        <v>9.92</v>
      </c>
      <c r="E14">
        <f t="shared" si="0"/>
        <v>9.9999999999997868E-3</v>
      </c>
    </row>
    <row r="15" spans="2:17">
      <c r="B15" t="s">
        <v>31</v>
      </c>
      <c r="C15" s="13">
        <v>44421</v>
      </c>
      <c r="D15">
        <v>9.86</v>
      </c>
      <c r="E15">
        <f t="shared" si="0"/>
        <v>-6.0000000000000497E-2</v>
      </c>
    </row>
    <row r="16" spans="2:17">
      <c r="B16" t="s">
        <v>31</v>
      </c>
      <c r="C16" s="13">
        <v>44424</v>
      </c>
      <c r="D16">
        <v>9.7799999999999994</v>
      </c>
      <c r="E16">
        <f t="shared" si="0"/>
        <v>-8.0000000000000071E-2</v>
      </c>
      <c r="N16" s="34" t="s">
        <v>78</v>
      </c>
    </row>
    <row r="17" spans="2:5">
      <c r="B17" t="s">
        <v>31</v>
      </c>
      <c r="C17" s="13">
        <v>44425</v>
      </c>
      <c r="D17">
        <v>9.7200000000000006</v>
      </c>
      <c r="E17">
        <f t="shared" si="0"/>
        <v>-5.9999999999998721E-2</v>
      </c>
    </row>
    <row r="18" spans="2:5">
      <c r="B18" t="s">
        <v>31</v>
      </c>
      <c r="C18" s="13">
        <v>44426</v>
      </c>
      <c r="D18">
        <v>9.77</v>
      </c>
      <c r="E18">
        <f t="shared" si="0"/>
        <v>4.9999999999998934E-2</v>
      </c>
    </row>
    <row r="21" spans="2:5">
      <c r="B21" s="34" t="s">
        <v>78</v>
      </c>
    </row>
    <row r="52" spans="2:15">
      <c r="O52" s="34" t="s">
        <v>79</v>
      </c>
    </row>
    <row r="53" spans="2:15">
      <c r="B53" s="34" t="s">
        <v>79</v>
      </c>
    </row>
    <row r="74" spans="2:15">
      <c r="O74" t="s">
        <v>81</v>
      </c>
    </row>
    <row r="75" spans="2:15">
      <c r="B75" s="34" t="s">
        <v>80</v>
      </c>
    </row>
    <row r="82" spans="19:19">
      <c r="S82" s="35"/>
    </row>
  </sheetData>
  <mergeCells count="2">
    <mergeCell ref="B2:F2"/>
    <mergeCell ref="N2:Q2"/>
  </mergeCells>
  <conditionalFormatting sqref="Q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{E9ADC84B-6123-43F9-A769-0EAD60931E29}</x14:id>
        </ext>
      </extLst>
    </cfRule>
  </conditionalFormatting>
  <conditionalFormatting sqref="N6:O13 N1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{EA594C08-4FB9-4A92-9011-FF4F56D89D74}</x14:id>
        </ext>
      </extLst>
    </cfRule>
  </conditionalFormatting>
  <conditionalFormatting sqref="E5">
    <cfRule type="iconSet" priority="5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ADC84B-6123-43F9-A769-0EAD60931E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Q4</xm:sqref>
        </x14:conditionalFormatting>
        <x14:conditionalFormatting xmlns:xm="http://schemas.microsoft.com/office/excel/2006/main">
          <x14:cfRule type="dataBar" id="{EA594C08-4FB9-4A92-9011-FF4F56D89D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N6:O13 N16</xm:sqref>
        </x14:conditionalFormatting>
        <x14:conditionalFormatting xmlns:xm="http://schemas.microsoft.com/office/excel/2006/main">
          <x14:cfRule type="iconSet" priority="6" id="{5528893F-5ED0-45B2-AB8B-3ABA5ABF636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E5</xm:sqref>
        </x14:conditionalFormatting>
        <x14:conditionalFormatting xmlns:xm="http://schemas.microsoft.com/office/excel/2006/main">
          <x14:cfRule type="iconSet" priority="1" id="{1603466F-98A5-4A21-8162-464C9363829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2"/>
              <x14:cfIcon iconSet="3Arrows" iconId="1"/>
              <x14:cfIcon iconSet="3Arrows" iconId="0"/>
            </x14:iconSet>
          </x14:cfRule>
          <xm:sqref>E6:E18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F12" sqref="F12"/>
    </sheetView>
  </sheetViews>
  <sheetFormatPr defaultRowHeight="15"/>
  <cols>
    <col min="2" max="2" width="14.5703125" customWidth="1"/>
    <col min="3" max="3" width="16.7109375" customWidth="1"/>
    <col min="4" max="4" width="14.85546875" customWidth="1"/>
    <col min="5" max="5" width="11.42578125" customWidth="1"/>
  </cols>
  <sheetData>
    <row r="4" spans="2:4">
      <c r="B4" t="s">
        <v>59</v>
      </c>
    </row>
    <row r="6" spans="2:4">
      <c r="B6" s="5" t="s">
        <v>60</v>
      </c>
      <c r="C6" s="5" t="s">
        <v>61</v>
      </c>
      <c r="D6" s="5" t="s">
        <v>69</v>
      </c>
    </row>
    <row r="7" spans="2:4">
      <c r="B7" s="5" t="s">
        <v>62</v>
      </c>
      <c r="C7" s="5">
        <v>15000</v>
      </c>
      <c r="D7" s="5">
        <v>15000</v>
      </c>
    </row>
    <row r="8" spans="2:4">
      <c r="B8" s="5" t="s">
        <v>63</v>
      </c>
      <c r="C8" s="5">
        <v>195500</v>
      </c>
      <c r="D8" s="5">
        <v>215809.25</v>
      </c>
    </row>
    <row r="9" spans="2:4">
      <c r="B9" s="5" t="s">
        <v>64</v>
      </c>
      <c r="C9" s="5">
        <v>59800</v>
      </c>
      <c r="D9" s="5">
        <v>59852.11</v>
      </c>
    </row>
    <row r="10" spans="2:4">
      <c r="B10" s="5" t="s">
        <v>65</v>
      </c>
      <c r="C10" s="5">
        <v>356500</v>
      </c>
      <c r="D10" s="5">
        <v>345089.25</v>
      </c>
    </row>
    <row r="11" spans="2:4">
      <c r="B11" s="5" t="s">
        <v>66</v>
      </c>
      <c r="C11" s="5">
        <v>159000</v>
      </c>
      <c r="D11" s="5">
        <v>149087.25</v>
      </c>
    </row>
    <row r="12" spans="2:4">
      <c r="B12" s="5" t="s">
        <v>67</v>
      </c>
      <c r="C12" s="5">
        <v>105000</v>
      </c>
      <c r="D12" s="5">
        <v>105000</v>
      </c>
    </row>
    <row r="13" spans="2:4">
      <c r="B13" s="5" t="s">
        <v>68</v>
      </c>
      <c r="C13" s="5">
        <v>7500</v>
      </c>
      <c r="D13" s="5">
        <v>65809.25</v>
      </c>
    </row>
  </sheetData>
  <conditionalFormatting sqref="D7:D13">
    <cfRule type="cellIs" dxfId="2" priority="1" operator="greaterThan">
      <formula>$C7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topLeftCell="B1" zoomScale="85" zoomScaleNormal="85" workbookViewId="0">
      <selection activeCell="C6" sqref="C6:H28"/>
    </sheetView>
  </sheetViews>
  <sheetFormatPr defaultRowHeight="15"/>
  <cols>
    <col min="4" max="4" width="19.7109375" customWidth="1"/>
    <col min="6" max="6" width="13" customWidth="1"/>
    <col min="7" max="7" width="17" customWidth="1"/>
  </cols>
  <sheetData>
    <row r="3" spans="3:8" ht="18.75">
      <c r="C3" s="23" t="s">
        <v>33</v>
      </c>
    </row>
    <row r="6" spans="3:8" ht="30">
      <c r="C6" s="14" t="s">
        <v>34</v>
      </c>
      <c r="D6" s="14" t="s">
        <v>35</v>
      </c>
      <c r="E6" s="14" t="s">
        <v>36</v>
      </c>
      <c r="F6" s="14" t="s">
        <v>37</v>
      </c>
      <c r="G6" s="14" t="s">
        <v>38</v>
      </c>
      <c r="H6" s="14" t="s">
        <v>39</v>
      </c>
    </row>
    <row r="7" spans="3:8" ht="15.75">
      <c r="C7" s="27">
        <v>1</v>
      </c>
      <c r="D7" s="27" t="s">
        <v>44</v>
      </c>
      <c r="E7" s="28">
        <v>21</v>
      </c>
      <c r="F7" s="29" t="s">
        <v>40</v>
      </c>
      <c r="G7" s="30">
        <f ca="1">TODAY()</f>
        <v>44996</v>
      </c>
      <c r="H7" s="31" t="s">
        <v>42</v>
      </c>
    </row>
    <row r="8" spans="3:8" ht="15.75">
      <c r="C8" s="15">
        <v>2</v>
      </c>
      <c r="D8" s="15" t="s">
        <v>45</v>
      </c>
      <c r="E8" s="16">
        <v>25</v>
      </c>
      <c r="F8" s="16" t="s">
        <v>40</v>
      </c>
      <c r="G8" s="18">
        <v>44754</v>
      </c>
      <c r="H8" s="19" t="s">
        <v>43</v>
      </c>
    </row>
    <row r="9" spans="3:8" ht="15.75">
      <c r="C9" s="15">
        <v>3</v>
      </c>
      <c r="D9" s="15" t="s">
        <v>45</v>
      </c>
      <c r="E9" s="16">
        <v>24</v>
      </c>
      <c r="F9" s="16" t="s">
        <v>40</v>
      </c>
      <c r="G9" s="18">
        <v>44755</v>
      </c>
      <c r="H9" s="19" t="s">
        <v>42</v>
      </c>
    </row>
    <row r="10" spans="3:8" ht="15.75">
      <c r="C10" s="15">
        <v>4</v>
      </c>
      <c r="D10" s="20" t="s">
        <v>45</v>
      </c>
      <c r="E10" s="17">
        <v>26</v>
      </c>
      <c r="F10" s="17" t="s">
        <v>40</v>
      </c>
      <c r="G10" s="21">
        <v>44755</v>
      </c>
      <c r="H10" s="19" t="s">
        <v>43</v>
      </c>
    </row>
    <row r="11" spans="3:8" ht="15.75">
      <c r="C11" s="15">
        <v>5</v>
      </c>
      <c r="D11" s="15" t="s">
        <v>45</v>
      </c>
      <c r="E11" s="16">
        <v>25</v>
      </c>
      <c r="F11" s="16" t="s">
        <v>40</v>
      </c>
      <c r="G11" s="18">
        <v>44756</v>
      </c>
      <c r="H11" s="19" t="s">
        <v>42</v>
      </c>
    </row>
    <row r="12" spans="3:8" ht="15.75">
      <c r="C12" s="27">
        <v>6</v>
      </c>
      <c r="D12" s="27" t="s">
        <v>45</v>
      </c>
      <c r="E12" s="28">
        <v>25</v>
      </c>
      <c r="F12" s="28" t="s">
        <v>40</v>
      </c>
      <c r="G12" s="30">
        <f ca="1">TODAY()</f>
        <v>44996</v>
      </c>
      <c r="H12" s="31" t="s">
        <v>43</v>
      </c>
    </row>
    <row r="13" spans="3:8" ht="15.75">
      <c r="C13" s="15">
        <v>7</v>
      </c>
      <c r="D13" s="15" t="s">
        <v>45</v>
      </c>
      <c r="E13" s="16">
        <v>25</v>
      </c>
      <c r="F13" s="16" t="s">
        <v>40</v>
      </c>
      <c r="G13" s="18">
        <v>44757</v>
      </c>
      <c r="H13" s="19" t="s">
        <v>42</v>
      </c>
    </row>
    <row r="14" spans="3:8" ht="15.75">
      <c r="C14" s="15">
        <v>8</v>
      </c>
      <c r="D14" s="15" t="s">
        <v>45</v>
      </c>
      <c r="E14" s="16">
        <v>25</v>
      </c>
      <c r="F14" s="16" t="s">
        <v>40</v>
      </c>
      <c r="G14" s="18">
        <v>44757</v>
      </c>
      <c r="H14" s="19" t="s">
        <v>43</v>
      </c>
    </row>
    <row r="15" spans="3:8" ht="15.75">
      <c r="C15" s="27">
        <v>9</v>
      </c>
      <c r="D15" s="27" t="s">
        <v>45</v>
      </c>
      <c r="E15" s="28">
        <v>25</v>
      </c>
      <c r="F15" s="28" t="s">
        <v>40</v>
      </c>
      <c r="G15" s="30">
        <f ca="1">TODAY()</f>
        <v>44996</v>
      </c>
      <c r="H15" s="31" t="s">
        <v>42</v>
      </c>
    </row>
    <row r="16" spans="3:8" ht="15.75">
      <c r="C16" s="15">
        <v>10</v>
      </c>
      <c r="D16" s="15" t="s">
        <v>45</v>
      </c>
      <c r="E16" s="16">
        <v>24</v>
      </c>
      <c r="F16" s="16" t="s">
        <v>40</v>
      </c>
      <c r="G16" s="18">
        <v>44761</v>
      </c>
      <c r="H16" s="19" t="s">
        <v>43</v>
      </c>
    </row>
    <row r="17" spans="3:8" ht="15.75">
      <c r="C17" s="15">
        <v>11</v>
      </c>
      <c r="D17" s="15" t="s">
        <v>45</v>
      </c>
      <c r="E17" s="16">
        <v>20</v>
      </c>
      <c r="F17" s="16" t="s">
        <v>40</v>
      </c>
      <c r="G17" s="18">
        <v>44762</v>
      </c>
      <c r="H17" s="19" t="s">
        <v>42</v>
      </c>
    </row>
    <row r="18" spans="3:8" ht="15.75">
      <c r="C18" s="15">
        <v>12</v>
      </c>
      <c r="D18" s="15" t="s">
        <v>45</v>
      </c>
      <c r="E18" s="16">
        <v>20</v>
      </c>
      <c r="F18" s="16" t="s">
        <v>40</v>
      </c>
      <c r="G18" s="18">
        <v>44762</v>
      </c>
      <c r="H18" s="19" t="s">
        <v>43</v>
      </c>
    </row>
    <row r="19" spans="3:8" ht="15.75">
      <c r="C19" s="27">
        <v>13</v>
      </c>
      <c r="D19" s="27" t="s">
        <v>44</v>
      </c>
      <c r="E19" s="28">
        <v>25</v>
      </c>
      <c r="F19" s="28" t="s">
        <v>40</v>
      </c>
      <c r="G19" s="30">
        <f ca="1">TODAY()</f>
        <v>44996</v>
      </c>
      <c r="H19" s="31" t="s">
        <v>42</v>
      </c>
    </row>
    <row r="20" spans="3:8" ht="15.75">
      <c r="C20" s="15">
        <v>14</v>
      </c>
      <c r="D20" s="15" t="s">
        <v>46</v>
      </c>
      <c r="E20" s="16">
        <v>27</v>
      </c>
      <c r="F20" s="16" t="s">
        <v>41</v>
      </c>
      <c r="G20" s="18">
        <v>44763</v>
      </c>
      <c r="H20" s="19" t="s">
        <v>43</v>
      </c>
    </row>
    <row r="21" spans="3:8" ht="15.75">
      <c r="C21" s="15">
        <v>15</v>
      </c>
      <c r="D21" s="15" t="s">
        <v>46</v>
      </c>
      <c r="E21" s="16">
        <v>26</v>
      </c>
      <c r="F21" s="16" t="s">
        <v>41</v>
      </c>
      <c r="G21" s="18">
        <v>44764</v>
      </c>
      <c r="H21" s="19" t="s">
        <v>42</v>
      </c>
    </row>
    <row r="22" spans="3:8" ht="15.75">
      <c r="C22" s="15">
        <v>16</v>
      </c>
      <c r="D22" s="15" t="s">
        <v>46</v>
      </c>
      <c r="E22" s="16">
        <v>14</v>
      </c>
      <c r="F22" s="16" t="s">
        <v>40</v>
      </c>
      <c r="G22" s="18">
        <v>44764</v>
      </c>
      <c r="H22" s="19" t="s">
        <v>43</v>
      </c>
    </row>
    <row r="23" spans="3:8" ht="15.75">
      <c r="C23" s="15">
        <v>17</v>
      </c>
      <c r="D23" s="15" t="s">
        <v>45</v>
      </c>
      <c r="E23" s="19">
        <v>27</v>
      </c>
      <c r="F23" s="17" t="s">
        <v>40</v>
      </c>
      <c r="G23" s="18">
        <v>44768</v>
      </c>
      <c r="H23" s="19" t="s">
        <v>42</v>
      </c>
    </row>
    <row r="24" spans="3:8" ht="15.75">
      <c r="C24" s="15">
        <v>18</v>
      </c>
      <c r="D24" s="15" t="s">
        <v>44</v>
      </c>
      <c r="E24" s="16">
        <v>24</v>
      </c>
      <c r="F24" s="16" t="s">
        <v>40</v>
      </c>
      <c r="G24" s="18">
        <v>44768</v>
      </c>
      <c r="H24" s="19" t="s">
        <v>43</v>
      </c>
    </row>
    <row r="25" spans="3:8" ht="15.75">
      <c r="C25" s="15">
        <v>19</v>
      </c>
      <c r="D25" s="15" t="s">
        <v>46</v>
      </c>
      <c r="E25" s="16">
        <v>27</v>
      </c>
      <c r="F25" s="16" t="s">
        <v>41</v>
      </c>
      <c r="G25" s="18">
        <v>44769</v>
      </c>
      <c r="H25" s="19" t="s">
        <v>42</v>
      </c>
    </row>
    <row r="26" spans="3:8" ht="15.75">
      <c r="C26" s="27">
        <v>20</v>
      </c>
      <c r="D26" s="27" t="s">
        <v>45</v>
      </c>
      <c r="E26" s="31">
        <v>27</v>
      </c>
      <c r="F26" s="29" t="s">
        <v>40</v>
      </c>
      <c r="G26" s="30">
        <f ca="1">TODAY()</f>
        <v>44996</v>
      </c>
      <c r="H26" s="31" t="s">
        <v>43</v>
      </c>
    </row>
    <row r="27" spans="3:8" ht="15.75">
      <c r="C27" s="15">
        <v>21</v>
      </c>
      <c r="D27" s="15" t="s">
        <v>45</v>
      </c>
      <c r="E27" s="19">
        <v>28</v>
      </c>
      <c r="F27" s="17" t="s">
        <v>40</v>
      </c>
      <c r="G27" s="18">
        <v>44771</v>
      </c>
      <c r="H27" s="19" t="s">
        <v>42</v>
      </c>
    </row>
  </sheetData>
  <conditionalFormatting sqref="D7:H27">
    <cfRule type="expression" dxfId="1" priority="7">
      <formula>#REF!=TODAY()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C3" sqref="C3:D3"/>
    </sheetView>
  </sheetViews>
  <sheetFormatPr defaultRowHeight="15"/>
  <sheetData>
    <row r="1" spans="2:7">
      <c r="B1" s="25" t="s">
        <v>77</v>
      </c>
    </row>
    <row r="3" spans="2:7">
      <c r="B3" s="24" t="s">
        <v>70</v>
      </c>
      <c r="C3" s="5" t="s">
        <v>75</v>
      </c>
    </row>
    <row r="5" spans="2:7">
      <c r="B5" s="26" t="s">
        <v>72</v>
      </c>
      <c r="C5" s="26" t="s">
        <v>73</v>
      </c>
      <c r="D5" s="26" t="s">
        <v>74</v>
      </c>
      <c r="E5" s="26" t="s">
        <v>75</v>
      </c>
      <c r="F5" s="26" t="s">
        <v>71</v>
      </c>
      <c r="G5" s="26" t="s">
        <v>76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conditionalFormatting sqref="B5:G16">
    <cfRule type="expression" dxfId="0" priority="1">
      <formula>$C$3=B$5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</vt:lpstr>
      <vt:lpstr>A</vt:lpstr>
      <vt:lpstr>C</vt:lpstr>
      <vt:lpstr>E</vt:lpstr>
      <vt:lpstr>D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2020-05-18T05:56:23Z</dcterms:created>
  <dcterms:modified xsi:type="dcterms:W3CDTF">2023-03-11T07:59:47Z</dcterms:modified>
</cp:coreProperties>
</file>