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toyu/Downloads/"/>
    </mc:Choice>
  </mc:AlternateContent>
  <xr:revisionPtr revIDLastSave="0" documentId="13_ncr:1_{5A4DEDEF-322C-104B-9238-711EE4F093FA}" xr6:coauthVersionLast="47" xr6:coauthVersionMax="47" xr10:uidLastSave="{00000000-0000-0000-0000-000000000000}"/>
  <bookViews>
    <workbookView xWindow="0" yWindow="500" windowWidth="28540" windowHeight="16940" xr2:uid="{BF62DBFF-CEEB-C143-9F28-3D7B4BA14EF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14" i="1"/>
  <c r="M14" i="1" s="1"/>
  <c r="K15" i="1"/>
  <c r="M15" i="1" s="1"/>
  <c r="AD20" i="1"/>
  <c r="AM20" i="1" s="1"/>
  <c r="AD21" i="1"/>
  <c r="AM21" i="1" s="1"/>
  <c r="AD22" i="1"/>
  <c r="AM22" i="1" s="1"/>
  <c r="AD23" i="1"/>
  <c r="AD24" i="1"/>
  <c r="AD25" i="1"/>
  <c r="AD26" i="1"/>
  <c r="AM26" i="1" s="1"/>
  <c r="AD27" i="1"/>
  <c r="AM27" i="1" s="1"/>
  <c r="AD28" i="1"/>
  <c r="AM28" i="1" s="1"/>
  <c r="AD29" i="1"/>
  <c r="AM29" i="1" s="1"/>
  <c r="AD30" i="1"/>
  <c r="AM30" i="1" s="1"/>
  <c r="AM25" i="1"/>
  <c r="AM24" i="1"/>
  <c r="AM23" i="1"/>
  <c r="AC14" i="1"/>
  <c r="W14" i="1"/>
  <c r="Q21" i="1" a="1"/>
  <c r="Q23" i="1" a="1"/>
  <c r="L26" i="1" a="1"/>
  <c r="L30" i="1" a="1"/>
  <c r="L18" i="1" a="1"/>
  <c r="Q25" i="1" a="1"/>
  <c r="Q29" i="1" a="1"/>
  <c r="L16" i="1" a="1"/>
  <c r="Q15" i="1" a="1"/>
  <c r="Q27" i="1" a="1"/>
  <c r="Q16" i="1" a="1"/>
  <c r="Q30" i="1" a="1"/>
  <c r="Q17" i="1" a="1"/>
  <c r="L23" i="1" a="1"/>
  <c r="L22" i="1" a="1"/>
  <c r="Q20" i="1" a="1"/>
  <c r="Q22" i="1" a="1"/>
  <c r="L27" i="1" a="1"/>
  <c r="L17" i="1" a="1"/>
  <c r="L24" i="1" a="1"/>
  <c r="L21" i="1" a="1"/>
  <c r="Q19" i="1" a="1"/>
  <c r="L29" i="1" a="1"/>
  <c r="L25" i="1" a="1"/>
  <c r="Q26" i="1" a="1"/>
  <c r="L15" i="1" a="1"/>
  <c r="L20" i="1" a="1"/>
  <c r="AE14" i="1" a="1"/>
  <c r="L19" i="1" a="1"/>
  <c r="L28" i="1" a="1"/>
  <c r="Q24" i="1" a="1"/>
  <c r="Q18" i="1" a="1"/>
  <c r="Q28" i="1" a="1"/>
  <c r="Q29" i="1" l="1"/>
  <c r="Q23" i="1"/>
  <c r="Q19" i="1"/>
  <c r="Q18" i="1"/>
  <c r="Q22" i="1"/>
  <c r="Q17" i="1"/>
  <c r="Q16" i="1"/>
  <c r="Q26" i="1"/>
  <c r="Q25" i="1"/>
  <c r="Q21" i="1"/>
  <c r="Q28" i="1"/>
  <c r="Q24" i="1"/>
  <c r="Q20" i="1"/>
  <c r="Q30" i="1"/>
  <c r="Q27" i="1"/>
  <c r="Q15" i="1"/>
  <c r="L18" i="1"/>
  <c r="L30" i="1"/>
  <c r="L25" i="1"/>
  <c r="L21" i="1"/>
  <c r="L17" i="1"/>
  <c r="L22" i="1"/>
  <c r="L28" i="1"/>
  <c r="L20" i="1"/>
  <c r="L16" i="1"/>
  <c r="L26" i="1"/>
  <c r="L29" i="1"/>
  <c r="L24" i="1"/>
  <c r="L27" i="1"/>
  <c r="L23" i="1"/>
  <c r="L19" i="1"/>
  <c r="P18" i="1" s="1"/>
  <c r="L15" i="1"/>
  <c r="AE14" i="1"/>
  <c r="AL19" i="1"/>
  <c r="AF19" i="1"/>
  <c r="W15" i="1"/>
  <c r="AC15" i="1" s="1"/>
  <c r="AL15" i="1" s="1"/>
  <c r="W16" i="1"/>
  <c r="AC16" i="1" s="1"/>
  <c r="AL16" i="1" s="1"/>
  <c r="W17" i="1"/>
  <c r="AC17" i="1" s="1"/>
  <c r="AL17" i="1" s="1"/>
  <c r="W18" i="1"/>
  <c r="AC18" i="1" s="1"/>
  <c r="AL18" i="1" s="1"/>
  <c r="W19" i="1"/>
  <c r="AC19" i="1" s="1"/>
  <c r="W20" i="1"/>
  <c r="AC20" i="1" s="1"/>
  <c r="AL20" i="1" s="1"/>
  <c r="W21" i="1"/>
  <c r="AF21" i="1" s="1"/>
  <c r="W22" i="1"/>
  <c r="AC22" i="1" s="1"/>
  <c r="AL22" i="1" s="1"/>
  <c r="W23" i="1"/>
  <c r="AC23" i="1" s="1"/>
  <c r="AL23" i="1" s="1"/>
  <c r="W24" i="1"/>
  <c r="AC24" i="1" s="1"/>
  <c r="AL24" i="1" s="1"/>
  <c r="W25" i="1"/>
  <c r="AC25" i="1" s="1"/>
  <c r="AL25" i="1" s="1"/>
  <c r="W26" i="1"/>
  <c r="AC26" i="1" s="1"/>
  <c r="AL26" i="1" s="1"/>
  <c r="AL14" i="1"/>
  <c r="AF26" i="1" l="1"/>
  <c r="AF18" i="1"/>
  <c r="AF17" i="1"/>
  <c r="AF22" i="1"/>
  <c r="AF25" i="1"/>
  <c r="AF24" i="1"/>
  <c r="AF16" i="1"/>
  <c r="AF14" i="1"/>
  <c r="AF23" i="1"/>
  <c r="AF15" i="1"/>
  <c r="AC21" i="1"/>
  <c r="AL21" i="1" s="1"/>
  <c r="AF20" i="1"/>
  <c r="P30" i="1"/>
  <c r="U30" i="1" s="1"/>
  <c r="P29" i="1"/>
  <c r="U29" i="1" s="1"/>
  <c r="P28" i="1"/>
  <c r="U28" i="1" s="1"/>
  <c r="P27" i="1"/>
  <c r="U27" i="1" s="1"/>
  <c r="P26" i="1"/>
  <c r="U26" i="1" s="1"/>
  <c r="P25" i="1"/>
  <c r="U25" i="1" s="1"/>
  <c r="P24" i="1"/>
  <c r="U24" i="1" s="1"/>
  <c r="P23" i="1"/>
  <c r="U23" i="1" s="1"/>
  <c r="N14" i="1"/>
  <c r="S14" i="1" s="1"/>
  <c r="W27" i="1"/>
  <c r="W30" i="1"/>
  <c r="N20" i="1"/>
  <c r="S20" i="1" s="1"/>
  <c r="N21" i="1"/>
  <c r="S21" i="1" s="1"/>
  <c r="N22" i="1"/>
  <c r="S22" i="1" s="1"/>
  <c r="N23" i="1"/>
  <c r="S23" i="1" s="1"/>
  <c r="N24" i="1"/>
  <c r="S24" i="1" s="1"/>
  <c r="N25" i="1"/>
  <c r="S25" i="1" s="1"/>
  <c r="N26" i="1"/>
  <c r="S26" i="1" s="1"/>
  <c r="N27" i="1"/>
  <c r="S27" i="1" s="1"/>
  <c r="N28" i="1"/>
  <c r="S28" i="1" s="1"/>
  <c r="N29" i="1"/>
  <c r="S29" i="1" s="1"/>
  <c r="N30" i="1"/>
  <c r="S30" i="1" s="1"/>
  <c r="AC30" i="1" l="1"/>
  <c r="AL30" i="1" s="1"/>
  <c r="AF30" i="1"/>
  <c r="AC27" i="1"/>
  <c r="AL27" i="1" s="1"/>
  <c r="AF27" i="1"/>
  <c r="O24" i="1"/>
  <c r="T24" i="1" s="1"/>
  <c r="O23" i="1"/>
  <c r="T23" i="1" s="1"/>
  <c r="O22" i="1"/>
  <c r="T22" i="1" s="1"/>
  <c r="O27" i="1"/>
  <c r="T27" i="1" s="1"/>
  <c r="O30" i="1"/>
  <c r="T30" i="1" s="1"/>
  <c r="O21" i="1"/>
  <c r="T21" i="1" s="1"/>
  <c r="M28" i="1"/>
  <c r="R28" i="1" s="1"/>
  <c r="W28" i="1"/>
  <c r="M20" i="1"/>
  <c r="R20" i="1" s="1"/>
  <c r="O28" i="1"/>
  <c r="T28" i="1" s="1"/>
  <c r="O20" i="1"/>
  <c r="T20" i="1" s="1"/>
  <c r="O26" i="1"/>
  <c r="T26" i="1" s="1"/>
  <c r="M29" i="1"/>
  <c r="R29" i="1" s="1"/>
  <c r="W29" i="1"/>
  <c r="O29" i="1"/>
  <c r="T29" i="1" s="1"/>
  <c r="O25" i="1"/>
  <c r="T25" i="1" s="1"/>
  <c r="M26" i="1"/>
  <c r="R26" i="1" s="1"/>
  <c r="M25" i="1"/>
  <c r="R25" i="1" s="1"/>
  <c r="M30" i="1"/>
  <c r="R30" i="1" s="1"/>
  <c r="M24" i="1"/>
  <c r="R24" i="1" s="1"/>
  <c r="M23" i="1"/>
  <c r="R23" i="1" s="1"/>
  <c r="M22" i="1"/>
  <c r="R22" i="1" s="1"/>
  <c r="M21" i="1"/>
  <c r="R21" i="1" s="1"/>
  <c r="M27" i="1"/>
  <c r="R27" i="1" s="1"/>
  <c r="AC28" i="1" l="1"/>
  <c r="AL28" i="1" s="1"/>
  <c r="AF28" i="1"/>
  <c r="AC29" i="1"/>
  <c r="AL29" i="1" s="1"/>
  <c r="AF29" i="1"/>
  <c r="P20" i="1"/>
  <c r="U20" i="1" s="1"/>
  <c r="P21" i="1"/>
  <c r="U21" i="1" s="1"/>
  <c r="P19" i="1"/>
  <c r="U19" i="1" s="1"/>
  <c r="P22" i="1"/>
  <c r="U22" i="1" s="1"/>
  <c r="M31" i="1"/>
  <c r="I14" i="1" l="1" a="1"/>
  <c r="I14" i="1" s="1"/>
  <c r="J14" i="1" s="1" a="1"/>
  <c r="N15" i="1" l="1"/>
  <c r="O15" i="1"/>
  <c r="O17" i="1"/>
  <c r="T17" i="1" s="1"/>
  <c r="O16" i="1"/>
  <c r="T16" i="1" s="1"/>
  <c r="O18" i="1"/>
  <c r="T18" i="1" s="1"/>
  <c r="O19" i="1"/>
  <c r="T19" i="1" s="1"/>
  <c r="N19" i="1"/>
  <c r="S19" i="1" s="1"/>
  <c r="M17" i="1"/>
  <c r="R17" i="1" s="1"/>
  <c r="M18" i="1"/>
  <c r="R18" i="1" s="1"/>
  <c r="M19" i="1"/>
  <c r="R19" i="1" s="1"/>
  <c r="N18" i="1"/>
  <c r="S18" i="1" s="1"/>
  <c r="M16" i="1"/>
  <c r="R16" i="1" s="1"/>
  <c r="N16" i="1"/>
  <c r="S16" i="1" s="1"/>
  <c r="N17" i="1"/>
  <c r="S17" i="1" s="1"/>
  <c r="S15" i="1"/>
  <c r="J14" i="1"/>
  <c r="AB14" i="1"/>
  <c r="AB22" i="1" a="1"/>
  <c r="AB30" i="1" a="1"/>
  <c r="Z25" i="1"/>
  <c r="Z19" i="1"/>
  <c r="X14" i="1" a="1"/>
  <c r="Q14" i="1" a="1"/>
  <c r="Z15" i="1"/>
  <c r="AB15" i="1"/>
  <c r="Z30" i="1"/>
  <c r="V14" i="1" a="1"/>
  <c r="AB19" i="1" a="1"/>
  <c r="Z28" i="1"/>
  <c r="Z24" i="1"/>
  <c r="X26" i="1" a="1"/>
  <c r="X15" i="1" a="1"/>
  <c r="AB23" i="1" a="1"/>
  <c r="Z14" i="1"/>
  <c r="Z17" i="1"/>
  <c r="X24" i="1" a="1"/>
  <c r="X16" i="1" a="1"/>
  <c r="AB25" i="1" a="1"/>
  <c r="X21" i="1" a="1"/>
  <c r="AB18" i="1" a="1"/>
  <c r="X19" i="1" a="1"/>
  <c r="AB20" i="1" a="1"/>
  <c r="Z27" i="1"/>
  <c r="AB16" i="1" a="1"/>
  <c r="AB24" i="1" a="1"/>
  <c r="Z16" i="1"/>
  <c r="Z18" i="1"/>
  <c r="X20" i="1" a="1"/>
  <c r="AB17" i="1" a="1"/>
  <c r="Z22" i="1"/>
  <c r="AB26" i="1" a="1"/>
  <c r="X23" i="1" a="1"/>
  <c r="Z21" i="1"/>
  <c r="X30" i="1" a="1"/>
  <c r="AB28" i="1" a="1"/>
  <c r="X29" i="1" a="1"/>
  <c r="AB21" i="1" a="1"/>
  <c r="AB29" i="1" a="1"/>
  <c r="Z23" i="1"/>
  <c r="Z26" i="1"/>
  <c r="X25" i="1" a="1"/>
  <c r="X22" i="1" a="1"/>
  <c r="Z20" i="1"/>
  <c r="X28" i="1" a="1"/>
  <c r="X17" i="1" a="1"/>
  <c r="X27" i="1" a="1"/>
  <c r="Z29" i="1"/>
  <c r="AB27" i="1" a="1"/>
  <c r="X18" i="1" a="1"/>
  <c r="AK15" i="1" l="1"/>
  <c r="AI17" i="1"/>
  <c r="AI25" i="1"/>
  <c r="AI26" i="1"/>
  <c r="AI27" i="1"/>
  <c r="AI28" i="1"/>
  <c r="AI29" i="1"/>
  <c r="AI22" i="1"/>
  <c r="AI18" i="1"/>
  <c r="AI19" i="1"/>
  <c r="AI20" i="1"/>
  <c r="AI23" i="1"/>
  <c r="AI24" i="1"/>
  <c r="AI21" i="1"/>
  <c r="AI30" i="1"/>
  <c r="AI15" i="1"/>
  <c r="AI16" i="1"/>
  <c r="AI14" i="1"/>
  <c r="AK14" i="1"/>
  <c r="X15" i="1"/>
  <c r="AG15" i="1" s="1"/>
  <c r="AB30" i="1"/>
  <c r="AK30" i="1" s="1"/>
  <c r="AB29" i="1"/>
  <c r="AK29" i="1" s="1"/>
  <c r="AB28" i="1"/>
  <c r="AK28" i="1" s="1"/>
  <c r="AB27" i="1"/>
  <c r="AK27" i="1" s="1"/>
  <c r="AB26" i="1"/>
  <c r="AK26" i="1" s="1"/>
  <c r="AB25" i="1"/>
  <c r="AK25" i="1" s="1"/>
  <c r="AB24" i="1"/>
  <c r="AK24" i="1" s="1"/>
  <c r="AB23" i="1"/>
  <c r="AK23" i="1" s="1"/>
  <c r="AB22" i="1"/>
  <c r="AK22" i="1" s="1"/>
  <c r="AB21" i="1"/>
  <c r="AK21" i="1" s="1"/>
  <c r="AB20" i="1"/>
  <c r="AK20" i="1" s="1"/>
  <c r="AB19" i="1"/>
  <c r="AK19" i="1" s="1"/>
  <c r="AB18" i="1"/>
  <c r="AK18" i="1" s="1"/>
  <c r="AB17" i="1"/>
  <c r="AK17" i="1" s="1"/>
  <c r="AB16" i="1"/>
  <c r="AK16" i="1" s="1"/>
  <c r="X14" i="1"/>
  <c r="AG14" i="1" s="1"/>
  <c r="X17" i="1"/>
  <c r="AG17" i="1" s="1"/>
  <c r="X22" i="1"/>
  <c r="X26" i="1"/>
  <c r="X30" i="1"/>
  <c r="X23" i="1"/>
  <c r="X27" i="1"/>
  <c r="X20" i="1"/>
  <c r="X24" i="1"/>
  <c r="X28" i="1"/>
  <c r="X25" i="1"/>
  <c r="X29" i="1"/>
  <c r="X18" i="1"/>
  <c r="AG18" i="1" s="1"/>
  <c r="X19" i="1"/>
  <c r="AG19" i="1" s="1"/>
  <c r="X21" i="1"/>
  <c r="X16" i="1"/>
  <c r="AG16" i="1" s="1"/>
  <c r="P14" i="1"/>
  <c r="U14" i="1" s="1"/>
  <c r="T15" i="1"/>
  <c r="O14" i="1"/>
  <c r="T14" i="1" s="1"/>
  <c r="R14" i="1"/>
  <c r="Q14" i="1"/>
  <c r="P15" i="1"/>
  <c r="U15" i="1" s="1"/>
  <c r="V14" i="1"/>
  <c r="L14" i="1" a="1"/>
  <c r="V18" i="1" a="1"/>
  <c r="Y15" i="1" l="1"/>
  <c r="AH15" i="1" s="1"/>
  <c r="Y20" i="1"/>
  <c r="AH20" i="1" s="1"/>
  <c r="AG20" i="1"/>
  <c r="Y28" i="1"/>
  <c r="AH28" i="1" s="1"/>
  <c r="AG28" i="1"/>
  <c r="Y23" i="1"/>
  <c r="AH23" i="1" s="1"/>
  <c r="AG23" i="1"/>
  <c r="Y30" i="1"/>
  <c r="AG30" i="1"/>
  <c r="Y24" i="1"/>
  <c r="AH24" i="1" s="1"/>
  <c r="AG24" i="1"/>
  <c r="Y21" i="1"/>
  <c r="AH21" i="1" s="1"/>
  <c r="AG21" i="1"/>
  <c r="Y27" i="1"/>
  <c r="AH27" i="1" s="1"/>
  <c r="AG27" i="1"/>
  <c r="Y29" i="1"/>
  <c r="AG29" i="1"/>
  <c r="Y26" i="1"/>
  <c r="AH26" i="1" s="1"/>
  <c r="AG26" i="1"/>
  <c r="Y25" i="1"/>
  <c r="AH25" i="1" s="1"/>
  <c r="AG25" i="1"/>
  <c r="Y22" i="1"/>
  <c r="AG22" i="1"/>
  <c r="Y19" i="1"/>
  <c r="Y18" i="1"/>
  <c r="Y16" i="1"/>
  <c r="Y17" i="1"/>
  <c r="Y14" i="1"/>
  <c r="AA24" i="1"/>
  <c r="AJ24" i="1" s="1"/>
  <c r="AA26" i="1"/>
  <c r="AJ26" i="1" s="1"/>
  <c r="P17" i="1"/>
  <c r="U17" i="1" s="1"/>
  <c r="P16" i="1"/>
  <c r="U18" i="1"/>
  <c r="L14" i="1"/>
  <c r="V18" i="1"/>
  <c r="V15" i="1" a="1"/>
  <c r="AA15" i="1" l="1"/>
  <c r="AJ15" i="1" s="1"/>
  <c r="B41" i="1" a="1"/>
  <c r="B41" i="1" s="1"/>
  <c r="AA28" i="1"/>
  <c r="AJ28" i="1" s="1"/>
  <c r="AA20" i="1"/>
  <c r="AJ20" i="1" s="1"/>
  <c r="AA23" i="1"/>
  <c r="AJ23" i="1" s="1"/>
  <c r="AA21" i="1"/>
  <c r="AJ21" i="1" s="1"/>
  <c r="AA25" i="1"/>
  <c r="AJ25" i="1" s="1"/>
  <c r="AA29" i="1"/>
  <c r="AJ29" i="1" s="1"/>
  <c r="AH29" i="1"/>
  <c r="AA30" i="1"/>
  <c r="AJ30" i="1" s="1"/>
  <c r="AH30" i="1"/>
  <c r="AA22" i="1"/>
  <c r="AJ22" i="1" s="1"/>
  <c r="AH22" i="1"/>
  <c r="AA17" i="1"/>
  <c r="AJ17" i="1" s="1"/>
  <c r="AH17" i="1"/>
  <c r="AA16" i="1"/>
  <c r="AJ16" i="1" s="1"/>
  <c r="AH16" i="1"/>
  <c r="AA18" i="1"/>
  <c r="AJ18" i="1" s="1"/>
  <c r="AH18" i="1"/>
  <c r="AA14" i="1"/>
  <c r="AJ14" i="1" s="1"/>
  <c r="AH14" i="1"/>
  <c r="AA27" i="1"/>
  <c r="AJ27" i="1" s="1"/>
  <c r="AA19" i="1"/>
  <c r="AJ19" i="1" s="1"/>
  <c r="AH19" i="1"/>
  <c r="U16" i="1"/>
  <c r="V15" i="1"/>
  <c r="AE15" i="1" a="1"/>
  <c r="AD14" i="1" l="1"/>
  <c r="AM14" i="1" s="1"/>
  <c r="AE15" i="1"/>
  <c r="V16" i="1" a="1"/>
  <c r="V16" i="1" l="1"/>
  <c r="AE16" i="1" a="1"/>
  <c r="AD15" i="1" l="1"/>
  <c r="AM15" i="1" s="1"/>
  <c r="AE16" i="1"/>
  <c r="V17" i="1" a="1"/>
  <c r="V17" i="1" l="1"/>
  <c r="AE17" i="1" a="1"/>
  <c r="AE18" i="1" a="1"/>
  <c r="V19" i="1" a="1"/>
  <c r="AE19" i="1" a="1"/>
  <c r="AD17" i="1" l="1"/>
  <c r="AM17" i="1" s="1"/>
  <c r="AD16" i="1"/>
  <c r="AM16" i="1" s="1"/>
  <c r="AE19" i="1"/>
  <c r="V19" i="1"/>
  <c r="AE18" i="1"/>
  <c r="AE17" i="1"/>
  <c r="AD19" i="1" l="1"/>
  <c r="AM19" i="1" s="1"/>
  <c r="AD18" i="1"/>
  <c r="AM18" i="1" s="1"/>
  <c r="B10" i="1"/>
  <c r="B44" i="1"/>
  <c r="B36" i="1" l="1" a="1"/>
  <c r="B36" i="1" s="1"/>
  <c r="B39" i="1" s="1"/>
  <c r="B35" i="1" a="1"/>
  <c r="B35" i="1" s="1"/>
  <c r="B38" i="1" s="1"/>
  <c r="R15" i="1"/>
  <c r="B42" i="1" s="1" a="1"/>
  <c r="B42" i="1" s="1"/>
  <c r="B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<sst xmlns="http://schemas.openxmlformats.org/spreadsheetml/2006/main" count="97" uniqueCount="83">
  <si>
    <t>KMI</t>
    <phoneticPr fontId="1"/>
  </si>
  <si>
    <t>名大理</t>
    <rPh sb="0" eb="2">
      <t xml:space="preserve">メイダイリ </t>
    </rPh>
    <rPh sb="2" eb="3">
      <t xml:space="preserve">リガク </t>
    </rPh>
    <phoneticPr fontId="1"/>
  </si>
  <si>
    <t>Advanced Science Research Center, Japan Atomic Energy Agency (JAEA),</t>
    <phoneticPr fontId="1"/>
  </si>
  <si>
    <t>Institute of Materials Structure Science, High Energy Accelerator Research Organization (KEK), </t>
    <phoneticPr fontId="1"/>
  </si>
  <si>
    <t>School of Science,  The University of Tokyo</t>
    <phoneticPr fontId="1"/>
  </si>
  <si>
    <t>SOKENDAI</t>
    <phoneticPr fontId="1"/>
  </si>
  <si>
    <t>う</t>
    <phoneticPr fontId="1"/>
  </si>
  <si>
    <t>き</t>
    <phoneticPr fontId="1"/>
  </si>
  <si>
    <t>く</t>
    <phoneticPr fontId="1"/>
  </si>
  <si>
    <t>Goto</t>
    <phoneticPr fontId="1"/>
  </si>
  <si>
    <t>Y.</t>
    <phoneticPr fontId="1"/>
  </si>
  <si>
    <t>K.</t>
    <phoneticPr fontId="1"/>
  </si>
  <si>
    <t>SUBSTITUTE(ADDRESS(1,COLUMN($M$14),4),"1","")</t>
    <phoneticPr fontId="1"/>
  </si>
  <si>
    <t>INDIRECT("B"&amp;ROW()</t>
  </si>
  <si>
    <t>TOROW,TOCOL</t>
    <phoneticPr fontId="1"/>
  </si>
  <si>
    <t>UNIQUE</t>
    <phoneticPr fontId="1"/>
  </si>
  <si>
    <t>さっちゃー</t>
    <phoneticPr fontId="1"/>
  </si>
  <si>
    <t>ROW</t>
    <phoneticPr fontId="1"/>
  </si>
  <si>
    <t>COLUMN</t>
    <phoneticPr fontId="1"/>
  </si>
  <si>
    <t>Thatcher</t>
    <phoneticPr fontId="1"/>
  </si>
  <si>
    <t>Chii</t>
    <phoneticPr fontId="1"/>
  </si>
  <si>
    <t>M. H.</t>
    <phoneticPr fontId="1"/>
  </si>
  <si>
    <t>Hachi</t>
    <phoneticPr fontId="1"/>
  </si>
  <si>
    <t>Usa</t>
    <phoneticPr fontId="1"/>
  </si>
  <si>
    <t>Momo</t>
    <phoneticPr fontId="1"/>
  </si>
  <si>
    <t>G.</t>
    <phoneticPr fontId="1"/>
  </si>
  <si>
    <r>
      <rPr>
        <sz val="12"/>
        <color theme="1"/>
        <rFont val="游ゴシック Light"/>
        <family val="3"/>
        <charset val="128"/>
      </rPr>
      <t>あ</t>
    </r>
    <phoneticPr fontId="1"/>
  </si>
  <si>
    <r>
      <rPr>
        <sz val="12"/>
        <color theme="1"/>
        <rFont val="游ゴシック Light"/>
        <family val="3"/>
        <charset val="128"/>
      </rPr>
      <t>い</t>
    </r>
    <phoneticPr fontId="1"/>
  </si>
  <si>
    <r>
      <rPr>
        <sz val="12"/>
        <color theme="1"/>
        <rFont val="游ゴシック Light"/>
        <family val="3"/>
        <charset val="128"/>
      </rPr>
      <t>高エネルギー加速器研究機構</t>
    </r>
    <r>
      <rPr>
        <sz val="12"/>
        <color theme="1"/>
        <rFont val="Times New Roman"/>
        <family val="1"/>
      </rPr>
      <t xml:space="preserve"> </t>
    </r>
    <rPh sb="0" eb="1">
      <t xml:space="preserve">コウエネルギー </t>
    </rPh>
    <rPh sb="6" eb="13">
      <t xml:space="preserve">カソクキケンキュウキコウ </t>
    </rPh>
    <phoneticPr fontId="1"/>
  </si>
  <si>
    <r>
      <rPr>
        <sz val="12"/>
        <color theme="1"/>
        <rFont val="游ゴシック Light"/>
        <family val="3"/>
        <charset val="128"/>
      </rPr>
      <t>関数の説明</t>
    </r>
    <rPh sb="0" eb="2">
      <t xml:space="preserve">カンスウ </t>
    </rPh>
    <rPh sb="3" eb="5">
      <t xml:space="preserve">セツメイ </t>
    </rPh>
    <phoneticPr fontId="1"/>
  </si>
  <si>
    <r>
      <rPr>
        <sz val="12"/>
        <color theme="1"/>
        <rFont val="游ゴシック Light"/>
        <family val="3"/>
        <charset val="128"/>
      </rPr>
      <t>う</t>
    </r>
    <phoneticPr fontId="1"/>
  </si>
  <si>
    <r>
      <rPr>
        <sz val="12"/>
        <color theme="1"/>
        <rFont val="游ゴシック Light"/>
        <family val="3"/>
        <charset val="128"/>
      </rPr>
      <t>総合研究大学院大学</t>
    </r>
    <rPh sb="0" eb="7">
      <t xml:space="preserve">ソウゴウケンキュウダイガクイン </t>
    </rPh>
    <rPh sb="7" eb="9">
      <t xml:space="preserve">ダイガク </t>
    </rPh>
    <phoneticPr fontId="1"/>
  </si>
  <si>
    <r>
      <rPr>
        <sz val="12"/>
        <color theme="1"/>
        <rFont val="游ゴシック Light"/>
        <family val="3"/>
        <charset val="128"/>
      </rPr>
      <t>空欄</t>
    </r>
    <r>
      <rPr>
        <sz val="12"/>
        <color theme="1"/>
        <rFont val="Times New Roman"/>
        <family val="1"/>
      </rPr>
      <t>()</t>
    </r>
    <r>
      <rPr>
        <sz val="12"/>
        <color theme="1"/>
        <rFont val="游ゴシック Light"/>
        <family val="3"/>
        <charset val="128"/>
      </rPr>
      <t>で現在の、場所いれるとそこの、行番号を返す</t>
    </r>
    <phoneticPr fontId="1"/>
  </si>
  <si>
    <r>
      <rPr>
        <sz val="12"/>
        <color theme="1"/>
        <rFont val="游ゴシック Light"/>
        <family val="3"/>
        <charset val="128"/>
      </rPr>
      <t>え</t>
    </r>
    <phoneticPr fontId="1"/>
  </si>
  <si>
    <r>
      <rPr>
        <sz val="12"/>
        <color theme="1"/>
        <rFont val="游ゴシック Light"/>
        <family val="3"/>
        <charset val="128"/>
      </rPr>
      <t>日本原子力研究開発機構発機構</t>
    </r>
    <rPh sb="0" eb="14">
      <t xml:space="preserve">ニホンゲンシリョクケンキュウカイハツキコウ </t>
    </rPh>
    <phoneticPr fontId="1"/>
  </si>
  <si>
    <r>
      <rPr>
        <sz val="12"/>
        <color theme="1"/>
        <rFont val="游ゴシック Light"/>
        <family val="3"/>
        <charset val="128"/>
      </rPr>
      <t>空欄</t>
    </r>
    <r>
      <rPr>
        <sz val="12"/>
        <color theme="1"/>
        <rFont val="Times New Roman"/>
        <family val="1"/>
      </rPr>
      <t>()</t>
    </r>
    <r>
      <rPr>
        <sz val="12"/>
        <color theme="1"/>
        <rFont val="游ゴシック Light"/>
        <family val="3"/>
        <charset val="128"/>
      </rPr>
      <t>で現在の、場所いれるとそこの、列番号を返す</t>
    </r>
    <rPh sb="0" eb="2">
      <t xml:space="preserve">クウラン </t>
    </rPh>
    <rPh sb="3" eb="5">
      <t xml:space="preserve">ゲンザイ </t>
    </rPh>
    <rPh sb="7" eb="9">
      <t xml:space="preserve">バショ </t>
    </rPh>
    <rPh sb="16" eb="17">
      <t xml:space="preserve">レツ </t>
    </rPh>
    <rPh sb="17" eb="19">
      <t xml:space="preserve">バンゴウ </t>
    </rPh>
    <rPh sb="19" eb="20">
      <t xml:space="preserve">レツ </t>
    </rPh>
    <rPh sb="20" eb="21">
      <t xml:space="preserve">カエス </t>
    </rPh>
    <phoneticPr fontId="1"/>
  </si>
  <si>
    <r>
      <rPr>
        <sz val="12"/>
        <color theme="1"/>
        <rFont val="游ゴシック Light"/>
        <family val="3"/>
        <charset val="128"/>
      </rPr>
      <t>お</t>
    </r>
    <phoneticPr fontId="1"/>
  </si>
  <si>
    <r>
      <rPr>
        <sz val="12"/>
        <color theme="1"/>
        <rFont val="游ゴシック Light"/>
        <family val="3"/>
        <charset val="128"/>
      </rPr>
      <t>場所を入れたらそこの列アルファベットを返す</t>
    </r>
    <rPh sb="0" eb="1">
      <t xml:space="preserve">バショヲ </t>
    </rPh>
    <rPh sb="7" eb="8">
      <t>ソコノ</t>
    </rPh>
    <rPh sb="10" eb="11">
      <t xml:space="preserve">レツ </t>
    </rPh>
    <phoneticPr fontId="1"/>
  </si>
  <si>
    <r>
      <rPr>
        <sz val="12"/>
        <color theme="1"/>
        <rFont val="游ゴシック Light"/>
        <family val="3"/>
        <charset val="128"/>
      </rPr>
      <t>き</t>
    </r>
    <phoneticPr fontId="1"/>
  </si>
  <si>
    <r>
      <rPr>
        <sz val="12"/>
        <color theme="1"/>
        <rFont val="游ゴシック Light"/>
        <family val="3"/>
        <charset val="128"/>
      </rPr>
      <t>東大理</t>
    </r>
    <rPh sb="0" eb="2">
      <t xml:space="preserve">トウダイ </t>
    </rPh>
    <rPh sb="2" eb="3">
      <t xml:space="preserve">リ </t>
    </rPh>
    <phoneticPr fontId="1"/>
  </si>
  <si>
    <r>
      <rPr>
        <sz val="12"/>
        <color theme="1"/>
        <rFont val="游ゴシック Light"/>
        <family val="3"/>
        <charset val="128"/>
      </rPr>
      <t>場所を入れたらそこの値を返す</t>
    </r>
    <rPh sb="0" eb="2">
      <t xml:space="preserve">バショ </t>
    </rPh>
    <rPh sb="3" eb="4">
      <t xml:space="preserve">イレタラ </t>
    </rPh>
    <rPh sb="12" eb="13">
      <t xml:space="preserve">カエス </t>
    </rPh>
    <phoneticPr fontId="1"/>
  </si>
  <si>
    <r>
      <rPr>
        <sz val="12"/>
        <color theme="1"/>
        <rFont val="游ゴシック Light"/>
        <family val="3"/>
        <charset val="128"/>
      </rPr>
      <t>選択範囲を一列</t>
    </r>
    <r>
      <rPr>
        <sz val="12"/>
        <color theme="1"/>
        <rFont val="Times New Roman"/>
        <family val="1"/>
      </rPr>
      <t>or</t>
    </r>
    <r>
      <rPr>
        <sz val="12"/>
        <color theme="1"/>
        <rFont val="游ゴシック Light"/>
        <family val="3"/>
        <charset val="128"/>
      </rPr>
      <t>行に変換</t>
    </r>
    <rPh sb="0" eb="2">
      <t xml:space="preserve">センタク </t>
    </rPh>
    <rPh sb="2" eb="4">
      <t xml:space="preserve">ハンイ </t>
    </rPh>
    <rPh sb="5" eb="7">
      <t xml:space="preserve">イチレツ </t>
    </rPh>
    <rPh sb="9" eb="10">
      <t xml:space="preserve">ギョウ </t>
    </rPh>
    <rPh sb="11" eb="13">
      <t xml:space="preserve">ヘンカンシテクレル </t>
    </rPh>
    <phoneticPr fontId="1"/>
  </si>
  <si>
    <r>
      <rPr>
        <sz val="12"/>
        <color theme="1"/>
        <rFont val="游ゴシック Light"/>
        <family val="3"/>
        <charset val="128"/>
      </rPr>
      <t>重複を消去</t>
    </r>
    <rPh sb="0" eb="2">
      <t xml:space="preserve">ジュウフクヲ </t>
    </rPh>
    <rPh sb="3" eb="5">
      <t xml:space="preserve">ショウキョ </t>
    </rPh>
    <phoneticPr fontId="1"/>
  </si>
  <si>
    <r>
      <rPr>
        <sz val="11"/>
        <color theme="1"/>
        <rFont val="游ゴシック Light"/>
        <family val="3"/>
        <charset val="128"/>
      </rPr>
      <t>　</t>
    </r>
    <phoneticPr fontId="1"/>
  </si>
  <si>
    <r>
      <rPr>
        <sz val="12"/>
        <color theme="1"/>
        <rFont val="游ゴシック Light"/>
        <family val="3"/>
        <charset val="128"/>
      </rPr>
      <t>スピル関数なので拡張不要</t>
    </r>
    <rPh sb="3" eb="5">
      <t xml:space="preserve">カンスウ </t>
    </rPh>
    <rPh sb="8" eb="10">
      <t xml:space="preserve">カクチョウ </t>
    </rPh>
    <rPh sb="10" eb="12">
      <t xml:space="preserve">フヨウ </t>
    </rPh>
    <phoneticPr fontId="1"/>
  </si>
  <si>
    <r>
      <rPr>
        <sz val="12"/>
        <color theme="1"/>
        <rFont val="游ゴシック Light"/>
        <family val="3"/>
        <charset val="128"/>
      </rPr>
      <t>→</t>
    </r>
    <r>
      <rPr>
        <sz val="12"/>
        <color theme="1"/>
        <rFont val="Times New Roman"/>
        <family val="1"/>
      </rPr>
      <t>|</t>
    </r>
    <phoneticPr fontId="1"/>
  </si>
  <si>
    <r>
      <rPr>
        <sz val="12"/>
        <color theme="1"/>
        <rFont val="游ゴシック Light"/>
        <family val="3"/>
        <charset val="128"/>
      </rPr>
      <t>所属を抽出</t>
    </r>
    <rPh sb="0" eb="2">
      <t xml:space="preserve">ショゾク </t>
    </rPh>
    <rPh sb="3" eb="5">
      <t xml:space="preserve">チュウシュツ </t>
    </rPh>
    <phoneticPr fontId="1"/>
  </si>
  <si>
    <r>
      <rPr>
        <sz val="12"/>
        <color theme="1"/>
        <rFont val="游ゴシック Light"/>
        <family val="3"/>
        <charset val="128"/>
      </rPr>
      <t>→重複を消去</t>
    </r>
    <rPh sb="1" eb="3">
      <t xml:space="preserve">ジュウフク </t>
    </rPh>
    <rPh sb="4" eb="6">
      <t xml:space="preserve">ショウキョ </t>
    </rPh>
    <phoneticPr fontId="1"/>
  </si>
  <si>
    <r>
      <rPr>
        <sz val="12"/>
        <color theme="1"/>
        <rFont val="游ゴシック Light"/>
        <family val="3"/>
        <charset val="128"/>
      </rPr>
      <t>自分で埋める必要あり</t>
    </r>
  </si>
  <si>
    <r>
      <rPr>
        <sz val="12"/>
        <color theme="1"/>
        <rFont val="游ゴシック Light"/>
        <family val="3"/>
        <charset val="128"/>
      </rPr>
      <t>必要に応じ下に拡張</t>
    </r>
  </si>
  <si>
    <r>
      <rPr>
        <sz val="11"/>
        <color theme="1"/>
        <rFont val="游ゴシック Light"/>
        <family val="3"/>
        <charset val="128"/>
      </rPr>
      <t>ごとう</t>
    </r>
    <phoneticPr fontId="1"/>
  </si>
  <si>
    <r>
      <rPr>
        <sz val="12"/>
        <color theme="1"/>
        <rFont val="游ゴシック Light"/>
        <family val="3"/>
        <charset val="128"/>
      </rPr>
      <t>後藤</t>
    </r>
  </si>
  <si>
    <r>
      <rPr>
        <sz val="12"/>
        <color theme="1"/>
        <rFont val="游ゴシック Light"/>
        <family val="3"/>
        <charset val="128"/>
      </rPr>
      <t>優</t>
    </r>
    <rPh sb="0" eb="1">
      <t xml:space="preserve">ユウ </t>
    </rPh>
    <phoneticPr fontId="1"/>
  </si>
  <si>
    <r>
      <rPr>
        <sz val="11"/>
        <color theme="1"/>
        <rFont val="游ゴシック Light"/>
        <family val="3"/>
        <charset val="128"/>
      </rPr>
      <t>うさ</t>
    </r>
    <phoneticPr fontId="1"/>
  </si>
  <si>
    <r>
      <rPr>
        <sz val="12"/>
        <color theme="1"/>
        <rFont val="游ゴシック Light"/>
        <family val="3"/>
        <charset val="128"/>
      </rPr>
      <t>宇佐</t>
    </r>
    <rPh sb="0" eb="2">
      <t xml:space="preserve">ウサ </t>
    </rPh>
    <phoneticPr fontId="1"/>
  </si>
  <si>
    <r>
      <rPr>
        <sz val="12"/>
        <color theme="1"/>
        <rFont val="游ゴシック Light"/>
        <family val="3"/>
        <charset val="128"/>
      </rPr>
      <t>儀</t>
    </r>
    <rPh sb="0" eb="1">
      <t xml:space="preserve">ギ </t>
    </rPh>
    <phoneticPr fontId="1"/>
  </si>
  <si>
    <r>
      <rPr>
        <sz val="12"/>
        <color theme="1"/>
        <rFont val="游ゴシック Light"/>
        <family val="3"/>
        <charset val="128"/>
      </rPr>
      <t>マーガレット</t>
    </r>
    <phoneticPr fontId="1"/>
  </si>
  <si>
    <r>
      <rPr>
        <sz val="12"/>
        <color theme="1"/>
        <rFont val="游ゴシック Light"/>
        <family val="3"/>
        <charset val="128"/>
      </rPr>
      <t>サッチャー</t>
    </r>
    <phoneticPr fontId="1"/>
  </si>
  <si>
    <r>
      <rPr>
        <sz val="12"/>
        <color theme="1"/>
        <rFont val="游ゴシック Light"/>
        <family val="3"/>
        <charset val="128"/>
      </rPr>
      <t>く</t>
    </r>
    <phoneticPr fontId="1"/>
  </si>
  <si>
    <r>
      <rPr>
        <sz val="11"/>
        <color theme="1"/>
        <rFont val="游ゴシック Light"/>
        <family val="3"/>
        <charset val="128"/>
      </rPr>
      <t>ちい</t>
    </r>
    <phoneticPr fontId="1"/>
  </si>
  <si>
    <r>
      <rPr>
        <sz val="12"/>
        <color theme="1"/>
        <rFont val="游ゴシック Light"/>
        <family val="3"/>
        <charset val="128"/>
      </rPr>
      <t>小</t>
    </r>
    <rPh sb="0" eb="1">
      <t xml:space="preserve">チイサク </t>
    </rPh>
    <phoneticPr fontId="1"/>
  </si>
  <si>
    <r>
      <rPr>
        <sz val="12"/>
        <color theme="1"/>
        <rFont val="游ゴシック Light"/>
        <family val="3"/>
        <charset val="128"/>
      </rPr>
      <t>可愛</t>
    </r>
    <rPh sb="0" eb="2">
      <t xml:space="preserve">カワイイ </t>
    </rPh>
    <phoneticPr fontId="1"/>
  </si>
  <si>
    <r>
      <rPr>
        <sz val="11"/>
        <color theme="1"/>
        <rFont val="游ゴシック Light"/>
        <family val="3"/>
        <charset val="128"/>
      </rPr>
      <t>はち</t>
    </r>
    <phoneticPr fontId="1"/>
  </si>
  <si>
    <r>
      <rPr>
        <sz val="12"/>
        <color theme="1"/>
        <rFont val="游ゴシック Light"/>
        <family val="3"/>
        <charset val="128"/>
      </rPr>
      <t>八</t>
    </r>
    <rPh sb="0" eb="1">
      <t>8</t>
    </rPh>
    <phoneticPr fontId="1"/>
  </si>
  <si>
    <r>
      <rPr>
        <sz val="12"/>
        <color theme="1"/>
        <rFont val="游ゴシック Light"/>
        <family val="3"/>
        <charset val="128"/>
      </rPr>
      <t>我</t>
    </r>
    <phoneticPr fontId="1"/>
  </si>
  <si>
    <r>
      <rPr>
        <sz val="11"/>
        <color theme="1"/>
        <rFont val="游ゴシック Light"/>
        <family val="3"/>
        <charset val="128"/>
      </rPr>
      <t>もも</t>
    </r>
    <phoneticPr fontId="1"/>
  </si>
  <si>
    <r>
      <rPr>
        <sz val="12"/>
        <color theme="1"/>
        <rFont val="游ゴシック Light"/>
        <family val="3"/>
        <charset val="128"/>
      </rPr>
      <t>桃</t>
    </r>
    <rPh sb="0" eb="1">
      <t xml:space="preserve">モモ </t>
    </rPh>
    <phoneticPr fontId="1"/>
  </si>
  <si>
    <r>
      <rPr>
        <sz val="12"/>
        <color theme="1"/>
        <rFont val="游ゴシック Light"/>
        <family val="3"/>
        <charset val="128"/>
      </rPr>
      <t>んが</t>
    </r>
    <phoneticPr fontId="1"/>
  </si>
  <si>
    <t>Graduate School of Science, Nagoya University</t>
    <phoneticPr fontId="1"/>
  </si>
  <si>
    <t>名大工</t>
    <rPh sb="0" eb="2">
      <t xml:space="preserve">トウダイ </t>
    </rPh>
    <rPh sb="2" eb="3">
      <t xml:space="preserve">コウガクブ </t>
    </rPh>
    <phoneticPr fontId="1"/>
  </si>
  <si>
    <t>School of Engineering Graduate School of Engineering</t>
    <phoneticPr fontId="1"/>
  </si>
  <si>
    <t>け</t>
    <phoneticPr fontId="1"/>
  </si>
  <si>
    <t>国立科学博物館</t>
    <rPh sb="0" eb="7">
      <t xml:space="preserve">コクリツカガクハクブツカン </t>
    </rPh>
    <phoneticPr fontId="1"/>
  </si>
  <si>
    <t>National Museum of Nature and Science, Tokyo</t>
    <phoneticPr fontId="1"/>
  </si>
  <si>
    <t>Kobayashi - Maskawa Institute, NagoyaUniversity</t>
    <phoneticPr fontId="1"/>
  </si>
  <si>
    <t>W.</t>
    <phoneticPr fontId="1"/>
  </si>
  <si>
    <t>N.</t>
    <phoneticPr fontId="1"/>
  </si>
  <si>
    <t>埋めて五十音順にソート</t>
    <rPh sb="3" eb="5">
      <t xml:space="preserve">ゴジュウ </t>
    </rPh>
    <rPh sb="5" eb="6">
      <t xml:space="preserve">オン </t>
    </rPh>
    <phoneticPr fontId="1"/>
  </si>
  <si>
    <t>英語名順でソートする時の選択範囲！！！</t>
    <rPh sb="0" eb="2">
      <t xml:space="preserve">エイゴ </t>
    </rPh>
    <rPh sb="2" eb="3">
      <t xml:space="preserve">メイ </t>
    </rPh>
    <rPh sb="3" eb="4">
      <t xml:space="preserve">ジュン </t>
    </rPh>
    <rPh sb="12" eb="14">
      <t xml:space="preserve">センタク </t>
    </rPh>
    <rPh sb="14" eb="16">
      <t xml:space="preserve">ハンイ </t>
    </rPh>
    <phoneticPr fontId="1"/>
  </si>
  <si>
    <t>日本語名順でソートする時の選択範囲！！！</t>
    <rPh sb="0" eb="3">
      <t xml:space="preserve">ニホンゴ </t>
    </rPh>
    <rPh sb="3" eb="5">
      <t xml:space="preserve">メイジュン </t>
    </rPh>
    <rPh sb="13" eb="15">
      <t xml:space="preserve">センタク </t>
    </rPh>
    <rPh sb="15" eb="17">
      <t xml:space="preserve">ハンイ </t>
    </rPh>
    <phoneticPr fontId="1"/>
  </si>
  <si>
    <t>ここをコピペ！！</t>
    <phoneticPr fontId="1"/>
  </si>
  <si>
    <r>
      <rPr>
        <sz val="12"/>
        <color theme="1"/>
        <rFont val="MS Mincho"/>
        <family val="1"/>
        <charset val="128"/>
      </rPr>
      <t>↓この列の一番上を空白にしたいときは(</t>
    </r>
    <r>
      <rPr>
        <sz val="12"/>
        <color theme="1"/>
        <rFont val="Times New Roman"/>
        <family val="1"/>
      </rPr>
      <t>="")</t>
    </r>
    <r>
      <rPr>
        <sz val="12"/>
        <color theme="1"/>
        <rFont val="MS Mincho"/>
        <family val="1"/>
        <charset val="128"/>
      </rPr>
      <t>にすること</t>
    </r>
    <rPh sb="5" eb="7">
      <t xml:space="preserve">イチバン </t>
    </rPh>
    <rPh sb="7" eb="8">
      <t xml:space="preserve">ウエ </t>
    </rPh>
    <rPh sb="9" eb="11">
      <t xml:space="preserve">クウハクニシタイ </t>
    </rPh>
    <phoneticPr fontId="1"/>
  </si>
  <si>
    <r>
      <rPr>
        <b/>
        <sz val="24"/>
        <color rgb="FFFF0000"/>
        <rFont val="MS Mincho"/>
        <family val="1"/>
        <charset val="128"/>
      </rPr>
      <t>使い方</t>
    </r>
    <r>
      <rPr>
        <b/>
        <sz val="24"/>
        <color rgb="FFFF0000"/>
        <rFont val="Times New Roman"/>
        <family val="1"/>
      </rPr>
      <t>:</t>
    </r>
    <r>
      <rPr>
        <b/>
        <sz val="24"/>
        <color rgb="FFFF0000"/>
        <rFont val="MS Mincho"/>
        <family val="1"/>
        <charset val="128"/>
      </rPr>
      <t>まず入力欄</t>
    </r>
    <r>
      <rPr>
        <b/>
        <sz val="24"/>
        <color theme="4" tint="0.39997558519241921"/>
        <rFont val="Times New Roman"/>
        <family val="1"/>
      </rPr>
      <t>(</t>
    </r>
    <r>
      <rPr>
        <b/>
        <sz val="24"/>
        <color theme="4" tint="0.39997558519241921"/>
        <rFont val="MS Mincho"/>
        <family val="1"/>
        <charset val="128"/>
      </rPr>
      <t>薄い青で塗った部分</t>
    </r>
    <r>
      <rPr>
        <b/>
        <sz val="24"/>
        <color theme="4" tint="0.39997558519241921"/>
        <rFont val="Times New Roman"/>
        <family val="1"/>
      </rPr>
      <t>)</t>
    </r>
    <r>
      <rPr>
        <b/>
        <sz val="24"/>
        <color rgb="FFFF0000"/>
        <rFont val="MS Mincho"/>
        <family val="1"/>
        <charset val="128"/>
      </rPr>
      <t>に</t>
    </r>
    <r>
      <rPr>
        <b/>
        <sz val="24"/>
        <color rgb="FFFF0000"/>
        <rFont val="Times New Roman"/>
        <family val="1"/>
        <charset val="128"/>
      </rPr>
      <t xml:space="preserve">
</t>
    </r>
    <r>
      <rPr>
        <b/>
        <sz val="24"/>
        <color rgb="FFFF0000"/>
        <rFont val="MS Mincho"/>
        <family val="1"/>
        <charset val="128"/>
      </rPr>
      <t>所属と名前を入力</t>
    </r>
    <r>
      <rPr>
        <b/>
        <sz val="24"/>
        <color rgb="FFFF0000"/>
        <rFont val="Times New Roman"/>
        <family val="1"/>
      </rPr>
      <t xml:space="preserve">
</t>
    </r>
    <r>
      <rPr>
        <b/>
        <sz val="24"/>
        <color rgb="FFFF0000"/>
        <rFont val="MS Mincho"/>
        <family val="1"/>
        <charset val="128"/>
      </rPr>
      <t>所属に対応させたひらがなを三つまで入力</t>
    </r>
    <r>
      <rPr>
        <b/>
        <sz val="24"/>
        <color rgb="FFFF0000"/>
        <rFont val="Times New Roman"/>
        <family val="1"/>
      </rPr>
      <t xml:space="preserve">
</t>
    </r>
    <r>
      <rPr>
        <b/>
        <sz val="24"/>
        <color rgb="FFFF0000"/>
        <rFont val="MS Mincho"/>
        <family val="1"/>
        <charset val="128"/>
      </rPr>
      <t>名前を五十音またはアルファベットでソート</t>
    </r>
    <r>
      <rPr>
        <b/>
        <sz val="24"/>
        <color rgb="FFFF0000"/>
        <rFont val="Times New Roman"/>
        <family val="1"/>
      </rPr>
      <t xml:space="preserve">
(</t>
    </r>
    <r>
      <rPr>
        <b/>
        <sz val="24"/>
        <color rgb="FFFF0000"/>
        <rFont val="MS Mincho"/>
        <family val="1"/>
        <charset val="128"/>
      </rPr>
      <t>ソートしなければ上から出力します</t>
    </r>
    <r>
      <rPr>
        <b/>
        <sz val="24"/>
        <color rgb="FFFF0000"/>
        <rFont val="Times New Roman"/>
        <family val="1"/>
      </rPr>
      <t xml:space="preserve">)
</t>
    </r>
    <r>
      <rPr>
        <b/>
        <sz val="24"/>
        <color rgb="FFFF0000"/>
        <rFont val="MS Mincho"/>
        <family val="1"/>
        <charset val="128"/>
      </rPr>
      <t>下に物理学会共著者入力用の出力が出てくるので</t>
    </r>
    <r>
      <rPr>
        <b/>
        <sz val="24"/>
        <color rgb="FFFF0000"/>
        <rFont val="Times New Roman"/>
        <family val="1"/>
      </rPr>
      <t xml:space="preserve">
</t>
    </r>
    <r>
      <rPr>
        <b/>
        <sz val="24"/>
        <color rgb="FFFF0000"/>
        <rFont val="MS Mincho"/>
        <family val="1"/>
        <charset val="128"/>
      </rPr>
      <t>必要に応じて選択範囲を変更</t>
    </r>
    <r>
      <rPr>
        <b/>
        <sz val="24"/>
        <color rgb="FFFF0000"/>
        <rFont val="Times New Roman"/>
        <family val="1"/>
      </rPr>
      <t xml:space="preserve">
</t>
    </r>
    <rPh sb="0" eb="1">
      <t xml:space="preserve">ツカイカタ </t>
    </rPh>
    <rPh sb="5" eb="8">
      <t xml:space="preserve">ニュウリョクラン </t>
    </rPh>
    <rPh sb="9" eb="10">
      <t xml:space="preserve">ウスイ </t>
    </rPh>
    <rPh sb="11" eb="12">
      <t xml:space="preserve">アオクヌリマシタ </t>
    </rPh>
    <rPh sb="16" eb="18">
      <t xml:space="preserve">ブブン </t>
    </rPh>
    <rPh sb="21" eb="23">
      <t xml:space="preserve">ショゾク </t>
    </rPh>
    <rPh sb="24" eb="26">
      <t xml:space="preserve">ナマエ </t>
    </rPh>
    <rPh sb="27" eb="29">
      <t xml:space="preserve">ニュウリョクシマス </t>
    </rPh>
    <rPh sb="31" eb="32">
      <t xml:space="preserve">ショゾク </t>
    </rPh>
    <rPh sb="47" eb="49">
      <t xml:space="preserve">ニュウリョク </t>
    </rPh>
    <rPh sb="50" eb="52">
      <t xml:space="preserve">ナマエ </t>
    </rPh>
    <rPh sb="53" eb="56">
      <t xml:space="preserve">ゴジュウオン </t>
    </rPh>
    <rPh sb="80" eb="81">
      <t xml:space="preserve">ウエカラ </t>
    </rPh>
    <rPh sb="83" eb="85">
      <t xml:space="preserve">シュツリョクシマス </t>
    </rPh>
    <rPh sb="89" eb="90">
      <t xml:space="preserve">シタ </t>
    </rPh>
    <rPh sb="91" eb="95">
      <t xml:space="preserve">ブツリガッカイ </t>
    </rPh>
    <rPh sb="95" eb="98">
      <t xml:space="preserve">キョウチョシャ </t>
    </rPh>
    <rPh sb="98" eb="100">
      <t xml:space="preserve">ニュウリョク </t>
    </rPh>
    <rPh sb="100" eb="101">
      <t xml:space="preserve">ヨウ </t>
    </rPh>
    <rPh sb="102" eb="104">
      <t xml:space="preserve">シュツリョク </t>
    </rPh>
    <rPh sb="105" eb="106">
      <t xml:space="preserve">デテクルノデ </t>
    </rPh>
    <rPh sb="112" eb="114">
      <t xml:space="preserve">ヒツヨウニ </t>
    </rPh>
    <rPh sb="115" eb="116">
      <t xml:space="preserve">オウジテ </t>
    </rPh>
    <rPh sb="119" eb="121">
      <t xml:space="preserve">センタク </t>
    </rPh>
    <rPh sb="121" eb="123">
      <t xml:space="preserve">ハンイ </t>
    </rPh>
    <rPh sb="124" eb="126">
      <t xml:space="preserve">ヘンコウ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</si>
</sst>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 Light"/>
      <family val="3"/>
      <charset val="128"/>
      <scheme val="major"/>
    </font>
    <font>
      <sz val="11"/>
      <color rgb="FF000000"/>
      <name val="游ゴシック Light"/>
      <family val="3"/>
      <charset val="128"/>
      <scheme val="major"/>
    </font>
    <font>
      <sz val="14"/>
      <color rgb="FF333333"/>
      <name val="游ゴシック Medium"/>
      <family val="3"/>
      <charset val="128"/>
    </font>
    <font>
      <sz val="12"/>
      <color theme="1"/>
      <name val="游ゴシック Light"/>
      <family val="3"/>
      <charset val="128"/>
      <scheme val="major"/>
    </font>
    <font>
      <sz val="12"/>
      <color theme="1"/>
      <name val="Times New Roman"/>
      <family val="1"/>
    </font>
    <font>
      <sz val="12"/>
      <color theme="1"/>
      <name val="游ゴシック Light"/>
      <family val="3"/>
      <charset val="128"/>
    </font>
    <font>
      <sz val="11"/>
      <color theme="1"/>
      <name val="Times New Roman"/>
      <family val="1"/>
    </font>
    <font>
      <sz val="11"/>
      <color theme="1"/>
      <name val="游ゴシック Light"/>
      <family val="3"/>
      <charset val="128"/>
    </font>
    <font>
      <sz val="14"/>
      <color rgb="FF333333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MS Mincho"/>
      <family val="1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MS Mincho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Times New Roman"/>
      <family val="1"/>
      <charset val="128"/>
    </font>
    <font>
      <b/>
      <sz val="24"/>
      <color rgb="FFFF0000"/>
      <name val="Times New Roman"/>
      <family val="1"/>
      <charset val="128"/>
    </font>
    <font>
      <b/>
      <sz val="24"/>
      <color rgb="FFFF0000"/>
      <name val="MS Mincho"/>
      <family val="1"/>
      <charset val="128"/>
    </font>
    <font>
      <b/>
      <sz val="24"/>
      <color rgb="FFFF0000"/>
      <name val="Times New Roman"/>
      <family val="1"/>
    </font>
    <font>
      <b/>
      <sz val="24"/>
      <color theme="4" tint="0.39997558519241921"/>
      <name val="Times New Roman"/>
      <family val="1"/>
    </font>
    <font>
      <b/>
      <sz val="24"/>
      <color theme="4" tint="0.39997558519241921"/>
      <name val="MS Mincho"/>
      <family val="1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6F6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FFF4A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8" borderId="10" xfId="0" applyFont="1" applyFill="1" applyBorder="1">
      <alignment vertical="center"/>
    </xf>
    <xf numFmtId="0" fontId="6" fillId="8" borderId="11" xfId="0" applyFont="1" applyFill="1" applyBorder="1">
      <alignment vertical="center"/>
    </xf>
    <xf numFmtId="0" fontId="6" fillId="9" borderId="16" xfId="0" applyFont="1" applyFill="1" applyBorder="1">
      <alignment vertical="center"/>
    </xf>
    <xf numFmtId="0" fontId="6" fillId="9" borderId="11" xfId="0" applyFont="1" applyFill="1" applyBorder="1">
      <alignment vertical="center"/>
    </xf>
    <xf numFmtId="0" fontId="6" fillId="9" borderId="12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6" fillId="8" borderId="5" xfId="0" applyFont="1" applyFill="1" applyBorder="1">
      <alignment vertical="center"/>
    </xf>
    <xf numFmtId="0" fontId="6" fillId="9" borderId="17" xfId="0" applyFont="1" applyFill="1" applyBorder="1">
      <alignment vertical="center"/>
    </xf>
    <xf numFmtId="0" fontId="6" fillId="9" borderId="5" xfId="0" applyFont="1" applyFill="1" applyBorder="1">
      <alignment vertical="center"/>
    </xf>
    <xf numFmtId="0" fontId="6" fillId="9" borderId="6" xfId="0" applyFont="1" applyFill="1" applyBorder="1">
      <alignment vertical="center"/>
    </xf>
    <xf numFmtId="0" fontId="6" fillId="8" borderId="13" xfId="0" applyFont="1" applyFill="1" applyBorder="1">
      <alignment vertical="center"/>
    </xf>
    <xf numFmtId="0" fontId="6" fillId="8" borderId="14" xfId="0" applyFont="1" applyFill="1" applyBorder="1">
      <alignment vertical="center"/>
    </xf>
    <xf numFmtId="0" fontId="6" fillId="9" borderId="18" xfId="0" applyFont="1" applyFill="1" applyBorder="1">
      <alignment vertical="center"/>
    </xf>
    <xf numFmtId="0" fontId="6" fillId="9" borderId="14" xfId="0" applyFont="1" applyFill="1" applyBorder="1">
      <alignment vertical="center"/>
    </xf>
    <xf numFmtId="0" fontId="6" fillId="9" borderId="15" xfId="0" applyFont="1" applyFill="1" applyBorder="1">
      <alignment vertical="center"/>
    </xf>
    <xf numFmtId="0" fontId="6" fillId="8" borderId="7" xfId="0" applyFont="1" applyFill="1" applyBorder="1">
      <alignment vertical="center"/>
    </xf>
    <xf numFmtId="0" fontId="6" fillId="8" borderId="8" xfId="0" applyFont="1" applyFill="1" applyBorder="1">
      <alignment vertical="center"/>
    </xf>
    <xf numFmtId="0" fontId="6" fillId="9" borderId="19" xfId="0" applyFont="1" applyFill="1" applyBorder="1">
      <alignment vertical="center"/>
    </xf>
    <xf numFmtId="0" fontId="6" fillId="9" borderId="8" xfId="0" applyFont="1" applyFill="1" applyBorder="1">
      <alignment vertical="center"/>
    </xf>
    <xf numFmtId="0" fontId="6" fillId="9" borderId="9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6" borderId="0" xfId="0" applyFont="1" applyFill="1" applyAlignment="1">
      <alignment horizontal="right" vertical="center"/>
    </xf>
    <xf numFmtId="0" fontId="6" fillId="7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12" borderId="0" xfId="0" applyFont="1" applyFill="1">
      <alignment vertical="center"/>
    </xf>
    <xf numFmtId="0" fontId="8" fillId="10" borderId="1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vertical="center" wrapText="1"/>
    </xf>
    <xf numFmtId="0" fontId="6" fillId="10" borderId="2" xfId="0" applyFont="1" applyFill="1" applyBorder="1">
      <alignment vertical="center"/>
    </xf>
    <xf numFmtId="0" fontId="6" fillId="10" borderId="3" xfId="0" applyFont="1" applyFill="1" applyBorder="1">
      <alignment vertical="center"/>
    </xf>
    <xf numFmtId="0" fontId="10" fillId="0" borderId="0" xfId="0" applyFont="1">
      <alignment vertical="center"/>
    </xf>
    <xf numFmtId="0" fontId="6" fillId="11" borderId="1" xfId="0" applyFont="1" applyFill="1" applyBorder="1">
      <alignment vertical="center"/>
    </xf>
    <xf numFmtId="0" fontId="6" fillId="11" borderId="2" xfId="0" applyFont="1" applyFill="1" applyBorder="1">
      <alignment vertical="center"/>
    </xf>
    <xf numFmtId="0" fontId="11" fillId="0" borderId="0" xfId="0" applyFont="1">
      <alignment vertical="center"/>
    </xf>
    <xf numFmtId="0" fontId="8" fillId="10" borderId="1" xfId="0" applyFont="1" applyFill="1" applyBorder="1">
      <alignment vertical="center"/>
    </xf>
    <xf numFmtId="0" fontId="8" fillId="10" borderId="2" xfId="0" applyFont="1" applyFill="1" applyBorder="1">
      <alignment vertical="center"/>
    </xf>
    <xf numFmtId="0" fontId="13" fillId="10" borderId="1" xfId="0" applyFont="1" applyFill="1" applyBorder="1">
      <alignment vertical="center"/>
    </xf>
    <xf numFmtId="0" fontId="13" fillId="10" borderId="2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1">
      <alignment vertical="center"/>
    </xf>
    <xf numFmtId="0" fontId="14" fillId="10" borderId="2" xfId="0" applyFont="1" applyFill="1" applyBorder="1">
      <alignment vertical="center"/>
    </xf>
    <xf numFmtId="0" fontId="9" fillId="10" borderId="1" xfId="0" applyFont="1" applyFill="1" applyBorder="1">
      <alignment vertical="center"/>
    </xf>
    <xf numFmtId="0" fontId="12" fillId="0" borderId="0" xfId="0" applyFont="1">
      <alignment vertical="center"/>
    </xf>
    <xf numFmtId="0" fontId="6" fillId="0" borderId="8" xfId="0" applyFont="1" applyBorder="1">
      <alignment vertical="center"/>
    </xf>
    <xf numFmtId="0" fontId="16" fillId="4" borderId="0" xfId="0" applyFont="1" applyFill="1">
      <alignment vertical="center"/>
    </xf>
    <xf numFmtId="0" fontId="7" fillId="6" borderId="0" xfId="0" applyFont="1" applyFill="1">
      <alignment vertical="center"/>
    </xf>
    <xf numFmtId="0" fontId="6" fillId="0" borderId="21" xfId="0" applyFont="1" applyBorder="1">
      <alignment vertical="center"/>
    </xf>
    <xf numFmtId="0" fontId="5" fillId="0" borderId="8" xfId="0" applyFont="1" applyBorder="1">
      <alignment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14" fillId="10" borderId="0" xfId="0" applyFont="1" applyFill="1">
      <alignment vertical="center"/>
    </xf>
    <xf numFmtId="0" fontId="6" fillId="13" borderId="0" xfId="0" applyFont="1" applyFill="1">
      <alignment vertical="center"/>
    </xf>
    <xf numFmtId="0" fontId="12" fillId="0" borderId="0" xfId="0" applyFont="1" applyAlignment="1">
      <alignment horizontal="right"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6" fillId="2" borderId="21" xfId="0" applyFont="1" applyFill="1" applyBorder="1">
      <alignment vertical="center"/>
    </xf>
    <xf numFmtId="0" fontId="17" fillId="3" borderId="0" xfId="0" applyFont="1" applyFill="1">
      <alignment vertical="center"/>
    </xf>
    <xf numFmtId="0" fontId="18" fillId="12" borderId="0" xfId="0" applyFont="1" applyFill="1">
      <alignment vertical="center"/>
    </xf>
    <xf numFmtId="0" fontId="19" fillId="0" borderId="20" xfId="0" applyFont="1" applyFill="1" applyBorder="1" applyAlignment="1">
      <alignment horizontal="left" vertical="center" wrapText="1"/>
    </xf>
    <xf numFmtId="0" fontId="19" fillId="0" borderId="21" xfId="0" applyFont="1" applyFill="1" applyBorder="1" applyAlignment="1">
      <alignment horizontal="left" vertical="center" wrapText="1"/>
    </xf>
    <xf numFmtId="0" fontId="19" fillId="0" borderId="22" xfId="0" applyFont="1" applyFill="1" applyBorder="1" applyAlignment="1">
      <alignment horizontal="left" vertical="center" wrapText="1"/>
    </xf>
    <xf numFmtId="0" fontId="19" fillId="0" borderId="23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9" fillId="0" borderId="24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C6F69"/>
      <color rgb="FFE0EFFF"/>
      <color rgb="FFFFF4A4"/>
      <color rgb="FFF2FF9D"/>
      <color rgb="FF00F600"/>
      <color rgb="FFC57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450C-E36D-FF49-90F9-73F4066498AB}">
  <dimension ref="A1:XFA68"/>
  <sheetViews>
    <sheetView tabSelected="1" zoomScale="50" zoomScaleNormal="107" workbookViewId="0">
      <selection activeCell="L9" sqref="L9"/>
    </sheetView>
  </sheetViews>
  <sheetFormatPr baseColWidth="10" defaultRowHeight="20"/>
  <cols>
    <col min="1" max="1" width="14.28515625" customWidth="1"/>
    <col min="2" max="2" width="10.7109375" customWidth="1"/>
    <col min="13" max="14" width="10.7109375" customWidth="1"/>
    <col min="15" max="15" width="4" customWidth="1"/>
    <col min="16" max="16" width="8.85546875" customWidth="1"/>
    <col min="22" max="22" width="10.7109375" customWidth="1"/>
    <col min="27" max="28" width="18.42578125" customWidth="1"/>
    <col min="29" max="29" width="20.42578125" customWidth="1"/>
  </cols>
  <sheetData>
    <row r="1" spans="1:41" ht="21" customHeight="1" thickBot="1">
      <c r="A1" s="58" t="s">
        <v>26</v>
      </c>
      <c r="B1" s="59" t="s">
        <v>1</v>
      </c>
      <c r="C1" s="58" t="s">
        <v>68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8" t="s">
        <v>82</v>
      </c>
      <c r="AB1" s="69"/>
      <c r="AC1" s="69"/>
      <c r="AD1" s="69"/>
      <c r="AE1" s="70"/>
    </row>
    <row r="2" spans="1:41" ht="21" customHeight="1" thickBot="1">
      <c r="A2" s="58" t="s">
        <v>27</v>
      </c>
      <c r="B2" s="58" t="s">
        <v>28</v>
      </c>
      <c r="C2" s="58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 t="s">
        <v>29</v>
      </c>
      <c r="R2" s="8"/>
      <c r="S2" s="8"/>
      <c r="T2" s="8"/>
      <c r="U2" s="8"/>
      <c r="V2" s="9"/>
      <c r="W2" s="10"/>
      <c r="X2" s="10"/>
      <c r="Y2" s="11"/>
      <c r="Z2" s="6"/>
      <c r="AA2" s="71"/>
      <c r="AB2" s="72"/>
      <c r="AC2" s="72"/>
      <c r="AD2" s="72"/>
      <c r="AE2" s="73"/>
    </row>
    <row r="3" spans="1:41" ht="20" customHeight="1">
      <c r="A3" s="58" t="s">
        <v>30</v>
      </c>
      <c r="B3" s="58" t="s">
        <v>31</v>
      </c>
      <c r="C3" s="58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2" t="s">
        <v>17</v>
      </c>
      <c r="R3" s="13"/>
      <c r="S3" s="13"/>
      <c r="T3" s="13"/>
      <c r="U3" s="13"/>
      <c r="V3" s="14" t="s">
        <v>32</v>
      </c>
      <c r="W3" s="15"/>
      <c r="X3" s="15"/>
      <c r="Y3" s="16"/>
      <c r="Z3" s="6"/>
      <c r="AA3" s="71"/>
      <c r="AB3" s="72"/>
      <c r="AC3" s="72"/>
      <c r="AD3" s="72"/>
      <c r="AE3" s="73"/>
    </row>
    <row r="4" spans="1:41" ht="20" customHeight="1">
      <c r="A4" s="58" t="s">
        <v>33</v>
      </c>
      <c r="B4" s="58" t="s">
        <v>34</v>
      </c>
      <c r="C4" s="58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7" t="s">
        <v>18</v>
      </c>
      <c r="R4" s="18"/>
      <c r="S4" s="18"/>
      <c r="T4" s="18"/>
      <c r="U4" s="18"/>
      <c r="V4" s="19" t="s">
        <v>35</v>
      </c>
      <c r="W4" s="20"/>
      <c r="X4" s="20"/>
      <c r="Y4" s="21"/>
      <c r="Z4" s="6"/>
      <c r="AA4" s="71"/>
      <c r="AB4" s="72"/>
      <c r="AC4" s="72"/>
      <c r="AD4" s="72"/>
      <c r="AE4" s="73"/>
    </row>
    <row r="5" spans="1:41" ht="20" customHeight="1">
      <c r="A5" s="58" t="s">
        <v>36</v>
      </c>
      <c r="B5" s="58" t="s">
        <v>0</v>
      </c>
      <c r="C5" s="58" t="s">
        <v>74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7" t="s">
        <v>12</v>
      </c>
      <c r="R5" s="18"/>
      <c r="S5" s="18"/>
      <c r="T5" s="18"/>
      <c r="U5" s="18"/>
      <c r="V5" s="19" t="s">
        <v>37</v>
      </c>
      <c r="W5" s="20"/>
      <c r="X5" s="20"/>
      <c r="Y5" s="21"/>
      <c r="Z5" s="6"/>
      <c r="AA5" s="71"/>
      <c r="AB5" s="72"/>
      <c r="AC5" s="72"/>
      <c r="AD5" s="72"/>
      <c r="AE5" s="73"/>
    </row>
    <row r="6" spans="1:41" ht="20" customHeight="1">
      <c r="A6" s="58" t="s">
        <v>38</v>
      </c>
      <c r="B6" s="58" t="s">
        <v>39</v>
      </c>
      <c r="C6" s="58" t="s">
        <v>4</v>
      </c>
      <c r="D6" s="6"/>
      <c r="E6" s="6"/>
      <c r="F6" s="6"/>
      <c r="G6" s="6"/>
      <c r="H6" s="6"/>
      <c r="I6" s="6"/>
      <c r="J6" s="6"/>
      <c r="K6" s="48"/>
      <c r="L6" s="6"/>
      <c r="M6" s="6"/>
      <c r="N6" s="6"/>
      <c r="O6" s="6"/>
      <c r="P6" s="6"/>
      <c r="Q6" s="17" t="s">
        <v>13</v>
      </c>
      <c r="R6" s="18"/>
      <c r="S6" s="18"/>
      <c r="T6" s="18"/>
      <c r="U6" s="18"/>
      <c r="V6" s="19" t="s">
        <v>40</v>
      </c>
      <c r="W6" s="20"/>
      <c r="X6" s="20"/>
      <c r="Y6" s="21"/>
      <c r="Z6" s="6"/>
      <c r="AA6" s="71"/>
      <c r="AB6" s="72"/>
      <c r="AC6" s="72"/>
      <c r="AD6" s="72"/>
      <c r="AE6" s="73"/>
    </row>
    <row r="7" spans="1:41" ht="20" customHeight="1">
      <c r="A7" s="60" t="s">
        <v>8</v>
      </c>
      <c r="B7" s="59" t="s">
        <v>69</v>
      </c>
      <c r="C7" s="58" t="s">
        <v>70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 t="s">
        <v>14</v>
      </c>
      <c r="R7" s="18"/>
      <c r="S7" s="18"/>
      <c r="T7" s="18"/>
      <c r="U7" s="18"/>
      <c r="V7" s="19" t="s">
        <v>41</v>
      </c>
      <c r="W7" s="20"/>
      <c r="X7" s="20"/>
      <c r="Y7" s="21"/>
      <c r="Z7" s="6"/>
      <c r="AA7" s="71"/>
      <c r="AB7" s="72"/>
      <c r="AC7" s="72"/>
      <c r="AD7" s="72"/>
      <c r="AE7" s="73"/>
    </row>
    <row r="8" spans="1:41" ht="21" customHeight="1" thickBot="1">
      <c r="A8" s="60" t="s">
        <v>71</v>
      </c>
      <c r="B8" s="60" t="s">
        <v>72</v>
      </c>
      <c r="C8" s="58" t="s">
        <v>73</v>
      </c>
      <c r="D8" s="6"/>
      <c r="E8" s="4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2" t="s">
        <v>15</v>
      </c>
      <c r="R8" s="23"/>
      <c r="S8" s="23"/>
      <c r="T8" s="23"/>
      <c r="U8" s="23"/>
      <c r="V8" s="24" t="s">
        <v>42</v>
      </c>
      <c r="W8" s="25"/>
      <c r="X8" s="25"/>
      <c r="Y8" s="26"/>
      <c r="Z8" s="6"/>
      <c r="AA8" s="71"/>
      <c r="AB8" s="72"/>
      <c r="AC8" s="72"/>
      <c r="AD8" s="72"/>
      <c r="AE8" s="73"/>
    </row>
    <row r="9" spans="1:41" ht="25" customHeight="1">
      <c r="A9" s="6"/>
      <c r="B9" s="6"/>
      <c r="C9" s="6"/>
      <c r="D9" s="6"/>
      <c r="E9" s="6"/>
      <c r="F9" s="6"/>
      <c r="G9" s="6"/>
      <c r="H9" s="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71"/>
      <c r="AB9" s="72"/>
      <c r="AC9" s="72"/>
      <c r="AD9" s="72"/>
      <c r="AE9" s="73"/>
      <c r="AF9" s="2"/>
      <c r="AG9" s="3"/>
      <c r="AH9" s="2"/>
      <c r="AI9" s="2"/>
      <c r="AJ9" s="2"/>
      <c r="AK9" s="2"/>
      <c r="AL9" s="2"/>
      <c r="AM9" s="2"/>
      <c r="AN9" s="2"/>
      <c r="AO9" s="2"/>
    </row>
    <row r="10" spans="1:41" ht="20" customHeight="1">
      <c r="A10" s="28" t="s">
        <v>43</v>
      </c>
      <c r="B10" s="27" t="str">
        <f>""</f>
        <v/>
      </c>
      <c r="C10" s="27"/>
      <c r="D10" s="6"/>
      <c r="E10" s="6"/>
      <c r="F10" s="27"/>
      <c r="G10" s="27"/>
      <c r="H10" s="2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1"/>
      <c r="AB10" s="72"/>
      <c r="AC10" s="72"/>
      <c r="AD10" s="72"/>
      <c r="AE10" s="73"/>
    </row>
    <row r="11" spans="1:41" ht="21" customHeight="1" thickBot="1">
      <c r="A11" s="6"/>
      <c r="B11" s="55" t="s">
        <v>78</v>
      </c>
      <c r="C11" s="30"/>
      <c r="D11" s="30"/>
      <c r="E11" s="30"/>
      <c r="F11" s="30"/>
      <c r="G11" s="30"/>
      <c r="H11" s="31" t="s">
        <v>45</v>
      </c>
      <c r="I11" s="6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74"/>
      <c r="AB11" s="75"/>
      <c r="AC11" s="75"/>
      <c r="AD11" s="75"/>
      <c r="AE11" s="76"/>
    </row>
    <row r="12" spans="1:41">
      <c r="A12" s="55" t="s">
        <v>79</v>
      </c>
      <c r="B12" s="30"/>
      <c r="C12" s="30"/>
      <c r="D12" s="30"/>
      <c r="E12" s="30"/>
      <c r="F12" s="30"/>
      <c r="G12" s="30"/>
      <c r="H12" s="31" t="s">
        <v>45</v>
      </c>
      <c r="I12" s="32" t="s">
        <v>46</v>
      </c>
      <c r="J12" s="32" t="s">
        <v>47</v>
      </c>
      <c r="K12" s="67" t="s">
        <v>81</v>
      </c>
      <c r="L12" s="35"/>
      <c r="M12" s="3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5"/>
    </row>
    <row r="13" spans="1:41">
      <c r="A13" s="54" t="s">
        <v>77</v>
      </c>
      <c r="B13" s="33"/>
      <c r="C13" s="61" t="s">
        <v>48</v>
      </c>
      <c r="D13" s="61"/>
      <c r="E13" s="61"/>
      <c r="F13" s="61"/>
      <c r="G13" s="61"/>
      <c r="H13" s="61"/>
      <c r="I13" s="29" t="s">
        <v>44</v>
      </c>
      <c r="J13" s="29"/>
      <c r="K13" s="34" t="s">
        <v>49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1">
      <c r="A14" s="36" t="s">
        <v>50</v>
      </c>
      <c r="B14" s="37" t="s">
        <v>9</v>
      </c>
      <c r="C14" s="38" t="s">
        <v>51</v>
      </c>
      <c r="D14" s="38" t="s">
        <v>52</v>
      </c>
      <c r="E14" s="38" t="s">
        <v>10</v>
      </c>
      <c r="F14" s="38" t="s">
        <v>26</v>
      </c>
      <c r="G14" s="38" t="s">
        <v>36</v>
      </c>
      <c r="H14" s="39"/>
      <c r="I14" s="40" t="str" cm="1">
        <f t="array" ref="I14:I24">_xlfn.TOCOL($F$14:$H$30,3)</f>
        <v>あ</v>
      </c>
      <c r="J14" s="6" t="str" cm="1">
        <f t="array" ref="J14:J19">_xlfn.UNIQUE(_xlfn.ANCHORARRAY(I14))</f>
        <v>あ</v>
      </c>
      <c r="K14" s="6" t="str">
        <f>CHAR(51+ROW())</f>
        <v>A</v>
      </c>
      <c r="L14" s="6" t="str" cm="1">
        <f t="array" aca="1" ref="L14" ca="1">INDIRECT(SUBSTITUTE(ADDRESS(1,COLUMN($B$1),4),"1","")&amp;MATCH($J14,$A$1:$A$9,0))</f>
        <v>名大理</v>
      </c>
      <c r="M14" s="58" t="str">
        <f t="shared" ref="M14:M15" si="0">IF(AND($J14&lt;&gt;"",$K14&lt;&gt;""),"^","")</f>
        <v>^</v>
      </c>
      <c r="N14" s="58" t="str">
        <f>K14</f>
        <v>A</v>
      </c>
      <c r="O14" s="58" t="str">
        <f>IF(AND($J14&lt;&gt;"",$K14&lt;&gt;""),"^","")</f>
        <v>^</v>
      </c>
      <c r="P14" s="58" t="str">
        <f>IF($O15&lt;&gt;"","，","")</f>
        <v>，</v>
      </c>
      <c r="Q14" s="6" t="str" cm="1">
        <f t="array" aca="1" ref="Q14" ca="1">INDIRECT(SUBSTITUTE(ADDRESS(1,COLUMN($C$1),4),"1","")&amp;MATCH($J14,$A$1:$A$9,0))</f>
        <v>Graduate School of Science, Nagoya University</v>
      </c>
      <c r="R14" s="6" t="str">
        <f>M14</f>
        <v>^</v>
      </c>
      <c r="S14" s="6" t="str">
        <f t="shared" ref="S14:U29" si="1">N14</f>
        <v>A</v>
      </c>
      <c r="T14" s="6" t="str">
        <f t="shared" si="1"/>
        <v>^</v>
      </c>
      <c r="U14" s="6" t="str">
        <f t="shared" si="1"/>
        <v>，</v>
      </c>
      <c r="V14" s="41" t="str" cm="1">
        <f t="array" aca="1" ref="V14" ca="1">INDIRECT("C"&amp;ROW())&amp;" "&amp;INDIRECT("D"&amp;ROW())</f>
        <v>後藤 優</v>
      </c>
      <c r="W14" s="42" t="str">
        <f>IF(OR($F14&lt;&gt;"",$G14&lt;&gt;""),"^","")</f>
        <v>^</v>
      </c>
      <c r="X14" s="42" t="str" cm="1">
        <f t="array" aca="1" ref="X14" ca="1">INDIRECT(SUBSTITUTE(ADDRESS(1,COLUMN($K13),4),"1","")&amp;MATCH($F14,_xlfn.ANCHORARRAY($J$14),0)+ROW($V$14)-1)</f>
        <v>A</v>
      </c>
      <c r="Y14" s="42" t="str">
        <f ca="1">IF(AND($X14&lt;&gt;"",$Z14&lt;&gt;"")," ，","")</f>
        <v xml:space="preserve"> ，</v>
      </c>
      <c r="Z14" s="42" t="str">
        <f t="shared" ref="Z14:Z30" ca="1" si="2">_xlfn.CONCAT("",INDIRECT(SUBSTITUTE(ADDRESS(1,COLUMN($K14),4),"1","")&amp;MATCH($G14,_xlfn.ANCHORARRAY($J$14),0)+ROW($V$14)-1))</f>
        <v>B</v>
      </c>
      <c r="AA14" s="42" t="e">
        <f t="shared" ref="AA14:AA15" ca="1" si="3">IF(AND($Y14&lt;&gt;"",$AB14&lt;&gt;"")," ，","")</f>
        <v>#N/A</v>
      </c>
      <c r="AB14" s="42" t="e">
        <f ca="1">_xlfn.CONCAT("，",INDIRECT(SUBSTITUTE(ADDRESS(1,COLUMN($K14),4),"1","")&amp;MATCH($H14,_xlfn.ANCHORARRAY($J$14),0)+ROW($V$14)-1))</f>
        <v>#N/A</v>
      </c>
      <c r="AC14" s="42" t="str">
        <f>W14</f>
        <v>^</v>
      </c>
      <c r="AD14" s="42" t="str">
        <f ca="1">IF(NOT(AND($V14&lt;&gt;"",$V15&lt;&gt;"")),"","，")</f>
        <v>，</v>
      </c>
      <c r="AE14" s="42" t="str" cm="1">
        <f t="array" aca="1" ref="AE14" ca="1">INDIRECT("E"&amp;ROW())&amp;" "&amp;INDIRECT("B"&amp;ROW())</f>
        <v>Y. Goto</v>
      </c>
      <c r="AF14" s="42" t="str">
        <f>W14</f>
        <v>^</v>
      </c>
      <c r="AG14" s="42" t="str">
        <f t="shared" ref="AG14:AM29" ca="1" si="4">X14</f>
        <v>A</v>
      </c>
      <c r="AH14" s="42" t="str">
        <f t="shared" ca="1" si="4"/>
        <v xml:space="preserve"> ，</v>
      </c>
      <c r="AI14" s="42" t="str">
        <f t="shared" ca="1" si="4"/>
        <v>B</v>
      </c>
      <c r="AJ14" s="42" t="e">
        <f t="shared" ca="1" si="4"/>
        <v>#N/A</v>
      </c>
      <c r="AK14" s="42" t="e">
        <f t="shared" ca="1" si="4"/>
        <v>#N/A</v>
      </c>
      <c r="AL14" s="42" t="str">
        <f t="shared" si="4"/>
        <v>^</v>
      </c>
      <c r="AM14" s="42" t="str">
        <f t="shared" ca="1" si="4"/>
        <v>，</v>
      </c>
      <c r="AN14" s="6"/>
      <c r="AO14" s="5"/>
    </row>
    <row r="15" spans="1:41">
      <c r="A15" s="44" t="s">
        <v>53</v>
      </c>
      <c r="B15" s="45" t="s">
        <v>23</v>
      </c>
      <c r="C15" s="38" t="s">
        <v>54</v>
      </c>
      <c r="D15" s="38" t="s">
        <v>55</v>
      </c>
      <c r="E15" s="38" t="s">
        <v>25</v>
      </c>
      <c r="F15" s="38" t="s">
        <v>27</v>
      </c>
      <c r="G15" s="38"/>
      <c r="H15" s="39"/>
      <c r="I15" s="6" t="str">
        <v>お</v>
      </c>
      <c r="J15" s="6" t="str">
        <v>お</v>
      </c>
      <c r="K15" s="6" t="str">
        <f>CHAR(51+ROW())</f>
        <v>B</v>
      </c>
      <c r="L15" s="6" t="str" cm="1">
        <f t="array" aca="1" ref="L15" ca="1">INDIRECT(SUBSTITUTE(ADDRESS(1,COLUMN($B$1),4),"1","")&amp;MATCH($J15,$A$1:$A$9,0))</f>
        <v>KMI</v>
      </c>
      <c r="M15" s="58" t="str">
        <f t="shared" si="0"/>
        <v>^</v>
      </c>
      <c r="N15" s="58" t="str">
        <f>IF($J15&lt;&gt;"",$K15,"")</f>
        <v>B</v>
      </c>
      <c r="O15" s="58" t="str">
        <f>IF(AND($J15&lt;&gt;"",$K15&lt;&gt;""),"^","")</f>
        <v>^</v>
      </c>
      <c r="P15" s="58" t="str">
        <f ca="1">IF($L16&lt;&gt;"","，","")</f>
        <v>，</v>
      </c>
      <c r="Q15" s="6" t="str" cm="1">
        <f t="array" aca="1" ref="Q15" ca="1">INDIRECT(SUBSTITUTE(ADDRESS(1,COLUMN($C$1),4),"1","")&amp;MATCH($J15,$A$1:$A$9,0))</f>
        <v>Kobayashi - Maskawa Institute, NagoyaUniversity</v>
      </c>
      <c r="R15" s="6" t="str">
        <f t="shared" ref="R15:R30" si="5">M15</f>
        <v>^</v>
      </c>
      <c r="S15" s="6" t="str">
        <f t="shared" si="1"/>
        <v>B</v>
      </c>
      <c r="T15" s="6" t="str">
        <f t="shared" si="1"/>
        <v>^</v>
      </c>
      <c r="U15" s="6" t="str">
        <f t="shared" ca="1" si="1"/>
        <v>，</v>
      </c>
      <c r="V15" s="41" t="str" cm="1">
        <f t="array" aca="1" ref="V15" ca="1">INDIRECT("C"&amp;ROW())&amp;" "&amp;INDIRECT("D"&amp;ROW())</f>
        <v>宇佐 儀</v>
      </c>
      <c r="W15" s="42" t="str">
        <f t="shared" ref="W15:W26" si="6">IF(OR($F15&lt;&gt;"",$G15&lt;&gt;""),"^","")</f>
        <v>^</v>
      </c>
      <c r="X15" s="42" t="str" cm="1">
        <f t="array" aca="1" ref="X15" ca="1">INDIRECT(SUBSTITUTE(ADDRESS(1,COLUMN($K14),4),"1","")&amp;MATCH($F15,_xlfn.ANCHORARRAY($J$14),0)+ROW($V$14)-1)</f>
        <v>C</v>
      </c>
      <c r="Y15" s="42" t="e">
        <f t="shared" ref="Y15:Y30" ca="1" si="7">IF(AND($X15&lt;&gt;"",$Z15&lt;&gt;"")," ，","")</f>
        <v>#N/A</v>
      </c>
      <c r="Z15" s="42" t="e">
        <f t="shared" ca="1" si="2"/>
        <v>#N/A</v>
      </c>
      <c r="AA15" s="42" t="e">
        <f t="shared" ca="1" si="3"/>
        <v>#N/A</v>
      </c>
      <c r="AB15" s="42" t="e">
        <f ca="1">_xlfn.CONCAT("，",INDIRECT(SUBSTITUTE(ADDRESS(1,COLUMN($K15),4),"1","")&amp;MATCH($H15,_xlfn.ANCHORARRAY($J$14),0)+ROW($V$14)-1))</f>
        <v>#N/A</v>
      </c>
      <c r="AC15" s="42" t="str">
        <f>W15</f>
        <v>^</v>
      </c>
      <c r="AD15" s="42" t="str">
        <f t="shared" ref="AD15:AD30" ca="1" si="8">IF(NOT(AND($V15&lt;&gt;"",$V16&lt;&gt;"")),"","，")</f>
        <v>，</v>
      </c>
      <c r="AE15" s="42" t="str" cm="1">
        <f t="array" aca="1" ref="AE15" ca="1">INDIRECT("E"&amp;ROW())&amp;" "&amp;INDIRECT("B"&amp;ROW())</f>
        <v>G. Usa</v>
      </c>
      <c r="AF15" s="42" t="str">
        <f t="shared" ref="AF15:AF30" si="9">W15</f>
        <v>^</v>
      </c>
      <c r="AG15" s="42" t="str">
        <f t="shared" ca="1" si="4"/>
        <v>C</v>
      </c>
      <c r="AH15" s="42" t="e">
        <f t="shared" ca="1" si="4"/>
        <v>#N/A</v>
      </c>
      <c r="AI15" s="42" t="e">
        <f t="shared" ca="1" si="4"/>
        <v>#N/A</v>
      </c>
      <c r="AJ15" s="42" t="e">
        <f t="shared" ca="1" si="4"/>
        <v>#N/A</v>
      </c>
      <c r="AK15" s="42" t="e">
        <f t="shared" ca="1" si="4"/>
        <v>#N/A</v>
      </c>
      <c r="AL15" s="42" t="str">
        <f t="shared" si="4"/>
        <v>^</v>
      </c>
      <c r="AM15" s="42" t="str">
        <f t="shared" ca="1" si="4"/>
        <v>，</v>
      </c>
      <c r="AN15" s="6"/>
      <c r="AO15" s="5"/>
    </row>
    <row r="16" spans="1:41">
      <c r="A16" s="51" t="s">
        <v>16</v>
      </c>
      <c r="B16" s="45" t="s">
        <v>19</v>
      </c>
      <c r="C16" s="38" t="s">
        <v>56</v>
      </c>
      <c r="D16" s="38" t="s">
        <v>57</v>
      </c>
      <c r="E16" s="38" t="s">
        <v>21</v>
      </c>
      <c r="F16" s="38" t="s">
        <v>58</v>
      </c>
      <c r="G16" s="38" t="s">
        <v>27</v>
      </c>
      <c r="H16" s="39" t="s">
        <v>36</v>
      </c>
      <c r="I16" s="6" t="str">
        <v>い</v>
      </c>
      <c r="J16" s="6" t="str">
        <v>い</v>
      </c>
      <c r="K16" s="6" t="str">
        <f t="shared" ref="K16:K30" si="10">CHAR(51+ROW())</f>
        <v>C</v>
      </c>
      <c r="L16" s="6" t="str" cm="1">
        <f t="array" aca="1" ref="L16" ca="1">INDIRECT(SUBSTITUTE(ADDRESS(1,COLUMN($B$1),4),"1","")&amp;MATCH($J16,$A$1:$A$9,0))</f>
        <v xml:space="preserve">高エネルギー加速器研究機構 </v>
      </c>
      <c r="M16" s="58" t="str">
        <f>IF(AND($J16&lt;&gt;"",$K16&lt;&gt;""),"^","")</f>
        <v>^</v>
      </c>
      <c r="N16" s="58" t="str">
        <f t="shared" ref="N16:N30" si="11">IF($J16&lt;&gt;"",$K16,"")</f>
        <v>C</v>
      </c>
      <c r="O16" s="58" t="str">
        <f t="shared" ref="O16:O30" si="12">IF(AND($J16&lt;&gt;"",$K16&lt;&gt;""),"^","")</f>
        <v>^</v>
      </c>
      <c r="P16" s="58" t="str">
        <f t="shared" ref="P16:P30" ca="1" si="13">IF($L17&lt;&gt;"","，","")</f>
        <v>，</v>
      </c>
      <c r="Q16" s="6" t="str" cm="1">
        <f t="array" aca="1" ref="Q16" ca="1">INDIRECT(SUBSTITUTE(ADDRESS(1,COLUMN($C$1),4),"1","")&amp;MATCH($J16,$A$1:$A$9,0))</f>
        <v>Institute of Materials Structure Science, High Energy Accelerator Research Organization (KEK), </v>
      </c>
      <c r="R16" s="6" t="str">
        <f t="shared" si="5"/>
        <v>^</v>
      </c>
      <c r="S16" s="6" t="str">
        <f t="shared" si="1"/>
        <v>C</v>
      </c>
      <c r="T16" s="6" t="str">
        <f t="shared" si="1"/>
        <v>^</v>
      </c>
      <c r="U16" s="6" t="str">
        <f t="shared" ca="1" si="1"/>
        <v>，</v>
      </c>
      <c r="V16" s="41" t="str" cm="1">
        <f t="array" aca="1" ref="V16" ca="1">INDIRECT("C"&amp;ROW())&amp;" "&amp;INDIRECT("D"&amp;ROW())</f>
        <v>マーガレット サッチャー</v>
      </c>
      <c r="W16" s="42" t="str">
        <f t="shared" si="6"/>
        <v>^</v>
      </c>
      <c r="X16" s="42" t="str" cm="1">
        <f t="array" aca="1" ref="X16" ca="1">INDIRECT(SUBSTITUTE(ADDRESS(1,COLUMN($K15),4),"1","")&amp;MATCH($F16,_xlfn.ANCHORARRAY($J$14),0)+ROW($V$14)-1)</f>
        <v>D</v>
      </c>
      <c r="Y16" s="42" t="str">
        <f t="shared" ca="1" si="7"/>
        <v xml:space="preserve"> ，</v>
      </c>
      <c r="Z16" s="42" t="str">
        <f ca="1">_xlfn.CONCAT("",INDIRECT(SUBSTITUTE(ADDRESS(1,COLUMN($K16),4),"1","")&amp;MATCH($G16,_xlfn.ANCHORARRAY($J$14),0)+ROW($V$14)-1))</f>
        <v>C</v>
      </c>
      <c r="AA16" s="42" t="str">
        <f ca="1">IF(AND($Y16&lt;&gt;"",$AB16&lt;&gt;"")," ，","")</f>
        <v xml:space="preserve"> ，</v>
      </c>
      <c r="AB16" s="42" t="str" cm="1">
        <f t="array" aca="1" ref="AB16" ca="1">INDIRECT(SUBSTITUTE(ADDRESS(1,COLUMN($K16),4),"1","")&amp;MATCH($H16,_xlfn.ANCHORARRAY($J$14),0)+ROW($V$14)-1)</f>
        <v>B</v>
      </c>
      <c r="AC16" s="42" t="str">
        <f t="shared" ref="AC16:AC30" si="14">W16</f>
        <v>^</v>
      </c>
      <c r="AD16" s="42" t="str">
        <f t="shared" ca="1" si="8"/>
        <v>，</v>
      </c>
      <c r="AE16" s="42" t="str" cm="1">
        <f t="array" aca="1" ref="AE16" ca="1">INDIRECT("E"&amp;ROW())&amp;" "&amp;INDIRECT("B"&amp;ROW())</f>
        <v>M. H. Thatcher</v>
      </c>
      <c r="AF16" s="42" t="str">
        <f t="shared" si="9"/>
        <v>^</v>
      </c>
      <c r="AG16" s="42" t="str">
        <f t="shared" ca="1" si="4"/>
        <v>D</v>
      </c>
      <c r="AH16" s="42" t="str">
        <f t="shared" ca="1" si="4"/>
        <v xml:space="preserve"> ，</v>
      </c>
      <c r="AI16" s="42" t="str">
        <f t="shared" ca="1" si="4"/>
        <v>C</v>
      </c>
      <c r="AJ16" s="42" t="str">
        <f t="shared" ca="1" si="4"/>
        <v xml:space="preserve"> ，</v>
      </c>
      <c r="AK16" s="42" t="str">
        <f t="shared" ca="1" si="4"/>
        <v>B</v>
      </c>
      <c r="AL16" s="42" t="str">
        <f t="shared" si="4"/>
        <v>^</v>
      </c>
      <c r="AM16" s="42" t="str">
        <f t="shared" ca="1" si="4"/>
        <v>，</v>
      </c>
      <c r="AN16" s="6"/>
      <c r="AO16" s="5"/>
    </row>
    <row r="17" spans="1:1021 1025:2045 2049:3069 3073:4093 4097:5117 5121:6141 6145:7165 7169:8189 8193:9213 9217:10237 10241:11261 11265:12285 12289:13309 13313:14333 14337:15357 15361:16381">
      <c r="A17" s="44" t="s">
        <v>59</v>
      </c>
      <c r="B17" s="45" t="s">
        <v>20</v>
      </c>
      <c r="C17" s="38" t="s">
        <v>60</v>
      </c>
      <c r="D17" s="38" t="s">
        <v>61</v>
      </c>
      <c r="E17" s="38" t="s">
        <v>11</v>
      </c>
      <c r="F17" s="38" t="s">
        <v>30</v>
      </c>
      <c r="G17" s="38"/>
      <c r="H17" s="39"/>
      <c r="I17" s="6" t="str">
        <v>く</v>
      </c>
      <c r="J17" s="6" t="str">
        <v>く</v>
      </c>
      <c r="K17" s="6" t="str">
        <f t="shared" si="10"/>
        <v>D</v>
      </c>
      <c r="L17" s="6" t="str" cm="1">
        <f t="array" aca="1" ref="L17" ca="1">INDIRECT(SUBSTITUTE(ADDRESS(1,COLUMN($B$1),4),"1","")&amp;MATCH($J17,$A$1:$A$9,0))</f>
        <v>名大工</v>
      </c>
      <c r="M17" s="58" t="str">
        <f t="shared" ref="M17:M30" si="15">IF(AND($J17&lt;&gt;"",$K17&lt;&gt;""),"^","")</f>
        <v>^</v>
      </c>
      <c r="N17" s="58" t="str">
        <f t="shared" si="11"/>
        <v>D</v>
      </c>
      <c r="O17" s="58" t="str">
        <f t="shared" si="12"/>
        <v>^</v>
      </c>
      <c r="P17" s="58" t="str">
        <f t="shared" ca="1" si="13"/>
        <v>，</v>
      </c>
      <c r="Q17" s="6" t="str" cm="1">
        <f t="array" aca="1" ref="Q17" ca="1">INDIRECT(SUBSTITUTE(ADDRESS(1,COLUMN($C$1),4),"1","")&amp;MATCH($J17,$A$1:$A$9,0))</f>
        <v>School of Engineering Graduate School of Engineering</v>
      </c>
      <c r="R17" s="6" t="str">
        <f t="shared" si="5"/>
        <v>^</v>
      </c>
      <c r="S17" s="6" t="str">
        <f t="shared" si="1"/>
        <v>D</v>
      </c>
      <c r="T17" s="6" t="str">
        <f t="shared" si="1"/>
        <v>^</v>
      </c>
      <c r="U17" s="6" t="str">
        <f t="shared" ca="1" si="1"/>
        <v>，</v>
      </c>
      <c r="V17" s="41" t="str" cm="1">
        <f t="array" aca="1" ref="V17" ca="1">INDIRECT("C"&amp;ROW())&amp;" "&amp;INDIRECT("D"&amp;ROW())</f>
        <v>小 可愛</v>
      </c>
      <c r="W17" s="42" t="str">
        <f t="shared" si="6"/>
        <v>^</v>
      </c>
      <c r="X17" s="42" t="str" cm="1">
        <f t="array" aca="1" ref="X17" ca="1">INDIRECT(SUBSTITUTE(ADDRESS(1,COLUMN($K16),4),"1","")&amp;MATCH($F17,_xlfn.ANCHORARRAY($J$14),0)+ROW($V$14)-1)</f>
        <v>E</v>
      </c>
      <c r="Y17" s="42" t="e">
        <f t="shared" ca="1" si="7"/>
        <v>#N/A</v>
      </c>
      <c r="Z17" s="42" t="e">
        <f t="shared" ca="1" si="2"/>
        <v>#N/A</v>
      </c>
      <c r="AA17" s="42" t="e">
        <f t="shared" ref="AA17:AA30" ca="1" si="16">IF(AND($Y17&lt;&gt;"",$AB17&lt;&gt;"")," ，","")</f>
        <v>#N/A</v>
      </c>
      <c r="AB17" s="42" t="e" cm="1">
        <f t="array" aca="1" ref="AB17" ca="1">INDIRECT(SUBSTITUTE(ADDRESS(1,COLUMN($K17),4),"1","")&amp;MATCH($H17,_xlfn.ANCHORARRAY($J$14),0)+ROW($V$14)-1)</f>
        <v>#N/A</v>
      </c>
      <c r="AC17" s="42" t="str">
        <f t="shared" si="14"/>
        <v>^</v>
      </c>
      <c r="AD17" s="42" t="str">
        <f t="shared" ca="1" si="8"/>
        <v>，</v>
      </c>
      <c r="AE17" s="42" t="str" cm="1">
        <f t="array" aca="1" ref="AE17" ca="1">INDIRECT("E"&amp;ROW())&amp;" "&amp;INDIRECT("B"&amp;ROW())</f>
        <v>K. Chii</v>
      </c>
      <c r="AF17" s="42" t="str">
        <f t="shared" si="9"/>
        <v>^</v>
      </c>
      <c r="AG17" s="42" t="str">
        <f t="shared" ca="1" si="4"/>
        <v>E</v>
      </c>
      <c r="AH17" s="42" t="e">
        <f t="shared" ca="1" si="4"/>
        <v>#N/A</v>
      </c>
      <c r="AI17" s="42" t="e">
        <f t="shared" ca="1" si="4"/>
        <v>#N/A</v>
      </c>
      <c r="AJ17" s="42" t="e">
        <f t="shared" ca="1" si="4"/>
        <v>#N/A</v>
      </c>
      <c r="AK17" s="42" t="e">
        <f t="shared" ca="1" si="4"/>
        <v>#N/A</v>
      </c>
      <c r="AL17" s="42" t="str">
        <f t="shared" si="4"/>
        <v>^</v>
      </c>
      <c r="AM17" s="42" t="str">
        <f t="shared" ca="1" si="4"/>
        <v>，</v>
      </c>
      <c r="AN17" s="6"/>
      <c r="AO17" s="2"/>
      <c r="AS17" s="2"/>
      <c r="AW17" s="2"/>
      <c r="BA17" s="2"/>
      <c r="BE17" s="2"/>
      <c r="BI17" s="2"/>
      <c r="BM17" s="2"/>
      <c r="BQ17" s="2"/>
      <c r="BU17" s="2"/>
      <c r="BY17" s="2"/>
      <c r="CC17" s="2"/>
      <c r="CG17" s="2"/>
      <c r="CK17" s="2"/>
      <c r="CO17" s="2"/>
      <c r="CS17" s="2"/>
      <c r="CW17" s="2"/>
      <c r="DA17" s="2"/>
      <c r="DE17" s="2"/>
      <c r="DI17" s="2"/>
      <c r="DM17" s="2"/>
      <c r="DQ17" s="2"/>
      <c r="DU17" s="2"/>
      <c r="DY17" s="2"/>
      <c r="EC17" s="2"/>
      <c r="EG17" s="2"/>
      <c r="EK17" s="2"/>
      <c r="EO17" s="2"/>
      <c r="ES17" s="2"/>
      <c r="EW17" s="2"/>
      <c r="FA17" s="2"/>
      <c r="FE17" s="2"/>
      <c r="FI17" s="2"/>
      <c r="FM17" s="2"/>
      <c r="FQ17" s="2"/>
      <c r="FU17" s="2"/>
      <c r="FY17" s="2"/>
      <c r="GC17" s="2"/>
      <c r="GG17" s="2"/>
      <c r="GK17" s="2"/>
      <c r="GO17" s="2"/>
      <c r="GS17" s="2"/>
      <c r="GW17" s="2"/>
      <c r="HA17" s="2"/>
      <c r="HE17" s="2"/>
      <c r="HI17" s="2"/>
      <c r="HM17" s="2"/>
      <c r="HQ17" s="2"/>
      <c r="HU17" s="2"/>
      <c r="HY17" s="2"/>
      <c r="IC17" s="2"/>
      <c r="IG17" s="2"/>
      <c r="IK17" s="2"/>
      <c r="IO17" s="2"/>
      <c r="IS17" s="2"/>
      <c r="IW17" s="2"/>
      <c r="JA17" s="2"/>
      <c r="JE17" s="2"/>
      <c r="JI17" s="2"/>
      <c r="JM17" s="2"/>
      <c r="JQ17" s="2"/>
      <c r="JU17" s="2"/>
      <c r="JY17" s="2"/>
      <c r="KC17" s="2"/>
      <c r="KG17" s="2"/>
      <c r="KK17" s="2"/>
      <c r="KO17" s="2"/>
      <c r="KS17" s="2"/>
      <c r="KW17" s="2"/>
      <c r="LA17" s="2"/>
      <c r="LE17" s="2"/>
      <c r="LI17" s="2"/>
      <c r="LM17" s="2"/>
      <c r="LQ17" s="2"/>
      <c r="LU17" s="2"/>
      <c r="LY17" s="2"/>
      <c r="MC17" s="2"/>
      <c r="MG17" s="2"/>
      <c r="MK17" s="2"/>
      <c r="MO17" s="2"/>
      <c r="MS17" s="2"/>
      <c r="MW17" s="2"/>
      <c r="NA17" s="2"/>
      <c r="NE17" s="2"/>
      <c r="NI17" s="2"/>
      <c r="NM17" s="2"/>
      <c r="NQ17" s="2"/>
      <c r="NU17" s="2"/>
      <c r="NY17" s="2"/>
      <c r="OC17" s="2"/>
      <c r="OG17" s="2"/>
      <c r="OK17" s="2"/>
      <c r="OO17" s="2"/>
      <c r="OS17" s="2"/>
      <c r="OW17" s="2"/>
      <c r="PA17" s="2"/>
      <c r="PE17" s="2"/>
      <c r="PI17" s="2"/>
      <c r="PM17" s="2"/>
      <c r="PQ17" s="2"/>
      <c r="PU17" s="2"/>
      <c r="PY17" s="2"/>
      <c r="QC17" s="2"/>
      <c r="QG17" s="2"/>
      <c r="QK17" s="2"/>
      <c r="QO17" s="2"/>
      <c r="QS17" s="2"/>
      <c r="QW17" s="2"/>
      <c r="RA17" s="2"/>
      <c r="RE17" s="2"/>
      <c r="RI17" s="2"/>
      <c r="RM17" s="2"/>
      <c r="RQ17" s="2"/>
      <c r="RU17" s="2"/>
      <c r="RY17" s="2"/>
      <c r="SC17" s="2"/>
      <c r="SG17" s="2"/>
      <c r="SK17" s="2"/>
      <c r="SO17" s="2"/>
      <c r="SS17" s="2"/>
      <c r="SW17" s="2"/>
      <c r="TA17" s="2"/>
      <c r="TE17" s="2"/>
      <c r="TI17" s="2"/>
      <c r="TM17" s="2"/>
      <c r="TQ17" s="2"/>
      <c r="TU17" s="2"/>
      <c r="TY17" s="2"/>
      <c r="UC17" s="2"/>
      <c r="UG17" s="2"/>
      <c r="UK17" s="2"/>
      <c r="UO17" s="2"/>
      <c r="US17" s="2"/>
      <c r="UW17" s="2"/>
      <c r="VA17" s="2"/>
      <c r="VE17" s="2"/>
      <c r="VI17" s="2"/>
      <c r="VM17" s="2"/>
      <c r="VQ17" s="2"/>
      <c r="VU17" s="2"/>
      <c r="VY17" s="2"/>
      <c r="WC17" s="2"/>
      <c r="WG17" s="2"/>
      <c r="WK17" s="2"/>
      <c r="WO17" s="2"/>
      <c r="WS17" s="2"/>
      <c r="WW17" s="2"/>
      <c r="XA17" s="2"/>
      <c r="XE17" s="2"/>
      <c r="XI17" s="2"/>
      <c r="XM17" s="2"/>
      <c r="XQ17" s="2"/>
      <c r="XU17" s="2"/>
      <c r="XY17" s="2"/>
      <c r="YC17" s="2"/>
      <c r="YG17" s="2"/>
      <c r="YK17" s="2"/>
      <c r="YO17" s="2"/>
      <c r="YS17" s="2"/>
      <c r="YW17" s="2"/>
      <c r="ZA17" s="2"/>
      <c r="ZE17" s="2"/>
      <c r="ZI17" s="2"/>
      <c r="ZM17" s="2"/>
      <c r="ZQ17" s="2"/>
      <c r="ZU17" s="2"/>
      <c r="ZY17" s="2"/>
      <c r="AAC17" s="2"/>
      <c r="AAG17" s="2"/>
      <c r="AAK17" s="2"/>
      <c r="AAO17" s="2"/>
      <c r="AAS17" s="2"/>
      <c r="AAW17" s="2"/>
      <c r="ABA17" s="2"/>
      <c r="ABE17" s="2"/>
      <c r="ABI17" s="2"/>
      <c r="ABM17" s="2"/>
      <c r="ABQ17" s="2"/>
      <c r="ABU17" s="2"/>
      <c r="ABY17" s="2"/>
      <c r="ACC17" s="2"/>
      <c r="ACG17" s="2"/>
      <c r="ACK17" s="2"/>
      <c r="ACO17" s="2"/>
      <c r="ACS17" s="2"/>
      <c r="ACW17" s="2"/>
      <c r="ADA17" s="2"/>
      <c r="ADE17" s="2"/>
      <c r="ADI17" s="2"/>
      <c r="ADM17" s="2"/>
      <c r="ADQ17" s="2"/>
      <c r="ADU17" s="2"/>
      <c r="ADY17" s="2"/>
      <c r="AEC17" s="2"/>
      <c r="AEG17" s="2"/>
      <c r="AEK17" s="2"/>
      <c r="AEO17" s="2"/>
      <c r="AES17" s="2"/>
      <c r="AEW17" s="2"/>
      <c r="AFA17" s="2"/>
      <c r="AFE17" s="2"/>
      <c r="AFI17" s="2"/>
      <c r="AFM17" s="2"/>
      <c r="AFQ17" s="2"/>
      <c r="AFU17" s="2"/>
      <c r="AFY17" s="2"/>
      <c r="AGC17" s="2"/>
      <c r="AGG17" s="2"/>
      <c r="AGK17" s="2"/>
      <c r="AGO17" s="2"/>
      <c r="AGS17" s="2"/>
      <c r="AGW17" s="2"/>
      <c r="AHA17" s="2"/>
      <c r="AHE17" s="2"/>
      <c r="AHI17" s="2"/>
      <c r="AHM17" s="2"/>
      <c r="AHQ17" s="2"/>
      <c r="AHU17" s="2"/>
      <c r="AHY17" s="2"/>
      <c r="AIC17" s="2"/>
      <c r="AIG17" s="2"/>
      <c r="AIK17" s="2"/>
      <c r="AIO17" s="2"/>
      <c r="AIS17" s="2"/>
      <c r="AIW17" s="2"/>
      <c r="AJA17" s="2"/>
      <c r="AJE17" s="2"/>
      <c r="AJI17" s="2"/>
      <c r="AJM17" s="2"/>
      <c r="AJQ17" s="2"/>
      <c r="AJU17" s="2"/>
      <c r="AJY17" s="2"/>
      <c r="AKC17" s="2"/>
      <c r="AKG17" s="2"/>
      <c r="AKK17" s="2"/>
      <c r="AKO17" s="2"/>
      <c r="AKS17" s="2"/>
      <c r="AKW17" s="2"/>
      <c r="ALA17" s="2"/>
      <c r="ALE17" s="2"/>
      <c r="ALI17" s="2"/>
      <c r="ALM17" s="2"/>
      <c r="ALQ17" s="2"/>
      <c r="ALU17" s="2"/>
      <c r="ALY17" s="2"/>
      <c r="AMC17" s="2"/>
      <c r="AMG17" s="2"/>
      <c r="AMK17" s="2"/>
      <c r="AMO17" s="2"/>
      <c r="AMS17" s="2"/>
      <c r="AMW17" s="2"/>
      <c r="ANA17" s="2"/>
      <c r="ANE17" s="2"/>
      <c r="ANI17" s="2"/>
      <c r="ANM17" s="2"/>
      <c r="ANQ17" s="2"/>
      <c r="ANU17" s="2"/>
      <c r="ANY17" s="2"/>
      <c r="AOC17" s="2"/>
      <c r="AOG17" s="2"/>
      <c r="AOK17" s="2"/>
      <c r="AOO17" s="2"/>
      <c r="AOS17" s="2"/>
      <c r="AOW17" s="2"/>
      <c r="APA17" s="2"/>
      <c r="APE17" s="2"/>
      <c r="API17" s="2"/>
      <c r="APM17" s="2"/>
      <c r="APQ17" s="2"/>
      <c r="APU17" s="2"/>
      <c r="APY17" s="2"/>
      <c r="AQC17" s="2"/>
      <c r="AQG17" s="2"/>
      <c r="AQK17" s="2"/>
      <c r="AQO17" s="2"/>
      <c r="AQS17" s="2"/>
      <c r="AQW17" s="2"/>
      <c r="ARA17" s="2"/>
      <c r="ARE17" s="2"/>
      <c r="ARI17" s="2"/>
      <c r="ARM17" s="2"/>
      <c r="ARQ17" s="2"/>
      <c r="ARU17" s="2"/>
      <c r="ARY17" s="2"/>
      <c r="ASC17" s="2"/>
      <c r="ASG17" s="2"/>
      <c r="ASK17" s="2"/>
      <c r="ASO17" s="2"/>
      <c r="ASS17" s="2"/>
      <c r="ASW17" s="2"/>
      <c r="ATA17" s="2"/>
      <c r="ATE17" s="2"/>
      <c r="ATI17" s="2"/>
      <c r="ATM17" s="2"/>
      <c r="ATQ17" s="2"/>
      <c r="ATU17" s="2"/>
      <c r="ATY17" s="2"/>
      <c r="AUC17" s="2"/>
      <c r="AUG17" s="2"/>
      <c r="AUK17" s="2"/>
      <c r="AUO17" s="2"/>
      <c r="AUS17" s="2"/>
      <c r="AUW17" s="2"/>
      <c r="AVA17" s="2"/>
      <c r="AVE17" s="2"/>
      <c r="AVI17" s="2"/>
      <c r="AVM17" s="2"/>
      <c r="AVQ17" s="2"/>
      <c r="AVU17" s="2"/>
      <c r="AVY17" s="2"/>
      <c r="AWC17" s="2"/>
      <c r="AWG17" s="2"/>
      <c r="AWK17" s="2"/>
      <c r="AWO17" s="2"/>
      <c r="AWS17" s="2"/>
      <c r="AWW17" s="2"/>
      <c r="AXA17" s="2"/>
      <c r="AXE17" s="2"/>
      <c r="AXI17" s="2"/>
      <c r="AXM17" s="2"/>
      <c r="AXQ17" s="2"/>
      <c r="AXU17" s="2"/>
      <c r="AXY17" s="2"/>
      <c r="AYC17" s="2"/>
      <c r="AYG17" s="2"/>
      <c r="AYK17" s="2"/>
      <c r="AYO17" s="2"/>
      <c r="AYS17" s="2"/>
      <c r="AYW17" s="2"/>
      <c r="AZA17" s="2"/>
      <c r="AZE17" s="2"/>
      <c r="AZI17" s="2"/>
      <c r="AZM17" s="2"/>
      <c r="AZQ17" s="2"/>
      <c r="AZU17" s="2"/>
      <c r="AZY17" s="2"/>
      <c r="BAC17" s="2"/>
      <c r="BAG17" s="2"/>
      <c r="BAK17" s="2"/>
      <c r="BAO17" s="2"/>
      <c r="BAS17" s="2"/>
      <c r="BAW17" s="2"/>
      <c r="BBA17" s="2"/>
      <c r="BBE17" s="2"/>
      <c r="BBI17" s="2"/>
      <c r="BBM17" s="2"/>
      <c r="BBQ17" s="2"/>
      <c r="BBU17" s="2"/>
      <c r="BBY17" s="2"/>
      <c r="BCC17" s="2"/>
      <c r="BCG17" s="2"/>
      <c r="BCK17" s="2"/>
      <c r="BCO17" s="2"/>
      <c r="BCS17" s="2"/>
      <c r="BCW17" s="2"/>
      <c r="BDA17" s="2"/>
      <c r="BDE17" s="2"/>
      <c r="BDI17" s="2"/>
      <c r="BDM17" s="2"/>
      <c r="BDQ17" s="2"/>
      <c r="BDU17" s="2"/>
      <c r="BDY17" s="2"/>
      <c r="BEC17" s="2"/>
      <c r="BEG17" s="2"/>
      <c r="BEK17" s="2"/>
      <c r="BEO17" s="2"/>
      <c r="BES17" s="2"/>
      <c r="BEW17" s="2"/>
      <c r="BFA17" s="2"/>
      <c r="BFE17" s="2"/>
      <c r="BFI17" s="2"/>
      <c r="BFM17" s="2"/>
      <c r="BFQ17" s="2"/>
      <c r="BFU17" s="2"/>
      <c r="BFY17" s="2"/>
      <c r="BGC17" s="2"/>
      <c r="BGG17" s="2"/>
      <c r="BGK17" s="2"/>
      <c r="BGO17" s="2"/>
      <c r="BGS17" s="2"/>
      <c r="BGW17" s="2"/>
      <c r="BHA17" s="2"/>
      <c r="BHE17" s="2"/>
      <c r="BHI17" s="2"/>
      <c r="BHM17" s="2"/>
      <c r="BHQ17" s="2"/>
      <c r="BHU17" s="2"/>
      <c r="BHY17" s="2"/>
      <c r="BIC17" s="2"/>
      <c r="BIG17" s="2"/>
      <c r="BIK17" s="2"/>
      <c r="BIO17" s="2"/>
      <c r="BIS17" s="2"/>
      <c r="BIW17" s="2"/>
      <c r="BJA17" s="2"/>
      <c r="BJE17" s="2"/>
      <c r="BJI17" s="2"/>
      <c r="BJM17" s="2"/>
      <c r="BJQ17" s="2"/>
      <c r="BJU17" s="2"/>
      <c r="BJY17" s="2"/>
      <c r="BKC17" s="2"/>
      <c r="BKG17" s="2"/>
      <c r="BKK17" s="2"/>
      <c r="BKO17" s="2"/>
      <c r="BKS17" s="2"/>
      <c r="BKW17" s="2"/>
      <c r="BLA17" s="2"/>
      <c r="BLE17" s="2"/>
      <c r="BLI17" s="2"/>
      <c r="BLM17" s="2"/>
      <c r="BLQ17" s="2"/>
      <c r="BLU17" s="2"/>
      <c r="BLY17" s="2"/>
      <c r="BMC17" s="2"/>
      <c r="BMG17" s="2"/>
      <c r="BMK17" s="2"/>
      <c r="BMO17" s="2"/>
      <c r="BMS17" s="2"/>
      <c r="BMW17" s="2"/>
      <c r="BNA17" s="2"/>
      <c r="BNE17" s="2"/>
      <c r="BNI17" s="2"/>
      <c r="BNM17" s="2"/>
      <c r="BNQ17" s="2"/>
      <c r="BNU17" s="2"/>
      <c r="BNY17" s="2"/>
      <c r="BOC17" s="2"/>
      <c r="BOG17" s="2"/>
      <c r="BOK17" s="2"/>
      <c r="BOO17" s="2"/>
      <c r="BOS17" s="2"/>
      <c r="BOW17" s="2"/>
      <c r="BPA17" s="2"/>
      <c r="BPE17" s="2"/>
      <c r="BPI17" s="2"/>
      <c r="BPM17" s="2"/>
      <c r="BPQ17" s="2"/>
      <c r="BPU17" s="2"/>
      <c r="BPY17" s="2"/>
      <c r="BQC17" s="2"/>
      <c r="BQG17" s="2"/>
      <c r="BQK17" s="2"/>
      <c r="BQO17" s="2"/>
      <c r="BQS17" s="2"/>
      <c r="BQW17" s="2"/>
      <c r="BRA17" s="2"/>
      <c r="BRE17" s="2"/>
      <c r="BRI17" s="2"/>
      <c r="BRM17" s="2"/>
      <c r="BRQ17" s="2"/>
      <c r="BRU17" s="2"/>
      <c r="BRY17" s="2"/>
      <c r="BSC17" s="2"/>
      <c r="BSG17" s="2"/>
      <c r="BSK17" s="2"/>
      <c r="BSO17" s="2"/>
      <c r="BSS17" s="2"/>
      <c r="BSW17" s="2"/>
      <c r="BTA17" s="2"/>
      <c r="BTE17" s="2"/>
      <c r="BTI17" s="2"/>
      <c r="BTM17" s="2"/>
      <c r="BTQ17" s="2"/>
      <c r="BTU17" s="2"/>
      <c r="BTY17" s="2"/>
      <c r="BUC17" s="2"/>
      <c r="BUG17" s="2"/>
      <c r="BUK17" s="2"/>
      <c r="BUO17" s="2"/>
      <c r="BUS17" s="2"/>
      <c r="BUW17" s="2"/>
      <c r="BVA17" s="2"/>
      <c r="BVE17" s="2"/>
      <c r="BVI17" s="2"/>
      <c r="BVM17" s="2"/>
      <c r="BVQ17" s="2"/>
      <c r="BVU17" s="2"/>
      <c r="BVY17" s="2"/>
      <c r="BWC17" s="2"/>
      <c r="BWG17" s="2"/>
      <c r="BWK17" s="2"/>
      <c r="BWO17" s="2"/>
      <c r="BWS17" s="2"/>
      <c r="BWW17" s="2"/>
      <c r="BXA17" s="2"/>
      <c r="BXE17" s="2"/>
      <c r="BXI17" s="2"/>
      <c r="BXM17" s="2"/>
      <c r="BXQ17" s="2"/>
      <c r="BXU17" s="2"/>
      <c r="BXY17" s="2"/>
      <c r="BYC17" s="2"/>
      <c r="BYG17" s="2"/>
      <c r="BYK17" s="2"/>
      <c r="BYO17" s="2"/>
      <c r="BYS17" s="2"/>
      <c r="BYW17" s="2"/>
      <c r="BZA17" s="2"/>
      <c r="BZE17" s="2"/>
      <c r="BZI17" s="2"/>
      <c r="BZM17" s="2"/>
      <c r="BZQ17" s="2"/>
      <c r="BZU17" s="2"/>
      <c r="BZY17" s="2"/>
      <c r="CAC17" s="2"/>
      <c r="CAG17" s="2"/>
      <c r="CAK17" s="2"/>
      <c r="CAO17" s="2"/>
      <c r="CAS17" s="2"/>
      <c r="CAW17" s="2"/>
      <c r="CBA17" s="2"/>
      <c r="CBE17" s="2"/>
      <c r="CBI17" s="2"/>
      <c r="CBM17" s="2"/>
      <c r="CBQ17" s="2"/>
      <c r="CBU17" s="2"/>
      <c r="CBY17" s="2"/>
      <c r="CCC17" s="2"/>
      <c r="CCG17" s="2"/>
      <c r="CCK17" s="2"/>
      <c r="CCO17" s="2"/>
      <c r="CCS17" s="2"/>
      <c r="CCW17" s="2"/>
      <c r="CDA17" s="2"/>
      <c r="CDE17" s="2"/>
      <c r="CDI17" s="2"/>
      <c r="CDM17" s="2"/>
      <c r="CDQ17" s="2"/>
      <c r="CDU17" s="2"/>
      <c r="CDY17" s="2"/>
      <c r="CEC17" s="2"/>
      <c r="CEG17" s="2"/>
      <c r="CEK17" s="2"/>
      <c r="CEO17" s="2"/>
      <c r="CES17" s="2"/>
      <c r="CEW17" s="2"/>
      <c r="CFA17" s="2"/>
      <c r="CFE17" s="2"/>
      <c r="CFI17" s="2"/>
      <c r="CFM17" s="2"/>
      <c r="CFQ17" s="2"/>
      <c r="CFU17" s="2"/>
      <c r="CFY17" s="2"/>
      <c r="CGC17" s="2"/>
      <c r="CGG17" s="2"/>
      <c r="CGK17" s="2"/>
      <c r="CGO17" s="2"/>
      <c r="CGS17" s="2"/>
      <c r="CGW17" s="2"/>
      <c r="CHA17" s="2"/>
      <c r="CHE17" s="2"/>
      <c r="CHI17" s="2"/>
      <c r="CHM17" s="2"/>
      <c r="CHQ17" s="2"/>
      <c r="CHU17" s="2"/>
      <c r="CHY17" s="2"/>
      <c r="CIC17" s="2"/>
      <c r="CIG17" s="2"/>
      <c r="CIK17" s="2"/>
      <c r="CIO17" s="2"/>
      <c r="CIS17" s="2"/>
      <c r="CIW17" s="2"/>
      <c r="CJA17" s="2"/>
      <c r="CJE17" s="2"/>
      <c r="CJI17" s="2"/>
      <c r="CJM17" s="2"/>
      <c r="CJQ17" s="2"/>
      <c r="CJU17" s="2"/>
      <c r="CJY17" s="2"/>
      <c r="CKC17" s="2"/>
      <c r="CKG17" s="2"/>
      <c r="CKK17" s="2"/>
      <c r="CKO17" s="2"/>
      <c r="CKS17" s="2"/>
      <c r="CKW17" s="2"/>
      <c r="CLA17" s="2"/>
      <c r="CLE17" s="2"/>
      <c r="CLI17" s="2"/>
      <c r="CLM17" s="2"/>
      <c r="CLQ17" s="2"/>
      <c r="CLU17" s="2"/>
      <c r="CLY17" s="2"/>
      <c r="CMC17" s="2"/>
      <c r="CMG17" s="2"/>
      <c r="CMK17" s="2"/>
      <c r="CMO17" s="2"/>
      <c r="CMS17" s="2"/>
      <c r="CMW17" s="2"/>
      <c r="CNA17" s="2"/>
      <c r="CNE17" s="2"/>
      <c r="CNI17" s="2"/>
      <c r="CNM17" s="2"/>
      <c r="CNQ17" s="2"/>
      <c r="CNU17" s="2"/>
      <c r="CNY17" s="2"/>
      <c r="COC17" s="2"/>
      <c r="COG17" s="2"/>
      <c r="COK17" s="2"/>
      <c r="COO17" s="2"/>
      <c r="COS17" s="2"/>
      <c r="COW17" s="2"/>
      <c r="CPA17" s="2"/>
      <c r="CPE17" s="2"/>
      <c r="CPI17" s="2"/>
      <c r="CPM17" s="2"/>
      <c r="CPQ17" s="2"/>
      <c r="CPU17" s="2"/>
      <c r="CPY17" s="2"/>
      <c r="CQC17" s="2"/>
      <c r="CQG17" s="2"/>
      <c r="CQK17" s="2"/>
      <c r="CQO17" s="2"/>
      <c r="CQS17" s="2"/>
      <c r="CQW17" s="2"/>
      <c r="CRA17" s="2"/>
      <c r="CRE17" s="2"/>
      <c r="CRI17" s="2"/>
      <c r="CRM17" s="2"/>
      <c r="CRQ17" s="2"/>
      <c r="CRU17" s="2"/>
      <c r="CRY17" s="2"/>
      <c r="CSC17" s="2"/>
      <c r="CSG17" s="2"/>
      <c r="CSK17" s="2"/>
      <c r="CSO17" s="2"/>
      <c r="CSS17" s="2"/>
      <c r="CSW17" s="2"/>
      <c r="CTA17" s="2"/>
      <c r="CTE17" s="2"/>
      <c r="CTI17" s="2"/>
      <c r="CTM17" s="2"/>
      <c r="CTQ17" s="2"/>
      <c r="CTU17" s="2"/>
      <c r="CTY17" s="2"/>
      <c r="CUC17" s="2"/>
      <c r="CUG17" s="2"/>
      <c r="CUK17" s="2"/>
      <c r="CUO17" s="2"/>
      <c r="CUS17" s="2"/>
      <c r="CUW17" s="2"/>
      <c r="CVA17" s="2"/>
      <c r="CVE17" s="2"/>
      <c r="CVI17" s="2"/>
      <c r="CVM17" s="2"/>
      <c r="CVQ17" s="2"/>
      <c r="CVU17" s="2"/>
      <c r="CVY17" s="2"/>
      <c r="CWC17" s="2"/>
      <c r="CWG17" s="2"/>
      <c r="CWK17" s="2"/>
      <c r="CWO17" s="2"/>
      <c r="CWS17" s="2"/>
      <c r="CWW17" s="2"/>
      <c r="CXA17" s="2"/>
      <c r="CXE17" s="2"/>
      <c r="CXI17" s="2"/>
      <c r="CXM17" s="2"/>
      <c r="CXQ17" s="2"/>
      <c r="CXU17" s="2"/>
      <c r="CXY17" s="2"/>
      <c r="CYC17" s="2"/>
      <c r="CYG17" s="2"/>
      <c r="CYK17" s="2"/>
      <c r="CYO17" s="2"/>
      <c r="CYS17" s="2"/>
      <c r="CYW17" s="2"/>
      <c r="CZA17" s="2"/>
      <c r="CZE17" s="2"/>
      <c r="CZI17" s="2"/>
      <c r="CZM17" s="2"/>
      <c r="CZQ17" s="2"/>
      <c r="CZU17" s="2"/>
      <c r="CZY17" s="2"/>
      <c r="DAC17" s="2"/>
      <c r="DAG17" s="2"/>
      <c r="DAK17" s="2"/>
      <c r="DAO17" s="2"/>
      <c r="DAS17" s="2"/>
      <c r="DAW17" s="2"/>
      <c r="DBA17" s="2"/>
      <c r="DBE17" s="2"/>
      <c r="DBI17" s="2"/>
      <c r="DBM17" s="2"/>
      <c r="DBQ17" s="2"/>
      <c r="DBU17" s="2"/>
      <c r="DBY17" s="2"/>
      <c r="DCC17" s="2"/>
      <c r="DCG17" s="2"/>
      <c r="DCK17" s="2"/>
      <c r="DCO17" s="2"/>
      <c r="DCS17" s="2"/>
      <c r="DCW17" s="2"/>
      <c r="DDA17" s="2"/>
      <c r="DDE17" s="2"/>
      <c r="DDI17" s="2"/>
      <c r="DDM17" s="2"/>
      <c r="DDQ17" s="2"/>
      <c r="DDU17" s="2"/>
      <c r="DDY17" s="2"/>
      <c r="DEC17" s="2"/>
      <c r="DEG17" s="2"/>
      <c r="DEK17" s="2"/>
      <c r="DEO17" s="2"/>
      <c r="DES17" s="2"/>
      <c r="DEW17" s="2"/>
      <c r="DFA17" s="2"/>
      <c r="DFE17" s="2"/>
      <c r="DFI17" s="2"/>
      <c r="DFM17" s="2"/>
      <c r="DFQ17" s="2"/>
      <c r="DFU17" s="2"/>
      <c r="DFY17" s="2"/>
      <c r="DGC17" s="2"/>
      <c r="DGG17" s="2"/>
      <c r="DGK17" s="2"/>
      <c r="DGO17" s="2"/>
      <c r="DGS17" s="2"/>
      <c r="DGW17" s="2"/>
      <c r="DHA17" s="2"/>
      <c r="DHE17" s="2"/>
      <c r="DHI17" s="2"/>
      <c r="DHM17" s="2"/>
      <c r="DHQ17" s="2"/>
      <c r="DHU17" s="2"/>
      <c r="DHY17" s="2"/>
      <c r="DIC17" s="2"/>
      <c r="DIG17" s="2"/>
      <c r="DIK17" s="2"/>
      <c r="DIO17" s="2"/>
      <c r="DIS17" s="2"/>
      <c r="DIW17" s="2"/>
      <c r="DJA17" s="2"/>
      <c r="DJE17" s="2"/>
      <c r="DJI17" s="2"/>
      <c r="DJM17" s="2"/>
      <c r="DJQ17" s="2"/>
      <c r="DJU17" s="2"/>
      <c r="DJY17" s="2"/>
      <c r="DKC17" s="2"/>
      <c r="DKG17" s="2"/>
      <c r="DKK17" s="2"/>
      <c r="DKO17" s="2"/>
      <c r="DKS17" s="2"/>
      <c r="DKW17" s="2"/>
      <c r="DLA17" s="2"/>
      <c r="DLE17" s="2"/>
      <c r="DLI17" s="2"/>
      <c r="DLM17" s="2"/>
      <c r="DLQ17" s="2"/>
      <c r="DLU17" s="2"/>
      <c r="DLY17" s="2"/>
      <c r="DMC17" s="2"/>
      <c r="DMG17" s="2"/>
      <c r="DMK17" s="2"/>
      <c r="DMO17" s="2"/>
      <c r="DMS17" s="2"/>
      <c r="DMW17" s="2"/>
      <c r="DNA17" s="2"/>
      <c r="DNE17" s="2"/>
      <c r="DNI17" s="2"/>
      <c r="DNM17" s="2"/>
      <c r="DNQ17" s="2"/>
      <c r="DNU17" s="2"/>
      <c r="DNY17" s="2"/>
      <c r="DOC17" s="2"/>
      <c r="DOG17" s="2"/>
      <c r="DOK17" s="2"/>
      <c r="DOO17" s="2"/>
      <c r="DOS17" s="2"/>
      <c r="DOW17" s="2"/>
      <c r="DPA17" s="2"/>
      <c r="DPE17" s="2"/>
      <c r="DPI17" s="2"/>
      <c r="DPM17" s="2"/>
      <c r="DPQ17" s="2"/>
      <c r="DPU17" s="2"/>
      <c r="DPY17" s="2"/>
      <c r="DQC17" s="2"/>
      <c r="DQG17" s="2"/>
      <c r="DQK17" s="2"/>
      <c r="DQO17" s="2"/>
      <c r="DQS17" s="2"/>
      <c r="DQW17" s="2"/>
      <c r="DRA17" s="2"/>
      <c r="DRE17" s="2"/>
      <c r="DRI17" s="2"/>
      <c r="DRM17" s="2"/>
      <c r="DRQ17" s="2"/>
      <c r="DRU17" s="2"/>
      <c r="DRY17" s="2"/>
      <c r="DSC17" s="2"/>
      <c r="DSG17" s="2"/>
      <c r="DSK17" s="2"/>
      <c r="DSO17" s="2"/>
      <c r="DSS17" s="2"/>
      <c r="DSW17" s="2"/>
      <c r="DTA17" s="2"/>
      <c r="DTE17" s="2"/>
      <c r="DTI17" s="2"/>
      <c r="DTM17" s="2"/>
      <c r="DTQ17" s="2"/>
      <c r="DTU17" s="2"/>
      <c r="DTY17" s="2"/>
      <c r="DUC17" s="2"/>
      <c r="DUG17" s="2"/>
      <c r="DUK17" s="2"/>
      <c r="DUO17" s="2"/>
      <c r="DUS17" s="2"/>
      <c r="DUW17" s="2"/>
      <c r="DVA17" s="2"/>
      <c r="DVE17" s="2"/>
      <c r="DVI17" s="2"/>
      <c r="DVM17" s="2"/>
      <c r="DVQ17" s="2"/>
      <c r="DVU17" s="2"/>
      <c r="DVY17" s="2"/>
      <c r="DWC17" s="2"/>
      <c r="DWG17" s="2"/>
      <c r="DWK17" s="2"/>
      <c r="DWO17" s="2"/>
      <c r="DWS17" s="2"/>
      <c r="DWW17" s="2"/>
      <c r="DXA17" s="2"/>
      <c r="DXE17" s="2"/>
      <c r="DXI17" s="2"/>
      <c r="DXM17" s="2"/>
      <c r="DXQ17" s="2"/>
      <c r="DXU17" s="2"/>
      <c r="DXY17" s="2"/>
      <c r="DYC17" s="2"/>
      <c r="DYG17" s="2"/>
      <c r="DYK17" s="2"/>
      <c r="DYO17" s="2"/>
      <c r="DYS17" s="2"/>
      <c r="DYW17" s="2"/>
      <c r="DZA17" s="2"/>
      <c r="DZE17" s="2"/>
      <c r="DZI17" s="2"/>
      <c r="DZM17" s="2"/>
      <c r="DZQ17" s="2"/>
      <c r="DZU17" s="2"/>
      <c r="DZY17" s="2"/>
      <c r="EAC17" s="2"/>
      <c r="EAG17" s="2"/>
      <c r="EAK17" s="2"/>
      <c r="EAO17" s="2"/>
      <c r="EAS17" s="2"/>
      <c r="EAW17" s="2"/>
      <c r="EBA17" s="2"/>
      <c r="EBE17" s="2"/>
      <c r="EBI17" s="2"/>
      <c r="EBM17" s="2"/>
      <c r="EBQ17" s="2"/>
      <c r="EBU17" s="2"/>
      <c r="EBY17" s="2"/>
      <c r="ECC17" s="2"/>
      <c r="ECG17" s="2"/>
      <c r="ECK17" s="2"/>
      <c r="ECO17" s="2"/>
      <c r="ECS17" s="2"/>
      <c r="ECW17" s="2"/>
      <c r="EDA17" s="2"/>
      <c r="EDE17" s="2"/>
      <c r="EDI17" s="2"/>
      <c r="EDM17" s="2"/>
      <c r="EDQ17" s="2"/>
      <c r="EDU17" s="2"/>
      <c r="EDY17" s="2"/>
      <c r="EEC17" s="2"/>
      <c r="EEG17" s="2"/>
      <c r="EEK17" s="2"/>
      <c r="EEO17" s="2"/>
      <c r="EES17" s="2"/>
      <c r="EEW17" s="2"/>
      <c r="EFA17" s="2"/>
      <c r="EFE17" s="2"/>
      <c r="EFI17" s="2"/>
      <c r="EFM17" s="2"/>
      <c r="EFQ17" s="2"/>
      <c r="EFU17" s="2"/>
      <c r="EFY17" s="2"/>
      <c r="EGC17" s="2"/>
      <c r="EGG17" s="2"/>
      <c r="EGK17" s="2"/>
      <c r="EGO17" s="2"/>
      <c r="EGS17" s="2"/>
      <c r="EGW17" s="2"/>
      <c r="EHA17" s="2"/>
      <c r="EHE17" s="2"/>
      <c r="EHI17" s="2"/>
      <c r="EHM17" s="2"/>
      <c r="EHQ17" s="2"/>
      <c r="EHU17" s="2"/>
      <c r="EHY17" s="2"/>
      <c r="EIC17" s="2"/>
      <c r="EIG17" s="2"/>
      <c r="EIK17" s="2"/>
      <c r="EIO17" s="2"/>
      <c r="EIS17" s="2"/>
      <c r="EIW17" s="2"/>
      <c r="EJA17" s="2"/>
      <c r="EJE17" s="2"/>
      <c r="EJI17" s="2"/>
      <c r="EJM17" s="2"/>
      <c r="EJQ17" s="2"/>
      <c r="EJU17" s="2"/>
      <c r="EJY17" s="2"/>
      <c r="EKC17" s="2"/>
      <c r="EKG17" s="2"/>
      <c r="EKK17" s="2"/>
      <c r="EKO17" s="2"/>
      <c r="EKS17" s="2"/>
      <c r="EKW17" s="2"/>
      <c r="ELA17" s="2"/>
      <c r="ELE17" s="2"/>
      <c r="ELI17" s="2"/>
      <c r="ELM17" s="2"/>
      <c r="ELQ17" s="2"/>
      <c r="ELU17" s="2"/>
      <c r="ELY17" s="2"/>
      <c r="EMC17" s="2"/>
      <c r="EMG17" s="2"/>
      <c r="EMK17" s="2"/>
      <c r="EMO17" s="2"/>
      <c r="EMS17" s="2"/>
      <c r="EMW17" s="2"/>
      <c r="ENA17" s="2"/>
      <c r="ENE17" s="2"/>
      <c r="ENI17" s="2"/>
      <c r="ENM17" s="2"/>
      <c r="ENQ17" s="2"/>
      <c r="ENU17" s="2"/>
      <c r="ENY17" s="2"/>
      <c r="EOC17" s="2"/>
      <c r="EOG17" s="2"/>
      <c r="EOK17" s="2"/>
      <c r="EOO17" s="2"/>
      <c r="EOS17" s="2"/>
      <c r="EOW17" s="2"/>
      <c r="EPA17" s="2"/>
      <c r="EPE17" s="2"/>
      <c r="EPI17" s="2"/>
      <c r="EPM17" s="2"/>
      <c r="EPQ17" s="2"/>
      <c r="EPU17" s="2"/>
      <c r="EPY17" s="2"/>
      <c r="EQC17" s="2"/>
      <c r="EQG17" s="2"/>
      <c r="EQK17" s="2"/>
      <c r="EQO17" s="2"/>
      <c r="EQS17" s="2"/>
      <c r="EQW17" s="2"/>
      <c r="ERA17" s="2"/>
      <c r="ERE17" s="2"/>
      <c r="ERI17" s="2"/>
      <c r="ERM17" s="2"/>
      <c r="ERQ17" s="2"/>
      <c r="ERU17" s="2"/>
      <c r="ERY17" s="2"/>
      <c r="ESC17" s="2"/>
      <c r="ESG17" s="2"/>
      <c r="ESK17" s="2"/>
      <c r="ESO17" s="2"/>
      <c r="ESS17" s="2"/>
      <c r="ESW17" s="2"/>
      <c r="ETA17" s="2"/>
      <c r="ETE17" s="2"/>
      <c r="ETI17" s="2"/>
      <c r="ETM17" s="2"/>
      <c r="ETQ17" s="2"/>
      <c r="ETU17" s="2"/>
      <c r="ETY17" s="2"/>
      <c r="EUC17" s="2"/>
      <c r="EUG17" s="2"/>
      <c r="EUK17" s="2"/>
      <c r="EUO17" s="2"/>
      <c r="EUS17" s="2"/>
      <c r="EUW17" s="2"/>
      <c r="EVA17" s="2"/>
      <c r="EVE17" s="2"/>
      <c r="EVI17" s="2"/>
      <c r="EVM17" s="2"/>
      <c r="EVQ17" s="2"/>
      <c r="EVU17" s="2"/>
      <c r="EVY17" s="2"/>
      <c r="EWC17" s="2"/>
      <c r="EWG17" s="2"/>
      <c r="EWK17" s="2"/>
      <c r="EWO17" s="2"/>
      <c r="EWS17" s="2"/>
      <c r="EWW17" s="2"/>
      <c r="EXA17" s="2"/>
      <c r="EXE17" s="2"/>
      <c r="EXI17" s="2"/>
      <c r="EXM17" s="2"/>
      <c r="EXQ17" s="2"/>
      <c r="EXU17" s="2"/>
      <c r="EXY17" s="2"/>
      <c r="EYC17" s="2"/>
      <c r="EYG17" s="2"/>
      <c r="EYK17" s="2"/>
      <c r="EYO17" s="2"/>
      <c r="EYS17" s="2"/>
      <c r="EYW17" s="2"/>
      <c r="EZA17" s="2"/>
      <c r="EZE17" s="2"/>
      <c r="EZI17" s="2"/>
      <c r="EZM17" s="2"/>
      <c r="EZQ17" s="2"/>
      <c r="EZU17" s="2"/>
      <c r="EZY17" s="2"/>
      <c r="FAC17" s="2"/>
      <c r="FAG17" s="2"/>
      <c r="FAK17" s="2"/>
      <c r="FAO17" s="2"/>
      <c r="FAS17" s="2"/>
      <c r="FAW17" s="2"/>
      <c r="FBA17" s="2"/>
      <c r="FBE17" s="2"/>
      <c r="FBI17" s="2"/>
      <c r="FBM17" s="2"/>
      <c r="FBQ17" s="2"/>
      <c r="FBU17" s="2"/>
      <c r="FBY17" s="2"/>
      <c r="FCC17" s="2"/>
      <c r="FCG17" s="2"/>
      <c r="FCK17" s="2"/>
      <c r="FCO17" s="2"/>
      <c r="FCS17" s="2"/>
      <c r="FCW17" s="2"/>
      <c r="FDA17" s="2"/>
      <c r="FDE17" s="2"/>
      <c r="FDI17" s="2"/>
      <c r="FDM17" s="2"/>
      <c r="FDQ17" s="2"/>
      <c r="FDU17" s="2"/>
      <c r="FDY17" s="2"/>
      <c r="FEC17" s="2"/>
      <c r="FEG17" s="2"/>
      <c r="FEK17" s="2"/>
      <c r="FEO17" s="2"/>
      <c r="FES17" s="2"/>
      <c r="FEW17" s="2"/>
      <c r="FFA17" s="2"/>
      <c r="FFE17" s="2"/>
      <c r="FFI17" s="2"/>
      <c r="FFM17" s="2"/>
      <c r="FFQ17" s="2"/>
      <c r="FFU17" s="2"/>
      <c r="FFY17" s="2"/>
      <c r="FGC17" s="2"/>
      <c r="FGG17" s="2"/>
      <c r="FGK17" s="2"/>
      <c r="FGO17" s="2"/>
      <c r="FGS17" s="2"/>
      <c r="FGW17" s="2"/>
      <c r="FHA17" s="2"/>
      <c r="FHE17" s="2"/>
      <c r="FHI17" s="2"/>
      <c r="FHM17" s="2"/>
      <c r="FHQ17" s="2"/>
      <c r="FHU17" s="2"/>
      <c r="FHY17" s="2"/>
      <c r="FIC17" s="2"/>
      <c r="FIG17" s="2"/>
      <c r="FIK17" s="2"/>
      <c r="FIO17" s="2"/>
      <c r="FIS17" s="2"/>
      <c r="FIW17" s="2"/>
      <c r="FJA17" s="2"/>
      <c r="FJE17" s="2"/>
      <c r="FJI17" s="2"/>
      <c r="FJM17" s="2"/>
      <c r="FJQ17" s="2"/>
      <c r="FJU17" s="2"/>
      <c r="FJY17" s="2"/>
      <c r="FKC17" s="2"/>
      <c r="FKG17" s="2"/>
      <c r="FKK17" s="2"/>
      <c r="FKO17" s="2"/>
      <c r="FKS17" s="2"/>
      <c r="FKW17" s="2"/>
      <c r="FLA17" s="2"/>
      <c r="FLE17" s="2"/>
      <c r="FLI17" s="2"/>
      <c r="FLM17" s="2"/>
      <c r="FLQ17" s="2"/>
      <c r="FLU17" s="2"/>
      <c r="FLY17" s="2"/>
      <c r="FMC17" s="2"/>
      <c r="FMG17" s="2"/>
      <c r="FMK17" s="2"/>
      <c r="FMO17" s="2"/>
      <c r="FMS17" s="2"/>
      <c r="FMW17" s="2"/>
      <c r="FNA17" s="2"/>
      <c r="FNE17" s="2"/>
      <c r="FNI17" s="2"/>
      <c r="FNM17" s="2"/>
      <c r="FNQ17" s="2"/>
      <c r="FNU17" s="2"/>
      <c r="FNY17" s="2"/>
      <c r="FOC17" s="2"/>
      <c r="FOG17" s="2"/>
      <c r="FOK17" s="2"/>
      <c r="FOO17" s="2"/>
      <c r="FOS17" s="2"/>
      <c r="FOW17" s="2"/>
      <c r="FPA17" s="2"/>
      <c r="FPE17" s="2"/>
      <c r="FPI17" s="2"/>
      <c r="FPM17" s="2"/>
      <c r="FPQ17" s="2"/>
      <c r="FPU17" s="2"/>
      <c r="FPY17" s="2"/>
      <c r="FQC17" s="2"/>
      <c r="FQG17" s="2"/>
      <c r="FQK17" s="2"/>
      <c r="FQO17" s="2"/>
      <c r="FQS17" s="2"/>
      <c r="FQW17" s="2"/>
      <c r="FRA17" s="2"/>
      <c r="FRE17" s="2"/>
      <c r="FRI17" s="2"/>
      <c r="FRM17" s="2"/>
      <c r="FRQ17" s="2"/>
      <c r="FRU17" s="2"/>
      <c r="FRY17" s="2"/>
      <c r="FSC17" s="2"/>
      <c r="FSG17" s="2"/>
      <c r="FSK17" s="2"/>
      <c r="FSO17" s="2"/>
      <c r="FSS17" s="2"/>
      <c r="FSW17" s="2"/>
      <c r="FTA17" s="2"/>
      <c r="FTE17" s="2"/>
      <c r="FTI17" s="2"/>
      <c r="FTM17" s="2"/>
      <c r="FTQ17" s="2"/>
      <c r="FTU17" s="2"/>
      <c r="FTY17" s="2"/>
      <c r="FUC17" s="2"/>
      <c r="FUG17" s="2"/>
      <c r="FUK17" s="2"/>
      <c r="FUO17" s="2"/>
      <c r="FUS17" s="2"/>
      <c r="FUW17" s="2"/>
      <c r="FVA17" s="2"/>
      <c r="FVE17" s="2"/>
      <c r="FVI17" s="2"/>
      <c r="FVM17" s="2"/>
      <c r="FVQ17" s="2"/>
      <c r="FVU17" s="2"/>
      <c r="FVY17" s="2"/>
      <c r="FWC17" s="2"/>
      <c r="FWG17" s="2"/>
      <c r="FWK17" s="2"/>
      <c r="FWO17" s="2"/>
      <c r="FWS17" s="2"/>
      <c r="FWW17" s="2"/>
      <c r="FXA17" s="2"/>
      <c r="FXE17" s="2"/>
      <c r="FXI17" s="2"/>
      <c r="FXM17" s="2"/>
      <c r="FXQ17" s="2"/>
      <c r="FXU17" s="2"/>
      <c r="FXY17" s="2"/>
      <c r="FYC17" s="2"/>
      <c r="FYG17" s="2"/>
      <c r="FYK17" s="2"/>
      <c r="FYO17" s="2"/>
      <c r="FYS17" s="2"/>
      <c r="FYW17" s="2"/>
      <c r="FZA17" s="2"/>
      <c r="FZE17" s="2"/>
      <c r="FZI17" s="2"/>
      <c r="FZM17" s="2"/>
      <c r="FZQ17" s="2"/>
      <c r="FZU17" s="2"/>
      <c r="FZY17" s="2"/>
      <c r="GAC17" s="2"/>
      <c r="GAG17" s="2"/>
      <c r="GAK17" s="2"/>
      <c r="GAO17" s="2"/>
      <c r="GAS17" s="2"/>
      <c r="GAW17" s="2"/>
      <c r="GBA17" s="2"/>
      <c r="GBE17" s="2"/>
      <c r="GBI17" s="2"/>
      <c r="GBM17" s="2"/>
      <c r="GBQ17" s="2"/>
      <c r="GBU17" s="2"/>
      <c r="GBY17" s="2"/>
      <c r="GCC17" s="2"/>
      <c r="GCG17" s="2"/>
      <c r="GCK17" s="2"/>
      <c r="GCO17" s="2"/>
      <c r="GCS17" s="2"/>
      <c r="GCW17" s="2"/>
      <c r="GDA17" s="2"/>
      <c r="GDE17" s="2"/>
      <c r="GDI17" s="2"/>
      <c r="GDM17" s="2"/>
      <c r="GDQ17" s="2"/>
      <c r="GDU17" s="2"/>
      <c r="GDY17" s="2"/>
      <c r="GEC17" s="2"/>
      <c r="GEG17" s="2"/>
      <c r="GEK17" s="2"/>
      <c r="GEO17" s="2"/>
      <c r="GES17" s="2"/>
      <c r="GEW17" s="2"/>
      <c r="GFA17" s="2"/>
      <c r="GFE17" s="2"/>
      <c r="GFI17" s="2"/>
      <c r="GFM17" s="2"/>
      <c r="GFQ17" s="2"/>
      <c r="GFU17" s="2"/>
      <c r="GFY17" s="2"/>
      <c r="GGC17" s="2"/>
      <c r="GGG17" s="2"/>
      <c r="GGK17" s="2"/>
      <c r="GGO17" s="2"/>
      <c r="GGS17" s="2"/>
      <c r="GGW17" s="2"/>
      <c r="GHA17" s="2"/>
      <c r="GHE17" s="2"/>
      <c r="GHI17" s="2"/>
      <c r="GHM17" s="2"/>
      <c r="GHQ17" s="2"/>
      <c r="GHU17" s="2"/>
      <c r="GHY17" s="2"/>
      <c r="GIC17" s="2"/>
      <c r="GIG17" s="2"/>
      <c r="GIK17" s="2"/>
      <c r="GIO17" s="2"/>
      <c r="GIS17" s="2"/>
      <c r="GIW17" s="2"/>
      <c r="GJA17" s="2"/>
      <c r="GJE17" s="2"/>
      <c r="GJI17" s="2"/>
      <c r="GJM17" s="2"/>
      <c r="GJQ17" s="2"/>
      <c r="GJU17" s="2"/>
      <c r="GJY17" s="2"/>
      <c r="GKC17" s="2"/>
      <c r="GKG17" s="2"/>
      <c r="GKK17" s="2"/>
      <c r="GKO17" s="2"/>
      <c r="GKS17" s="2"/>
      <c r="GKW17" s="2"/>
      <c r="GLA17" s="2"/>
      <c r="GLE17" s="2"/>
      <c r="GLI17" s="2"/>
      <c r="GLM17" s="2"/>
      <c r="GLQ17" s="2"/>
      <c r="GLU17" s="2"/>
      <c r="GLY17" s="2"/>
      <c r="GMC17" s="2"/>
      <c r="GMG17" s="2"/>
      <c r="GMK17" s="2"/>
      <c r="GMO17" s="2"/>
      <c r="GMS17" s="2"/>
      <c r="GMW17" s="2"/>
      <c r="GNA17" s="2"/>
      <c r="GNE17" s="2"/>
      <c r="GNI17" s="2"/>
      <c r="GNM17" s="2"/>
      <c r="GNQ17" s="2"/>
      <c r="GNU17" s="2"/>
      <c r="GNY17" s="2"/>
      <c r="GOC17" s="2"/>
      <c r="GOG17" s="2"/>
      <c r="GOK17" s="2"/>
      <c r="GOO17" s="2"/>
      <c r="GOS17" s="2"/>
      <c r="GOW17" s="2"/>
      <c r="GPA17" s="2"/>
      <c r="GPE17" s="2"/>
      <c r="GPI17" s="2"/>
      <c r="GPM17" s="2"/>
      <c r="GPQ17" s="2"/>
      <c r="GPU17" s="2"/>
      <c r="GPY17" s="2"/>
      <c r="GQC17" s="2"/>
      <c r="GQG17" s="2"/>
      <c r="GQK17" s="2"/>
      <c r="GQO17" s="2"/>
      <c r="GQS17" s="2"/>
      <c r="GQW17" s="2"/>
      <c r="GRA17" s="2"/>
      <c r="GRE17" s="2"/>
      <c r="GRI17" s="2"/>
      <c r="GRM17" s="2"/>
      <c r="GRQ17" s="2"/>
      <c r="GRU17" s="2"/>
      <c r="GRY17" s="2"/>
      <c r="GSC17" s="2"/>
      <c r="GSG17" s="2"/>
      <c r="GSK17" s="2"/>
      <c r="GSO17" s="2"/>
      <c r="GSS17" s="2"/>
      <c r="GSW17" s="2"/>
      <c r="GTA17" s="2"/>
      <c r="GTE17" s="2"/>
      <c r="GTI17" s="2"/>
      <c r="GTM17" s="2"/>
      <c r="GTQ17" s="2"/>
      <c r="GTU17" s="2"/>
      <c r="GTY17" s="2"/>
      <c r="GUC17" s="2"/>
      <c r="GUG17" s="2"/>
      <c r="GUK17" s="2"/>
      <c r="GUO17" s="2"/>
      <c r="GUS17" s="2"/>
      <c r="GUW17" s="2"/>
      <c r="GVA17" s="2"/>
      <c r="GVE17" s="2"/>
      <c r="GVI17" s="2"/>
      <c r="GVM17" s="2"/>
      <c r="GVQ17" s="2"/>
      <c r="GVU17" s="2"/>
      <c r="GVY17" s="2"/>
      <c r="GWC17" s="2"/>
      <c r="GWG17" s="2"/>
      <c r="GWK17" s="2"/>
      <c r="GWO17" s="2"/>
      <c r="GWS17" s="2"/>
      <c r="GWW17" s="2"/>
      <c r="GXA17" s="2"/>
      <c r="GXE17" s="2"/>
      <c r="GXI17" s="2"/>
      <c r="GXM17" s="2"/>
      <c r="GXQ17" s="2"/>
      <c r="GXU17" s="2"/>
      <c r="GXY17" s="2"/>
      <c r="GYC17" s="2"/>
      <c r="GYG17" s="2"/>
      <c r="GYK17" s="2"/>
      <c r="GYO17" s="2"/>
      <c r="GYS17" s="2"/>
      <c r="GYW17" s="2"/>
      <c r="GZA17" s="2"/>
      <c r="GZE17" s="2"/>
      <c r="GZI17" s="2"/>
      <c r="GZM17" s="2"/>
      <c r="GZQ17" s="2"/>
      <c r="GZU17" s="2"/>
      <c r="GZY17" s="2"/>
      <c r="HAC17" s="2"/>
      <c r="HAG17" s="2"/>
      <c r="HAK17" s="2"/>
      <c r="HAO17" s="2"/>
      <c r="HAS17" s="2"/>
      <c r="HAW17" s="2"/>
      <c r="HBA17" s="2"/>
      <c r="HBE17" s="2"/>
      <c r="HBI17" s="2"/>
      <c r="HBM17" s="2"/>
      <c r="HBQ17" s="2"/>
      <c r="HBU17" s="2"/>
      <c r="HBY17" s="2"/>
      <c r="HCC17" s="2"/>
      <c r="HCG17" s="2"/>
      <c r="HCK17" s="2"/>
      <c r="HCO17" s="2"/>
      <c r="HCS17" s="2"/>
      <c r="HCW17" s="2"/>
      <c r="HDA17" s="2"/>
      <c r="HDE17" s="2"/>
      <c r="HDI17" s="2"/>
      <c r="HDM17" s="2"/>
      <c r="HDQ17" s="2"/>
      <c r="HDU17" s="2"/>
      <c r="HDY17" s="2"/>
      <c r="HEC17" s="2"/>
      <c r="HEG17" s="2"/>
      <c r="HEK17" s="2"/>
      <c r="HEO17" s="2"/>
      <c r="HES17" s="2"/>
      <c r="HEW17" s="2"/>
      <c r="HFA17" s="2"/>
      <c r="HFE17" s="2"/>
      <c r="HFI17" s="2"/>
      <c r="HFM17" s="2"/>
      <c r="HFQ17" s="2"/>
      <c r="HFU17" s="2"/>
      <c r="HFY17" s="2"/>
      <c r="HGC17" s="2"/>
      <c r="HGG17" s="2"/>
      <c r="HGK17" s="2"/>
      <c r="HGO17" s="2"/>
      <c r="HGS17" s="2"/>
      <c r="HGW17" s="2"/>
      <c r="HHA17" s="2"/>
      <c r="HHE17" s="2"/>
      <c r="HHI17" s="2"/>
      <c r="HHM17" s="2"/>
      <c r="HHQ17" s="2"/>
      <c r="HHU17" s="2"/>
      <c r="HHY17" s="2"/>
      <c r="HIC17" s="2"/>
      <c r="HIG17" s="2"/>
      <c r="HIK17" s="2"/>
      <c r="HIO17" s="2"/>
      <c r="HIS17" s="2"/>
      <c r="HIW17" s="2"/>
      <c r="HJA17" s="2"/>
      <c r="HJE17" s="2"/>
      <c r="HJI17" s="2"/>
      <c r="HJM17" s="2"/>
      <c r="HJQ17" s="2"/>
      <c r="HJU17" s="2"/>
      <c r="HJY17" s="2"/>
      <c r="HKC17" s="2"/>
      <c r="HKG17" s="2"/>
      <c r="HKK17" s="2"/>
      <c r="HKO17" s="2"/>
      <c r="HKS17" s="2"/>
      <c r="HKW17" s="2"/>
      <c r="HLA17" s="2"/>
      <c r="HLE17" s="2"/>
      <c r="HLI17" s="2"/>
      <c r="HLM17" s="2"/>
      <c r="HLQ17" s="2"/>
      <c r="HLU17" s="2"/>
      <c r="HLY17" s="2"/>
      <c r="HMC17" s="2"/>
      <c r="HMG17" s="2"/>
      <c r="HMK17" s="2"/>
      <c r="HMO17" s="2"/>
      <c r="HMS17" s="2"/>
      <c r="HMW17" s="2"/>
      <c r="HNA17" s="2"/>
      <c r="HNE17" s="2"/>
      <c r="HNI17" s="2"/>
      <c r="HNM17" s="2"/>
      <c r="HNQ17" s="2"/>
      <c r="HNU17" s="2"/>
      <c r="HNY17" s="2"/>
      <c r="HOC17" s="2"/>
      <c r="HOG17" s="2"/>
      <c r="HOK17" s="2"/>
      <c r="HOO17" s="2"/>
      <c r="HOS17" s="2"/>
      <c r="HOW17" s="2"/>
      <c r="HPA17" s="2"/>
      <c r="HPE17" s="2"/>
      <c r="HPI17" s="2"/>
      <c r="HPM17" s="2"/>
      <c r="HPQ17" s="2"/>
      <c r="HPU17" s="2"/>
      <c r="HPY17" s="2"/>
      <c r="HQC17" s="2"/>
      <c r="HQG17" s="2"/>
      <c r="HQK17" s="2"/>
      <c r="HQO17" s="2"/>
      <c r="HQS17" s="2"/>
      <c r="HQW17" s="2"/>
      <c r="HRA17" s="2"/>
      <c r="HRE17" s="2"/>
      <c r="HRI17" s="2"/>
      <c r="HRM17" s="2"/>
      <c r="HRQ17" s="2"/>
      <c r="HRU17" s="2"/>
      <c r="HRY17" s="2"/>
      <c r="HSC17" s="2"/>
      <c r="HSG17" s="2"/>
      <c r="HSK17" s="2"/>
      <c r="HSO17" s="2"/>
      <c r="HSS17" s="2"/>
      <c r="HSW17" s="2"/>
      <c r="HTA17" s="2"/>
      <c r="HTE17" s="2"/>
      <c r="HTI17" s="2"/>
      <c r="HTM17" s="2"/>
      <c r="HTQ17" s="2"/>
      <c r="HTU17" s="2"/>
      <c r="HTY17" s="2"/>
      <c r="HUC17" s="2"/>
      <c r="HUG17" s="2"/>
      <c r="HUK17" s="2"/>
      <c r="HUO17" s="2"/>
      <c r="HUS17" s="2"/>
      <c r="HUW17" s="2"/>
      <c r="HVA17" s="2"/>
      <c r="HVE17" s="2"/>
      <c r="HVI17" s="2"/>
      <c r="HVM17" s="2"/>
      <c r="HVQ17" s="2"/>
      <c r="HVU17" s="2"/>
      <c r="HVY17" s="2"/>
      <c r="HWC17" s="2"/>
      <c r="HWG17" s="2"/>
      <c r="HWK17" s="2"/>
      <c r="HWO17" s="2"/>
      <c r="HWS17" s="2"/>
      <c r="HWW17" s="2"/>
      <c r="HXA17" s="2"/>
      <c r="HXE17" s="2"/>
      <c r="HXI17" s="2"/>
      <c r="HXM17" s="2"/>
      <c r="HXQ17" s="2"/>
      <c r="HXU17" s="2"/>
      <c r="HXY17" s="2"/>
      <c r="HYC17" s="2"/>
      <c r="HYG17" s="2"/>
      <c r="HYK17" s="2"/>
      <c r="HYO17" s="2"/>
      <c r="HYS17" s="2"/>
      <c r="HYW17" s="2"/>
      <c r="HZA17" s="2"/>
      <c r="HZE17" s="2"/>
      <c r="HZI17" s="2"/>
      <c r="HZM17" s="2"/>
      <c r="HZQ17" s="2"/>
      <c r="HZU17" s="2"/>
      <c r="HZY17" s="2"/>
      <c r="IAC17" s="2"/>
      <c r="IAG17" s="2"/>
      <c r="IAK17" s="2"/>
      <c r="IAO17" s="2"/>
      <c r="IAS17" s="2"/>
      <c r="IAW17" s="2"/>
      <c r="IBA17" s="2"/>
      <c r="IBE17" s="2"/>
      <c r="IBI17" s="2"/>
      <c r="IBM17" s="2"/>
      <c r="IBQ17" s="2"/>
      <c r="IBU17" s="2"/>
      <c r="IBY17" s="2"/>
      <c r="ICC17" s="2"/>
      <c r="ICG17" s="2"/>
      <c r="ICK17" s="2"/>
      <c r="ICO17" s="2"/>
      <c r="ICS17" s="2"/>
      <c r="ICW17" s="2"/>
      <c r="IDA17" s="2"/>
      <c r="IDE17" s="2"/>
      <c r="IDI17" s="2"/>
      <c r="IDM17" s="2"/>
      <c r="IDQ17" s="2"/>
      <c r="IDU17" s="2"/>
      <c r="IDY17" s="2"/>
      <c r="IEC17" s="2"/>
      <c r="IEG17" s="2"/>
      <c r="IEK17" s="2"/>
      <c r="IEO17" s="2"/>
      <c r="IES17" s="2"/>
      <c r="IEW17" s="2"/>
      <c r="IFA17" s="2"/>
      <c r="IFE17" s="2"/>
      <c r="IFI17" s="2"/>
      <c r="IFM17" s="2"/>
      <c r="IFQ17" s="2"/>
      <c r="IFU17" s="2"/>
      <c r="IFY17" s="2"/>
      <c r="IGC17" s="2"/>
      <c r="IGG17" s="2"/>
      <c r="IGK17" s="2"/>
      <c r="IGO17" s="2"/>
      <c r="IGS17" s="2"/>
      <c r="IGW17" s="2"/>
      <c r="IHA17" s="2"/>
      <c r="IHE17" s="2"/>
      <c r="IHI17" s="2"/>
      <c r="IHM17" s="2"/>
      <c r="IHQ17" s="2"/>
      <c r="IHU17" s="2"/>
      <c r="IHY17" s="2"/>
      <c r="IIC17" s="2"/>
      <c r="IIG17" s="2"/>
      <c r="IIK17" s="2"/>
      <c r="IIO17" s="2"/>
      <c r="IIS17" s="2"/>
      <c r="IIW17" s="2"/>
      <c r="IJA17" s="2"/>
      <c r="IJE17" s="2"/>
      <c r="IJI17" s="2"/>
      <c r="IJM17" s="2"/>
      <c r="IJQ17" s="2"/>
      <c r="IJU17" s="2"/>
      <c r="IJY17" s="2"/>
      <c r="IKC17" s="2"/>
      <c r="IKG17" s="2"/>
      <c r="IKK17" s="2"/>
      <c r="IKO17" s="2"/>
      <c r="IKS17" s="2"/>
      <c r="IKW17" s="2"/>
      <c r="ILA17" s="2"/>
      <c r="ILE17" s="2"/>
      <c r="ILI17" s="2"/>
      <c r="ILM17" s="2"/>
      <c r="ILQ17" s="2"/>
      <c r="ILU17" s="2"/>
      <c r="ILY17" s="2"/>
      <c r="IMC17" s="2"/>
      <c r="IMG17" s="2"/>
      <c r="IMK17" s="2"/>
      <c r="IMO17" s="2"/>
      <c r="IMS17" s="2"/>
      <c r="IMW17" s="2"/>
      <c r="INA17" s="2"/>
      <c r="INE17" s="2"/>
      <c r="INI17" s="2"/>
      <c r="INM17" s="2"/>
      <c r="INQ17" s="2"/>
      <c r="INU17" s="2"/>
      <c r="INY17" s="2"/>
      <c r="IOC17" s="2"/>
      <c r="IOG17" s="2"/>
      <c r="IOK17" s="2"/>
      <c r="IOO17" s="2"/>
      <c r="IOS17" s="2"/>
      <c r="IOW17" s="2"/>
      <c r="IPA17" s="2"/>
      <c r="IPE17" s="2"/>
      <c r="IPI17" s="2"/>
      <c r="IPM17" s="2"/>
      <c r="IPQ17" s="2"/>
      <c r="IPU17" s="2"/>
      <c r="IPY17" s="2"/>
      <c r="IQC17" s="2"/>
      <c r="IQG17" s="2"/>
      <c r="IQK17" s="2"/>
      <c r="IQO17" s="2"/>
      <c r="IQS17" s="2"/>
      <c r="IQW17" s="2"/>
      <c r="IRA17" s="2"/>
      <c r="IRE17" s="2"/>
      <c r="IRI17" s="2"/>
      <c r="IRM17" s="2"/>
      <c r="IRQ17" s="2"/>
      <c r="IRU17" s="2"/>
      <c r="IRY17" s="2"/>
      <c r="ISC17" s="2"/>
      <c r="ISG17" s="2"/>
      <c r="ISK17" s="2"/>
      <c r="ISO17" s="2"/>
      <c r="ISS17" s="2"/>
      <c r="ISW17" s="2"/>
      <c r="ITA17" s="2"/>
      <c r="ITE17" s="2"/>
      <c r="ITI17" s="2"/>
      <c r="ITM17" s="2"/>
      <c r="ITQ17" s="2"/>
      <c r="ITU17" s="2"/>
      <c r="ITY17" s="2"/>
      <c r="IUC17" s="2"/>
      <c r="IUG17" s="2"/>
      <c r="IUK17" s="2"/>
      <c r="IUO17" s="2"/>
      <c r="IUS17" s="2"/>
      <c r="IUW17" s="2"/>
      <c r="IVA17" s="2"/>
      <c r="IVE17" s="2"/>
      <c r="IVI17" s="2"/>
      <c r="IVM17" s="2"/>
      <c r="IVQ17" s="2"/>
      <c r="IVU17" s="2"/>
      <c r="IVY17" s="2"/>
      <c r="IWC17" s="2"/>
      <c r="IWG17" s="2"/>
      <c r="IWK17" s="2"/>
      <c r="IWO17" s="2"/>
      <c r="IWS17" s="2"/>
      <c r="IWW17" s="2"/>
      <c r="IXA17" s="2"/>
      <c r="IXE17" s="2"/>
      <c r="IXI17" s="2"/>
      <c r="IXM17" s="2"/>
      <c r="IXQ17" s="2"/>
      <c r="IXU17" s="2"/>
      <c r="IXY17" s="2"/>
      <c r="IYC17" s="2"/>
      <c r="IYG17" s="2"/>
      <c r="IYK17" s="2"/>
      <c r="IYO17" s="2"/>
      <c r="IYS17" s="2"/>
      <c r="IYW17" s="2"/>
      <c r="IZA17" s="2"/>
      <c r="IZE17" s="2"/>
      <c r="IZI17" s="2"/>
      <c r="IZM17" s="2"/>
      <c r="IZQ17" s="2"/>
      <c r="IZU17" s="2"/>
      <c r="IZY17" s="2"/>
      <c r="JAC17" s="2"/>
      <c r="JAG17" s="2"/>
      <c r="JAK17" s="2"/>
      <c r="JAO17" s="2"/>
      <c r="JAS17" s="2"/>
      <c r="JAW17" s="2"/>
      <c r="JBA17" s="2"/>
      <c r="JBE17" s="2"/>
      <c r="JBI17" s="2"/>
      <c r="JBM17" s="2"/>
      <c r="JBQ17" s="2"/>
      <c r="JBU17" s="2"/>
      <c r="JBY17" s="2"/>
      <c r="JCC17" s="2"/>
      <c r="JCG17" s="2"/>
      <c r="JCK17" s="2"/>
      <c r="JCO17" s="2"/>
      <c r="JCS17" s="2"/>
      <c r="JCW17" s="2"/>
      <c r="JDA17" s="2"/>
      <c r="JDE17" s="2"/>
      <c r="JDI17" s="2"/>
      <c r="JDM17" s="2"/>
      <c r="JDQ17" s="2"/>
      <c r="JDU17" s="2"/>
      <c r="JDY17" s="2"/>
      <c r="JEC17" s="2"/>
      <c r="JEG17" s="2"/>
      <c r="JEK17" s="2"/>
      <c r="JEO17" s="2"/>
      <c r="JES17" s="2"/>
      <c r="JEW17" s="2"/>
      <c r="JFA17" s="2"/>
      <c r="JFE17" s="2"/>
      <c r="JFI17" s="2"/>
      <c r="JFM17" s="2"/>
      <c r="JFQ17" s="2"/>
      <c r="JFU17" s="2"/>
      <c r="JFY17" s="2"/>
      <c r="JGC17" s="2"/>
      <c r="JGG17" s="2"/>
      <c r="JGK17" s="2"/>
      <c r="JGO17" s="2"/>
      <c r="JGS17" s="2"/>
      <c r="JGW17" s="2"/>
      <c r="JHA17" s="2"/>
      <c r="JHE17" s="2"/>
      <c r="JHI17" s="2"/>
      <c r="JHM17" s="2"/>
      <c r="JHQ17" s="2"/>
      <c r="JHU17" s="2"/>
      <c r="JHY17" s="2"/>
      <c r="JIC17" s="2"/>
      <c r="JIG17" s="2"/>
      <c r="JIK17" s="2"/>
      <c r="JIO17" s="2"/>
      <c r="JIS17" s="2"/>
      <c r="JIW17" s="2"/>
      <c r="JJA17" s="2"/>
      <c r="JJE17" s="2"/>
      <c r="JJI17" s="2"/>
      <c r="JJM17" s="2"/>
      <c r="JJQ17" s="2"/>
      <c r="JJU17" s="2"/>
      <c r="JJY17" s="2"/>
      <c r="JKC17" s="2"/>
      <c r="JKG17" s="2"/>
      <c r="JKK17" s="2"/>
      <c r="JKO17" s="2"/>
      <c r="JKS17" s="2"/>
      <c r="JKW17" s="2"/>
      <c r="JLA17" s="2"/>
      <c r="JLE17" s="2"/>
      <c r="JLI17" s="2"/>
      <c r="JLM17" s="2"/>
      <c r="JLQ17" s="2"/>
      <c r="JLU17" s="2"/>
      <c r="JLY17" s="2"/>
      <c r="JMC17" s="2"/>
      <c r="JMG17" s="2"/>
      <c r="JMK17" s="2"/>
      <c r="JMO17" s="2"/>
      <c r="JMS17" s="2"/>
      <c r="JMW17" s="2"/>
      <c r="JNA17" s="2"/>
      <c r="JNE17" s="2"/>
      <c r="JNI17" s="2"/>
      <c r="JNM17" s="2"/>
      <c r="JNQ17" s="2"/>
      <c r="JNU17" s="2"/>
      <c r="JNY17" s="2"/>
      <c r="JOC17" s="2"/>
      <c r="JOG17" s="2"/>
      <c r="JOK17" s="2"/>
      <c r="JOO17" s="2"/>
      <c r="JOS17" s="2"/>
      <c r="JOW17" s="2"/>
      <c r="JPA17" s="2"/>
      <c r="JPE17" s="2"/>
      <c r="JPI17" s="2"/>
      <c r="JPM17" s="2"/>
      <c r="JPQ17" s="2"/>
      <c r="JPU17" s="2"/>
      <c r="JPY17" s="2"/>
      <c r="JQC17" s="2"/>
      <c r="JQG17" s="2"/>
      <c r="JQK17" s="2"/>
      <c r="JQO17" s="2"/>
      <c r="JQS17" s="2"/>
      <c r="JQW17" s="2"/>
      <c r="JRA17" s="2"/>
      <c r="JRE17" s="2"/>
      <c r="JRI17" s="2"/>
      <c r="JRM17" s="2"/>
      <c r="JRQ17" s="2"/>
      <c r="JRU17" s="2"/>
      <c r="JRY17" s="2"/>
      <c r="JSC17" s="2"/>
      <c r="JSG17" s="2"/>
      <c r="JSK17" s="2"/>
      <c r="JSO17" s="2"/>
      <c r="JSS17" s="2"/>
      <c r="JSW17" s="2"/>
      <c r="JTA17" s="2"/>
      <c r="JTE17" s="2"/>
      <c r="JTI17" s="2"/>
      <c r="JTM17" s="2"/>
      <c r="JTQ17" s="2"/>
      <c r="JTU17" s="2"/>
      <c r="JTY17" s="2"/>
      <c r="JUC17" s="2"/>
      <c r="JUG17" s="2"/>
      <c r="JUK17" s="2"/>
      <c r="JUO17" s="2"/>
      <c r="JUS17" s="2"/>
      <c r="JUW17" s="2"/>
      <c r="JVA17" s="2"/>
      <c r="JVE17" s="2"/>
      <c r="JVI17" s="2"/>
      <c r="JVM17" s="2"/>
      <c r="JVQ17" s="2"/>
      <c r="JVU17" s="2"/>
      <c r="JVY17" s="2"/>
      <c r="JWC17" s="2"/>
      <c r="JWG17" s="2"/>
      <c r="JWK17" s="2"/>
      <c r="JWO17" s="2"/>
      <c r="JWS17" s="2"/>
      <c r="JWW17" s="2"/>
      <c r="JXA17" s="2"/>
      <c r="JXE17" s="2"/>
      <c r="JXI17" s="2"/>
      <c r="JXM17" s="2"/>
      <c r="JXQ17" s="2"/>
      <c r="JXU17" s="2"/>
      <c r="JXY17" s="2"/>
      <c r="JYC17" s="2"/>
      <c r="JYG17" s="2"/>
      <c r="JYK17" s="2"/>
      <c r="JYO17" s="2"/>
      <c r="JYS17" s="2"/>
      <c r="JYW17" s="2"/>
      <c r="JZA17" s="2"/>
      <c r="JZE17" s="2"/>
      <c r="JZI17" s="2"/>
      <c r="JZM17" s="2"/>
      <c r="JZQ17" s="2"/>
      <c r="JZU17" s="2"/>
      <c r="JZY17" s="2"/>
      <c r="KAC17" s="2"/>
      <c r="KAG17" s="2"/>
      <c r="KAK17" s="2"/>
      <c r="KAO17" s="2"/>
      <c r="KAS17" s="2"/>
      <c r="KAW17" s="2"/>
      <c r="KBA17" s="2"/>
      <c r="KBE17" s="2"/>
      <c r="KBI17" s="2"/>
      <c r="KBM17" s="2"/>
      <c r="KBQ17" s="2"/>
      <c r="KBU17" s="2"/>
      <c r="KBY17" s="2"/>
      <c r="KCC17" s="2"/>
      <c r="KCG17" s="2"/>
      <c r="KCK17" s="2"/>
      <c r="KCO17" s="2"/>
      <c r="KCS17" s="2"/>
      <c r="KCW17" s="2"/>
      <c r="KDA17" s="2"/>
      <c r="KDE17" s="2"/>
      <c r="KDI17" s="2"/>
      <c r="KDM17" s="2"/>
      <c r="KDQ17" s="2"/>
      <c r="KDU17" s="2"/>
      <c r="KDY17" s="2"/>
      <c r="KEC17" s="2"/>
      <c r="KEG17" s="2"/>
      <c r="KEK17" s="2"/>
      <c r="KEO17" s="2"/>
      <c r="KES17" s="2"/>
      <c r="KEW17" s="2"/>
      <c r="KFA17" s="2"/>
      <c r="KFE17" s="2"/>
      <c r="KFI17" s="2"/>
      <c r="KFM17" s="2"/>
      <c r="KFQ17" s="2"/>
      <c r="KFU17" s="2"/>
      <c r="KFY17" s="2"/>
      <c r="KGC17" s="2"/>
      <c r="KGG17" s="2"/>
      <c r="KGK17" s="2"/>
      <c r="KGO17" s="2"/>
      <c r="KGS17" s="2"/>
      <c r="KGW17" s="2"/>
      <c r="KHA17" s="2"/>
      <c r="KHE17" s="2"/>
      <c r="KHI17" s="2"/>
      <c r="KHM17" s="2"/>
      <c r="KHQ17" s="2"/>
      <c r="KHU17" s="2"/>
      <c r="KHY17" s="2"/>
      <c r="KIC17" s="2"/>
      <c r="KIG17" s="2"/>
      <c r="KIK17" s="2"/>
      <c r="KIO17" s="2"/>
      <c r="KIS17" s="2"/>
      <c r="KIW17" s="2"/>
      <c r="KJA17" s="2"/>
      <c r="KJE17" s="2"/>
      <c r="KJI17" s="2"/>
      <c r="KJM17" s="2"/>
      <c r="KJQ17" s="2"/>
      <c r="KJU17" s="2"/>
      <c r="KJY17" s="2"/>
      <c r="KKC17" s="2"/>
      <c r="KKG17" s="2"/>
      <c r="KKK17" s="2"/>
      <c r="KKO17" s="2"/>
      <c r="KKS17" s="2"/>
      <c r="KKW17" s="2"/>
      <c r="KLA17" s="2"/>
      <c r="KLE17" s="2"/>
      <c r="KLI17" s="2"/>
      <c r="KLM17" s="2"/>
      <c r="KLQ17" s="2"/>
      <c r="KLU17" s="2"/>
      <c r="KLY17" s="2"/>
      <c r="KMC17" s="2"/>
      <c r="KMG17" s="2"/>
      <c r="KMK17" s="2"/>
      <c r="KMO17" s="2"/>
      <c r="KMS17" s="2"/>
      <c r="KMW17" s="2"/>
      <c r="KNA17" s="2"/>
      <c r="KNE17" s="2"/>
      <c r="KNI17" s="2"/>
      <c r="KNM17" s="2"/>
      <c r="KNQ17" s="2"/>
      <c r="KNU17" s="2"/>
      <c r="KNY17" s="2"/>
      <c r="KOC17" s="2"/>
      <c r="KOG17" s="2"/>
      <c r="KOK17" s="2"/>
      <c r="KOO17" s="2"/>
      <c r="KOS17" s="2"/>
      <c r="KOW17" s="2"/>
      <c r="KPA17" s="2"/>
      <c r="KPE17" s="2"/>
      <c r="KPI17" s="2"/>
      <c r="KPM17" s="2"/>
      <c r="KPQ17" s="2"/>
      <c r="KPU17" s="2"/>
      <c r="KPY17" s="2"/>
      <c r="KQC17" s="2"/>
      <c r="KQG17" s="2"/>
      <c r="KQK17" s="2"/>
      <c r="KQO17" s="2"/>
      <c r="KQS17" s="2"/>
      <c r="KQW17" s="2"/>
      <c r="KRA17" s="2"/>
      <c r="KRE17" s="2"/>
      <c r="KRI17" s="2"/>
      <c r="KRM17" s="2"/>
      <c r="KRQ17" s="2"/>
      <c r="KRU17" s="2"/>
      <c r="KRY17" s="2"/>
      <c r="KSC17" s="2"/>
      <c r="KSG17" s="2"/>
      <c r="KSK17" s="2"/>
      <c r="KSO17" s="2"/>
      <c r="KSS17" s="2"/>
      <c r="KSW17" s="2"/>
      <c r="KTA17" s="2"/>
      <c r="KTE17" s="2"/>
      <c r="KTI17" s="2"/>
      <c r="KTM17" s="2"/>
      <c r="KTQ17" s="2"/>
      <c r="KTU17" s="2"/>
      <c r="KTY17" s="2"/>
      <c r="KUC17" s="2"/>
      <c r="KUG17" s="2"/>
      <c r="KUK17" s="2"/>
      <c r="KUO17" s="2"/>
      <c r="KUS17" s="2"/>
      <c r="KUW17" s="2"/>
      <c r="KVA17" s="2"/>
      <c r="KVE17" s="2"/>
      <c r="KVI17" s="2"/>
      <c r="KVM17" s="2"/>
      <c r="KVQ17" s="2"/>
      <c r="KVU17" s="2"/>
      <c r="KVY17" s="2"/>
      <c r="KWC17" s="2"/>
      <c r="KWG17" s="2"/>
      <c r="KWK17" s="2"/>
      <c r="KWO17" s="2"/>
      <c r="KWS17" s="2"/>
      <c r="KWW17" s="2"/>
      <c r="KXA17" s="2"/>
      <c r="KXE17" s="2"/>
      <c r="KXI17" s="2"/>
      <c r="KXM17" s="2"/>
      <c r="KXQ17" s="2"/>
      <c r="KXU17" s="2"/>
      <c r="KXY17" s="2"/>
      <c r="KYC17" s="2"/>
      <c r="KYG17" s="2"/>
      <c r="KYK17" s="2"/>
      <c r="KYO17" s="2"/>
      <c r="KYS17" s="2"/>
      <c r="KYW17" s="2"/>
      <c r="KZA17" s="2"/>
      <c r="KZE17" s="2"/>
      <c r="KZI17" s="2"/>
      <c r="KZM17" s="2"/>
      <c r="KZQ17" s="2"/>
      <c r="KZU17" s="2"/>
      <c r="KZY17" s="2"/>
      <c r="LAC17" s="2"/>
      <c r="LAG17" s="2"/>
      <c r="LAK17" s="2"/>
      <c r="LAO17" s="2"/>
      <c r="LAS17" s="2"/>
      <c r="LAW17" s="2"/>
      <c r="LBA17" s="2"/>
      <c r="LBE17" s="2"/>
      <c r="LBI17" s="2"/>
      <c r="LBM17" s="2"/>
      <c r="LBQ17" s="2"/>
      <c r="LBU17" s="2"/>
      <c r="LBY17" s="2"/>
      <c r="LCC17" s="2"/>
      <c r="LCG17" s="2"/>
      <c r="LCK17" s="2"/>
      <c r="LCO17" s="2"/>
      <c r="LCS17" s="2"/>
      <c r="LCW17" s="2"/>
      <c r="LDA17" s="2"/>
      <c r="LDE17" s="2"/>
      <c r="LDI17" s="2"/>
      <c r="LDM17" s="2"/>
      <c r="LDQ17" s="2"/>
      <c r="LDU17" s="2"/>
      <c r="LDY17" s="2"/>
      <c r="LEC17" s="2"/>
      <c r="LEG17" s="2"/>
      <c r="LEK17" s="2"/>
      <c r="LEO17" s="2"/>
      <c r="LES17" s="2"/>
      <c r="LEW17" s="2"/>
      <c r="LFA17" s="2"/>
      <c r="LFE17" s="2"/>
      <c r="LFI17" s="2"/>
      <c r="LFM17" s="2"/>
      <c r="LFQ17" s="2"/>
      <c r="LFU17" s="2"/>
      <c r="LFY17" s="2"/>
      <c r="LGC17" s="2"/>
      <c r="LGG17" s="2"/>
      <c r="LGK17" s="2"/>
      <c r="LGO17" s="2"/>
      <c r="LGS17" s="2"/>
      <c r="LGW17" s="2"/>
      <c r="LHA17" s="2"/>
      <c r="LHE17" s="2"/>
      <c r="LHI17" s="2"/>
      <c r="LHM17" s="2"/>
      <c r="LHQ17" s="2"/>
      <c r="LHU17" s="2"/>
      <c r="LHY17" s="2"/>
      <c r="LIC17" s="2"/>
      <c r="LIG17" s="2"/>
      <c r="LIK17" s="2"/>
      <c r="LIO17" s="2"/>
      <c r="LIS17" s="2"/>
      <c r="LIW17" s="2"/>
      <c r="LJA17" s="2"/>
      <c r="LJE17" s="2"/>
      <c r="LJI17" s="2"/>
      <c r="LJM17" s="2"/>
      <c r="LJQ17" s="2"/>
      <c r="LJU17" s="2"/>
      <c r="LJY17" s="2"/>
      <c r="LKC17" s="2"/>
      <c r="LKG17" s="2"/>
      <c r="LKK17" s="2"/>
      <c r="LKO17" s="2"/>
      <c r="LKS17" s="2"/>
      <c r="LKW17" s="2"/>
      <c r="LLA17" s="2"/>
      <c r="LLE17" s="2"/>
      <c r="LLI17" s="2"/>
      <c r="LLM17" s="2"/>
      <c r="LLQ17" s="2"/>
      <c r="LLU17" s="2"/>
      <c r="LLY17" s="2"/>
      <c r="LMC17" s="2"/>
      <c r="LMG17" s="2"/>
      <c r="LMK17" s="2"/>
      <c r="LMO17" s="2"/>
      <c r="LMS17" s="2"/>
      <c r="LMW17" s="2"/>
      <c r="LNA17" s="2"/>
      <c r="LNE17" s="2"/>
      <c r="LNI17" s="2"/>
      <c r="LNM17" s="2"/>
      <c r="LNQ17" s="2"/>
      <c r="LNU17" s="2"/>
      <c r="LNY17" s="2"/>
      <c r="LOC17" s="2"/>
      <c r="LOG17" s="2"/>
      <c r="LOK17" s="2"/>
      <c r="LOO17" s="2"/>
      <c r="LOS17" s="2"/>
      <c r="LOW17" s="2"/>
      <c r="LPA17" s="2"/>
      <c r="LPE17" s="2"/>
      <c r="LPI17" s="2"/>
      <c r="LPM17" s="2"/>
      <c r="LPQ17" s="2"/>
      <c r="LPU17" s="2"/>
      <c r="LPY17" s="2"/>
      <c r="LQC17" s="2"/>
      <c r="LQG17" s="2"/>
      <c r="LQK17" s="2"/>
      <c r="LQO17" s="2"/>
      <c r="LQS17" s="2"/>
      <c r="LQW17" s="2"/>
      <c r="LRA17" s="2"/>
      <c r="LRE17" s="2"/>
      <c r="LRI17" s="2"/>
      <c r="LRM17" s="2"/>
      <c r="LRQ17" s="2"/>
      <c r="LRU17" s="2"/>
      <c r="LRY17" s="2"/>
      <c r="LSC17" s="2"/>
      <c r="LSG17" s="2"/>
      <c r="LSK17" s="2"/>
      <c r="LSO17" s="2"/>
      <c r="LSS17" s="2"/>
      <c r="LSW17" s="2"/>
      <c r="LTA17" s="2"/>
      <c r="LTE17" s="2"/>
      <c r="LTI17" s="2"/>
      <c r="LTM17" s="2"/>
      <c r="LTQ17" s="2"/>
      <c r="LTU17" s="2"/>
      <c r="LTY17" s="2"/>
      <c r="LUC17" s="2"/>
      <c r="LUG17" s="2"/>
      <c r="LUK17" s="2"/>
      <c r="LUO17" s="2"/>
      <c r="LUS17" s="2"/>
      <c r="LUW17" s="2"/>
      <c r="LVA17" s="2"/>
      <c r="LVE17" s="2"/>
      <c r="LVI17" s="2"/>
      <c r="LVM17" s="2"/>
      <c r="LVQ17" s="2"/>
      <c r="LVU17" s="2"/>
      <c r="LVY17" s="2"/>
      <c r="LWC17" s="2"/>
      <c r="LWG17" s="2"/>
      <c r="LWK17" s="2"/>
      <c r="LWO17" s="2"/>
      <c r="LWS17" s="2"/>
      <c r="LWW17" s="2"/>
      <c r="LXA17" s="2"/>
      <c r="LXE17" s="2"/>
      <c r="LXI17" s="2"/>
      <c r="LXM17" s="2"/>
      <c r="LXQ17" s="2"/>
      <c r="LXU17" s="2"/>
      <c r="LXY17" s="2"/>
      <c r="LYC17" s="2"/>
      <c r="LYG17" s="2"/>
      <c r="LYK17" s="2"/>
      <c r="LYO17" s="2"/>
      <c r="LYS17" s="2"/>
      <c r="LYW17" s="2"/>
      <c r="LZA17" s="2"/>
      <c r="LZE17" s="2"/>
      <c r="LZI17" s="2"/>
      <c r="LZM17" s="2"/>
      <c r="LZQ17" s="2"/>
      <c r="LZU17" s="2"/>
      <c r="LZY17" s="2"/>
      <c r="MAC17" s="2"/>
      <c r="MAG17" s="2"/>
      <c r="MAK17" s="2"/>
      <c r="MAO17" s="2"/>
      <c r="MAS17" s="2"/>
      <c r="MAW17" s="2"/>
      <c r="MBA17" s="2"/>
      <c r="MBE17" s="2"/>
      <c r="MBI17" s="2"/>
      <c r="MBM17" s="2"/>
      <c r="MBQ17" s="2"/>
      <c r="MBU17" s="2"/>
      <c r="MBY17" s="2"/>
      <c r="MCC17" s="2"/>
      <c r="MCG17" s="2"/>
      <c r="MCK17" s="2"/>
      <c r="MCO17" s="2"/>
      <c r="MCS17" s="2"/>
      <c r="MCW17" s="2"/>
      <c r="MDA17" s="2"/>
      <c r="MDE17" s="2"/>
      <c r="MDI17" s="2"/>
      <c r="MDM17" s="2"/>
      <c r="MDQ17" s="2"/>
      <c r="MDU17" s="2"/>
      <c r="MDY17" s="2"/>
      <c r="MEC17" s="2"/>
      <c r="MEG17" s="2"/>
      <c r="MEK17" s="2"/>
      <c r="MEO17" s="2"/>
      <c r="MES17" s="2"/>
      <c r="MEW17" s="2"/>
      <c r="MFA17" s="2"/>
      <c r="MFE17" s="2"/>
      <c r="MFI17" s="2"/>
      <c r="MFM17" s="2"/>
      <c r="MFQ17" s="2"/>
      <c r="MFU17" s="2"/>
      <c r="MFY17" s="2"/>
      <c r="MGC17" s="2"/>
      <c r="MGG17" s="2"/>
      <c r="MGK17" s="2"/>
      <c r="MGO17" s="2"/>
      <c r="MGS17" s="2"/>
      <c r="MGW17" s="2"/>
      <c r="MHA17" s="2"/>
      <c r="MHE17" s="2"/>
      <c r="MHI17" s="2"/>
      <c r="MHM17" s="2"/>
      <c r="MHQ17" s="2"/>
      <c r="MHU17" s="2"/>
      <c r="MHY17" s="2"/>
      <c r="MIC17" s="2"/>
      <c r="MIG17" s="2"/>
      <c r="MIK17" s="2"/>
      <c r="MIO17" s="2"/>
      <c r="MIS17" s="2"/>
      <c r="MIW17" s="2"/>
      <c r="MJA17" s="2"/>
      <c r="MJE17" s="2"/>
      <c r="MJI17" s="2"/>
      <c r="MJM17" s="2"/>
      <c r="MJQ17" s="2"/>
      <c r="MJU17" s="2"/>
      <c r="MJY17" s="2"/>
      <c r="MKC17" s="2"/>
      <c r="MKG17" s="2"/>
      <c r="MKK17" s="2"/>
      <c r="MKO17" s="2"/>
      <c r="MKS17" s="2"/>
      <c r="MKW17" s="2"/>
      <c r="MLA17" s="2"/>
      <c r="MLE17" s="2"/>
      <c r="MLI17" s="2"/>
      <c r="MLM17" s="2"/>
      <c r="MLQ17" s="2"/>
      <c r="MLU17" s="2"/>
      <c r="MLY17" s="2"/>
      <c r="MMC17" s="2"/>
      <c r="MMG17" s="2"/>
      <c r="MMK17" s="2"/>
      <c r="MMO17" s="2"/>
      <c r="MMS17" s="2"/>
      <c r="MMW17" s="2"/>
      <c r="MNA17" s="2"/>
      <c r="MNE17" s="2"/>
      <c r="MNI17" s="2"/>
      <c r="MNM17" s="2"/>
      <c r="MNQ17" s="2"/>
      <c r="MNU17" s="2"/>
      <c r="MNY17" s="2"/>
      <c r="MOC17" s="2"/>
      <c r="MOG17" s="2"/>
      <c r="MOK17" s="2"/>
      <c r="MOO17" s="2"/>
      <c r="MOS17" s="2"/>
      <c r="MOW17" s="2"/>
      <c r="MPA17" s="2"/>
      <c r="MPE17" s="2"/>
      <c r="MPI17" s="2"/>
      <c r="MPM17" s="2"/>
      <c r="MPQ17" s="2"/>
      <c r="MPU17" s="2"/>
      <c r="MPY17" s="2"/>
      <c r="MQC17" s="2"/>
      <c r="MQG17" s="2"/>
      <c r="MQK17" s="2"/>
      <c r="MQO17" s="2"/>
      <c r="MQS17" s="2"/>
      <c r="MQW17" s="2"/>
      <c r="MRA17" s="2"/>
      <c r="MRE17" s="2"/>
      <c r="MRI17" s="2"/>
      <c r="MRM17" s="2"/>
      <c r="MRQ17" s="2"/>
      <c r="MRU17" s="2"/>
      <c r="MRY17" s="2"/>
      <c r="MSC17" s="2"/>
      <c r="MSG17" s="2"/>
      <c r="MSK17" s="2"/>
      <c r="MSO17" s="2"/>
      <c r="MSS17" s="2"/>
      <c r="MSW17" s="2"/>
      <c r="MTA17" s="2"/>
      <c r="MTE17" s="2"/>
      <c r="MTI17" s="2"/>
      <c r="MTM17" s="2"/>
      <c r="MTQ17" s="2"/>
      <c r="MTU17" s="2"/>
      <c r="MTY17" s="2"/>
      <c r="MUC17" s="2"/>
      <c r="MUG17" s="2"/>
      <c r="MUK17" s="2"/>
      <c r="MUO17" s="2"/>
      <c r="MUS17" s="2"/>
      <c r="MUW17" s="2"/>
      <c r="MVA17" s="2"/>
      <c r="MVE17" s="2"/>
      <c r="MVI17" s="2"/>
      <c r="MVM17" s="2"/>
      <c r="MVQ17" s="2"/>
      <c r="MVU17" s="2"/>
      <c r="MVY17" s="2"/>
      <c r="MWC17" s="2"/>
      <c r="MWG17" s="2"/>
      <c r="MWK17" s="2"/>
      <c r="MWO17" s="2"/>
      <c r="MWS17" s="2"/>
      <c r="MWW17" s="2"/>
      <c r="MXA17" s="2"/>
      <c r="MXE17" s="2"/>
      <c r="MXI17" s="2"/>
      <c r="MXM17" s="2"/>
      <c r="MXQ17" s="2"/>
      <c r="MXU17" s="2"/>
      <c r="MXY17" s="2"/>
      <c r="MYC17" s="2"/>
      <c r="MYG17" s="2"/>
      <c r="MYK17" s="2"/>
      <c r="MYO17" s="2"/>
      <c r="MYS17" s="2"/>
      <c r="MYW17" s="2"/>
      <c r="MZA17" s="2"/>
      <c r="MZE17" s="2"/>
      <c r="MZI17" s="2"/>
      <c r="MZM17" s="2"/>
      <c r="MZQ17" s="2"/>
      <c r="MZU17" s="2"/>
      <c r="MZY17" s="2"/>
      <c r="NAC17" s="2"/>
      <c r="NAG17" s="2"/>
      <c r="NAK17" s="2"/>
      <c r="NAO17" s="2"/>
      <c r="NAS17" s="2"/>
      <c r="NAW17" s="2"/>
      <c r="NBA17" s="2"/>
      <c r="NBE17" s="2"/>
      <c r="NBI17" s="2"/>
      <c r="NBM17" s="2"/>
      <c r="NBQ17" s="2"/>
      <c r="NBU17" s="2"/>
      <c r="NBY17" s="2"/>
      <c r="NCC17" s="2"/>
      <c r="NCG17" s="2"/>
      <c r="NCK17" s="2"/>
      <c r="NCO17" s="2"/>
      <c r="NCS17" s="2"/>
      <c r="NCW17" s="2"/>
      <c r="NDA17" s="2"/>
      <c r="NDE17" s="2"/>
      <c r="NDI17" s="2"/>
      <c r="NDM17" s="2"/>
      <c r="NDQ17" s="2"/>
      <c r="NDU17" s="2"/>
      <c r="NDY17" s="2"/>
      <c r="NEC17" s="2"/>
      <c r="NEG17" s="2"/>
      <c r="NEK17" s="2"/>
      <c r="NEO17" s="2"/>
      <c r="NES17" s="2"/>
      <c r="NEW17" s="2"/>
      <c r="NFA17" s="2"/>
      <c r="NFE17" s="2"/>
      <c r="NFI17" s="2"/>
      <c r="NFM17" s="2"/>
      <c r="NFQ17" s="2"/>
      <c r="NFU17" s="2"/>
      <c r="NFY17" s="2"/>
      <c r="NGC17" s="2"/>
      <c r="NGG17" s="2"/>
      <c r="NGK17" s="2"/>
      <c r="NGO17" s="2"/>
      <c r="NGS17" s="2"/>
      <c r="NGW17" s="2"/>
      <c r="NHA17" s="2"/>
      <c r="NHE17" s="2"/>
      <c r="NHI17" s="2"/>
      <c r="NHM17" s="2"/>
      <c r="NHQ17" s="2"/>
      <c r="NHU17" s="2"/>
      <c r="NHY17" s="2"/>
      <c r="NIC17" s="2"/>
      <c r="NIG17" s="2"/>
      <c r="NIK17" s="2"/>
      <c r="NIO17" s="2"/>
      <c r="NIS17" s="2"/>
      <c r="NIW17" s="2"/>
      <c r="NJA17" s="2"/>
      <c r="NJE17" s="2"/>
      <c r="NJI17" s="2"/>
      <c r="NJM17" s="2"/>
      <c r="NJQ17" s="2"/>
      <c r="NJU17" s="2"/>
      <c r="NJY17" s="2"/>
      <c r="NKC17" s="2"/>
      <c r="NKG17" s="2"/>
      <c r="NKK17" s="2"/>
      <c r="NKO17" s="2"/>
      <c r="NKS17" s="2"/>
      <c r="NKW17" s="2"/>
      <c r="NLA17" s="2"/>
      <c r="NLE17" s="2"/>
      <c r="NLI17" s="2"/>
      <c r="NLM17" s="2"/>
      <c r="NLQ17" s="2"/>
      <c r="NLU17" s="2"/>
      <c r="NLY17" s="2"/>
      <c r="NMC17" s="2"/>
      <c r="NMG17" s="2"/>
      <c r="NMK17" s="2"/>
      <c r="NMO17" s="2"/>
      <c r="NMS17" s="2"/>
      <c r="NMW17" s="2"/>
      <c r="NNA17" s="2"/>
      <c r="NNE17" s="2"/>
      <c r="NNI17" s="2"/>
      <c r="NNM17" s="2"/>
      <c r="NNQ17" s="2"/>
      <c r="NNU17" s="2"/>
      <c r="NNY17" s="2"/>
      <c r="NOC17" s="2"/>
      <c r="NOG17" s="2"/>
      <c r="NOK17" s="2"/>
      <c r="NOO17" s="2"/>
      <c r="NOS17" s="2"/>
      <c r="NOW17" s="2"/>
      <c r="NPA17" s="2"/>
      <c r="NPE17" s="2"/>
      <c r="NPI17" s="2"/>
      <c r="NPM17" s="2"/>
      <c r="NPQ17" s="2"/>
      <c r="NPU17" s="2"/>
      <c r="NPY17" s="2"/>
      <c r="NQC17" s="2"/>
      <c r="NQG17" s="2"/>
      <c r="NQK17" s="2"/>
      <c r="NQO17" s="2"/>
      <c r="NQS17" s="2"/>
      <c r="NQW17" s="2"/>
      <c r="NRA17" s="2"/>
      <c r="NRE17" s="2"/>
      <c r="NRI17" s="2"/>
      <c r="NRM17" s="2"/>
      <c r="NRQ17" s="2"/>
      <c r="NRU17" s="2"/>
      <c r="NRY17" s="2"/>
      <c r="NSC17" s="2"/>
      <c r="NSG17" s="2"/>
      <c r="NSK17" s="2"/>
      <c r="NSO17" s="2"/>
      <c r="NSS17" s="2"/>
      <c r="NSW17" s="2"/>
      <c r="NTA17" s="2"/>
      <c r="NTE17" s="2"/>
      <c r="NTI17" s="2"/>
      <c r="NTM17" s="2"/>
      <c r="NTQ17" s="2"/>
      <c r="NTU17" s="2"/>
      <c r="NTY17" s="2"/>
      <c r="NUC17" s="2"/>
      <c r="NUG17" s="2"/>
      <c r="NUK17" s="2"/>
      <c r="NUO17" s="2"/>
      <c r="NUS17" s="2"/>
      <c r="NUW17" s="2"/>
      <c r="NVA17" s="2"/>
      <c r="NVE17" s="2"/>
      <c r="NVI17" s="2"/>
      <c r="NVM17" s="2"/>
      <c r="NVQ17" s="2"/>
      <c r="NVU17" s="2"/>
      <c r="NVY17" s="2"/>
      <c r="NWC17" s="2"/>
      <c r="NWG17" s="2"/>
      <c r="NWK17" s="2"/>
      <c r="NWO17" s="2"/>
      <c r="NWS17" s="2"/>
      <c r="NWW17" s="2"/>
      <c r="NXA17" s="2"/>
      <c r="NXE17" s="2"/>
      <c r="NXI17" s="2"/>
      <c r="NXM17" s="2"/>
      <c r="NXQ17" s="2"/>
      <c r="NXU17" s="2"/>
      <c r="NXY17" s="2"/>
      <c r="NYC17" s="2"/>
      <c r="NYG17" s="2"/>
      <c r="NYK17" s="2"/>
      <c r="NYO17" s="2"/>
      <c r="NYS17" s="2"/>
      <c r="NYW17" s="2"/>
      <c r="NZA17" s="2"/>
      <c r="NZE17" s="2"/>
      <c r="NZI17" s="2"/>
      <c r="NZM17" s="2"/>
      <c r="NZQ17" s="2"/>
      <c r="NZU17" s="2"/>
      <c r="NZY17" s="2"/>
      <c r="OAC17" s="2"/>
      <c r="OAG17" s="2"/>
      <c r="OAK17" s="2"/>
      <c r="OAO17" s="2"/>
      <c r="OAS17" s="2"/>
      <c r="OAW17" s="2"/>
      <c r="OBA17" s="2"/>
      <c r="OBE17" s="2"/>
      <c r="OBI17" s="2"/>
      <c r="OBM17" s="2"/>
      <c r="OBQ17" s="2"/>
      <c r="OBU17" s="2"/>
      <c r="OBY17" s="2"/>
      <c r="OCC17" s="2"/>
      <c r="OCG17" s="2"/>
      <c r="OCK17" s="2"/>
      <c r="OCO17" s="2"/>
      <c r="OCS17" s="2"/>
      <c r="OCW17" s="2"/>
      <c r="ODA17" s="2"/>
      <c r="ODE17" s="2"/>
      <c r="ODI17" s="2"/>
      <c r="ODM17" s="2"/>
      <c r="ODQ17" s="2"/>
      <c r="ODU17" s="2"/>
      <c r="ODY17" s="2"/>
      <c r="OEC17" s="2"/>
      <c r="OEG17" s="2"/>
      <c r="OEK17" s="2"/>
      <c r="OEO17" s="2"/>
      <c r="OES17" s="2"/>
      <c r="OEW17" s="2"/>
      <c r="OFA17" s="2"/>
      <c r="OFE17" s="2"/>
      <c r="OFI17" s="2"/>
      <c r="OFM17" s="2"/>
      <c r="OFQ17" s="2"/>
      <c r="OFU17" s="2"/>
      <c r="OFY17" s="2"/>
      <c r="OGC17" s="2"/>
      <c r="OGG17" s="2"/>
      <c r="OGK17" s="2"/>
      <c r="OGO17" s="2"/>
      <c r="OGS17" s="2"/>
      <c r="OGW17" s="2"/>
      <c r="OHA17" s="2"/>
      <c r="OHE17" s="2"/>
      <c r="OHI17" s="2"/>
      <c r="OHM17" s="2"/>
      <c r="OHQ17" s="2"/>
      <c r="OHU17" s="2"/>
      <c r="OHY17" s="2"/>
      <c r="OIC17" s="2"/>
      <c r="OIG17" s="2"/>
      <c r="OIK17" s="2"/>
      <c r="OIO17" s="2"/>
      <c r="OIS17" s="2"/>
      <c r="OIW17" s="2"/>
      <c r="OJA17" s="2"/>
      <c r="OJE17" s="2"/>
      <c r="OJI17" s="2"/>
      <c r="OJM17" s="2"/>
      <c r="OJQ17" s="2"/>
      <c r="OJU17" s="2"/>
      <c r="OJY17" s="2"/>
      <c r="OKC17" s="2"/>
      <c r="OKG17" s="2"/>
      <c r="OKK17" s="2"/>
      <c r="OKO17" s="2"/>
      <c r="OKS17" s="2"/>
      <c r="OKW17" s="2"/>
      <c r="OLA17" s="2"/>
      <c r="OLE17" s="2"/>
      <c r="OLI17" s="2"/>
      <c r="OLM17" s="2"/>
      <c r="OLQ17" s="2"/>
      <c r="OLU17" s="2"/>
      <c r="OLY17" s="2"/>
      <c r="OMC17" s="2"/>
      <c r="OMG17" s="2"/>
      <c r="OMK17" s="2"/>
      <c r="OMO17" s="2"/>
      <c r="OMS17" s="2"/>
      <c r="OMW17" s="2"/>
      <c r="ONA17" s="2"/>
      <c r="ONE17" s="2"/>
      <c r="ONI17" s="2"/>
      <c r="ONM17" s="2"/>
      <c r="ONQ17" s="2"/>
      <c r="ONU17" s="2"/>
      <c r="ONY17" s="2"/>
      <c r="OOC17" s="2"/>
      <c r="OOG17" s="2"/>
      <c r="OOK17" s="2"/>
      <c r="OOO17" s="2"/>
      <c r="OOS17" s="2"/>
      <c r="OOW17" s="2"/>
      <c r="OPA17" s="2"/>
      <c r="OPE17" s="2"/>
      <c r="OPI17" s="2"/>
      <c r="OPM17" s="2"/>
      <c r="OPQ17" s="2"/>
      <c r="OPU17" s="2"/>
      <c r="OPY17" s="2"/>
      <c r="OQC17" s="2"/>
      <c r="OQG17" s="2"/>
      <c r="OQK17" s="2"/>
      <c r="OQO17" s="2"/>
      <c r="OQS17" s="2"/>
      <c r="OQW17" s="2"/>
      <c r="ORA17" s="2"/>
      <c r="ORE17" s="2"/>
      <c r="ORI17" s="2"/>
      <c r="ORM17" s="2"/>
      <c r="ORQ17" s="2"/>
      <c r="ORU17" s="2"/>
      <c r="ORY17" s="2"/>
      <c r="OSC17" s="2"/>
      <c r="OSG17" s="2"/>
      <c r="OSK17" s="2"/>
      <c r="OSO17" s="2"/>
      <c r="OSS17" s="2"/>
      <c r="OSW17" s="2"/>
      <c r="OTA17" s="2"/>
      <c r="OTE17" s="2"/>
      <c r="OTI17" s="2"/>
      <c r="OTM17" s="2"/>
      <c r="OTQ17" s="2"/>
      <c r="OTU17" s="2"/>
      <c r="OTY17" s="2"/>
      <c r="OUC17" s="2"/>
      <c r="OUG17" s="2"/>
      <c r="OUK17" s="2"/>
      <c r="OUO17" s="2"/>
      <c r="OUS17" s="2"/>
      <c r="OUW17" s="2"/>
      <c r="OVA17" s="2"/>
      <c r="OVE17" s="2"/>
      <c r="OVI17" s="2"/>
      <c r="OVM17" s="2"/>
      <c r="OVQ17" s="2"/>
      <c r="OVU17" s="2"/>
      <c r="OVY17" s="2"/>
      <c r="OWC17" s="2"/>
      <c r="OWG17" s="2"/>
      <c r="OWK17" s="2"/>
      <c r="OWO17" s="2"/>
      <c r="OWS17" s="2"/>
      <c r="OWW17" s="2"/>
      <c r="OXA17" s="2"/>
      <c r="OXE17" s="2"/>
      <c r="OXI17" s="2"/>
      <c r="OXM17" s="2"/>
      <c r="OXQ17" s="2"/>
      <c r="OXU17" s="2"/>
      <c r="OXY17" s="2"/>
      <c r="OYC17" s="2"/>
      <c r="OYG17" s="2"/>
      <c r="OYK17" s="2"/>
      <c r="OYO17" s="2"/>
      <c r="OYS17" s="2"/>
      <c r="OYW17" s="2"/>
      <c r="OZA17" s="2"/>
      <c r="OZE17" s="2"/>
      <c r="OZI17" s="2"/>
      <c r="OZM17" s="2"/>
      <c r="OZQ17" s="2"/>
      <c r="OZU17" s="2"/>
      <c r="OZY17" s="2"/>
      <c r="PAC17" s="2"/>
      <c r="PAG17" s="2"/>
      <c r="PAK17" s="2"/>
      <c r="PAO17" s="2"/>
      <c r="PAS17" s="2"/>
      <c r="PAW17" s="2"/>
      <c r="PBA17" s="2"/>
      <c r="PBE17" s="2"/>
      <c r="PBI17" s="2"/>
      <c r="PBM17" s="2"/>
      <c r="PBQ17" s="2"/>
      <c r="PBU17" s="2"/>
      <c r="PBY17" s="2"/>
      <c r="PCC17" s="2"/>
      <c r="PCG17" s="2"/>
      <c r="PCK17" s="2"/>
      <c r="PCO17" s="2"/>
      <c r="PCS17" s="2"/>
      <c r="PCW17" s="2"/>
      <c r="PDA17" s="2"/>
      <c r="PDE17" s="2"/>
      <c r="PDI17" s="2"/>
      <c r="PDM17" s="2"/>
      <c r="PDQ17" s="2"/>
      <c r="PDU17" s="2"/>
      <c r="PDY17" s="2"/>
      <c r="PEC17" s="2"/>
      <c r="PEG17" s="2"/>
      <c r="PEK17" s="2"/>
      <c r="PEO17" s="2"/>
      <c r="PES17" s="2"/>
      <c r="PEW17" s="2"/>
      <c r="PFA17" s="2"/>
      <c r="PFE17" s="2"/>
      <c r="PFI17" s="2"/>
      <c r="PFM17" s="2"/>
      <c r="PFQ17" s="2"/>
      <c r="PFU17" s="2"/>
      <c r="PFY17" s="2"/>
      <c r="PGC17" s="2"/>
      <c r="PGG17" s="2"/>
      <c r="PGK17" s="2"/>
      <c r="PGO17" s="2"/>
      <c r="PGS17" s="2"/>
      <c r="PGW17" s="2"/>
      <c r="PHA17" s="2"/>
      <c r="PHE17" s="2"/>
      <c r="PHI17" s="2"/>
      <c r="PHM17" s="2"/>
      <c r="PHQ17" s="2"/>
      <c r="PHU17" s="2"/>
      <c r="PHY17" s="2"/>
      <c r="PIC17" s="2"/>
      <c r="PIG17" s="2"/>
      <c r="PIK17" s="2"/>
      <c r="PIO17" s="2"/>
      <c r="PIS17" s="2"/>
      <c r="PIW17" s="2"/>
      <c r="PJA17" s="2"/>
      <c r="PJE17" s="2"/>
      <c r="PJI17" s="2"/>
      <c r="PJM17" s="2"/>
      <c r="PJQ17" s="2"/>
      <c r="PJU17" s="2"/>
      <c r="PJY17" s="2"/>
      <c r="PKC17" s="2"/>
      <c r="PKG17" s="2"/>
      <c r="PKK17" s="2"/>
      <c r="PKO17" s="2"/>
      <c r="PKS17" s="2"/>
      <c r="PKW17" s="2"/>
      <c r="PLA17" s="2"/>
      <c r="PLE17" s="2"/>
      <c r="PLI17" s="2"/>
      <c r="PLM17" s="2"/>
      <c r="PLQ17" s="2"/>
      <c r="PLU17" s="2"/>
      <c r="PLY17" s="2"/>
      <c r="PMC17" s="2"/>
      <c r="PMG17" s="2"/>
      <c r="PMK17" s="2"/>
      <c r="PMO17" s="2"/>
      <c r="PMS17" s="2"/>
      <c r="PMW17" s="2"/>
      <c r="PNA17" s="2"/>
      <c r="PNE17" s="2"/>
      <c r="PNI17" s="2"/>
      <c r="PNM17" s="2"/>
      <c r="PNQ17" s="2"/>
      <c r="PNU17" s="2"/>
      <c r="PNY17" s="2"/>
      <c r="POC17" s="2"/>
      <c r="POG17" s="2"/>
      <c r="POK17" s="2"/>
      <c r="POO17" s="2"/>
      <c r="POS17" s="2"/>
      <c r="POW17" s="2"/>
      <c r="PPA17" s="2"/>
      <c r="PPE17" s="2"/>
      <c r="PPI17" s="2"/>
      <c r="PPM17" s="2"/>
      <c r="PPQ17" s="2"/>
      <c r="PPU17" s="2"/>
      <c r="PPY17" s="2"/>
      <c r="PQC17" s="2"/>
      <c r="PQG17" s="2"/>
      <c r="PQK17" s="2"/>
      <c r="PQO17" s="2"/>
      <c r="PQS17" s="2"/>
      <c r="PQW17" s="2"/>
      <c r="PRA17" s="2"/>
      <c r="PRE17" s="2"/>
      <c r="PRI17" s="2"/>
      <c r="PRM17" s="2"/>
      <c r="PRQ17" s="2"/>
      <c r="PRU17" s="2"/>
      <c r="PRY17" s="2"/>
      <c r="PSC17" s="2"/>
      <c r="PSG17" s="2"/>
      <c r="PSK17" s="2"/>
      <c r="PSO17" s="2"/>
      <c r="PSS17" s="2"/>
      <c r="PSW17" s="2"/>
      <c r="PTA17" s="2"/>
      <c r="PTE17" s="2"/>
      <c r="PTI17" s="2"/>
      <c r="PTM17" s="2"/>
      <c r="PTQ17" s="2"/>
      <c r="PTU17" s="2"/>
      <c r="PTY17" s="2"/>
      <c r="PUC17" s="2"/>
      <c r="PUG17" s="2"/>
      <c r="PUK17" s="2"/>
      <c r="PUO17" s="2"/>
      <c r="PUS17" s="2"/>
      <c r="PUW17" s="2"/>
      <c r="PVA17" s="2"/>
      <c r="PVE17" s="2"/>
      <c r="PVI17" s="2"/>
      <c r="PVM17" s="2"/>
      <c r="PVQ17" s="2"/>
      <c r="PVU17" s="2"/>
      <c r="PVY17" s="2"/>
      <c r="PWC17" s="2"/>
      <c r="PWG17" s="2"/>
      <c r="PWK17" s="2"/>
      <c r="PWO17" s="2"/>
      <c r="PWS17" s="2"/>
      <c r="PWW17" s="2"/>
      <c r="PXA17" s="2"/>
      <c r="PXE17" s="2"/>
      <c r="PXI17" s="2"/>
      <c r="PXM17" s="2"/>
      <c r="PXQ17" s="2"/>
      <c r="PXU17" s="2"/>
      <c r="PXY17" s="2"/>
      <c r="PYC17" s="2"/>
      <c r="PYG17" s="2"/>
      <c r="PYK17" s="2"/>
      <c r="PYO17" s="2"/>
      <c r="PYS17" s="2"/>
      <c r="PYW17" s="2"/>
      <c r="PZA17" s="2"/>
      <c r="PZE17" s="2"/>
      <c r="PZI17" s="2"/>
      <c r="PZM17" s="2"/>
      <c r="PZQ17" s="2"/>
      <c r="PZU17" s="2"/>
      <c r="PZY17" s="2"/>
      <c r="QAC17" s="2"/>
      <c r="QAG17" s="2"/>
      <c r="QAK17" s="2"/>
      <c r="QAO17" s="2"/>
      <c r="QAS17" s="2"/>
      <c r="QAW17" s="2"/>
      <c r="QBA17" s="2"/>
      <c r="QBE17" s="2"/>
      <c r="QBI17" s="2"/>
      <c r="QBM17" s="2"/>
      <c r="QBQ17" s="2"/>
      <c r="QBU17" s="2"/>
      <c r="QBY17" s="2"/>
      <c r="QCC17" s="2"/>
      <c r="QCG17" s="2"/>
      <c r="QCK17" s="2"/>
      <c r="QCO17" s="2"/>
      <c r="QCS17" s="2"/>
      <c r="QCW17" s="2"/>
      <c r="QDA17" s="2"/>
      <c r="QDE17" s="2"/>
      <c r="QDI17" s="2"/>
      <c r="QDM17" s="2"/>
      <c r="QDQ17" s="2"/>
      <c r="QDU17" s="2"/>
      <c r="QDY17" s="2"/>
      <c r="QEC17" s="2"/>
      <c r="QEG17" s="2"/>
      <c r="QEK17" s="2"/>
      <c r="QEO17" s="2"/>
      <c r="QES17" s="2"/>
      <c r="QEW17" s="2"/>
      <c r="QFA17" s="2"/>
      <c r="QFE17" s="2"/>
      <c r="QFI17" s="2"/>
      <c r="QFM17" s="2"/>
      <c r="QFQ17" s="2"/>
      <c r="QFU17" s="2"/>
      <c r="QFY17" s="2"/>
      <c r="QGC17" s="2"/>
      <c r="QGG17" s="2"/>
      <c r="QGK17" s="2"/>
      <c r="QGO17" s="2"/>
      <c r="QGS17" s="2"/>
      <c r="QGW17" s="2"/>
      <c r="QHA17" s="2"/>
      <c r="QHE17" s="2"/>
      <c r="QHI17" s="2"/>
      <c r="QHM17" s="2"/>
      <c r="QHQ17" s="2"/>
      <c r="QHU17" s="2"/>
      <c r="QHY17" s="2"/>
      <c r="QIC17" s="2"/>
      <c r="QIG17" s="2"/>
      <c r="QIK17" s="2"/>
      <c r="QIO17" s="2"/>
      <c r="QIS17" s="2"/>
      <c r="QIW17" s="2"/>
      <c r="QJA17" s="2"/>
      <c r="QJE17" s="2"/>
      <c r="QJI17" s="2"/>
      <c r="QJM17" s="2"/>
      <c r="QJQ17" s="2"/>
      <c r="QJU17" s="2"/>
      <c r="QJY17" s="2"/>
      <c r="QKC17" s="2"/>
      <c r="QKG17" s="2"/>
      <c r="QKK17" s="2"/>
      <c r="QKO17" s="2"/>
      <c r="QKS17" s="2"/>
      <c r="QKW17" s="2"/>
      <c r="QLA17" s="2"/>
      <c r="QLE17" s="2"/>
      <c r="QLI17" s="2"/>
      <c r="QLM17" s="2"/>
      <c r="QLQ17" s="2"/>
      <c r="QLU17" s="2"/>
      <c r="QLY17" s="2"/>
      <c r="QMC17" s="2"/>
      <c r="QMG17" s="2"/>
      <c r="QMK17" s="2"/>
      <c r="QMO17" s="2"/>
      <c r="QMS17" s="2"/>
      <c r="QMW17" s="2"/>
      <c r="QNA17" s="2"/>
      <c r="QNE17" s="2"/>
      <c r="QNI17" s="2"/>
      <c r="QNM17" s="2"/>
      <c r="QNQ17" s="2"/>
      <c r="QNU17" s="2"/>
      <c r="QNY17" s="2"/>
      <c r="QOC17" s="2"/>
      <c r="QOG17" s="2"/>
      <c r="QOK17" s="2"/>
      <c r="QOO17" s="2"/>
      <c r="QOS17" s="2"/>
      <c r="QOW17" s="2"/>
      <c r="QPA17" s="2"/>
      <c r="QPE17" s="2"/>
      <c r="QPI17" s="2"/>
      <c r="QPM17" s="2"/>
      <c r="QPQ17" s="2"/>
      <c r="QPU17" s="2"/>
      <c r="QPY17" s="2"/>
      <c r="QQC17" s="2"/>
      <c r="QQG17" s="2"/>
      <c r="QQK17" s="2"/>
      <c r="QQO17" s="2"/>
      <c r="QQS17" s="2"/>
      <c r="QQW17" s="2"/>
      <c r="QRA17" s="2"/>
      <c r="QRE17" s="2"/>
      <c r="QRI17" s="2"/>
      <c r="QRM17" s="2"/>
      <c r="QRQ17" s="2"/>
      <c r="QRU17" s="2"/>
      <c r="QRY17" s="2"/>
      <c r="QSC17" s="2"/>
      <c r="QSG17" s="2"/>
      <c r="QSK17" s="2"/>
      <c r="QSO17" s="2"/>
      <c r="QSS17" s="2"/>
      <c r="QSW17" s="2"/>
      <c r="QTA17" s="2"/>
      <c r="QTE17" s="2"/>
      <c r="QTI17" s="2"/>
      <c r="QTM17" s="2"/>
      <c r="QTQ17" s="2"/>
      <c r="QTU17" s="2"/>
      <c r="QTY17" s="2"/>
      <c r="QUC17" s="2"/>
      <c r="QUG17" s="2"/>
      <c r="QUK17" s="2"/>
      <c r="QUO17" s="2"/>
      <c r="QUS17" s="2"/>
      <c r="QUW17" s="2"/>
      <c r="QVA17" s="2"/>
      <c r="QVE17" s="2"/>
      <c r="QVI17" s="2"/>
      <c r="QVM17" s="2"/>
      <c r="QVQ17" s="2"/>
      <c r="QVU17" s="2"/>
      <c r="QVY17" s="2"/>
      <c r="QWC17" s="2"/>
      <c r="QWG17" s="2"/>
      <c r="QWK17" s="2"/>
      <c r="QWO17" s="2"/>
      <c r="QWS17" s="2"/>
      <c r="QWW17" s="2"/>
      <c r="QXA17" s="2"/>
      <c r="QXE17" s="2"/>
      <c r="QXI17" s="2"/>
      <c r="QXM17" s="2"/>
      <c r="QXQ17" s="2"/>
      <c r="QXU17" s="2"/>
      <c r="QXY17" s="2"/>
      <c r="QYC17" s="2"/>
      <c r="QYG17" s="2"/>
      <c r="QYK17" s="2"/>
      <c r="QYO17" s="2"/>
      <c r="QYS17" s="2"/>
      <c r="QYW17" s="2"/>
      <c r="QZA17" s="2"/>
      <c r="QZE17" s="2"/>
      <c r="QZI17" s="2"/>
      <c r="QZM17" s="2"/>
      <c r="QZQ17" s="2"/>
      <c r="QZU17" s="2"/>
      <c r="QZY17" s="2"/>
      <c r="RAC17" s="2"/>
      <c r="RAG17" s="2"/>
      <c r="RAK17" s="2"/>
      <c r="RAO17" s="2"/>
      <c r="RAS17" s="2"/>
      <c r="RAW17" s="2"/>
      <c r="RBA17" s="2"/>
      <c r="RBE17" s="2"/>
      <c r="RBI17" s="2"/>
      <c r="RBM17" s="2"/>
      <c r="RBQ17" s="2"/>
      <c r="RBU17" s="2"/>
      <c r="RBY17" s="2"/>
      <c r="RCC17" s="2"/>
      <c r="RCG17" s="2"/>
      <c r="RCK17" s="2"/>
      <c r="RCO17" s="2"/>
      <c r="RCS17" s="2"/>
      <c r="RCW17" s="2"/>
      <c r="RDA17" s="2"/>
      <c r="RDE17" s="2"/>
      <c r="RDI17" s="2"/>
      <c r="RDM17" s="2"/>
      <c r="RDQ17" s="2"/>
      <c r="RDU17" s="2"/>
      <c r="RDY17" s="2"/>
      <c r="REC17" s="2"/>
      <c r="REG17" s="2"/>
      <c r="REK17" s="2"/>
      <c r="REO17" s="2"/>
      <c r="RES17" s="2"/>
      <c r="REW17" s="2"/>
      <c r="RFA17" s="2"/>
      <c r="RFE17" s="2"/>
      <c r="RFI17" s="2"/>
      <c r="RFM17" s="2"/>
      <c r="RFQ17" s="2"/>
      <c r="RFU17" s="2"/>
      <c r="RFY17" s="2"/>
      <c r="RGC17" s="2"/>
      <c r="RGG17" s="2"/>
      <c r="RGK17" s="2"/>
      <c r="RGO17" s="2"/>
      <c r="RGS17" s="2"/>
      <c r="RGW17" s="2"/>
      <c r="RHA17" s="2"/>
      <c r="RHE17" s="2"/>
      <c r="RHI17" s="2"/>
      <c r="RHM17" s="2"/>
      <c r="RHQ17" s="2"/>
      <c r="RHU17" s="2"/>
      <c r="RHY17" s="2"/>
      <c r="RIC17" s="2"/>
      <c r="RIG17" s="2"/>
      <c r="RIK17" s="2"/>
      <c r="RIO17" s="2"/>
      <c r="RIS17" s="2"/>
      <c r="RIW17" s="2"/>
      <c r="RJA17" s="2"/>
      <c r="RJE17" s="2"/>
      <c r="RJI17" s="2"/>
      <c r="RJM17" s="2"/>
      <c r="RJQ17" s="2"/>
      <c r="RJU17" s="2"/>
      <c r="RJY17" s="2"/>
      <c r="RKC17" s="2"/>
      <c r="RKG17" s="2"/>
      <c r="RKK17" s="2"/>
      <c r="RKO17" s="2"/>
      <c r="RKS17" s="2"/>
      <c r="RKW17" s="2"/>
      <c r="RLA17" s="2"/>
      <c r="RLE17" s="2"/>
      <c r="RLI17" s="2"/>
      <c r="RLM17" s="2"/>
      <c r="RLQ17" s="2"/>
      <c r="RLU17" s="2"/>
      <c r="RLY17" s="2"/>
      <c r="RMC17" s="2"/>
      <c r="RMG17" s="2"/>
      <c r="RMK17" s="2"/>
      <c r="RMO17" s="2"/>
      <c r="RMS17" s="2"/>
      <c r="RMW17" s="2"/>
      <c r="RNA17" s="2"/>
      <c r="RNE17" s="2"/>
      <c r="RNI17" s="2"/>
      <c r="RNM17" s="2"/>
      <c r="RNQ17" s="2"/>
      <c r="RNU17" s="2"/>
      <c r="RNY17" s="2"/>
      <c r="ROC17" s="2"/>
      <c r="ROG17" s="2"/>
      <c r="ROK17" s="2"/>
      <c r="ROO17" s="2"/>
      <c r="ROS17" s="2"/>
      <c r="ROW17" s="2"/>
      <c r="RPA17" s="2"/>
      <c r="RPE17" s="2"/>
      <c r="RPI17" s="2"/>
      <c r="RPM17" s="2"/>
      <c r="RPQ17" s="2"/>
      <c r="RPU17" s="2"/>
      <c r="RPY17" s="2"/>
      <c r="RQC17" s="2"/>
      <c r="RQG17" s="2"/>
      <c r="RQK17" s="2"/>
      <c r="RQO17" s="2"/>
      <c r="RQS17" s="2"/>
      <c r="RQW17" s="2"/>
      <c r="RRA17" s="2"/>
      <c r="RRE17" s="2"/>
      <c r="RRI17" s="2"/>
      <c r="RRM17" s="2"/>
      <c r="RRQ17" s="2"/>
      <c r="RRU17" s="2"/>
      <c r="RRY17" s="2"/>
      <c r="RSC17" s="2"/>
      <c r="RSG17" s="2"/>
      <c r="RSK17" s="2"/>
      <c r="RSO17" s="2"/>
      <c r="RSS17" s="2"/>
      <c r="RSW17" s="2"/>
      <c r="RTA17" s="2"/>
      <c r="RTE17" s="2"/>
      <c r="RTI17" s="2"/>
      <c r="RTM17" s="2"/>
      <c r="RTQ17" s="2"/>
      <c r="RTU17" s="2"/>
      <c r="RTY17" s="2"/>
      <c r="RUC17" s="2"/>
      <c r="RUG17" s="2"/>
      <c r="RUK17" s="2"/>
      <c r="RUO17" s="2"/>
      <c r="RUS17" s="2"/>
      <c r="RUW17" s="2"/>
      <c r="RVA17" s="2"/>
      <c r="RVE17" s="2"/>
      <c r="RVI17" s="2"/>
      <c r="RVM17" s="2"/>
      <c r="RVQ17" s="2"/>
      <c r="RVU17" s="2"/>
      <c r="RVY17" s="2"/>
      <c r="RWC17" s="2"/>
      <c r="RWG17" s="2"/>
      <c r="RWK17" s="2"/>
      <c r="RWO17" s="2"/>
      <c r="RWS17" s="2"/>
      <c r="RWW17" s="2"/>
      <c r="RXA17" s="2"/>
      <c r="RXE17" s="2"/>
      <c r="RXI17" s="2"/>
      <c r="RXM17" s="2"/>
      <c r="RXQ17" s="2"/>
      <c r="RXU17" s="2"/>
      <c r="RXY17" s="2"/>
      <c r="RYC17" s="2"/>
      <c r="RYG17" s="2"/>
      <c r="RYK17" s="2"/>
      <c r="RYO17" s="2"/>
      <c r="RYS17" s="2"/>
      <c r="RYW17" s="2"/>
      <c r="RZA17" s="2"/>
      <c r="RZE17" s="2"/>
      <c r="RZI17" s="2"/>
      <c r="RZM17" s="2"/>
      <c r="RZQ17" s="2"/>
      <c r="RZU17" s="2"/>
      <c r="RZY17" s="2"/>
      <c r="SAC17" s="2"/>
      <c r="SAG17" s="2"/>
      <c r="SAK17" s="2"/>
      <c r="SAO17" s="2"/>
      <c r="SAS17" s="2"/>
      <c r="SAW17" s="2"/>
      <c r="SBA17" s="2"/>
      <c r="SBE17" s="2"/>
      <c r="SBI17" s="2"/>
      <c r="SBM17" s="2"/>
      <c r="SBQ17" s="2"/>
      <c r="SBU17" s="2"/>
      <c r="SBY17" s="2"/>
      <c r="SCC17" s="2"/>
      <c r="SCG17" s="2"/>
      <c r="SCK17" s="2"/>
      <c r="SCO17" s="2"/>
      <c r="SCS17" s="2"/>
      <c r="SCW17" s="2"/>
      <c r="SDA17" s="2"/>
      <c r="SDE17" s="2"/>
      <c r="SDI17" s="2"/>
      <c r="SDM17" s="2"/>
      <c r="SDQ17" s="2"/>
      <c r="SDU17" s="2"/>
      <c r="SDY17" s="2"/>
      <c r="SEC17" s="2"/>
      <c r="SEG17" s="2"/>
      <c r="SEK17" s="2"/>
      <c r="SEO17" s="2"/>
      <c r="SES17" s="2"/>
      <c r="SEW17" s="2"/>
      <c r="SFA17" s="2"/>
      <c r="SFE17" s="2"/>
      <c r="SFI17" s="2"/>
      <c r="SFM17" s="2"/>
      <c r="SFQ17" s="2"/>
      <c r="SFU17" s="2"/>
      <c r="SFY17" s="2"/>
      <c r="SGC17" s="2"/>
      <c r="SGG17" s="2"/>
      <c r="SGK17" s="2"/>
      <c r="SGO17" s="2"/>
      <c r="SGS17" s="2"/>
      <c r="SGW17" s="2"/>
      <c r="SHA17" s="2"/>
      <c r="SHE17" s="2"/>
      <c r="SHI17" s="2"/>
      <c r="SHM17" s="2"/>
      <c r="SHQ17" s="2"/>
      <c r="SHU17" s="2"/>
      <c r="SHY17" s="2"/>
      <c r="SIC17" s="2"/>
      <c r="SIG17" s="2"/>
      <c r="SIK17" s="2"/>
      <c r="SIO17" s="2"/>
      <c r="SIS17" s="2"/>
      <c r="SIW17" s="2"/>
      <c r="SJA17" s="2"/>
      <c r="SJE17" s="2"/>
      <c r="SJI17" s="2"/>
      <c r="SJM17" s="2"/>
      <c r="SJQ17" s="2"/>
      <c r="SJU17" s="2"/>
      <c r="SJY17" s="2"/>
      <c r="SKC17" s="2"/>
      <c r="SKG17" s="2"/>
      <c r="SKK17" s="2"/>
      <c r="SKO17" s="2"/>
      <c r="SKS17" s="2"/>
      <c r="SKW17" s="2"/>
      <c r="SLA17" s="2"/>
      <c r="SLE17" s="2"/>
      <c r="SLI17" s="2"/>
      <c r="SLM17" s="2"/>
      <c r="SLQ17" s="2"/>
      <c r="SLU17" s="2"/>
      <c r="SLY17" s="2"/>
      <c r="SMC17" s="2"/>
      <c r="SMG17" s="2"/>
      <c r="SMK17" s="2"/>
      <c r="SMO17" s="2"/>
      <c r="SMS17" s="2"/>
      <c r="SMW17" s="2"/>
      <c r="SNA17" s="2"/>
      <c r="SNE17" s="2"/>
      <c r="SNI17" s="2"/>
      <c r="SNM17" s="2"/>
      <c r="SNQ17" s="2"/>
      <c r="SNU17" s="2"/>
      <c r="SNY17" s="2"/>
      <c r="SOC17" s="2"/>
      <c r="SOG17" s="2"/>
      <c r="SOK17" s="2"/>
      <c r="SOO17" s="2"/>
      <c r="SOS17" s="2"/>
      <c r="SOW17" s="2"/>
      <c r="SPA17" s="2"/>
      <c r="SPE17" s="2"/>
      <c r="SPI17" s="2"/>
      <c r="SPM17" s="2"/>
      <c r="SPQ17" s="2"/>
      <c r="SPU17" s="2"/>
      <c r="SPY17" s="2"/>
      <c r="SQC17" s="2"/>
      <c r="SQG17" s="2"/>
      <c r="SQK17" s="2"/>
      <c r="SQO17" s="2"/>
      <c r="SQS17" s="2"/>
      <c r="SQW17" s="2"/>
      <c r="SRA17" s="2"/>
      <c r="SRE17" s="2"/>
      <c r="SRI17" s="2"/>
      <c r="SRM17" s="2"/>
      <c r="SRQ17" s="2"/>
      <c r="SRU17" s="2"/>
      <c r="SRY17" s="2"/>
      <c r="SSC17" s="2"/>
      <c r="SSG17" s="2"/>
      <c r="SSK17" s="2"/>
      <c r="SSO17" s="2"/>
      <c r="SSS17" s="2"/>
      <c r="SSW17" s="2"/>
      <c r="STA17" s="2"/>
      <c r="STE17" s="2"/>
      <c r="STI17" s="2"/>
      <c r="STM17" s="2"/>
      <c r="STQ17" s="2"/>
      <c r="STU17" s="2"/>
      <c r="STY17" s="2"/>
      <c r="SUC17" s="2"/>
      <c r="SUG17" s="2"/>
      <c r="SUK17" s="2"/>
      <c r="SUO17" s="2"/>
      <c r="SUS17" s="2"/>
      <c r="SUW17" s="2"/>
      <c r="SVA17" s="2"/>
      <c r="SVE17" s="2"/>
      <c r="SVI17" s="2"/>
      <c r="SVM17" s="2"/>
      <c r="SVQ17" s="2"/>
      <c r="SVU17" s="2"/>
      <c r="SVY17" s="2"/>
      <c r="SWC17" s="2"/>
      <c r="SWG17" s="2"/>
      <c r="SWK17" s="2"/>
      <c r="SWO17" s="2"/>
      <c r="SWS17" s="2"/>
      <c r="SWW17" s="2"/>
      <c r="SXA17" s="2"/>
      <c r="SXE17" s="2"/>
      <c r="SXI17" s="2"/>
      <c r="SXM17" s="2"/>
      <c r="SXQ17" s="2"/>
      <c r="SXU17" s="2"/>
      <c r="SXY17" s="2"/>
      <c r="SYC17" s="2"/>
      <c r="SYG17" s="2"/>
      <c r="SYK17" s="2"/>
      <c r="SYO17" s="2"/>
      <c r="SYS17" s="2"/>
      <c r="SYW17" s="2"/>
      <c r="SZA17" s="2"/>
      <c r="SZE17" s="2"/>
      <c r="SZI17" s="2"/>
      <c r="SZM17" s="2"/>
      <c r="SZQ17" s="2"/>
      <c r="SZU17" s="2"/>
      <c r="SZY17" s="2"/>
      <c r="TAC17" s="2"/>
      <c r="TAG17" s="2"/>
      <c r="TAK17" s="2"/>
      <c r="TAO17" s="2"/>
      <c r="TAS17" s="2"/>
      <c r="TAW17" s="2"/>
      <c r="TBA17" s="2"/>
      <c r="TBE17" s="2"/>
      <c r="TBI17" s="2"/>
      <c r="TBM17" s="2"/>
      <c r="TBQ17" s="2"/>
      <c r="TBU17" s="2"/>
      <c r="TBY17" s="2"/>
      <c r="TCC17" s="2"/>
      <c r="TCG17" s="2"/>
      <c r="TCK17" s="2"/>
      <c r="TCO17" s="2"/>
      <c r="TCS17" s="2"/>
      <c r="TCW17" s="2"/>
      <c r="TDA17" s="2"/>
      <c r="TDE17" s="2"/>
      <c r="TDI17" s="2"/>
      <c r="TDM17" s="2"/>
      <c r="TDQ17" s="2"/>
      <c r="TDU17" s="2"/>
      <c r="TDY17" s="2"/>
      <c r="TEC17" s="2"/>
      <c r="TEG17" s="2"/>
      <c r="TEK17" s="2"/>
      <c r="TEO17" s="2"/>
      <c r="TES17" s="2"/>
      <c r="TEW17" s="2"/>
      <c r="TFA17" s="2"/>
      <c r="TFE17" s="2"/>
      <c r="TFI17" s="2"/>
      <c r="TFM17" s="2"/>
      <c r="TFQ17" s="2"/>
      <c r="TFU17" s="2"/>
      <c r="TFY17" s="2"/>
      <c r="TGC17" s="2"/>
      <c r="TGG17" s="2"/>
      <c r="TGK17" s="2"/>
      <c r="TGO17" s="2"/>
      <c r="TGS17" s="2"/>
      <c r="TGW17" s="2"/>
      <c r="THA17" s="2"/>
      <c r="THE17" s="2"/>
      <c r="THI17" s="2"/>
      <c r="THM17" s="2"/>
      <c r="THQ17" s="2"/>
      <c r="THU17" s="2"/>
      <c r="THY17" s="2"/>
      <c r="TIC17" s="2"/>
      <c r="TIG17" s="2"/>
      <c r="TIK17" s="2"/>
      <c r="TIO17" s="2"/>
      <c r="TIS17" s="2"/>
      <c r="TIW17" s="2"/>
      <c r="TJA17" s="2"/>
      <c r="TJE17" s="2"/>
      <c r="TJI17" s="2"/>
      <c r="TJM17" s="2"/>
      <c r="TJQ17" s="2"/>
      <c r="TJU17" s="2"/>
      <c r="TJY17" s="2"/>
      <c r="TKC17" s="2"/>
      <c r="TKG17" s="2"/>
      <c r="TKK17" s="2"/>
      <c r="TKO17" s="2"/>
      <c r="TKS17" s="2"/>
      <c r="TKW17" s="2"/>
      <c r="TLA17" s="2"/>
      <c r="TLE17" s="2"/>
      <c r="TLI17" s="2"/>
      <c r="TLM17" s="2"/>
      <c r="TLQ17" s="2"/>
      <c r="TLU17" s="2"/>
      <c r="TLY17" s="2"/>
      <c r="TMC17" s="2"/>
      <c r="TMG17" s="2"/>
      <c r="TMK17" s="2"/>
      <c r="TMO17" s="2"/>
      <c r="TMS17" s="2"/>
      <c r="TMW17" s="2"/>
      <c r="TNA17" s="2"/>
      <c r="TNE17" s="2"/>
      <c r="TNI17" s="2"/>
      <c r="TNM17" s="2"/>
      <c r="TNQ17" s="2"/>
      <c r="TNU17" s="2"/>
      <c r="TNY17" s="2"/>
      <c r="TOC17" s="2"/>
      <c r="TOG17" s="2"/>
      <c r="TOK17" s="2"/>
      <c r="TOO17" s="2"/>
      <c r="TOS17" s="2"/>
      <c r="TOW17" s="2"/>
      <c r="TPA17" s="2"/>
      <c r="TPE17" s="2"/>
      <c r="TPI17" s="2"/>
      <c r="TPM17" s="2"/>
      <c r="TPQ17" s="2"/>
      <c r="TPU17" s="2"/>
      <c r="TPY17" s="2"/>
      <c r="TQC17" s="2"/>
      <c r="TQG17" s="2"/>
      <c r="TQK17" s="2"/>
      <c r="TQO17" s="2"/>
      <c r="TQS17" s="2"/>
      <c r="TQW17" s="2"/>
      <c r="TRA17" s="2"/>
      <c r="TRE17" s="2"/>
      <c r="TRI17" s="2"/>
      <c r="TRM17" s="2"/>
      <c r="TRQ17" s="2"/>
      <c r="TRU17" s="2"/>
      <c r="TRY17" s="2"/>
      <c r="TSC17" s="2"/>
      <c r="TSG17" s="2"/>
      <c r="TSK17" s="2"/>
      <c r="TSO17" s="2"/>
      <c r="TSS17" s="2"/>
      <c r="TSW17" s="2"/>
      <c r="TTA17" s="2"/>
      <c r="TTE17" s="2"/>
      <c r="TTI17" s="2"/>
      <c r="TTM17" s="2"/>
      <c r="TTQ17" s="2"/>
      <c r="TTU17" s="2"/>
      <c r="TTY17" s="2"/>
      <c r="TUC17" s="2"/>
      <c r="TUG17" s="2"/>
      <c r="TUK17" s="2"/>
      <c r="TUO17" s="2"/>
      <c r="TUS17" s="2"/>
      <c r="TUW17" s="2"/>
      <c r="TVA17" s="2"/>
      <c r="TVE17" s="2"/>
      <c r="TVI17" s="2"/>
      <c r="TVM17" s="2"/>
      <c r="TVQ17" s="2"/>
      <c r="TVU17" s="2"/>
      <c r="TVY17" s="2"/>
      <c r="TWC17" s="2"/>
      <c r="TWG17" s="2"/>
      <c r="TWK17" s="2"/>
      <c r="TWO17" s="2"/>
      <c r="TWS17" s="2"/>
      <c r="TWW17" s="2"/>
      <c r="TXA17" s="2"/>
      <c r="TXE17" s="2"/>
      <c r="TXI17" s="2"/>
      <c r="TXM17" s="2"/>
      <c r="TXQ17" s="2"/>
      <c r="TXU17" s="2"/>
      <c r="TXY17" s="2"/>
      <c r="TYC17" s="2"/>
      <c r="TYG17" s="2"/>
      <c r="TYK17" s="2"/>
      <c r="TYO17" s="2"/>
      <c r="TYS17" s="2"/>
      <c r="TYW17" s="2"/>
      <c r="TZA17" s="2"/>
      <c r="TZE17" s="2"/>
      <c r="TZI17" s="2"/>
      <c r="TZM17" s="2"/>
      <c r="TZQ17" s="2"/>
      <c r="TZU17" s="2"/>
      <c r="TZY17" s="2"/>
      <c r="UAC17" s="2"/>
      <c r="UAG17" s="2"/>
      <c r="UAK17" s="2"/>
      <c r="UAO17" s="2"/>
      <c r="UAS17" s="2"/>
      <c r="UAW17" s="2"/>
      <c r="UBA17" s="2"/>
      <c r="UBE17" s="2"/>
      <c r="UBI17" s="2"/>
      <c r="UBM17" s="2"/>
      <c r="UBQ17" s="2"/>
      <c r="UBU17" s="2"/>
      <c r="UBY17" s="2"/>
      <c r="UCC17" s="2"/>
      <c r="UCG17" s="2"/>
      <c r="UCK17" s="2"/>
      <c r="UCO17" s="2"/>
      <c r="UCS17" s="2"/>
      <c r="UCW17" s="2"/>
      <c r="UDA17" s="2"/>
      <c r="UDE17" s="2"/>
      <c r="UDI17" s="2"/>
      <c r="UDM17" s="2"/>
      <c r="UDQ17" s="2"/>
      <c r="UDU17" s="2"/>
      <c r="UDY17" s="2"/>
      <c r="UEC17" s="2"/>
      <c r="UEG17" s="2"/>
      <c r="UEK17" s="2"/>
      <c r="UEO17" s="2"/>
      <c r="UES17" s="2"/>
      <c r="UEW17" s="2"/>
      <c r="UFA17" s="2"/>
      <c r="UFE17" s="2"/>
      <c r="UFI17" s="2"/>
      <c r="UFM17" s="2"/>
      <c r="UFQ17" s="2"/>
      <c r="UFU17" s="2"/>
      <c r="UFY17" s="2"/>
      <c r="UGC17" s="2"/>
      <c r="UGG17" s="2"/>
      <c r="UGK17" s="2"/>
      <c r="UGO17" s="2"/>
      <c r="UGS17" s="2"/>
      <c r="UGW17" s="2"/>
      <c r="UHA17" s="2"/>
      <c r="UHE17" s="2"/>
      <c r="UHI17" s="2"/>
      <c r="UHM17" s="2"/>
      <c r="UHQ17" s="2"/>
      <c r="UHU17" s="2"/>
      <c r="UHY17" s="2"/>
      <c r="UIC17" s="2"/>
      <c r="UIG17" s="2"/>
      <c r="UIK17" s="2"/>
      <c r="UIO17" s="2"/>
      <c r="UIS17" s="2"/>
      <c r="UIW17" s="2"/>
      <c r="UJA17" s="2"/>
      <c r="UJE17" s="2"/>
      <c r="UJI17" s="2"/>
      <c r="UJM17" s="2"/>
      <c r="UJQ17" s="2"/>
      <c r="UJU17" s="2"/>
      <c r="UJY17" s="2"/>
      <c r="UKC17" s="2"/>
      <c r="UKG17" s="2"/>
      <c r="UKK17" s="2"/>
      <c r="UKO17" s="2"/>
      <c r="UKS17" s="2"/>
      <c r="UKW17" s="2"/>
      <c r="ULA17" s="2"/>
      <c r="ULE17" s="2"/>
      <c r="ULI17" s="2"/>
      <c r="ULM17" s="2"/>
      <c r="ULQ17" s="2"/>
      <c r="ULU17" s="2"/>
      <c r="ULY17" s="2"/>
      <c r="UMC17" s="2"/>
      <c r="UMG17" s="2"/>
      <c r="UMK17" s="2"/>
      <c r="UMO17" s="2"/>
      <c r="UMS17" s="2"/>
      <c r="UMW17" s="2"/>
      <c r="UNA17" s="2"/>
      <c r="UNE17" s="2"/>
      <c r="UNI17" s="2"/>
      <c r="UNM17" s="2"/>
      <c r="UNQ17" s="2"/>
      <c r="UNU17" s="2"/>
      <c r="UNY17" s="2"/>
      <c r="UOC17" s="2"/>
      <c r="UOG17" s="2"/>
      <c r="UOK17" s="2"/>
      <c r="UOO17" s="2"/>
      <c r="UOS17" s="2"/>
      <c r="UOW17" s="2"/>
      <c r="UPA17" s="2"/>
      <c r="UPE17" s="2"/>
      <c r="UPI17" s="2"/>
      <c r="UPM17" s="2"/>
      <c r="UPQ17" s="2"/>
      <c r="UPU17" s="2"/>
      <c r="UPY17" s="2"/>
      <c r="UQC17" s="2"/>
      <c r="UQG17" s="2"/>
      <c r="UQK17" s="2"/>
      <c r="UQO17" s="2"/>
      <c r="UQS17" s="2"/>
      <c r="UQW17" s="2"/>
      <c r="URA17" s="2"/>
      <c r="URE17" s="2"/>
      <c r="URI17" s="2"/>
      <c r="URM17" s="2"/>
      <c r="URQ17" s="2"/>
      <c r="URU17" s="2"/>
      <c r="URY17" s="2"/>
      <c r="USC17" s="2"/>
      <c r="USG17" s="2"/>
      <c r="USK17" s="2"/>
      <c r="USO17" s="2"/>
      <c r="USS17" s="2"/>
      <c r="USW17" s="2"/>
      <c r="UTA17" s="2"/>
      <c r="UTE17" s="2"/>
      <c r="UTI17" s="2"/>
      <c r="UTM17" s="2"/>
      <c r="UTQ17" s="2"/>
      <c r="UTU17" s="2"/>
      <c r="UTY17" s="2"/>
      <c r="UUC17" s="2"/>
      <c r="UUG17" s="2"/>
      <c r="UUK17" s="2"/>
      <c r="UUO17" s="2"/>
      <c r="UUS17" s="2"/>
      <c r="UUW17" s="2"/>
      <c r="UVA17" s="2"/>
      <c r="UVE17" s="2"/>
      <c r="UVI17" s="2"/>
      <c r="UVM17" s="2"/>
      <c r="UVQ17" s="2"/>
      <c r="UVU17" s="2"/>
      <c r="UVY17" s="2"/>
      <c r="UWC17" s="2"/>
      <c r="UWG17" s="2"/>
      <c r="UWK17" s="2"/>
      <c r="UWO17" s="2"/>
      <c r="UWS17" s="2"/>
      <c r="UWW17" s="2"/>
      <c r="UXA17" s="2"/>
      <c r="UXE17" s="2"/>
      <c r="UXI17" s="2"/>
      <c r="UXM17" s="2"/>
      <c r="UXQ17" s="2"/>
      <c r="UXU17" s="2"/>
      <c r="UXY17" s="2"/>
      <c r="UYC17" s="2"/>
      <c r="UYG17" s="2"/>
      <c r="UYK17" s="2"/>
      <c r="UYO17" s="2"/>
      <c r="UYS17" s="2"/>
      <c r="UYW17" s="2"/>
      <c r="UZA17" s="2"/>
      <c r="UZE17" s="2"/>
      <c r="UZI17" s="2"/>
      <c r="UZM17" s="2"/>
      <c r="UZQ17" s="2"/>
      <c r="UZU17" s="2"/>
      <c r="UZY17" s="2"/>
      <c r="VAC17" s="2"/>
      <c r="VAG17" s="2"/>
      <c r="VAK17" s="2"/>
      <c r="VAO17" s="2"/>
      <c r="VAS17" s="2"/>
      <c r="VAW17" s="2"/>
      <c r="VBA17" s="2"/>
      <c r="VBE17" s="2"/>
      <c r="VBI17" s="2"/>
      <c r="VBM17" s="2"/>
      <c r="VBQ17" s="2"/>
      <c r="VBU17" s="2"/>
      <c r="VBY17" s="2"/>
      <c r="VCC17" s="2"/>
      <c r="VCG17" s="2"/>
      <c r="VCK17" s="2"/>
      <c r="VCO17" s="2"/>
      <c r="VCS17" s="2"/>
      <c r="VCW17" s="2"/>
      <c r="VDA17" s="2"/>
      <c r="VDE17" s="2"/>
      <c r="VDI17" s="2"/>
      <c r="VDM17" s="2"/>
      <c r="VDQ17" s="2"/>
      <c r="VDU17" s="2"/>
      <c r="VDY17" s="2"/>
      <c r="VEC17" s="2"/>
      <c r="VEG17" s="2"/>
      <c r="VEK17" s="2"/>
      <c r="VEO17" s="2"/>
      <c r="VES17" s="2"/>
      <c r="VEW17" s="2"/>
      <c r="VFA17" s="2"/>
      <c r="VFE17" s="2"/>
      <c r="VFI17" s="2"/>
      <c r="VFM17" s="2"/>
      <c r="VFQ17" s="2"/>
      <c r="VFU17" s="2"/>
      <c r="VFY17" s="2"/>
      <c r="VGC17" s="2"/>
      <c r="VGG17" s="2"/>
      <c r="VGK17" s="2"/>
      <c r="VGO17" s="2"/>
      <c r="VGS17" s="2"/>
      <c r="VGW17" s="2"/>
      <c r="VHA17" s="2"/>
      <c r="VHE17" s="2"/>
      <c r="VHI17" s="2"/>
      <c r="VHM17" s="2"/>
      <c r="VHQ17" s="2"/>
      <c r="VHU17" s="2"/>
      <c r="VHY17" s="2"/>
      <c r="VIC17" s="2"/>
      <c r="VIG17" s="2"/>
      <c r="VIK17" s="2"/>
      <c r="VIO17" s="2"/>
      <c r="VIS17" s="2"/>
      <c r="VIW17" s="2"/>
      <c r="VJA17" s="2"/>
      <c r="VJE17" s="2"/>
      <c r="VJI17" s="2"/>
      <c r="VJM17" s="2"/>
      <c r="VJQ17" s="2"/>
      <c r="VJU17" s="2"/>
      <c r="VJY17" s="2"/>
      <c r="VKC17" s="2"/>
      <c r="VKG17" s="2"/>
      <c r="VKK17" s="2"/>
      <c r="VKO17" s="2"/>
      <c r="VKS17" s="2"/>
      <c r="VKW17" s="2"/>
      <c r="VLA17" s="2"/>
      <c r="VLE17" s="2"/>
      <c r="VLI17" s="2"/>
      <c r="VLM17" s="2"/>
      <c r="VLQ17" s="2"/>
      <c r="VLU17" s="2"/>
      <c r="VLY17" s="2"/>
      <c r="VMC17" s="2"/>
      <c r="VMG17" s="2"/>
      <c r="VMK17" s="2"/>
      <c r="VMO17" s="2"/>
      <c r="VMS17" s="2"/>
      <c r="VMW17" s="2"/>
      <c r="VNA17" s="2"/>
      <c r="VNE17" s="2"/>
      <c r="VNI17" s="2"/>
      <c r="VNM17" s="2"/>
      <c r="VNQ17" s="2"/>
      <c r="VNU17" s="2"/>
      <c r="VNY17" s="2"/>
      <c r="VOC17" s="2"/>
      <c r="VOG17" s="2"/>
      <c r="VOK17" s="2"/>
      <c r="VOO17" s="2"/>
      <c r="VOS17" s="2"/>
      <c r="VOW17" s="2"/>
      <c r="VPA17" s="2"/>
      <c r="VPE17" s="2"/>
      <c r="VPI17" s="2"/>
      <c r="VPM17" s="2"/>
      <c r="VPQ17" s="2"/>
      <c r="VPU17" s="2"/>
      <c r="VPY17" s="2"/>
      <c r="VQC17" s="2"/>
      <c r="VQG17" s="2"/>
      <c r="VQK17" s="2"/>
      <c r="VQO17" s="2"/>
      <c r="VQS17" s="2"/>
      <c r="VQW17" s="2"/>
      <c r="VRA17" s="2"/>
      <c r="VRE17" s="2"/>
      <c r="VRI17" s="2"/>
      <c r="VRM17" s="2"/>
      <c r="VRQ17" s="2"/>
      <c r="VRU17" s="2"/>
      <c r="VRY17" s="2"/>
      <c r="VSC17" s="2"/>
      <c r="VSG17" s="2"/>
      <c r="VSK17" s="2"/>
      <c r="VSO17" s="2"/>
      <c r="VSS17" s="2"/>
      <c r="VSW17" s="2"/>
      <c r="VTA17" s="2"/>
      <c r="VTE17" s="2"/>
      <c r="VTI17" s="2"/>
      <c r="VTM17" s="2"/>
      <c r="VTQ17" s="2"/>
      <c r="VTU17" s="2"/>
      <c r="VTY17" s="2"/>
      <c r="VUC17" s="2"/>
      <c r="VUG17" s="2"/>
      <c r="VUK17" s="2"/>
      <c r="VUO17" s="2"/>
      <c r="VUS17" s="2"/>
      <c r="VUW17" s="2"/>
      <c r="VVA17" s="2"/>
      <c r="VVE17" s="2"/>
      <c r="VVI17" s="2"/>
      <c r="VVM17" s="2"/>
      <c r="VVQ17" s="2"/>
      <c r="VVU17" s="2"/>
      <c r="VVY17" s="2"/>
      <c r="VWC17" s="2"/>
      <c r="VWG17" s="2"/>
      <c r="VWK17" s="2"/>
      <c r="VWO17" s="2"/>
      <c r="VWS17" s="2"/>
      <c r="VWW17" s="2"/>
      <c r="VXA17" s="2"/>
      <c r="VXE17" s="2"/>
      <c r="VXI17" s="2"/>
      <c r="VXM17" s="2"/>
      <c r="VXQ17" s="2"/>
      <c r="VXU17" s="2"/>
      <c r="VXY17" s="2"/>
      <c r="VYC17" s="2"/>
      <c r="VYG17" s="2"/>
      <c r="VYK17" s="2"/>
      <c r="VYO17" s="2"/>
      <c r="VYS17" s="2"/>
      <c r="VYW17" s="2"/>
      <c r="VZA17" s="2"/>
      <c r="VZE17" s="2"/>
      <c r="VZI17" s="2"/>
      <c r="VZM17" s="2"/>
      <c r="VZQ17" s="2"/>
      <c r="VZU17" s="2"/>
      <c r="VZY17" s="2"/>
      <c r="WAC17" s="2"/>
      <c r="WAG17" s="2"/>
      <c r="WAK17" s="2"/>
      <c r="WAO17" s="2"/>
      <c r="WAS17" s="2"/>
      <c r="WAW17" s="2"/>
      <c r="WBA17" s="2"/>
      <c r="WBE17" s="2"/>
      <c r="WBI17" s="2"/>
      <c r="WBM17" s="2"/>
      <c r="WBQ17" s="2"/>
      <c r="WBU17" s="2"/>
      <c r="WBY17" s="2"/>
      <c r="WCC17" s="2"/>
      <c r="WCG17" s="2"/>
      <c r="WCK17" s="2"/>
      <c r="WCO17" s="2"/>
      <c r="WCS17" s="2"/>
      <c r="WCW17" s="2"/>
      <c r="WDA17" s="2"/>
      <c r="WDE17" s="2"/>
      <c r="WDI17" s="2"/>
      <c r="WDM17" s="2"/>
      <c r="WDQ17" s="2"/>
      <c r="WDU17" s="2"/>
      <c r="WDY17" s="2"/>
      <c r="WEC17" s="2"/>
      <c r="WEG17" s="2"/>
      <c r="WEK17" s="2"/>
      <c r="WEO17" s="2"/>
      <c r="WES17" s="2"/>
      <c r="WEW17" s="2"/>
      <c r="WFA17" s="2"/>
      <c r="WFE17" s="2"/>
      <c r="WFI17" s="2"/>
      <c r="WFM17" s="2"/>
      <c r="WFQ17" s="2"/>
      <c r="WFU17" s="2"/>
      <c r="WFY17" s="2"/>
      <c r="WGC17" s="2"/>
      <c r="WGG17" s="2"/>
      <c r="WGK17" s="2"/>
      <c r="WGO17" s="2"/>
      <c r="WGS17" s="2"/>
      <c r="WGW17" s="2"/>
      <c r="WHA17" s="2"/>
      <c r="WHE17" s="2"/>
      <c r="WHI17" s="2"/>
      <c r="WHM17" s="2"/>
      <c r="WHQ17" s="2"/>
      <c r="WHU17" s="2"/>
      <c r="WHY17" s="2"/>
      <c r="WIC17" s="2"/>
      <c r="WIG17" s="2"/>
      <c r="WIK17" s="2"/>
      <c r="WIO17" s="2"/>
      <c r="WIS17" s="2"/>
      <c r="WIW17" s="2"/>
      <c r="WJA17" s="2"/>
      <c r="WJE17" s="2"/>
      <c r="WJI17" s="2"/>
      <c r="WJM17" s="2"/>
      <c r="WJQ17" s="2"/>
      <c r="WJU17" s="2"/>
      <c r="WJY17" s="2"/>
      <c r="WKC17" s="2"/>
      <c r="WKG17" s="2"/>
      <c r="WKK17" s="2"/>
      <c r="WKO17" s="2"/>
      <c r="WKS17" s="2"/>
      <c r="WKW17" s="2"/>
      <c r="WLA17" s="2"/>
      <c r="WLE17" s="2"/>
      <c r="WLI17" s="2"/>
      <c r="WLM17" s="2"/>
      <c r="WLQ17" s="2"/>
      <c r="WLU17" s="2"/>
      <c r="WLY17" s="2"/>
      <c r="WMC17" s="2"/>
      <c r="WMG17" s="2"/>
      <c r="WMK17" s="2"/>
      <c r="WMO17" s="2"/>
      <c r="WMS17" s="2"/>
      <c r="WMW17" s="2"/>
      <c r="WNA17" s="2"/>
      <c r="WNE17" s="2"/>
      <c r="WNI17" s="2"/>
      <c r="WNM17" s="2"/>
      <c r="WNQ17" s="2"/>
      <c r="WNU17" s="2"/>
      <c r="WNY17" s="2"/>
      <c r="WOC17" s="2"/>
      <c r="WOG17" s="2"/>
      <c r="WOK17" s="2"/>
      <c r="WOO17" s="2"/>
      <c r="WOS17" s="2"/>
      <c r="WOW17" s="2"/>
      <c r="WPA17" s="2"/>
      <c r="WPE17" s="2"/>
      <c r="WPI17" s="2"/>
      <c r="WPM17" s="2"/>
      <c r="WPQ17" s="2"/>
      <c r="WPU17" s="2"/>
      <c r="WPY17" s="2"/>
      <c r="WQC17" s="2"/>
      <c r="WQG17" s="2"/>
      <c r="WQK17" s="2"/>
      <c r="WQO17" s="2"/>
      <c r="WQS17" s="2"/>
      <c r="WQW17" s="2"/>
      <c r="WRA17" s="2"/>
      <c r="WRE17" s="2"/>
      <c r="WRI17" s="2"/>
      <c r="WRM17" s="2"/>
      <c r="WRQ17" s="2"/>
      <c r="WRU17" s="2"/>
      <c r="WRY17" s="2"/>
      <c r="WSC17" s="2"/>
      <c r="WSG17" s="2"/>
      <c r="WSK17" s="2"/>
      <c r="WSO17" s="2"/>
      <c r="WSS17" s="2"/>
      <c r="WSW17" s="2"/>
      <c r="WTA17" s="2"/>
      <c r="WTE17" s="2"/>
      <c r="WTI17" s="2"/>
      <c r="WTM17" s="2"/>
      <c r="WTQ17" s="2"/>
      <c r="WTU17" s="2"/>
      <c r="WTY17" s="2"/>
      <c r="WUC17" s="2"/>
      <c r="WUG17" s="2"/>
      <c r="WUK17" s="2"/>
      <c r="WUO17" s="2"/>
      <c r="WUS17" s="2"/>
      <c r="WUW17" s="2"/>
      <c r="WVA17" s="2"/>
      <c r="WVE17" s="2"/>
      <c r="WVI17" s="2"/>
      <c r="WVM17" s="2"/>
      <c r="WVQ17" s="2"/>
      <c r="WVU17" s="2"/>
      <c r="WVY17" s="2"/>
      <c r="WWC17" s="2"/>
      <c r="WWG17" s="2"/>
      <c r="WWK17" s="2"/>
      <c r="WWO17" s="2"/>
      <c r="WWS17" s="2"/>
      <c r="WWW17" s="2"/>
      <c r="WXA17" s="2"/>
      <c r="WXE17" s="2"/>
      <c r="WXI17" s="2"/>
      <c r="WXM17" s="2"/>
      <c r="WXQ17" s="2"/>
      <c r="WXU17" s="2"/>
      <c r="WXY17" s="2"/>
      <c r="WYC17" s="2"/>
      <c r="WYG17" s="2"/>
      <c r="WYK17" s="2"/>
      <c r="WYO17" s="2"/>
      <c r="WYS17" s="2"/>
      <c r="WYW17" s="2"/>
      <c r="WZA17" s="2"/>
      <c r="WZE17" s="2"/>
      <c r="WZI17" s="2"/>
      <c r="WZM17" s="2"/>
      <c r="WZQ17" s="2"/>
      <c r="WZU17" s="2"/>
      <c r="WZY17" s="2"/>
      <c r="XAC17" s="2"/>
      <c r="XAG17" s="2"/>
      <c r="XAK17" s="2"/>
      <c r="XAO17" s="2"/>
      <c r="XAS17" s="2"/>
      <c r="XAW17" s="2"/>
      <c r="XBA17" s="2"/>
      <c r="XBE17" s="2"/>
      <c r="XBI17" s="2"/>
      <c r="XBM17" s="2"/>
      <c r="XBQ17" s="2"/>
      <c r="XBU17" s="2"/>
      <c r="XBY17" s="2"/>
      <c r="XCC17" s="2"/>
      <c r="XCG17" s="2"/>
      <c r="XCK17" s="2"/>
      <c r="XCO17" s="2"/>
      <c r="XCS17" s="2"/>
      <c r="XCW17" s="2"/>
      <c r="XDA17" s="2"/>
      <c r="XDE17" s="2"/>
      <c r="XDI17" s="2"/>
      <c r="XDM17" s="2"/>
      <c r="XDQ17" s="2"/>
      <c r="XDU17" s="2"/>
      <c r="XDY17" s="2"/>
      <c r="XEC17" s="2"/>
      <c r="XEG17" s="2"/>
      <c r="XEK17" s="2"/>
      <c r="XEO17" s="2"/>
      <c r="XES17" s="2"/>
      <c r="XEW17" s="2"/>
      <c r="XFA17" s="2"/>
    </row>
    <row r="18" spans="1:1021 1025:2045 2049:3069 3073:4093 4097:5117 5121:6141 6145:7165 7169:8189 8193:9213 9217:10237 10241:11261 11265:12285 12289:13309 13313:14333 14337:15357 15361:16381">
      <c r="A18" s="44" t="s">
        <v>62</v>
      </c>
      <c r="B18" s="45" t="s">
        <v>22</v>
      </c>
      <c r="C18" s="38" t="s">
        <v>63</v>
      </c>
      <c r="D18" s="38" t="s">
        <v>64</v>
      </c>
      <c r="E18" s="38" t="s">
        <v>75</v>
      </c>
      <c r="F18" s="38" t="s">
        <v>38</v>
      </c>
      <c r="G18" s="38" t="s">
        <v>30</v>
      </c>
      <c r="H18" s="39"/>
      <c r="I18" s="6" t="str">
        <v>い</v>
      </c>
      <c r="J18" s="6" t="str">
        <v>う</v>
      </c>
      <c r="K18" s="6" t="str">
        <f t="shared" si="10"/>
        <v>E</v>
      </c>
      <c r="L18" s="6" t="str" cm="1">
        <f t="array" aca="1" ref="L18" ca="1">INDIRECT(SUBSTITUTE(ADDRESS(1,COLUMN($B$1),4),"1","")&amp;MATCH($J18,$A$1:$A$9,0))</f>
        <v>総合研究大学院大学</v>
      </c>
      <c r="M18" s="58" t="str">
        <f t="shared" si="15"/>
        <v>^</v>
      </c>
      <c r="N18" s="58" t="str">
        <f t="shared" si="11"/>
        <v>E</v>
      </c>
      <c r="O18" s="58" t="str">
        <f t="shared" si="12"/>
        <v>^</v>
      </c>
      <c r="P18" s="58" t="str">
        <f ca="1">IF($L19&lt;&gt;"","，","")</f>
        <v>，</v>
      </c>
      <c r="Q18" s="6" t="str" cm="1">
        <f t="array" aca="1" ref="Q18" ca="1">INDIRECT(SUBSTITUTE(ADDRESS(1,COLUMN($C$1),4),"1","")&amp;MATCH($J18,$A$1:$A$9,0))</f>
        <v>SOKENDAI</v>
      </c>
      <c r="R18" s="6" t="str">
        <f t="shared" si="5"/>
        <v>^</v>
      </c>
      <c r="S18" s="6" t="str">
        <f t="shared" si="1"/>
        <v>E</v>
      </c>
      <c r="T18" s="6" t="str">
        <f t="shared" si="1"/>
        <v>^</v>
      </c>
      <c r="U18" s="6" t="str">
        <f t="shared" ca="1" si="1"/>
        <v>，</v>
      </c>
      <c r="V18" s="41" t="str" cm="1">
        <f t="array" aca="1" ref="V18" ca="1">INDIRECT("C"&amp;ROW())&amp;" "&amp;INDIRECT("D"&amp;ROW())</f>
        <v>八 我</v>
      </c>
      <c r="W18" s="42" t="str">
        <f t="shared" si="6"/>
        <v>^</v>
      </c>
      <c r="X18" s="42" t="str" cm="1">
        <f t="array" aca="1" ref="X18" ca="1">INDIRECT(SUBSTITUTE(ADDRESS(1,COLUMN($K17),4),"1","")&amp;MATCH($F18,_xlfn.ANCHORARRAY($J$14),0)+ROW($V$14)-1)</f>
        <v>F</v>
      </c>
      <c r="Y18" s="42" t="str">
        <f t="shared" ca="1" si="7"/>
        <v xml:space="preserve"> ，</v>
      </c>
      <c r="Z18" s="42" t="str">
        <f t="shared" ca="1" si="2"/>
        <v>E</v>
      </c>
      <c r="AA18" s="42" t="e">
        <f t="shared" ca="1" si="16"/>
        <v>#N/A</v>
      </c>
      <c r="AB18" s="42" t="e" cm="1">
        <f t="array" aca="1" ref="AB18" ca="1">INDIRECT(SUBSTITUTE(ADDRESS(1,COLUMN($K18),4),"1","")&amp;MATCH($H18,_xlfn.ANCHORARRAY($J$14),0)+ROW($V$14)-1)</f>
        <v>#N/A</v>
      </c>
      <c r="AC18" s="42" t="str">
        <f t="shared" si="14"/>
        <v>^</v>
      </c>
      <c r="AD18" s="42" t="str">
        <f t="shared" ca="1" si="8"/>
        <v>，</v>
      </c>
      <c r="AE18" s="42" t="str" cm="1">
        <f t="array" aca="1" ref="AE18" ca="1">INDIRECT("E"&amp;ROW())&amp;" "&amp;INDIRECT("B"&amp;ROW())</f>
        <v>W. Hachi</v>
      </c>
      <c r="AF18" s="42" t="str">
        <f t="shared" si="9"/>
        <v>^</v>
      </c>
      <c r="AG18" s="42" t="str">
        <f t="shared" ca="1" si="4"/>
        <v>F</v>
      </c>
      <c r="AH18" s="42" t="str">
        <f t="shared" ca="1" si="4"/>
        <v xml:space="preserve"> ，</v>
      </c>
      <c r="AI18" s="42" t="str">
        <f t="shared" ca="1" si="4"/>
        <v>E</v>
      </c>
      <c r="AJ18" s="42" t="e">
        <f t="shared" ca="1" si="4"/>
        <v>#N/A</v>
      </c>
      <c r="AK18" s="42" t="e">
        <f t="shared" ca="1" si="4"/>
        <v>#N/A</v>
      </c>
      <c r="AL18" s="42" t="str">
        <f t="shared" si="4"/>
        <v>^</v>
      </c>
      <c r="AM18" s="42" t="str">
        <f t="shared" ca="1" si="4"/>
        <v>，</v>
      </c>
      <c r="AN18" s="6"/>
      <c r="AO18" s="5"/>
    </row>
    <row r="19" spans="1:1021 1025:2045 2049:3069 3073:4093 4097:5117 5121:6141 6145:7165 7169:8189 8193:9213 9217:10237 10241:11261 11265:12285 12289:13309 13313:14333 14337:15357 15361:16381">
      <c r="A19" s="44" t="s">
        <v>65</v>
      </c>
      <c r="B19" s="45" t="s">
        <v>24</v>
      </c>
      <c r="C19" s="38" t="s">
        <v>66</v>
      </c>
      <c r="D19" s="38" t="s">
        <v>67</v>
      </c>
      <c r="E19" s="38" t="s">
        <v>76</v>
      </c>
      <c r="F19" s="50" t="s">
        <v>7</v>
      </c>
      <c r="G19" s="50" t="s">
        <v>6</v>
      </c>
      <c r="H19" s="39"/>
      <c r="I19" s="6" t="str">
        <v>お</v>
      </c>
      <c r="J19" s="6" t="str">
        <v>き</v>
      </c>
      <c r="K19" s="6" t="str">
        <f t="shared" si="10"/>
        <v>F</v>
      </c>
      <c r="L19" s="6" t="str" cm="1">
        <f t="array" aca="1" ref="L19" ca="1">INDIRECT(SUBSTITUTE(ADDRESS(1,COLUMN($B$1),4),"1","")&amp;MATCH($J19,$A$1:$A$9,0))</f>
        <v>東大理</v>
      </c>
      <c r="M19" s="58" t="str">
        <f t="shared" si="15"/>
        <v>^</v>
      </c>
      <c r="N19" s="58" t="str">
        <f t="shared" si="11"/>
        <v>F</v>
      </c>
      <c r="O19" s="58" t="str">
        <f t="shared" si="12"/>
        <v>^</v>
      </c>
      <c r="P19" s="58" t="e">
        <f t="shared" ca="1" si="13"/>
        <v>#N/A</v>
      </c>
      <c r="Q19" s="6" t="str" cm="1">
        <f t="array" aca="1" ref="Q19" ca="1">INDIRECT(SUBSTITUTE(ADDRESS(1,COLUMN($C$1),4),"1","")&amp;MATCH($J19,$A$1:$A$9,0))</f>
        <v>School of Science,  The University of Tokyo</v>
      </c>
      <c r="R19" s="6" t="str">
        <f t="shared" si="5"/>
        <v>^</v>
      </c>
      <c r="S19" s="6" t="str">
        <f t="shared" si="1"/>
        <v>F</v>
      </c>
      <c r="T19" s="6" t="str">
        <f t="shared" si="1"/>
        <v>^</v>
      </c>
      <c r="U19" s="6" t="e">
        <f t="shared" ca="1" si="1"/>
        <v>#N/A</v>
      </c>
      <c r="V19" s="41" t="str" cm="1">
        <f t="array" aca="1" ref="V19" ca="1">INDIRECT("C"&amp;ROW())&amp;" "&amp;INDIRECT("D"&amp;ROW())</f>
        <v>桃 んが</v>
      </c>
      <c r="W19" s="42" t="str">
        <f t="shared" si="6"/>
        <v>^</v>
      </c>
      <c r="X19" s="42" t="str" cm="1">
        <f t="array" aca="1" ref="X19" ca="1">INDIRECT(SUBSTITUTE(ADDRESS(1,COLUMN($K18),4),"1","")&amp;MATCH($F19,_xlfn.ANCHORARRAY($J$14),0)+ROW($V$14)-1)</f>
        <v>F</v>
      </c>
      <c r="Y19" s="42" t="str">
        <f t="shared" ca="1" si="7"/>
        <v xml:space="preserve"> ，</v>
      </c>
      <c r="Z19" s="42" t="str">
        <f t="shared" ca="1" si="2"/>
        <v>E</v>
      </c>
      <c r="AA19" s="42" t="e">
        <f t="shared" ca="1" si="16"/>
        <v>#N/A</v>
      </c>
      <c r="AB19" s="42" t="e" cm="1">
        <f t="array" aca="1" ref="AB19" ca="1">INDIRECT(SUBSTITUTE(ADDRESS(1,COLUMN($K19),4),"1","")&amp;MATCH($H19,_xlfn.ANCHORARRAY($J$14),0)+ROW($V$14)-1)</f>
        <v>#N/A</v>
      </c>
      <c r="AC19" s="42" t="str">
        <f t="shared" si="14"/>
        <v>^</v>
      </c>
      <c r="AD19" s="42" t="str">
        <f t="shared" ca="1" si="8"/>
        <v/>
      </c>
      <c r="AE19" s="42" t="str" cm="1">
        <f t="array" aca="1" ref="AE19" ca="1">INDIRECT("E"&amp;ROW())&amp;" "&amp;INDIRECT("B"&amp;ROW())</f>
        <v>N. Momo</v>
      </c>
      <c r="AF19" s="42" t="str">
        <f t="shared" si="9"/>
        <v>^</v>
      </c>
      <c r="AG19" s="42" t="str">
        <f t="shared" ca="1" si="4"/>
        <v>F</v>
      </c>
      <c r="AH19" s="42" t="str">
        <f t="shared" ca="1" si="4"/>
        <v xml:space="preserve"> ，</v>
      </c>
      <c r="AI19" s="42" t="str">
        <f t="shared" ca="1" si="4"/>
        <v>E</v>
      </c>
      <c r="AJ19" s="42" t="e">
        <f t="shared" ca="1" si="4"/>
        <v>#N/A</v>
      </c>
      <c r="AK19" s="42" t="e">
        <f t="shared" ca="1" si="4"/>
        <v>#N/A</v>
      </c>
      <c r="AL19" s="42" t="str">
        <f t="shared" si="4"/>
        <v>^</v>
      </c>
      <c r="AM19" s="42" t="str">
        <f t="shared" ca="1" si="4"/>
        <v/>
      </c>
      <c r="AN19" s="6"/>
      <c r="AO19" s="5"/>
    </row>
    <row r="20" spans="1:1021 1025:2045 2049:3069 3073:4093 4097:5117 5121:6141 6145:7165 7169:8189 8193:9213 9217:10237 10241:11261 11265:12285 12289:13309 13313:14333 14337:15357 15361:16381">
      <c r="A20" s="44"/>
      <c r="B20" s="45"/>
      <c r="C20" s="38"/>
      <c r="D20" s="38"/>
      <c r="E20" s="38"/>
      <c r="F20" s="38"/>
      <c r="G20" s="38"/>
      <c r="H20" s="39"/>
      <c r="I20" s="6" t="str">
        <v>う</v>
      </c>
      <c r="J20" s="6"/>
      <c r="K20" s="6" t="str">
        <f t="shared" si="10"/>
        <v>G</v>
      </c>
      <c r="L20" s="6" t="e" cm="1">
        <f t="array" aca="1" ref="L20" ca="1">INDIRECT(SUBSTITUTE(ADDRESS(1,COLUMN($B$1),4),"1","")&amp;MATCH($J20,$A$1:$A$9,0))</f>
        <v>#N/A</v>
      </c>
      <c r="M20" s="58" t="str">
        <f t="shared" si="15"/>
        <v/>
      </c>
      <c r="N20" s="58" t="str">
        <f t="shared" si="11"/>
        <v/>
      </c>
      <c r="O20" s="58" t="str">
        <f t="shared" si="12"/>
        <v/>
      </c>
      <c r="P20" s="58" t="e">
        <f t="shared" ca="1" si="13"/>
        <v>#N/A</v>
      </c>
      <c r="Q20" s="6" t="e" cm="1">
        <f t="array" aca="1" ref="Q20" ca="1">INDIRECT(SUBSTITUTE(ADDRESS(1,COLUMN($C$1),4),"1","")&amp;MATCH($J20,$A$1:$A$9,0))</f>
        <v>#N/A</v>
      </c>
      <c r="R20" s="6" t="str">
        <f t="shared" si="5"/>
        <v/>
      </c>
      <c r="S20" s="6" t="str">
        <f t="shared" si="1"/>
        <v/>
      </c>
      <c r="T20" s="6" t="str">
        <f t="shared" si="1"/>
        <v/>
      </c>
      <c r="U20" s="6" t="e">
        <f t="shared" ca="1" si="1"/>
        <v>#N/A</v>
      </c>
      <c r="V20" s="41"/>
      <c r="W20" s="42" t="str">
        <f t="shared" si="6"/>
        <v/>
      </c>
      <c r="X20" s="42" t="e" cm="1">
        <f t="array" aca="1" ref="X20" ca="1">INDIRECT(SUBSTITUTE(ADDRESS(1,COLUMN($K19),4),"1","")&amp;MATCH($F20,_xlfn.ANCHORARRAY($J$14),0)+ROW($V$14)-1)</f>
        <v>#N/A</v>
      </c>
      <c r="Y20" s="42" t="e">
        <f t="shared" ca="1" si="7"/>
        <v>#N/A</v>
      </c>
      <c r="Z20" s="42" t="e">
        <f t="shared" ca="1" si="2"/>
        <v>#N/A</v>
      </c>
      <c r="AA20" s="42" t="e">
        <f t="shared" ca="1" si="16"/>
        <v>#N/A</v>
      </c>
      <c r="AB20" s="42" t="e" cm="1">
        <f t="array" aca="1" ref="AB20" ca="1">INDIRECT(SUBSTITUTE(ADDRESS(1,COLUMN($K20),4),"1","")&amp;MATCH($H20,_xlfn.ANCHORARRAY($J$14),0)+ROW($V$14)-1)</f>
        <v>#N/A</v>
      </c>
      <c r="AC20" s="42" t="str">
        <f t="shared" si="14"/>
        <v/>
      </c>
      <c r="AD20" s="42" t="str">
        <f t="shared" si="8"/>
        <v/>
      </c>
      <c r="AE20" s="42"/>
      <c r="AF20" s="42" t="str">
        <f t="shared" si="9"/>
        <v/>
      </c>
      <c r="AG20" s="42" t="e">
        <f t="shared" ca="1" si="4"/>
        <v>#N/A</v>
      </c>
      <c r="AH20" s="42" t="e">
        <f t="shared" ca="1" si="4"/>
        <v>#N/A</v>
      </c>
      <c r="AI20" s="42" t="e">
        <f t="shared" ca="1" si="4"/>
        <v>#N/A</v>
      </c>
      <c r="AJ20" s="42" t="e">
        <f t="shared" ca="1" si="4"/>
        <v>#N/A</v>
      </c>
      <c r="AK20" s="42" t="e">
        <f t="shared" ca="1" si="4"/>
        <v>#N/A</v>
      </c>
      <c r="AL20" s="42" t="str">
        <f t="shared" si="4"/>
        <v/>
      </c>
      <c r="AM20" s="42" t="str">
        <f t="shared" si="4"/>
        <v/>
      </c>
      <c r="AN20" s="6"/>
      <c r="AO20" s="5"/>
    </row>
    <row r="21" spans="1:1021 1025:2045 2049:3069 3073:4093 4097:5117 5121:6141 6145:7165 7169:8189 8193:9213 9217:10237 10241:11261 11265:12285 12289:13309 13313:14333 14337:15357 15361:16381">
      <c r="A21" s="46"/>
      <c r="B21" s="47"/>
      <c r="C21" s="38"/>
      <c r="D21" s="38"/>
      <c r="E21" s="38"/>
      <c r="F21" s="38"/>
      <c r="G21" s="38"/>
      <c r="H21" s="39"/>
      <c r="I21" s="6" t="str">
        <v>き</v>
      </c>
      <c r="J21" s="6"/>
      <c r="K21" s="6" t="str">
        <f t="shared" si="10"/>
        <v>H</v>
      </c>
      <c r="L21" s="6" t="e" cm="1">
        <f t="array" aca="1" ref="L21" ca="1">INDIRECT(SUBSTITUTE(ADDRESS(1,COLUMN($B$1),4),"1","")&amp;MATCH($J21,$A$1:$A$9,0))</f>
        <v>#N/A</v>
      </c>
      <c r="M21" s="58" t="str">
        <f t="shared" si="15"/>
        <v/>
      </c>
      <c r="N21" s="58" t="str">
        <f t="shared" si="11"/>
        <v/>
      </c>
      <c r="O21" s="58" t="str">
        <f t="shared" si="12"/>
        <v/>
      </c>
      <c r="P21" s="58" t="e">
        <f t="shared" ca="1" si="13"/>
        <v>#N/A</v>
      </c>
      <c r="Q21" s="6" t="e" cm="1">
        <f t="array" aca="1" ref="Q21" ca="1">INDIRECT(SUBSTITUTE(ADDRESS(1,COLUMN($C$1),4),"1","")&amp;MATCH($J21,$A$1:$A$9,0))</f>
        <v>#N/A</v>
      </c>
      <c r="R21" s="6" t="str">
        <f t="shared" si="5"/>
        <v/>
      </c>
      <c r="S21" s="6" t="str">
        <f t="shared" si="1"/>
        <v/>
      </c>
      <c r="T21" s="6" t="str">
        <f t="shared" si="1"/>
        <v/>
      </c>
      <c r="U21" s="6" t="e">
        <f t="shared" ca="1" si="1"/>
        <v>#N/A</v>
      </c>
      <c r="V21" s="41"/>
      <c r="W21" s="42" t="str">
        <f t="shared" si="6"/>
        <v/>
      </c>
      <c r="X21" s="42" t="e" cm="1">
        <f t="array" aca="1" ref="X21" ca="1">INDIRECT(SUBSTITUTE(ADDRESS(1,COLUMN($K20),4),"1","")&amp;MATCH($F21,_xlfn.ANCHORARRAY($J$14),0)+ROW($V$14)-1)</f>
        <v>#N/A</v>
      </c>
      <c r="Y21" s="42" t="e">
        <f t="shared" ca="1" si="7"/>
        <v>#N/A</v>
      </c>
      <c r="Z21" s="42" t="e">
        <f t="shared" ca="1" si="2"/>
        <v>#N/A</v>
      </c>
      <c r="AA21" s="42" t="e">
        <f t="shared" ca="1" si="16"/>
        <v>#N/A</v>
      </c>
      <c r="AB21" s="42" t="e" cm="1">
        <f t="array" aca="1" ref="AB21" ca="1">INDIRECT(SUBSTITUTE(ADDRESS(1,COLUMN($K21),4),"1","")&amp;MATCH($H21,_xlfn.ANCHORARRAY($J$14),0)+ROW($V$14)-1)</f>
        <v>#N/A</v>
      </c>
      <c r="AC21" s="42" t="str">
        <f t="shared" si="14"/>
        <v/>
      </c>
      <c r="AD21" s="42" t="str">
        <f t="shared" si="8"/>
        <v/>
      </c>
      <c r="AE21" s="42"/>
      <c r="AF21" s="42" t="str">
        <f t="shared" si="9"/>
        <v/>
      </c>
      <c r="AG21" s="42" t="e">
        <f t="shared" ca="1" si="4"/>
        <v>#N/A</v>
      </c>
      <c r="AH21" s="42" t="e">
        <f t="shared" ca="1" si="4"/>
        <v>#N/A</v>
      </c>
      <c r="AI21" s="42" t="e">
        <f t="shared" ca="1" si="4"/>
        <v>#N/A</v>
      </c>
      <c r="AJ21" s="42" t="e">
        <f t="shared" ca="1" si="4"/>
        <v>#N/A</v>
      </c>
      <c r="AK21" s="42" t="e">
        <f t="shared" ca="1" si="4"/>
        <v>#N/A</v>
      </c>
      <c r="AL21" s="42" t="str">
        <f t="shared" si="4"/>
        <v/>
      </c>
      <c r="AM21" s="42" t="str">
        <f t="shared" si="4"/>
        <v/>
      </c>
      <c r="AN21" s="6"/>
      <c r="AO21" s="5"/>
    </row>
    <row r="22" spans="1:1021 1025:2045 2049:3069 3073:4093 4097:5117 5121:6141 6145:7165 7169:8189 8193:9213 9217:10237 10241:11261 11265:12285 12289:13309 13313:14333 14337:15357 15361:16381">
      <c r="A22" s="44"/>
      <c r="B22" s="45"/>
      <c r="C22" s="38"/>
      <c r="D22" s="38"/>
      <c r="E22" s="38"/>
      <c r="F22" s="38"/>
      <c r="G22" s="38"/>
      <c r="H22" s="39"/>
      <c r="I22" s="6" t="str">
        <v>う</v>
      </c>
      <c r="J22" s="6"/>
      <c r="K22" s="6" t="str">
        <f t="shared" si="10"/>
        <v>I</v>
      </c>
      <c r="L22" s="6" t="e" cm="1">
        <f t="array" aca="1" ref="L22" ca="1">INDIRECT(SUBSTITUTE(ADDRESS(1,COLUMN($B$1),4),"1","")&amp;MATCH($J22,$A$1:$A$9,0))</f>
        <v>#N/A</v>
      </c>
      <c r="M22" s="58" t="str">
        <f t="shared" si="15"/>
        <v/>
      </c>
      <c r="N22" s="58" t="str">
        <f t="shared" si="11"/>
        <v/>
      </c>
      <c r="O22" s="58" t="str">
        <f t="shared" si="12"/>
        <v/>
      </c>
      <c r="P22" s="58" t="e">
        <f t="shared" ca="1" si="13"/>
        <v>#N/A</v>
      </c>
      <c r="Q22" s="6" t="e" cm="1">
        <f t="array" aca="1" ref="Q22" ca="1">INDIRECT(SUBSTITUTE(ADDRESS(1,COLUMN($C$1),4),"1","")&amp;MATCH($J22,$A$1:$A$9,0))</f>
        <v>#N/A</v>
      </c>
      <c r="R22" s="6" t="str">
        <f t="shared" si="5"/>
        <v/>
      </c>
      <c r="S22" s="6" t="str">
        <f t="shared" si="1"/>
        <v/>
      </c>
      <c r="T22" s="6" t="str">
        <f t="shared" si="1"/>
        <v/>
      </c>
      <c r="U22" s="6" t="e">
        <f t="shared" ca="1" si="1"/>
        <v>#N/A</v>
      </c>
      <c r="V22" s="41"/>
      <c r="W22" s="42" t="str">
        <f t="shared" si="6"/>
        <v/>
      </c>
      <c r="X22" s="42" t="e" cm="1">
        <f t="array" aca="1" ref="X22" ca="1">INDIRECT(SUBSTITUTE(ADDRESS(1,COLUMN($K21),4),"1","")&amp;MATCH($F22,_xlfn.ANCHORARRAY($J$14),0)+ROW($V$14)-1)</f>
        <v>#N/A</v>
      </c>
      <c r="Y22" s="42" t="e">
        <f t="shared" ca="1" si="7"/>
        <v>#N/A</v>
      </c>
      <c r="Z22" s="42" t="e">
        <f t="shared" ca="1" si="2"/>
        <v>#N/A</v>
      </c>
      <c r="AA22" s="42" t="e">
        <f t="shared" ca="1" si="16"/>
        <v>#N/A</v>
      </c>
      <c r="AB22" s="42" t="e" cm="1">
        <f t="array" aca="1" ref="AB22" ca="1">INDIRECT(SUBSTITUTE(ADDRESS(1,COLUMN($K22),4),"1","")&amp;MATCH($H22,_xlfn.ANCHORARRAY($J$14),0)+ROW($V$14)-1)</f>
        <v>#N/A</v>
      </c>
      <c r="AC22" s="42" t="str">
        <f t="shared" si="14"/>
        <v/>
      </c>
      <c r="AD22" s="42" t="str">
        <f t="shared" si="8"/>
        <v/>
      </c>
      <c r="AE22" s="42"/>
      <c r="AF22" s="42" t="str">
        <f t="shared" si="9"/>
        <v/>
      </c>
      <c r="AG22" s="42" t="e">
        <f t="shared" ca="1" si="4"/>
        <v>#N/A</v>
      </c>
      <c r="AH22" s="42" t="e">
        <f t="shared" ca="1" si="4"/>
        <v>#N/A</v>
      </c>
      <c r="AI22" s="42" t="e">
        <f t="shared" ca="1" si="4"/>
        <v>#N/A</v>
      </c>
      <c r="AJ22" s="42" t="e">
        <f t="shared" ca="1" si="4"/>
        <v>#N/A</v>
      </c>
      <c r="AK22" s="42" t="e">
        <f t="shared" ca="1" si="4"/>
        <v>#N/A</v>
      </c>
      <c r="AL22" s="42" t="str">
        <f t="shared" si="4"/>
        <v/>
      </c>
      <c r="AM22" s="42" t="str">
        <f t="shared" si="4"/>
        <v/>
      </c>
      <c r="AN22" s="6"/>
      <c r="AO22" s="5"/>
    </row>
    <row r="23" spans="1:1021 1025:2045 2049:3069 3073:4093 4097:5117 5121:6141 6145:7165 7169:8189 8193:9213 9217:10237 10241:11261 11265:12285 12289:13309 13313:14333 14337:15357 15361:16381" ht="22" customHeight="1">
      <c r="A23" s="44"/>
      <c r="B23" s="45"/>
      <c r="C23" s="38"/>
      <c r="D23" s="38"/>
      <c r="E23" s="38"/>
      <c r="F23" s="38"/>
      <c r="G23" s="38"/>
      <c r="H23" s="39"/>
      <c r="I23" s="6" t="str">
        <v>き</v>
      </c>
      <c r="J23" s="6"/>
      <c r="K23" s="6" t="str">
        <f t="shared" si="10"/>
        <v>J</v>
      </c>
      <c r="L23" s="6" t="e" cm="1">
        <f t="array" aca="1" ref="L23" ca="1">INDIRECT(SUBSTITUTE(ADDRESS(1,COLUMN($B$1),4),"1","")&amp;MATCH($J23,$A$1:$A$9,0))</f>
        <v>#N/A</v>
      </c>
      <c r="M23" s="58" t="str">
        <f t="shared" si="15"/>
        <v/>
      </c>
      <c r="N23" s="58" t="str">
        <f t="shared" si="11"/>
        <v/>
      </c>
      <c r="O23" s="58" t="str">
        <f t="shared" si="12"/>
        <v/>
      </c>
      <c r="P23" s="58" t="e">
        <f t="shared" ca="1" si="13"/>
        <v>#N/A</v>
      </c>
      <c r="Q23" s="6" t="e" cm="1">
        <f t="array" aca="1" ref="Q23" ca="1">INDIRECT(SUBSTITUTE(ADDRESS(1,COLUMN($C$1),4),"1","")&amp;MATCH($J23,$A$1:$A$9,0))</f>
        <v>#N/A</v>
      </c>
      <c r="R23" s="6" t="str">
        <f t="shared" si="5"/>
        <v/>
      </c>
      <c r="S23" s="6" t="str">
        <f t="shared" si="1"/>
        <v/>
      </c>
      <c r="T23" s="6" t="str">
        <f t="shared" si="1"/>
        <v/>
      </c>
      <c r="U23" s="6" t="e">
        <f t="shared" ca="1" si="1"/>
        <v>#N/A</v>
      </c>
      <c r="V23" s="41"/>
      <c r="W23" s="42" t="str">
        <f t="shared" si="6"/>
        <v/>
      </c>
      <c r="X23" s="42" t="e" cm="1">
        <f t="array" aca="1" ref="X23" ca="1">INDIRECT(SUBSTITUTE(ADDRESS(1,COLUMN($K22),4),"1","")&amp;MATCH($F23,_xlfn.ANCHORARRAY($J$14),0)+ROW($V$14)-1)</f>
        <v>#N/A</v>
      </c>
      <c r="Y23" s="42" t="e">
        <f t="shared" ca="1" si="7"/>
        <v>#N/A</v>
      </c>
      <c r="Z23" s="42" t="e">
        <f t="shared" ca="1" si="2"/>
        <v>#N/A</v>
      </c>
      <c r="AA23" s="42" t="e">
        <f t="shared" ca="1" si="16"/>
        <v>#N/A</v>
      </c>
      <c r="AB23" s="42" t="e" cm="1">
        <f t="array" aca="1" ref="AB23" ca="1">INDIRECT(SUBSTITUTE(ADDRESS(1,COLUMN($K23),4),"1","")&amp;MATCH($H23,_xlfn.ANCHORARRAY($J$14),0)+ROW($V$14)-1)</f>
        <v>#N/A</v>
      </c>
      <c r="AC23" s="42" t="str">
        <f t="shared" si="14"/>
        <v/>
      </c>
      <c r="AD23" s="42" t="str">
        <f t="shared" si="8"/>
        <v/>
      </c>
      <c r="AE23" s="42"/>
      <c r="AF23" s="42" t="str">
        <f t="shared" si="9"/>
        <v/>
      </c>
      <c r="AG23" s="42" t="e">
        <f t="shared" ca="1" si="4"/>
        <v>#N/A</v>
      </c>
      <c r="AH23" s="42" t="e">
        <f t="shared" ca="1" si="4"/>
        <v>#N/A</v>
      </c>
      <c r="AI23" s="42" t="e">
        <f t="shared" ca="1" si="4"/>
        <v>#N/A</v>
      </c>
      <c r="AJ23" s="42" t="e">
        <f t="shared" ca="1" si="4"/>
        <v>#N/A</v>
      </c>
      <c r="AK23" s="42" t="e">
        <f t="shared" ca="1" si="4"/>
        <v>#N/A</v>
      </c>
      <c r="AL23" s="42" t="str">
        <f t="shared" si="4"/>
        <v/>
      </c>
      <c r="AM23" s="42" t="str">
        <f t="shared" si="4"/>
        <v/>
      </c>
      <c r="AN23" s="6"/>
      <c r="AO23" s="5"/>
    </row>
    <row r="24" spans="1:1021 1025:2045 2049:3069 3073:4093 4097:5117 5121:6141 6145:7165 7169:8189 8193:9213 9217:10237 10241:11261 11265:12285 12289:13309 13313:14333 14337:15357 15361:16381" ht="18" customHeight="1">
      <c r="A24" s="44"/>
      <c r="B24" s="45"/>
      <c r="C24" s="38"/>
      <c r="D24" s="38"/>
      <c r="E24" s="38"/>
      <c r="F24" s="38"/>
      <c r="G24" s="38"/>
      <c r="H24" s="39"/>
      <c r="I24" s="6" t="str">
        <v>う</v>
      </c>
      <c r="J24" s="6"/>
      <c r="K24" s="6" t="str">
        <f t="shared" si="10"/>
        <v>K</v>
      </c>
      <c r="L24" s="6" t="e" cm="1">
        <f t="array" aca="1" ref="L24" ca="1">INDIRECT(SUBSTITUTE(ADDRESS(1,COLUMN($B$1),4),"1","")&amp;MATCH($J24,$A$1:$A$9,0))</f>
        <v>#N/A</v>
      </c>
      <c r="M24" s="58" t="str">
        <f t="shared" si="15"/>
        <v/>
      </c>
      <c r="N24" s="58" t="str">
        <f t="shared" si="11"/>
        <v/>
      </c>
      <c r="O24" s="58" t="str">
        <f t="shared" si="12"/>
        <v/>
      </c>
      <c r="P24" s="58" t="e">
        <f t="shared" ca="1" si="13"/>
        <v>#N/A</v>
      </c>
      <c r="Q24" s="6" t="e" cm="1">
        <f t="array" aca="1" ref="Q24" ca="1">INDIRECT(SUBSTITUTE(ADDRESS(1,COLUMN($C$1),4),"1","")&amp;MATCH($J24,$A$1:$A$9,0))</f>
        <v>#N/A</v>
      </c>
      <c r="R24" s="6" t="str">
        <f t="shared" si="5"/>
        <v/>
      </c>
      <c r="S24" s="6" t="str">
        <f t="shared" si="1"/>
        <v/>
      </c>
      <c r="T24" s="6" t="str">
        <f t="shared" si="1"/>
        <v/>
      </c>
      <c r="U24" s="6" t="e">
        <f t="shared" ca="1" si="1"/>
        <v>#N/A</v>
      </c>
      <c r="V24" s="41"/>
      <c r="W24" s="42" t="str">
        <f t="shared" si="6"/>
        <v/>
      </c>
      <c r="X24" s="42" t="e" cm="1">
        <f t="array" aca="1" ref="X24" ca="1">INDIRECT(SUBSTITUTE(ADDRESS(1,COLUMN($K23),4),"1","")&amp;MATCH($F24,_xlfn.ANCHORARRAY($J$14),0)+ROW($V$14)-1)</f>
        <v>#N/A</v>
      </c>
      <c r="Y24" s="42" t="e">
        <f t="shared" ca="1" si="7"/>
        <v>#N/A</v>
      </c>
      <c r="Z24" s="42" t="e">
        <f t="shared" ca="1" si="2"/>
        <v>#N/A</v>
      </c>
      <c r="AA24" s="42" t="e">
        <f t="shared" ca="1" si="16"/>
        <v>#N/A</v>
      </c>
      <c r="AB24" s="42" t="e" cm="1">
        <f t="array" aca="1" ref="AB24" ca="1">INDIRECT(SUBSTITUTE(ADDRESS(1,COLUMN($K24),4),"1","")&amp;MATCH($H24,_xlfn.ANCHORARRAY($J$14),0)+ROW($V$14)-1)</f>
        <v>#N/A</v>
      </c>
      <c r="AC24" s="42" t="str">
        <f t="shared" si="14"/>
        <v/>
      </c>
      <c r="AD24" s="42" t="str">
        <f t="shared" si="8"/>
        <v/>
      </c>
      <c r="AE24" s="42"/>
      <c r="AF24" s="42" t="str">
        <f t="shared" si="9"/>
        <v/>
      </c>
      <c r="AG24" s="42" t="e">
        <f t="shared" ca="1" si="4"/>
        <v>#N/A</v>
      </c>
      <c r="AH24" s="42" t="e">
        <f t="shared" ca="1" si="4"/>
        <v>#N/A</v>
      </c>
      <c r="AI24" s="42" t="e">
        <f t="shared" ca="1" si="4"/>
        <v>#N/A</v>
      </c>
      <c r="AJ24" s="42" t="e">
        <f t="shared" ca="1" si="4"/>
        <v>#N/A</v>
      </c>
      <c r="AK24" s="42" t="e">
        <f t="shared" ca="1" si="4"/>
        <v>#N/A</v>
      </c>
      <c r="AL24" s="42" t="str">
        <f t="shared" si="4"/>
        <v/>
      </c>
      <c r="AM24" s="42" t="str">
        <f t="shared" si="4"/>
        <v/>
      </c>
      <c r="AN24" s="6"/>
      <c r="AO24" s="5"/>
    </row>
    <row r="25" spans="1:1021 1025:2045 2049:3069 3073:4093 4097:5117 5121:6141 6145:7165 7169:8189 8193:9213 9217:10237 10241:11261 11265:12285 12289:13309 13313:14333 14337:15357 15361:16381" ht="17" customHeight="1">
      <c r="A25" s="44"/>
      <c r="B25" s="45"/>
      <c r="C25" s="38"/>
      <c r="D25" s="38"/>
      <c r="E25" s="38"/>
      <c r="F25" s="38"/>
      <c r="G25" s="38"/>
      <c r="H25" s="39"/>
      <c r="I25" s="6"/>
      <c r="J25" s="6"/>
      <c r="K25" s="6" t="str">
        <f t="shared" si="10"/>
        <v>L</v>
      </c>
      <c r="L25" s="6" t="e" cm="1">
        <f t="array" aca="1" ref="L25" ca="1">INDIRECT(SUBSTITUTE(ADDRESS(1,COLUMN($B$1),4),"1","")&amp;MATCH($J25,$A$1:$A$9,0))</f>
        <v>#N/A</v>
      </c>
      <c r="M25" s="58" t="str">
        <f t="shared" si="15"/>
        <v/>
      </c>
      <c r="N25" s="58" t="str">
        <f t="shared" si="11"/>
        <v/>
      </c>
      <c r="O25" s="58" t="str">
        <f t="shared" si="12"/>
        <v/>
      </c>
      <c r="P25" s="58" t="e">
        <f t="shared" ca="1" si="13"/>
        <v>#N/A</v>
      </c>
      <c r="Q25" s="6" t="e" cm="1">
        <f t="array" aca="1" ref="Q25" ca="1">INDIRECT(SUBSTITUTE(ADDRESS(1,COLUMN($C$1),4),"1","")&amp;MATCH($J25,$A$1:$A$9,0))</f>
        <v>#N/A</v>
      </c>
      <c r="R25" s="6" t="str">
        <f t="shared" si="5"/>
        <v/>
      </c>
      <c r="S25" s="6" t="str">
        <f t="shared" si="1"/>
        <v/>
      </c>
      <c r="T25" s="6" t="str">
        <f t="shared" si="1"/>
        <v/>
      </c>
      <c r="U25" s="6" t="e">
        <f t="shared" ca="1" si="1"/>
        <v>#N/A</v>
      </c>
      <c r="V25" s="41"/>
      <c r="W25" s="42" t="str">
        <f t="shared" si="6"/>
        <v/>
      </c>
      <c r="X25" s="42" t="e" cm="1">
        <f t="array" aca="1" ref="X25" ca="1">INDIRECT(SUBSTITUTE(ADDRESS(1,COLUMN($K24),4),"1","")&amp;MATCH($F25,_xlfn.ANCHORARRAY($J$14),0)+ROW($V$14)-1)</f>
        <v>#N/A</v>
      </c>
      <c r="Y25" s="42" t="e">
        <f t="shared" ca="1" si="7"/>
        <v>#N/A</v>
      </c>
      <c r="Z25" s="42" t="e">
        <f t="shared" ca="1" si="2"/>
        <v>#N/A</v>
      </c>
      <c r="AA25" s="42" t="e">
        <f t="shared" ca="1" si="16"/>
        <v>#N/A</v>
      </c>
      <c r="AB25" s="42" t="e" cm="1">
        <f t="array" aca="1" ref="AB25" ca="1">INDIRECT(SUBSTITUTE(ADDRESS(1,COLUMN($K25),4),"1","")&amp;MATCH($H25,_xlfn.ANCHORARRAY($J$14),0)+ROW($V$14)-1)</f>
        <v>#N/A</v>
      </c>
      <c r="AC25" s="42" t="str">
        <f t="shared" si="14"/>
        <v/>
      </c>
      <c r="AD25" s="42" t="str">
        <f t="shared" si="8"/>
        <v/>
      </c>
      <c r="AE25" s="42"/>
      <c r="AF25" s="42" t="str">
        <f t="shared" si="9"/>
        <v/>
      </c>
      <c r="AG25" s="42" t="e">
        <f t="shared" ca="1" si="4"/>
        <v>#N/A</v>
      </c>
      <c r="AH25" s="42" t="e">
        <f t="shared" ca="1" si="4"/>
        <v>#N/A</v>
      </c>
      <c r="AI25" s="42" t="e">
        <f t="shared" ca="1" si="4"/>
        <v>#N/A</v>
      </c>
      <c r="AJ25" s="42" t="e">
        <f t="shared" ca="1" si="4"/>
        <v>#N/A</v>
      </c>
      <c r="AK25" s="42" t="e">
        <f t="shared" ca="1" si="4"/>
        <v>#N/A</v>
      </c>
      <c r="AL25" s="42" t="str">
        <f t="shared" si="4"/>
        <v/>
      </c>
      <c r="AM25" s="42" t="str">
        <f t="shared" si="4"/>
        <v/>
      </c>
      <c r="AN25" s="6"/>
      <c r="AO25" s="5"/>
    </row>
    <row r="26" spans="1:1021 1025:2045 2049:3069 3073:4093 4097:5117 5121:6141 6145:7165 7169:8189 8193:9213 9217:10237 10241:11261 11265:12285 12289:13309 13313:14333 14337:15357 15361:16381" ht="20" customHeight="1">
      <c r="A26" s="44"/>
      <c r="B26" s="45"/>
      <c r="C26" s="38"/>
      <c r="D26" s="38"/>
      <c r="E26" s="38"/>
      <c r="F26" s="38"/>
      <c r="G26" s="38"/>
      <c r="H26" s="39"/>
      <c r="I26" s="6"/>
      <c r="J26" s="6"/>
      <c r="K26" s="6" t="str">
        <f t="shared" si="10"/>
        <v>M</v>
      </c>
      <c r="L26" s="6" t="e" cm="1">
        <f t="array" aca="1" ref="L26" ca="1">INDIRECT(SUBSTITUTE(ADDRESS(1,COLUMN($B$1),4),"1","")&amp;MATCH($J26,$A$1:$A$9,0))</f>
        <v>#N/A</v>
      </c>
      <c r="M26" s="58" t="str">
        <f t="shared" si="15"/>
        <v/>
      </c>
      <c r="N26" s="58" t="str">
        <f t="shared" si="11"/>
        <v/>
      </c>
      <c r="O26" s="58" t="str">
        <f t="shared" si="12"/>
        <v/>
      </c>
      <c r="P26" s="58" t="e">
        <f t="shared" ca="1" si="13"/>
        <v>#N/A</v>
      </c>
      <c r="Q26" s="6" t="e" cm="1">
        <f t="array" aca="1" ref="Q26" ca="1">INDIRECT(SUBSTITUTE(ADDRESS(1,COLUMN($C$1),4),"1","")&amp;MATCH($J26,$A$1:$A$9,0))</f>
        <v>#N/A</v>
      </c>
      <c r="R26" s="6" t="str">
        <f t="shared" si="5"/>
        <v/>
      </c>
      <c r="S26" s="6" t="str">
        <f t="shared" si="1"/>
        <v/>
      </c>
      <c r="T26" s="6" t="str">
        <f t="shared" si="1"/>
        <v/>
      </c>
      <c r="U26" s="6" t="e">
        <f t="shared" ca="1" si="1"/>
        <v>#N/A</v>
      </c>
      <c r="V26" s="41"/>
      <c r="W26" s="42" t="str">
        <f t="shared" si="6"/>
        <v/>
      </c>
      <c r="X26" s="42" t="e" cm="1">
        <f t="array" aca="1" ref="X26" ca="1">INDIRECT(SUBSTITUTE(ADDRESS(1,COLUMN($K25),4),"1","")&amp;MATCH($F26,_xlfn.ANCHORARRAY($J$14),0)+ROW($V$14)-1)</f>
        <v>#N/A</v>
      </c>
      <c r="Y26" s="42" t="e">
        <f t="shared" ca="1" si="7"/>
        <v>#N/A</v>
      </c>
      <c r="Z26" s="42" t="e">
        <f t="shared" ca="1" si="2"/>
        <v>#N/A</v>
      </c>
      <c r="AA26" s="42" t="e">
        <f t="shared" ca="1" si="16"/>
        <v>#N/A</v>
      </c>
      <c r="AB26" s="42" t="e" cm="1">
        <f t="array" aca="1" ref="AB26" ca="1">INDIRECT(SUBSTITUTE(ADDRESS(1,COLUMN($K26),4),"1","")&amp;MATCH($H26,_xlfn.ANCHORARRAY($J$14),0)+ROW($V$14)-1)</f>
        <v>#N/A</v>
      </c>
      <c r="AC26" s="42" t="str">
        <f t="shared" si="14"/>
        <v/>
      </c>
      <c r="AD26" s="42" t="str">
        <f t="shared" si="8"/>
        <v/>
      </c>
      <c r="AE26" s="42"/>
      <c r="AF26" s="42" t="str">
        <f t="shared" si="9"/>
        <v/>
      </c>
      <c r="AG26" s="42" t="e">
        <f t="shared" ca="1" si="4"/>
        <v>#N/A</v>
      </c>
      <c r="AH26" s="42" t="e">
        <f t="shared" ca="1" si="4"/>
        <v>#N/A</v>
      </c>
      <c r="AI26" s="42" t="e">
        <f t="shared" ca="1" si="4"/>
        <v>#N/A</v>
      </c>
      <c r="AJ26" s="42" t="e">
        <f t="shared" ca="1" si="4"/>
        <v>#N/A</v>
      </c>
      <c r="AK26" s="42" t="e">
        <f t="shared" ca="1" si="4"/>
        <v>#N/A</v>
      </c>
      <c r="AL26" s="42" t="str">
        <f t="shared" si="4"/>
        <v/>
      </c>
      <c r="AM26" s="42" t="str">
        <f t="shared" si="4"/>
        <v/>
      </c>
      <c r="AN26" s="6"/>
      <c r="AO26" s="5"/>
    </row>
    <row r="27" spans="1:1021 1025:2045 2049:3069 3073:4093 4097:5117 5121:6141 6145:7165 7169:8189 8193:9213 9217:10237 10241:11261 11265:12285 12289:13309 13313:14333 14337:15357 15361:16381">
      <c r="A27" s="44"/>
      <c r="B27" s="45"/>
      <c r="C27" s="38"/>
      <c r="D27" s="38"/>
      <c r="E27" s="38"/>
      <c r="F27" s="38"/>
      <c r="G27" s="38"/>
      <c r="H27" s="39"/>
      <c r="I27" s="6"/>
      <c r="J27" s="6"/>
      <c r="K27" s="6" t="str">
        <f t="shared" si="10"/>
        <v>N</v>
      </c>
      <c r="L27" s="6" t="e" cm="1">
        <f t="array" aca="1" ref="L27" ca="1">INDIRECT(SUBSTITUTE(ADDRESS(1,COLUMN($B$1),4),"1","")&amp;MATCH($J27,$A$1:$A$9,0))</f>
        <v>#N/A</v>
      </c>
      <c r="M27" s="58" t="str">
        <f t="shared" si="15"/>
        <v/>
      </c>
      <c r="N27" s="58" t="str">
        <f t="shared" si="11"/>
        <v/>
      </c>
      <c r="O27" s="58" t="str">
        <f t="shared" si="12"/>
        <v/>
      </c>
      <c r="P27" s="58" t="e">
        <f t="shared" ca="1" si="13"/>
        <v>#N/A</v>
      </c>
      <c r="Q27" s="6" t="e" cm="1">
        <f t="array" aca="1" ref="Q27" ca="1">INDIRECT(SUBSTITUTE(ADDRESS(1,COLUMN($C$1),4),"1","")&amp;MATCH($J27,$A$1:$A$9,0))</f>
        <v>#N/A</v>
      </c>
      <c r="R27" s="6" t="str">
        <f t="shared" si="5"/>
        <v/>
      </c>
      <c r="S27" s="6" t="str">
        <f t="shared" si="1"/>
        <v/>
      </c>
      <c r="T27" s="6" t="str">
        <f t="shared" si="1"/>
        <v/>
      </c>
      <c r="U27" s="6" t="e">
        <f t="shared" ca="1" si="1"/>
        <v>#N/A</v>
      </c>
      <c r="V27" s="41"/>
      <c r="W27" s="42" t="str">
        <f t="shared" ref="W27:W30" si="17">IF(AND($J27&lt;&gt;"",$K27&lt;&gt;""),"^","")</f>
        <v/>
      </c>
      <c r="X27" s="42" t="e" cm="1">
        <f t="array" aca="1" ref="X27" ca="1">INDIRECT(SUBSTITUTE(ADDRESS(1,COLUMN($K26),4),"1","")&amp;MATCH($F27,_xlfn.ANCHORARRAY($J$14),0)+ROW($V$14)-1)</f>
        <v>#N/A</v>
      </c>
      <c r="Y27" s="42" t="e">
        <f t="shared" ca="1" si="7"/>
        <v>#N/A</v>
      </c>
      <c r="Z27" s="42" t="e">
        <f t="shared" ca="1" si="2"/>
        <v>#N/A</v>
      </c>
      <c r="AA27" s="42" t="e">
        <f t="shared" ca="1" si="16"/>
        <v>#N/A</v>
      </c>
      <c r="AB27" s="42" t="e" cm="1">
        <f t="array" aca="1" ref="AB27" ca="1">INDIRECT(SUBSTITUTE(ADDRESS(1,COLUMN($K27),4),"1","")&amp;MATCH($H27,_xlfn.ANCHORARRAY($J$14),0)+ROW($V$14)-1)</f>
        <v>#N/A</v>
      </c>
      <c r="AC27" s="42" t="str">
        <f t="shared" si="14"/>
        <v/>
      </c>
      <c r="AD27" s="42" t="str">
        <f t="shared" si="8"/>
        <v/>
      </c>
      <c r="AE27" s="42"/>
      <c r="AF27" s="42" t="str">
        <f t="shared" si="9"/>
        <v/>
      </c>
      <c r="AG27" s="42" t="e">
        <f t="shared" ca="1" si="4"/>
        <v>#N/A</v>
      </c>
      <c r="AH27" s="42" t="e">
        <f t="shared" ca="1" si="4"/>
        <v>#N/A</v>
      </c>
      <c r="AI27" s="42" t="e">
        <f t="shared" ca="1" si="4"/>
        <v>#N/A</v>
      </c>
      <c r="AJ27" s="42" t="e">
        <f t="shared" ca="1" si="4"/>
        <v>#N/A</v>
      </c>
      <c r="AK27" s="42" t="e">
        <f t="shared" ca="1" si="4"/>
        <v>#N/A</v>
      </c>
      <c r="AL27" s="42" t="str">
        <f t="shared" si="4"/>
        <v/>
      </c>
      <c r="AM27" s="42" t="str">
        <f t="shared" si="4"/>
        <v/>
      </c>
      <c r="AN27" s="6"/>
      <c r="AO27" s="5"/>
    </row>
    <row r="28" spans="1:1021 1025:2045 2049:3069 3073:4093 4097:5117 5121:6141 6145:7165 7169:8189 8193:9213 9217:10237 10241:11261 11265:12285 12289:13309 13313:14333 14337:15357 15361:16381">
      <c r="A28" s="44"/>
      <c r="B28" s="45"/>
      <c r="C28" s="38"/>
      <c r="D28" s="38"/>
      <c r="E28" s="38"/>
      <c r="F28" s="38"/>
      <c r="G28" s="38"/>
      <c r="H28" s="39"/>
      <c r="I28" s="6"/>
      <c r="J28" s="6"/>
      <c r="K28" s="6" t="str">
        <f t="shared" si="10"/>
        <v>O</v>
      </c>
      <c r="L28" s="6" t="e" cm="1">
        <f t="array" aca="1" ref="L28" ca="1">INDIRECT(SUBSTITUTE(ADDRESS(1,COLUMN($B$1),4),"1","")&amp;MATCH($J28,$A$1:$A$9,0))</f>
        <v>#N/A</v>
      </c>
      <c r="M28" s="58" t="str">
        <f t="shared" si="15"/>
        <v/>
      </c>
      <c r="N28" s="58" t="str">
        <f t="shared" si="11"/>
        <v/>
      </c>
      <c r="O28" s="58" t="str">
        <f t="shared" si="12"/>
        <v/>
      </c>
      <c r="P28" s="58" t="e">
        <f t="shared" ca="1" si="13"/>
        <v>#N/A</v>
      </c>
      <c r="Q28" s="6" t="e" cm="1">
        <f t="array" aca="1" ref="Q28" ca="1">INDIRECT(SUBSTITUTE(ADDRESS(1,COLUMN($C$1),4),"1","")&amp;MATCH($J28,$A$1:$A$9,0))</f>
        <v>#N/A</v>
      </c>
      <c r="R28" s="6" t="str">
        <f t="shared" si="5"/>
        <v/>
      </c>
      <c r="S28" s="6" t="str">
        <f t="shared" si="1"/>
        <v/>
      </c>
      <c r="T28" s="6" t="str">
        <f t="shared" si="1"/>
        <v/>
      </c>
      <c r="U28" s="6" t="e">
        <f t="shared" ca="1" si="1"/>
        <v>#N/A</v>
      </c>
      <c r="V28" s="41"/>
      <c r="W28" s="42" t="str">
        <f t="shared" si="17"/>
        <v/>
      </c>
      <c r="X28" s="42" t="e" cm="1">
        <f t="array" aca="1" ref="X28" ca="1">INDIRECT(SUBSTITUTE(ADDRESS(1,COLUMN($K27),4),"1","")&amp;MATCH($F28,_xlfn.ANCHORARRAY($J$14),0)+ROW($V$14)-1)</f>
        <v>#N/A</v>
      </c>
      <c r="Y28" s="42" t="e">
        <f t="shared" ca="1" si="7"/>
        <v>#N/A</v>
      </c>
      <c r="Z28" s="42" t="e">
        <f t="shared" ca="1" si="2"/>
        <v>#N/A</v>
      </c>
      <c r="AA28" s="42" t="e">
        <f t="shared" ca="1" si="16"/>
        <v>#N/A</v>
      </c>
      <c r="AB28" s="42" t="e" cm="1">
        <f t="array" aca="1" ref="AB28" ca="1">INDIRECT(SUBSTITUTE(ADDRESS(1,COLUMN($K28),4),"1","")&amp;MATCH($H28,_xlfn.ANCHORARRAY($J$14),0)+ROW($V$14)-1)</f>
        <v>#N/A</v>
      </c>
      <c r="AC28" s="42" t="str">
        <f t="shared" si="14"/>
        <v/>
      </c>
      <c r="AD28" s="42" t="str">
        <f t="shared" si="8"/>
        <v/>
      </c>
      <c r="AE28" s="42"/>
      <c r="AF28" s="42" t="str">
        <f t="shared" si="9"/>
        <v/>
      </c>
      <c r="AG28" s="42" t="e">
        <f t="shared" ca="1" si="4"/>
        <v>#N/A</v>
      </c>
      <c r="AH28" s="42" t="e">
        <f t="shared" ca="1" si="4"/>
        <v>#N/A</v>
      </c>
      <c r="AI28" s="42" t="e">
        <f t="shared" ca="1" si="4"/>
        <v>#N/A</v>
      </c>
      <c r="AJ28" s="42" t="e">
        <f t="shared" ca="1" si="4"/>
        <v>#N/A</v>
      </c>
      <c r="AK28" s="42" t="e">
        <f t="shared" ca="1" si="4"/>
        <v>#N/A</v>
      </c>
      <c r="AL28" s="42" t="str">
        <f t="shared" si="4"/>
        <v/>
      </c>
      <c r="AM28" s="42" t="str">
        <f t="shared" si="4"/>
        <v/>
      </c>
      <c r="AN28" s="6"/>
      <c r="AO28" s="5"/>
    </row>
    <row r="29" spans="1:1021 1025:2045 2049:3069 3073:4093 4097:5117 5121:6141 6145:7165 7169:8189 8193:9213 9217:10237 10241:11261 11265:12285 12289:13309 13313:14333 14337:15357 15361:16381">
      <c r="A29" s="44"/>
      <c r="B29" s="45"/>
      <c r="C29" s="38"/>
      <c r="D29" s="38"/>
      <c r="E29" s="38"/>
      <c r="F29" s="38"/>
      <c r="G29" s="38"/>
      <c r="H29" s="39"/>
      <c r="I29" s="6"/>
      <c r="J29" s="6"/>
      <c r="K29" s="6" t="str">
        <f t="shared" si="10"/>
        <v>P</v>
      </c>
      <c r="L29" s="6" t="e" cm="1">
        <f t="array" aca="1" ref="L29" ca="1">INDIRECT(SUBSTITUTE(ADDRESS(1,COLUMN($B$1),4),"1","")&amp;MATCH($J29,$A$1:$A$9,0))</f>
        <v>#N/A</v>
      </c>
      <c r="M29" s="58" t="str">
        <f t="shared" si="15"/>
        <v/>
      </c>
      <c r="N29" s="58" t="str">
        <f t="shared" si="11"/>
        <v/>
      </c>
      <c r="O29" s="58" t="str">
        <f t="shared" si="12"/>
        <v/>
      </c>
      <c r="P29" s="58" t="e">
        <f t="shared" ca="1" si="13"/>
        <v>#N/A</v>
      </c>
      <c r="Q29" s="6" t="e" cm="1">
        <f t="array" aca="1" ref="Q29" ca="1">INDIRECT(SUBSTITUTE(ADDRESS(1,COLUMN($C$1),4),"1","")&amp;MATCH($J29,$A$1:$A$9,0))</f>
        <v>#N/A</v>
      </c>
      <c r="R29" s="6" t="str">
        <f t="shared" si="5"/>
        <v/>
      </c>
      <c r="S29" s="6" t="str">
        <f t="shared" si="1"/>
        <v/>
      </c>
      <c r="T29" s="6" t="str">
        <f t="shared" si="1"/>
        <v/>
      </c>
      <c r="U29" s="6" t="e">
        <f t="shared" ca="1" si="1"/>
        <v>#N/A</v>
      </c>
      <c r="V29" s="41"/>
      <c r="W29" s="42" t="str">
        <f t="shared" si="17"/>
        <v/>
      </c>
      <c r="X29" s="42" t="e" cm="1">
        <f t="array" aca="1" ref="X29" ca="1">INDIRECT(SUBSTITUTE(ADDRESS(1,COLUMN($K28),4),"1","")&amp;MATCH($F29,_xlfn.ANCHORARRAY($J$14),0)+ROW($V$14)-1)</f>
        <v>#N/A</v>
      </c>
      <c r="Y29" s="42" t="e">
        <f t="shared" ca="1" si="7"/>
        <v>#N/A</v>
      </c>
      <c r="Z29" s="42" t="e">
        <f t="shared" ca="1" si="2"/>
        <v>#N/A</v>
      </c>
      <c r="AA29" s="42" t="e">
        <f t="shared" ca="1" si="16"/>
        <v>#N/A</v>
      </c>
      <c r="AB29" s="42" t="e" cm="1">
        <f t="array" aca="1" ref="AB29" ca="1">INDIRECT(SUBSTITUTE(ADDRESS(1,COLUMN($K29),4),"1","")&amp;MATCH($H29,_xlfn.ANCHORARRAY($J$14),0)+ROW($V$14)-1)</f>
        <v>#N/A</v>
      </c>
      <c r="AC29" s="42" t="str">
        <f t="shared" si="14"/>
        <v/>
      </c>
      <c r="AD29" s="42" t="str">
        <f t="shared" si="8"/>
        <v/>
      </c>
      <c r="AE29" s="42"/>
      <c r="AF29" s="42" t="str">
        <f t="shared" si="9"/>
        <v/>
      </c>
      <c r="AG29" s="42" t="e">
        <f t="shared" ca="1" si="4"/>
        <v>#N/A</v>
      </c>
      <c r="AH29" s="42" t="e">
        <f t="shared" ca="1" si="4"/>
        <v>#N/A</v>
      </c>
      <c r="AI29" s="42" t="e">
        <f t="shared" ca="1" si="4"/>
        <v>#N/A</v>
      </c>
      <c r="AJ29" s="42" t="e">
        <f t="shared" ca="1" si="4"/>
        <v>#N/A</v>
      </c>
      <c r="AK29" s="42" t="e">
        <f t="shared" ca="1" si="4"/>
        <v>#N/A</v>
      </c>
      <c r="AL29" s="42" t="str">
        <f t="shared" si="4"/>
        <v/>
      </c>
      <c r="AM29" s="42" t="str">
        <f t="shared" si="4"/>
        <v/>
      </c>
      <c r="AN29" s="6"/>
      <c r="AO29" s="5"/>
    </row>
    <row r="30" spans="1:1021 1025:2045 2049:3069 3073:4093 4097:5117 5121:6141 6145:7165 7169:8189 8193:9213 9217:10237 10241:11261 11265:12285 12289:13309 13313:14333 14337:15357 15361:16381">
      <c r="A30" s="44"/>
      <c r="B30" s="45"/>
      <c r="C30" s="38"/>
      <c r="D30" s="38"/>
      <c r="E30" s="38"/>
      <c r="F30" s="38"/>
      <c r="G30" s="38"/>
      <c r="H30" s="39"/>
      <c r="I30" s="6"/>
      <c r="J30" s="6"/>
      <c r="K30" s="6" t="str">
        <f t="shared" si="10"/>
        <v>Q</v>
      </c>
      <c r="L30" s="6" t="e" cm="1">
        <f t="array" aca="1" ref="L30" ca="1">INDIRECT(SUBSTITUTE(ADDRESS(1,COLUMN($B$1),4),"1","")&amp;MATCH($J30,$A$1:$A$9,0))</f>
        <v>#N/A</v>
      </c>
      <c r="M30" s="58" t="str">
        <f t="shared" si="15"/>
        <v/>
      </c>
      <c r="N30" s="58" t="str">
        <f t="shared" si="11"/>
        <v/>
      </c>
      <c r="O30" s="58" t="str">
        <f t="shared" si="12"/>
        <v/>
      </c>
      <c r="P30" s="58" t="str">
        <f t="shared" si="13"/>
        <v/>
      </c>
      <c r="Q30" s="6" t="e" cm="1">
        <f t="array" aca="1" ref="Q30" ca="1">INDIRECT(SUBSTITUTE(ADDRESS(1,COLUMN($C$1),4),"1","")&amp;MATCH($J30,$A$1:$A$9,0))</f>
        <v>#N/A</v>
      </c>
      <c r="R30" s="6" t="str">
        <f t="shared" si="5"/>
        <v/>
      </c>
      <c r="S30" s="6" t="str">
        <f t="shared" ref="S30" si="18">N30</f>
        <v/>
      </c>
      <c r="T30" s="6" t="str">
        <f t="shared" ref="T30" si="19">O30</f>
        <v/>
      </c>
      <c r="U30" s="6" t="str">
        <f t="shared" ref="U30" si="20">P30</f>
        <v/>
      </c>
      <c r="V30" s="41"/>
      <c r="W30" s="42" t="str">
        <f t="shared" si="17"/>
        <v/>
      </c>
      <c r="X30" s="42" t="e" cm="1">
        <f t="array" aca="1" ref="X30" ca="1">INDIRECT(SUBSTITUTE(ADDRESS(1,COLUMN($K29),4),"1","")&amp;MATCH($F30,_xlfn.ANCHORARRAY($J$14),0)+ROW($V$14)-1)</f>
        <v>#N/A</v>
      </c>
      <c r="Y30" s="42" t="e">
        <f t="shared" ca="1" si="7"/>
        <v>#N/A</v>
      </c>
      <c r="Z30" s="42" t="e">
        <f t="shared" ca="1" si="2"/>
        <v>#N/A</v>
      </c>
      <c r="AA30" s="42" t="e">
        <f t="shared" ca="1" si="16"/>
        <v>#N/A</v>
      </c>
      <c r="AB30" s="42" t="e" cm="1">
        <f t="array" aca="1" ref="AB30" ca="1">INDIRECT(SUBSTITUTE(ADDRESS(1,COLUMN($K30),4),"1","")&amp;MATCH($H30,_xlfn.ANCHORARRAY($J$14),0)+ROW($V$14)-1)</f>
        <v>#N/A</v>
      </c>
      <c r="AC30" s="42" t="str">
        <f t="shared" si="14"/>
        <v/>
      </c>
      <c r="AD30" s="42" t="str">
        <f t="shared" si="8"/>
        <v/>
      </c>
      <c r="AE30" s="42"/>
      <c r="AF30" s="42" t="str">
        <f t="shared" si="9"/>
        <v/>
      </c>
      <c r="AG30" s="42" t="e">
        <f t="shared" ref="AG30" ca="1" si="21">X30</f>
        <v>#N/A</v>
      </c>
      <c r="AH30" s="42" t="e">
        <f t="shared" ref="AH30" ca="1" si="22">Y30</f>
        <v>#N/A</v>
      </c>
      <c r="AI30" s="42" t="e">
        <f t="shared" ref="AI30" ca="1" si="23">Z30</f>
        <v>#N/A</v>
      </c>
      <c r="AJ30" s="42" t="e">
        <f t="shared" ref="AJ30" ca="1" si="24">AA30</f>
        <v>#N/A</v>
      </c>
      <c r="AK30" s="42" t="e">
        <f t="shared" ref="AK30" ca="1" si="25">AB30</f>
        <v>#N/A</v>
      </c>
      <c r="AL30" s="42" t="str">
        <f t="shared" ref="AL30:AM30" si="26">AC30</f>
        <v/>
      </c>
      <c r="AM30" s="42" t="str">
        <f t="shared" si="26"/>
        <v/>
      </c>
      <c r="AN30" s="6"/>
      <c r="AO30" s="5"/>
    </row>
    <row r="31" spans="1:1021 1025:2045 2049:3069 3073:4093 4097:5117 5121:6141 6145:7165 7169:8189 8193:9213 9217:10237 10241:11261 11265:12285 12289:13309 13313:14333 14337:15357 15361:16381" ht="21" thickBot="1">
      <c r="A31" s="6"/>
      <c r="B31" s="6"/>
      <c r="C31" s="6"/>
      <c r="D31" s="27"/>
      <c r="E31" s="27"/>
      <c r="F31" s="27"/>
      <c r="G31" s="6"/>
      <c r="H31" s="6"/>
      <c r="I31" s="6"/>
      <c r="J31" s="6"/>
      <c r="K31" s="53"/>
      <c r="L31" s="6"/>
      <c r="M31" s="6" t="str">
        <f t="shared" ref="M31" si="27">IF($J31&lt;&gt;"","，","")</f>
        <v/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"/>
    </row>
    <row r="32" spans="1:1021 1025:2045 2049:3069 3073:4093 4097:5117 5121:6141 6145:7165 7169:8189 8193:9213 9217:10237 10241:11261 11265:12285 12289:13309 13313:14333 14337:15357 15361:16381">
      <c r="A32" s="6"/>
      <c r="B32" s="6"/>
      <c r="C32" s="6"/>
      <c r="D32" s="27"/>
      <c r="E32" s="27"/>
      <c r="F32" s="2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/>
    </row>
    <row r="33" spans="1:74" ht="21" thickBot="1">
      <c r="A33" s="63"/>
      <c r="B33" s="53"/>
      <c r="C33" s="53"/>
      <c r="D33" s="53"/>
      <c r="E33" s="53"/>
      <c r="F33" s="53"/>
      <c r="G33" s="53"/>
      <c r="H33" s="53"/>
      <c r="I33" s="53"/>
      <c r="J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7"/>
    </row>
    <row r="34" spans="1:74">
      <c r="A34" s="64"/>
      <c r="B34" s="65" t="s">
        <v>44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5"/>
    </row>
    <row r="35" spans="1:74">
      <c r="B35" s="6" t="str" cm="1">
        <f t="array" aca="1" ref="B35:BV35" ca="1">_xlfn.TOROW($V$14:$AD$30,3)</f>
        <v>後藤 優</v>
      </c>
      <c r="C35" s="6" t="str">
        <f ca="1"/>
        <v>^</v>
      </c>
      <c r="D35" s="6" t="str">
        <f ca="1"/>
        <v>A</v>
      </c>
      <c r="E35" s="6" t="str">
        <f ca="1"/>
        <v xml:space="preserve"> ，</v>
      </c>
      <c r="F35" s="6" t="str">
        <f ca="1"/>
        <v>B</v>
      </c>
      <c r="G35" s="6" t="str">
        <f ca="1"/>
        <v>^</v>
      </c>
      <c r="H35" s="6" t="str">
        <f ca="1"/>
        <v>，</v>
      </c>
      <c r="I35" s="6" t="str">
        <f ca="1"/>
        <v>宇佐 儀</v>
      </c>
      <c r="J35" s="6" t="str">
        <f ca="1"/>
        <v>^</v>
      </c>
      <c r="K35" s="6" t="str">
        <f ca="1"/>
        <v>C</v>
      </c>
      <c r="L35" s="6" t="str">
        <f ca="1"/>
        <v>^</v>
      </c>
      <c r="M35" s="6" t="str">
        <f ca="1"/>
        <v>，</v>
      </c>
      <c r="N35" s="6" t="str">
        <f ca="1"/>
        <v>マーガレット サッチャー</v>
      </c>
      <c r="O35" s="6" t="str">
        <f ca="1"/>
        <v>^</v>
      </c>
      <c r="P35" s="6" t="str">
        <f ca="1"/>
        <v>D</v>
      </c>
      <c r="Q35" s="6" t="str">
        <f ca="1"/>
        <v xml:space="preserve"> ，</v>
      </c>
      <c r="R35" s="6" t="str">
        <f ca="1"/>
        <v>C</v>
      </c>
      <c r="S35" s="6" t="str">
        <f ca="1"/>
        <v xml:space="preserve"> ，</v>
      </c>
      <c r="T35" s="6" t="str">
        <f ca="1"/>
        <v>B</v>
      </c>
      <c r="U35" s="6" t="str">
        <f ca="1"/>
        <v>^</v>
      </c>
      <c r="V35" s="6" t="str">
        <f ca="1"/>
        <v>，</v>
      </c>
      <c r="W35" s="6" t="str">
        <f ca="1"/>
        <v>小 可愛</v>
      </c>
      <c r="X35" s="6" t="str">
        <f ca="1"/>
        <v>^</v>
      </c>
      <c r="Y35" s="6" t="str">
        <f ca="1"/>
        <v>E</v>
      </c>
      <c r="Z35" s="6" t="str">
        <f ca="1"/>
        <v>^</v>
      </c>
      <c r="AA35" s="6" t="str">
        <f ca="1"/>
        <v>，</v>
      </c>
      <c r="AB35" s="6" t="str">
        <f ca="1"/>
        <v>八 我</v>
      </c>
      <c r="AC35" s="6" t="str">
        <f ca="1"/>
        <v>^</v>
      </c>
      <c r="AD35" s="6" t="str">
        <f ca="1"/>
        <v>F</v>
      </c>
      <c r="AE35" s="6" t="str">
        <f ca="1"/>
        <v xml:space="preserve"> ，</v>
      </c>
      <c r="AF35" s="6" t="str">
        <f ca="1"/>
        <v>E</v>
      </c>
      <c r="AG35" s="5" t="str">
        <f ca="1"/>
        <v>^</v>
      </c>
      <c r="AH35" t="str">
        <f ca="1"/>
        <v>，</v>
      </c>
      <c r="AI35" t="str">
        <f ca="1"/>
        <v>桃 んが</v>
      </c>
      <c r="AJ35" t="str">
        <f ca="1"/>
        <v>^</v>
      </c>
      <c r="AK35" t="str">
        <f ca="1"/>
        <v>F</v>
      </c>
      <c r="AL35" t="str">
        <f ca="1"/>
        <v xml:space="preserve"> ，</v>
      </c>
      <c r="AM35" t="str">
        <f ca="1"/>
        <v>E</v>
      </c>
      <c r="AN35" t="str">
        <f ca="1"/>
        <v>^</v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</row>
    <row r="36" spans="1:74" ht="21" thickBot="1">
      <c r="A36" s="63"/>
      <c r="B36" s="53" t="str" cm="1">
        <f t="array" aca="1" ref="B36:BV36" ca="1">_xlfn.TOROW($AE$14:$AM$30,3)</f>
        <v>Y. Goto</v>
      </c>
      <c r="C36" s="53" t="str">
        <f ca="1"/>
        <v>^</v>
      </c>
      <c r="D36" s="53" t="str">
        <f ca="1"/>
        <v>A</v>
      </c>
      <c r="E36" s="53" t="str">
        <f ca="1"/>
        <v xml:space="preserve"> ，</v>
      </c>
      <c r="F36" s="53" t="str">
        <f ca="1"/>
        <v>B</v>
      </c>
      <c r="G36" s="53" t="str">
        <f ca="1"/>
        <v>^</v>
      </c>
      <c r="H36" s="53" t="str">
        <f ca="1"/>
        <v>，</v>
      </c>
      <c r="I36" s="53" t="str">
        <f ca="1"/>
        <v>G. Usa</v>
      </c>
      <c r="J36" s="53" t="str">
        <f ca="1"/>
        <v>^</v>
      </c>
      <c r="K36" s="53" t="str">
        <f ca="1"/>
        <v>C</v>
      </c>
      <c r="L36" s="53" t="str">
        <f ca="1"/>
        <v>^</v>
      </c>
      <c r="M36" s="53" t="str">
        <f ca="1"/>
        <v>，</v>
      </c>
      <c r="N36" s="53" t="str">
        <f ca="1"/>
        <v>M. H. Thatcher</v>
      </c>
      <c r="O36" s="53" t="str">
        <f ca="1"/>
        <v>^</v>
      </c>
      <c r="P36" s="53" t="str">
        <f ca="1"/>
        <v>D</v>
      </c>
      <c r="Q36" s="53" t="str">
        <f ca="1"/>
        <v xml:space="preserve"> ，</v>
      </c>
      <c r="R36" s="53" t="str">
        <f ca="1"/>
        <v>C</v>
      </c>
      <c r="S36" s="53" t="str">
        <f ca="1"/>
        <v xml:space="preserve"> ，</v>
      </c>
      <c r="T36" s="53" t="str">
        <f ca="1"/>
        <v>B</v>
      </c>
      <c r="U36" s="53" t="str">
        <f ca="1"/>
        <v>^</v>
      </c>
      <c r="V36" s="6" t="str">
        <f ca="1"/>
        <v>，</v>
      </c>
      <c r="W36" s="6" t="str">
        <f ca="1"/>
        <v>K. Chii</v>
      </c>
      <c r="X36" s="6" t="str">
        <f ca="1"/>
        <v>^</v>
      </c>
      <c r="Y36" s="6" t="str">
        <f ca="1"/>
        <v>E</v>
      </c>
      <c r="Z36" s="6" t="str">
        <f ca="1"/>
        <v>^</v>
      </c>
      <c r="AA36" s="6" t="str">
        <f ca="1"/>
        <v>，</v>
      </c>
      <c r="AB36" s="6" t="str">
        <f ca="1"/>
        <v>W. Hachi</v>
      </c>
      <c r="AC36" s="6" t="str">
        <f ca="1"/>
        <v>^</v>
      </c>
      <c r="AD36" s="6" t="str">
        <f ca="1"/>
        <v>F</v>
      </c>
      <c r="AE36" s="6" t="str">
        <f ca="1"/>
        <v xml:space="preserve"> ，</v>
      </c>
      <c r="AF36" s="6" t="str">
        <f ca="1"/>
        <v>E</v>
      </c>
      <c r="AG36" s="5" t="str">
        <f ca="1"/>
        <v>^</v>
      </c>
      <c r="AH36" t="str">
        <f ca="1"/>
        <v>，</v>
      </c>
      <c r="AI36" t="str">
        <f ca="1"/>
        <v>N. Momo</v>
      </c>
      <c r="AJ36" t="str">
        <f ca="1"/>
        <v>^</v>
      </c>
      <c r="AK36" t="str">
        <f ca="1"/>
        <v>F</v>
      </c>
      <c r="AL36" t="str">
        <f ca="1"/>
        <v xml:space="preserve"> ，</v>
      </c>
      <c r="AM36" t="str">
        <f ca="1"/>
        <v>E</v>
      </c>
      <c r="AN36" t="str">
        <f ca="1"/>
        <v>^</v>
      </c>
      <c r="AO36" t="str">
        <f ca="1"/>
        <v/>
      </c>
      <c r="AP36" t="str">
        <f ca="1"/>
        <v/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</row>
    <row r="37" spans="1:74">
      <c r="A37" s="66" t="s">
        <v>80</v>
      </c>
      <c r="B37" s="29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5"/>
    </row>
    <row r="38" spans="1:74">
      <c r="B38" s="43" t="str">
        <f ca="1">_xlfn.CONCAT(_xlfn.ANCHORARRAY($B$35))</f>
        <v>後藤 優^A ，B^，宇佐 儀^C^，マーガレット サッチャー^D ，C ，B^，小 可愛^E^，八 我^F ，E^，桃 んが^F ，E^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"/>
    </row>
    <row r="39" spans="1:74" ht="21" thickBot="1">
      <c r="B39" s="43" t="str">
        <f ca="1">_xlfn.CONCAT(_xlfn.ANCHORARRAY($B$36))</f>
        <v>Y. Goto^A ，B^，G. Usa^C^，M. H. Thatcher^D ，C ，B^，K. Chii^E^，W. Hachi^F ，E^，N. Momo^F ，E^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5"/>
    </row>
    <row r="40" spans="1:74">
      <c r="A40" s="64"/>
      <c r="B40" s="65" t="s">
        <v>44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5"/>
    </row>
    <row r="41" spans="1:74">
      <c r="B41" s="6" t="str" cm="1">
        <f t="array" aca="1" ref="B41:BL41" ca="1">_xlfn.TOROW(L14:P30,3)</f>
        <v>名大理</v>
      </c>
      <c r="C41" s="6" t="str">
        <f ca="1"/>
        <v>^</v>
      </c>
      <c r="D41" s="6" t="str">
        <f ca="1"/>
        <v>A</v>
      </c>
      <c r="E41" s="6" t="str">
        <f ca="1"/>
        <v>^</v>
      </c>
      <c r="F41" s="6" t="str">
        <f ca="1"/>
        <v>，</v>
      </c>
      <c r="G41" s="6" t="str">
        <f ca="1"/>
        <v>KMI</v>
      </c>
      <c r="H41" s="6" t="str">
        <f ca="1"/>
        <v>^</v>
      </c>
      <c r="I41" s="6" t="str">
        <f ca="1"/>
        <v>B</v>
      </c>
      <c r="J41" s="6" t="str">
        <f ca="1"/>
        <v>^</v>
      </c>
      <c r="K41" s="6" t="str">
        <f ca="1"/>
        <v>，</v>
      </c>
      <c r="L41" s="6" t="str">
        <f ca="1"/>
        <v xml:space="preserve">高エネルギー加速器研究機構 </v>
      </c>
      <c r="M41" s="6" t="str">
        <f ca="1"/>
        <v>^</v>
      </c>
      <c r="N41" s="6" t="str">
        <f ca="1"/>
        <v>C</v>
      </c>
      <c r="O41" s="6" t="str">
        <f ca="1"/>
        <v>^</v>
      </c>
      <c r="P41" s="6" t="str">
        <f ca="1"/>
        <v>，</v>
      </c>
      <c r="Q41" s="6" t="str">
        <f ca="1"/>
        <v>名大工</v>
      </c>
      <c r="R41" s="6" t="str">
        <f ca="1"/>
        <v>^</v>
      </c>
      <c r="S41" s="6" t="str">
        <f ca="1"/>
        <v>D</v>
      </c>
      <c r="T41" s="6" t="str">
        <f ca="1"/>
        <v>^</v>
      </c>
      <c r="U41" s="6" t="str">
        <f ca="1"/>
        <v>，</v>
      </c>
      <c r="V41" s="6" t="str">
        <f ca="1"/>
        <v>総合研究大学院大学</v>
      </c>
      <c r="W41" s="6" t="str">
        <f ca="1"/>
        <v>^</v>
      </c>
      <c r="X41" s="6" t="str">
        <f ca="1"/>
        <v>E</v>
      </c>
      <c r="Y41" s="6" t="str">
        <f ca="1"/>
        <v>^</v>
      </c>
      <c r="Z41" s="6" t="str">
        <f ca="1"/>
        <v>，</v>
      </c>
      <c r="AA41" s="6" t="str">
        <f ca="1"/>
        <v>東大理</v>
      </c>
      <c r="AB41" s="6" t="str">
        <f ca="1"/>
        <v>^</v>
      </c>
      <c r="AC41" s="6" t="str">
        <f ca="1"/>
        <v>F</v>
      </c>
      <c r="AD41" s="6" t="str">
        <f ca="1"/>
        <v>^</v>
      </c>
      <c r="AE41" s="6" t="str">
        <f ca="1"/>
        <v/>
      </c>
      <c r="AF41" s="5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 t="str">
        <f ca="1"/>
        <v/>
      </c>
      <c r="AM41" t="str">
        <f ca="1"/>
        <v/>
      </c>
      <c r="AN41" t="str">
        <f ca="1"/>
        <v/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</row>
    <row r="42" spans="1:74" ht="21" thickBot="1">
      <c r="A42" s="63"/>
      <c r="B42" s="53" t="str" cm="1">
        <f t="array" aca="1" ref="B42:BL42" ca="1">_xlfn.TOROW(Q14:U30,3)</f>
        <v>Graduate School of Science, Nagoya University</v>
      </c>
      <c r="C42" s="53" t="str">
        <f ca="1"/>
        <v>^</v>
      </c>
      <c r="D42" s="53" t="str">
        <f ca="1"/>
        <v>A</v>
      </c>
      <c r="E42" s="53" t="str">
        <f ca="1"/>
        <v>^</v>
      </c>
      <c r="F42" s="53" t="str">
        <f ca="1"/>
        <v>，</v>
      </c>
      <c r="G42" s="53" t="str">
        <f ca="1"/>
        <v>Kobayashi - Maskawa Institute, NagoyaUniversity</v>
      </c>
      <c r="H42" s="53" t="str">
        <f ca="1"/>
        <v>^</v>
      </c>
      <c r="I42" s="53" t="str">
        <f ca="1"/>
        <v>B</v>
      </c>
      <c r="J42" s="53" t="str">
        <f ca="1"/>
        <v>^</v>
      </c>
      <c r="K42" s="53" t="str">
        <f ca="1"/>
        <v>，</v>
      </c>
      <c r="L42" s="53" t="str">
        <f ca="1"/>
        <v>Institute of Materials Structure Science, High Energy Accelerator Research Organization (KEK), </v>
      </c>
      <c r="M42" s="53" t="str">
        <f ca="1"/>
        <v>^</v>
      </c>
      <c r="N42" s="53" t="str">
        <f ca="1"/>
        <v>C</v>
      </c>
      <c r="O42" s="53" t="str">
        <f ca="1"/>
        <v>^</v>
      </c>
      <c r="P42" s="53" t="str">
        <f ca="1"/>
        <v>，</v>
      </c>
      <c r="Q42" s="53" t="str">
        <f ca="1"/>
        <v>School of Engineering Graduate School of Engineering</v>
      </c>
      <c r="R42" s="53" t="str">
        <f ca="1"/>
        <v>^</v>
      </c>
      <c r="S42" s="53" t="str">
        <f ca="1"/>
        <v>D</v>
      </c>
      <c r="T42" s="53" t="str">
        <f ca="1"/>
        <v>^</v>
      </c>
      <c r="U42" s="53" t="str">
        <f ca="1"/>
        <v>，</v>
      </c>
      <c r="V42" s="6" t="str">
        <f ca="1"/>
        <v>SOKENDAI</v>
      </c>
      <c r="W42" s="6" t="str">
        <f ca="1"/>
        <v>^</v>
      </c>
      <c r="X42" s="6" t="str">
        <f ca="1"/>
        <v>E</v>
      </c>
      <c r="Y42" s="6" t="str">
        <f ca="1"/>
        <v>^</v>
      </c>
      <c r="Z42" s="6" t="str">
        <f ca="1"/>
        <v>，</v>
      </c>
      <c r="AA42" s="6" t="str">
        <f ca="1"/>
        <v>School of Science,  The University of Tokyo</v>
      </c>
      <c r="AB42" s="6" t="str">
        <f ca="1"/>
        <v>^</v>
      </c>
      <c r="AC42" s="6" t="str">
        <f ca="1"/>
        <v>F</v>
      </c>
      <c r="AD42" s="6" t="str">
        <f ca="1"/>
        <v>^</v>
      </c>
      <c r="AE42" s="6" t="str">
        <f ca="1"/>
        <v/>
      </c>
      <c r="AF42" s="5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</row>
    <row r="43" spans="1:74">
      <c r="A43" s="66" t="s">
        <v>80</v>
      </c>
      <c r="B43" s="29" t="s">
        <v>44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74">
      <c r="B44" s="43" t="str">
        <f ca="1">_xlfn.CONCAT(_xlfn.ANCHORARRAY($B$41))</f>
        <v>名大理^A^，KMI^B^，高エネルギー加速器研究機構 ^C^，名大工^D^，総合研究大学院大学^E^，東大理^F^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74">
      <c r="B45" s="43" t="str">
        <f ca="1">_xlfn.CONCAT(_xlfn.ANCHORARRAY($B$42))</f>
        <v>Graduate School of Science, Nagoya University^A^，Kobayashi - Maskawa Institute, NagoyaUniversity^B^，Institute of Materials Structure Science, High Energy Accelerator Research Organization (KEK), ^C^，School of Engineering Graduate School of Engineering^D^，SOKENDAI^E^，School of Science,  The University of Tokyo^F^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51" spans="1:31" ht="24">
      <c r="A51" s="1"/>
      <c r="B51" s="1"/>
      <c r="I51" s="4"/>
    </row>
    <row r="52" spans="1:31">
      <c r="A52" s="2"/>
      <c r="B52" s="2"/>
    </row>
    <row r="53" spans="1:31">
      <c r="A53" s="2"/>
      <c r="B53" s="2"/>
    </row>
    <row r="54" spans="1:31">
      <c r="A54" s="2"/>
      <c r="B54" s="2"/>
      <c r="AE54" s="2"/>
    </row>
    <row r="55" spans="1:31">
      <c r="A55" s="2"/>
      <c r="B55" s="2"/>
    </row>
    <row r="56" spans="1:31">
      <c r="A56" s="2"/>
      <c r="B56" s="2"/>
    </row>
    <row r="57" spans="1:31">
      <c r="A57" s="2"/>
      <c r="B57" s="2"/>
    </row>
    <row r="58" spans="1:31">
      <c r="A58" s="3"/>
      <c r="B58" s="3"/>
    </row>
    <row r="59" spans="1:31">
      <c r="A59" s="2"/>
      <c r="B59" s="2"/>
    </row>
    <row r="60" spans="1:31">
      <c r="A60" s="2"/>
      <c r="B60" s="2"/>
    </row>
    <row r="61" spans="1:31">
      <c r="A61" s="2"/>
      <c r="B61" s="2"/>
    </row>
    <row r="62" spans="1:31">
      <c r="A62" s="2"/>
      <c r="B62" s="2"/>
    </row>
    <row r="63" spans="1:31">
      <c r="A63" s="2"/>
      <c r="B63" s="2"/>
    </row>
    <row r="64" spans="1:31">
      <c r="A64" s="2"/>
      <c r="B64" s="2"/>
    </row>
    <row r="65" spans="1:6">
      <c r="A65" s="2"/>
      <c r="B65" s="2"/>
    </row>
    <row r="66" spans="1:6">
      <c r="A66" s="2"/>
      <c r="B66" s="2"/>
    </row>
    <row r="67" spans="1:6">
      <c r="A67" s="2"/>
      <c r="B67" s="2"/>
    </row>
    <row r="68" spans="1:6">
      <c r="D68" s="2"/>
      <c r="E68" s="2"/>
      <c r="F68" s="2"/>
    </row>
  </sheetData>
  <sortState xmlns:xlrd2="http://schemas.microsoft.com/office/spreadsheetml/2017/richdata2" ref="A15:H19">
    <sortCondition ref="A15:A19"/>
  </sortState>
  <mergeCells count="1">
    <mergeCell ref="AA1:AE1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 Yu</dc:creator>
  <cp:lastModifiedBy>GOTO Yu</cp:lastModifiedBy>
  <dcterms:created xsi:type="dcterms:W3CDTF">2024-05-09T15:03:15Z</dcterms:created>
  <dcterms:modified xsi:type="dcterms:W3CDTF">2024-07-02T11:40:59Z</dcterms:modified>
</cp:coreProperties>
</file>